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PD Ops\~ Performance Metrics\WebMaster\Files to SiteCore\"/>
    </mc:Choice>
  </mc:AlternateContent>
  <xr:revisionPtr revIDLastSave="0" documentId="8_{12371A96-DAC4-4E55-A1C0-8186CDC3C432}" xr6:coauthVersionLast="47" xr6:coauthVersionMax="47" xr10:uidLastSave="{00000000-0000-0000-0000-000000000000}"/>
  <bookViews>
    <workbookView xWindow="28680" yWindow="-120" windowWidth="29040" windowHeight="17520" xr2:uid="{591A5D5F-5DE2-4476-9D5A-2A20B0E006FE}"/>
  </bookViews>
  <sheets>
    <sheet name="Tier 1 - $500K" sheetId="1" r:id="rId1"/>
    <sheet name="Tier 2 - $1.5M" sheetId="4" r:id="rId2"/>
    <sheet name="Tier 3 - $5M" sheetId="8" r:id="rId3"/>
    <sheet name="Tier 4 - $10M" sheetId="6" r:id="rId4"/>
    <sheet name="Sunsetted 4_20_2025" sheetId="10" r:id="rId5"/>
  </sheets>
  <externalReferences>
    <externalReference r:id="rId6"/>
    <externalReference r:id="rId7"/>
    <externalReference r:id="rId8"/>
  </externalReferences>
  <definedNames>
    <definedName name="_xlnm._FilterDatabase" localSheetId="2" hidden="1">'Tier 3 - $5M'!$A$1:$AZ$176</definedName>
    <definedName name="Contractors">OFFSET([1]T2!$A$1, 1, 0, COUNTA([1]!Table13[ITEM '# 1.  PROPOSER’S LEGAL BUSINESS NAME (If a “dba,” include the full dba name, e.g. “Business dba Entity”.])-COUNTBLANK([1]!Table13[ITEM '# 1.  PROPOSER’S LEGAL BUSINESS NAME (If a “dba,” include the full dba name, e.g. “Business dba Entity”.]))</definedName>
    <definedName name="delet3">OFFSET([2]T2!$A$1, 1, 0, COUNTA([2]!Table13[ITEM '# 1.  PROPOSER’S LEGAL BUSINESS NAME (If a “dba,” include the full dba name, e.g. “Business dba Entity”.])-COUNTBLANK([2]!Table13[ITEM '# 1.  PROPOSER’S LEGAL BUSINESS NAME (If a “dba,” include the full dba name, e.g. “Business dba Entity”.]))</definedName>
    <definedName name="delete2">OFFSET([2]T1!$A$1, 1, 0, COUNTA([2]!Table16[ITEM '# 1.  PROPOSER’S LEGAL BUSINESS NAME (If a “dba,” include the full dba name, e.g. “Business dba Entity”.])-COUNTBLANK([2]!Table16[ITEM '# 1.  PROPOSER’S LEGAL BUSINESS NAME (If a “dba,” include the full dba name, e.g. “Business dba Entity”.]))</definedName>
    <definedName name="List">OFFSET('[3]Tier 1'!$B$1,1,0,[2]T1!$E$9-1)</definedName>
    <definedName name="_xlnm.Print_Titles" localSheetId="4">'Sunsetted 4_20_2025'!$1:$1</definedName>
    <definedName name="_xlnm.Print_Titles" localSheetId="0">'Tier 1 - $500K'!$1:$1</definedName>
    <definedName name="_xlnm.Print_Titles" localSheetId="1">'Tier 2 - $1.5M'!$1:$1</definedName>
    <definedName name="_xlnm.Print_Titles" localSheetId="3">'Tier 4 - $10M'!$1:$1</definedName>
    <definedName name="Tier1CompanyName">OFFSET([2]T1!$A$1, 1, 0, COUNTA([2]!Table16[ITEM '# 1.  PROPOSER’S LEGAL BUSINESS NAME (If a “dba,” include the full dba name, e.g. “Business dba Entity”.])-COUNTBLANK([2]!Table16[ITEM '# 1.  PROPOSER’S LEGAL BUSINESS NAME (If a “dba,” include the full dba name, e.g. “Business dba Entity”.]))</definedName>
    <definedName name="Tier2CompanyName">OFFSET([2]T2!$A$1, 1, 0, COUNTA([2]!Table13[ITEM '# 1.  PROPOSER’S LEGAL BUSINESS NAME (If a “dba,” include the full dba name, e.g. “Business dba Entity”.])-COUNTBLANK([2]!Table13[ITEM '# 1.  PROPOSER’S LEGAL BUSINESS NAME (If a “dba,” include the full dba name, e.g. “Business dba Entity”.]))</definedName>
    <definedName name="Tier3CompanyName">OFFSET([2]T3!$A$1, 1, 0, COUNTA([2]!Table134[ITEM '# 1.  PROPOSER’S LEGAL BUSINESS NAME (If a “dba,” include the full dba name, e.g. “Business dba Entity”.])-COUNTBLANK([2]!Table134[ITEM '# 1.  PROPOSER’S LEGAL BUSINESS NAME (If a “dba,” include the full dba name, e.g. “Business dba Entity”.]))</definedName>
    <definedName name="Tier4CompanyName">OFFSET([2]T4!$A$1, 1, 0, COUNTA([2]!Table1345[ITEM '# 1.  PROPOSER’S LEGAL BUSINESS NAME (If a “dba,” include the full dba name, e.g. “Business dba Entity”.])-COUNTBLANK([2]!Table1345[ITEM '# 1.  PROPOSER’S LEGAL BUSINESS NAME (If a “dba,” include the full dba name, e.g. “Business dba Entity”.]))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0" i="4" l="1"/>
  <c r="C120" i="4"/>
  <c r="D120" i="4"/>
  <c r="E120" i="4"/>
  <c r="F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AN120" i="4"/>
  <c r="AO120" i="4"/>
  <c r="AP120" i="4"/>
  <c r="AQ120" i="4"/>
  <c r="AR120" i="4"/>
  <c r="AS120" i="4"/>
  <c r="AT120" i="4"/>
  <c r="AU120" i="4"/>
  <c r="AV120" i="4"/>
  <c r="AW120" i="4"/>
  <c r="AX120" i="4"/>
  <c r="AY120" i="4"/>
  <c r="AZ120" i="4"/>
  <c r="I83" i="6"/>
  <c r="I175" i="8"/>
  <c r="I268" i="4"/>
  <c r="C71" i="6"/>
  <c r="AZ22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F22" i="6"/>
  <c r="E22" i="6"/>
  <c r="D22" i="6"/>
  <c r="G22" i="6" s="1"/>
  <c r="C22" i="6"/>
  <c r="B22" i="6"/>
  <c r="AZ47" i="8"/>
  <c r="AY47" i="8"/>
  <c r="AX47" i="8"/>
  <c r="AW47" i="8"/>
  <c r="AV47" i="8"/>
  <c r="AU47" i="8"/>
  <c r="AT47" i="8"/>
  <c r="AS47" i="8"/>
  <c r="AR47" i="8"/>
  <c r="AQ47" i="8"/>
  <c r="AP47" i="8"/>
  <c r="AO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F47" i="8"/>
  <c r="E47" i="8"/>
  <c r="D47" i="8"/>
  <c r="G47" i="8" s="1"/>
  <c r="C47" i="8"/>
  <c r="B47" i="8"/>
  <c r="B68" i="4"/>
  <c r="C68" i="4"/>
  <c r="D68" i="4"/>
  <c r="G68" i="4" s="1"/>
  <c r="E68" i="4"/>
  <c r="F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AO68" i="4"/>
  <c r="AP68" i="4"/>
  <c r="AQ68" i="4"/>
  <c r="AR68" i="4"/>
  <c r="AS68" i="4"/>
  <c r="AT68" i="4"/>
  <c r="AU68" i="4"/>
  <c r="AV68" i="4"/>
  <c r="AW68" i="4"/>
  <c r="AX68" i="4"/>
  <c r="AY68" i="4"/>
  <c r="AZ68" i="4"/>
  <c r="AZ176" i="8"/>
  <c r="AY176" i="8"/>
  <c r="AX176" i="8"/>
  <c r="AW176" i="8"/>
  <c r="AV176" i="8"/>
  <c r="AU176" i="8"/>
  <c r="AT176" i="8"/>
  <c r="AS176" i="8"/>
  <c r="AR176" i="8"/>
  <c r="AQ176" i="8"/>
  <c r="AP176" i="8"/>
  <c r="AO176" i="8"/>
  <c r="AN176" i="8"/>
  <c r="AM176" i="8"/>
  <c r="AL176" i="8"/>
  <c r="AK176" i="8"/>
  <c r="AJ176" i="8"/>
  <c r="AI176" i="8"/>
  <c r="AH176" i="8"/>
  <c r="AG176" i="8"/>
  <c r="AF176" i="8"/>
  <c r="AE176" i="8"/>
  <c r="AD176" i="8"/>
  <c r="AC176" i="8"/>
  <c r="AB176" i="8"/>
  <c r="AA176" i="8"/>
  <c r="Z176" i="8"/>
  <c r="Y176" i="8"/>
  <c r="X176" i="8"/>
  <c r="W176" i="8"/>
  <c r="V176" i="8"/>
  <c r="U176" i="8"/>
  <c r="T176" i="8"/>
  <c r="S176" i="8"/>
  <c r="AZ175" i="8"/>
  <c r="AY175" i="8"/>
  <c r="AX175" i="8"/>
  <c r="AW175" i="8"/>
  <c r="AV175" i="8"/>
  <c r="AU175" i="8"/>
  <c r="AT175" i="8"/>
  <c r="AS175" i="8"/>
  <c r="AR175" i="8"/>
  <c r="AQ175" i="8"/>
  <c r="AP175" i="8"/>
  <c r="AO175" i="8"/>
  <c r="AN175" i="8"/>
  <c r="AM175" i="8"/>
  <c r="AL175" i="8"/>
  <c r="AK175" i="8"/>
  <c r="AJ175" i="8"/>
  <c r="AI175" i="8"/>
  <c r="AH175" i="8"/>
  <c r="AG175" i="8"/>
  <c r="AF175" i="8"/>
  <c r="AE175" i="8"/>
  <c r="AD175" i="8"/>
  <c r="AC175" i="8"/>
  <c r="AB175" i="8"/>
  <c r="AA175" i="8"/>
  <c r="Z175" i="8"/>
  <c r="Y175" i="8"/>
  <c r="X175" i="8"/>
  <c r="W175" i="8"/>
  <c r="V175" i="8"/>
  <c r="U175" i="8"/>
  <c r="T175" i="8"/>
  <c r="S175" i="8"/>
  <c r="AZ174" i="8"/>
  <c r="AY174" i="8"/>
  <c r="AX174" i="8"/>
  <c r="AW174" i="8"/>
  <c r="AV174" i="8"/>
  <c r="AU174" i="8"/>
  <c r="AT174" i="8"/>
  <c r="AS174" i="8"/>
  <c r="AR174" i="8"/>
  <c r="AQ174" i="8"/>
  <c r="AP174" i="8"/>
  <c r="AO174" i="8"/>
  <c r="AN174" i="8"/>
  <c r="AM174" i="8"/>
  <c r="AL174" i="8"/>
  <c r="AK174" i="8"/>
  <c r="AJ174" i="8"/>
  <c r="AI174" i="8"/>
  <c r="AH174" i="8"/>
  <c r="AG174" i="8"/>
  <c r="AF174" i="8"/>
  <c r="AE174" i="8"/>
  <c r="AD174" i="8"/>
  <c r="AC174" i="8"/>
  <c r="AB174" i="8"/>
  <c r="AA174" i="8"/>
  <c r="Z174" i="8"/>
  <c r="Y174" i="8"/>
  <c r="X174" i="8"/>
  <c r="W174" i="8"/>
  <c r="V174" i="8"/>
  <c r="U174" i="8"/>
  <c r="T174" i="8"/>
  <c r="S174" i="8"/>
  <c r="AZ173" i="8"/>
  <c r="AY173" i="8"/>
  <c r="AX173" i="8"/>
  <c r="AW173" i="8"/>
  <c r="AV173" i="8"/>
  <c r="AU173" i="8"/>
  <c r="AT173" i="8"/>
  <c r="AS173" i="8"/>
  <c r="AR173" i="8"/>
  <c r="AQ173" i="8"/>
  <c r="AP173" i="8"/>
  <c r="AO173" i="8"/>
  <c r="AN173" i="8"/>
  <c r="AM173" i="8"/>
  <c r="AL173" i="8"/>
  <c r="AK173" i="8"/>
  <c r="AJ173" i="8"/>
  <c r="AI173" i="8"/>
  <c r="AH173" i="8"/>
  <c r="AG173" i="8"/>
  <c r="AF173" i="8"/>
  <c r="AE173" i="8"/>
  <c r="AD173" i="8"/>
  <c r="AC173" i="8"/>
  <c r="AB173" i="8"/>
  <c r="AA173" i="8"/>
  <c r="Z173" i="8"/>
  <c r="Y173" i="8"/>
  <c r="X173" i="8"/>
  <c r="W173" i="8"/>
  <c r="V173" i="8"/>
  <c r="U173" i="8"/>
  <c r="T173" i="8"/>
  <c r="S173" i="8"/>
  <c r="AZ172" i="8"/>
  <c r="AY172" i="8"/>
  <c r="AX172" i="8"/>
  <c r="AW172" i="8"/>
  <c r="AV172" i="8"/>
  <c r="AU172" i="8"/>
  <c r="AT172" i="8"/>
  <c r="AS172" i="8"/>
  <c r="AR172" i="8"/>
  <c r="AQ172" i="8"/>
  <c r="AP172" i="8"/>
  <c r="AO172" i="8"/>
  <c r="AN172" i="8"/>
  <c r="AM172" i="8"/>
  <c r="AL172" i="8"/>
  <c r="AK172" i="8"/>
  <c r="AJ172" i="8"/>
  <c r="AI172" i="8"/>
  <c r="AH172" i="8"/>
  <c r="AG172" i="8"/>
  <c r="AF172" i="8"/>
  <c r="AE172" i="8"/>
  <c r="AD172" i="8"/>
  <c r="AC172" i="8"/>
  <c r="AB172" i="8"/>
  <c r="AA172" i="8"/>
  <c r="Z172" i="8"/>
  <c r="Y172" i="8"/>
  <c r="X172" i="8"/>
  <c r="W172" i="8"/>
  <c r="V172" i="8"/>
  <c r="U172" i="8"/>
  <c r="T172" i="8"/>
  <c r="S172" i="8"/>
  <c r="AZ171" i="8"/>
  <c r="AY171" i="8"/>
  <c r="AX171" i="8"/>
  <c r="AW171" i="8"/>
  <c r="AV171" i="8"/>
  <c r="AU171" i="8"/>
  <c r="AT171" i="8"/>
  <c r="AS171" i="8"/>
  <c r="AR171" i="8"/>
  <c r="AQ171" i="8"/>
  <c r="AP171" i="8"/>
  <c r="AO171" i="8"/>
  <c r="AN171" i="8"/>
  <c r="AM171" i="8"/>
  <c r="AL171" i="8"/>
  <c r="AK171" i="8"/>
  <c r="AJ171" i="8"/>
  <c r="AI171" i="8"/>
  <c r="AH171" i="8"/>
  <c r="AG171" i="8"/>
  <c r="AF171" i="8"/>
  <c r="AE171" i="8"/>
  <c r="AD171" i="8"/>
  <c r="AC171" i="8"/>
  <c r="AB171" i="8"/>
  <c r="AA171" i="8"/>
  <c r="Z171" i="8"/>
  <c r="Y171" i="8"/>
  <c r="X171" i="8"/>
  <c r="W171" i="8"/>
  <c r="V171" i="8"/>
  <c r="U171" i="8"/>
  <c r="T171" i="8"/>
  <c r="S171" i="8"/>
  <c r="AZ170" i="8"/>
  <c r="AY170" i="8"/>
  <c r="AX170" i="8"/>
  <c r="AW170" i="8"/>
  <c r="AV170" i="8"/>
  <c r="AU170" i="8"/>
  <c r="AT170" i="8"/>
  <c r="AS170" i="8"/>
  <c r="AR170" i="8"/>
  <c r="AQ170" i="8"/>
  <c r="AP170" i="8"/>
  <c r="AO170" i="8"/>
  <c r="AN170" i="8"/>
  <c r="AM170" i="8"/>
  <c r="AL170" i="8"/>
  <c r="AK170" i="8"/>
  <c r="AJ170" i="8"/>
  <c r="AI170" i="8"/>
  <c r="AH170" i="8"/>
  <c r="AG170" i="8"/>
  <c r="AF170" i="8"/>
  <c r="AE170" i="8"/>
  <c r="AD170" i="8"/>
  <c r="AC170" i="8"/>
  <c r="AB170" i="8"/>
  <c r="AA170" i="8"/>
  <c r="Z170" i="8"/>
  <c r="Y170" i="8"/>
  <c r="X170" i="8"/>
  <c r="W170" i="8"/>
  <c r="V170" i="8"/>
  <c r="U170" i="8"/>
  <c r="T170" i="8"/>
  <c r="S170" i="8"/>
  <c r="AZ169" i="8"/>
  <c r="AY169" i="8"/>
  <c r="AX169" i="8"/>
  <c r="AW169" i="8"/>
  <c r="AV169" i="8"/>
  <c r="AU169" i="8"/>
  <c r="AT169" i="8"/>
  <c r="AS169" i="8"/>
  <c r="AR169" i="8"/>
  <c r="AQ169" i="8"/>
  <c r="AP169" i="8"/>
  <c r="AO169" i="8"/>
  <c r="AN169" i="8"/>
  <c r="AM169" i="8"/>
  <c r="AL169" i="8"/>
  <c r="AK169" i="8"/>
  <c r="AJ169" i="8"/>
  <c r="AI169" i="8"/>
  <c r="AH169" i="8"/>
  <c r="AG169" i="8"/>
  <c r="AF169" i="8"/>
  <c r="AE169" i="8"/>
  <c r="AD169" i="8"/>
  <c r="AC169" i="8"/>
  <c r="AB169" i="8"/>
  <c r="AA169" i="8"/>
  <c r="Z169" i="8"/>
  <c r="Y169" i="8"/>
  <c r="X169" i="8"/>
  <c r="W169" i="8"/>
  <c r="V169" i="8"/>
  <c r="U169" i="8"/>
  <c r="T169" i="8"/>
  <c r="S169" i="8"/>
  <c r="AZ168" i="8"/>
  <c r="AY168" i="8"/>
  <c r="AX168" i="8"/>
  <c r="AW168" i="8"/>
  <c r="AV168" i="8"/>
  <c r="AU168" i="8"/>
  <c r="AT168" i="8"/>
  <c r="AS168" i="8"/>
  <c r="AR168" i="8"/>
  <c r="AQ168" i="8"/>
  <c r="AP168" i="8"/>
  <c r="AO168" i="8"/>
  <c r="AN168" i="8"/>
  <c r="AM168" i="8"/>
  <c r="AL168" i="8"/>
  <c r="AK168" i="8"/>
  <c r="AJ168" i="8"/>
  <c r="AI168" i="8"/>
  <c r="AH168" i="8"/>
  <c r="AG168" i="8"/>
  <c r="AF168" i="8"/>
  <c r="AE168" i="8"/>
  <c r="AD168" i="8"/>
  <c r="AC168" i="8"/>
  <c r="AB168" i="8"/>
  <c r="AA168" i="8"/>
  <c r="Z168" i="8"/>
  <c r="Y168" i="8"/>
  <c r="X168" i="8"/>
  <c r="W168" i="8"/>
  <c r="V168" i="8"/>
  <c r="U168" i="8"/>
  <c r="T168" i="8"/>
  <c r="S168" i="8"/>
  <c r="AZ167" i="8"/>
  <c r="AY167" i="8"/>
  <c r="AX167" i="8"/>
  <c r="AW167" i="8"/>
  <c r="AV167" i="8"/>
  <c r="AU167" i="8"/>
  <c r="AT167" i="8"/>
  <c r="AS167" i="8"/>
  <c r="AR167" i="8"/>
  <c r="AQ167" i="8"/>
  <c r="AP167" i="8"/>
  <c r="AO167" i="8"/>
  <c r="AN167" i="8"/>
  <c r="AM167" i="8"/>
  <c r="AL167" i="8"/>
  <c r="AK167" i="8"/>
  <c r="AJ167" i="8"/>
  <c r="AI167" i="8"/>
  <c r="AH167" i="8"/>
  <c r="AG167" i="8"/>
  <c r="AF167" i="8"/>
  <c r="AE167" i="8"/>
  <c r="AD167" i="8"/>
  <c r="AC167" i="8"/>
  <c r="AB167" i="8"/>
  <c r="AA167" i="8"/>
  <c r="Z167" i="8"/>
  <c r="Y167" i="8"/>
  <c r="X167" i="8"/>
  <c r="W167" i="8"/>
  <c r="V167" i="8"/>
  <c r="U167" i="8"/>
  <c r="T167" i="8"/>
  <c r="S167" i="8"/>
  <c r="AZ166" i="8"/>
  <c r="AY166" i="8"/>
  <c r="AX166" i="8"/>
  <c r="AW166" i="8"/>
  <c r="AV166" i="8"/>
  <c r="AU166" i="8"/>
  <c r="AT166" i="8"/>
  <c r="AS166" i="8"/>
  <c r="AR166" i="8"/>
  <c r="AQ166" i="8"/>
  <c r="AP166" i="8"/>
  <c r="AO166" i="8"/>
  <c r="AN166" i="8"/>
  <c r="AM166" i="8"/>
  <c r="AL166" i="8"/>
  <c r="AK166" i="8"/>
  <c r="AJ166" i="8"/>
  <c r="AI166" i="8"/>
  <c r="AH166" i="8"/>
  <c r="AG166" i="8"/>
  <c r="AF166" i="8"/>
  <c r="AE166" i="8"/>
  <c r="AD166" i="8"/>
  <c r="AC166" i="8"/>
  <c r="AB166" i="8"/>
  <c r="AA166" i="8"/>
  <c r="Z166" i="8"/>
  <c r="Y166" i="8"/>
  <c r="X166" i="8"/>
  <c r="W166" i="8"/>
  <c r="V166" i="8"/>
  <c r="U166" i="8"/>
  <c r="T166" i="8"/>
  <c r="S166" i="8"/>
  <c r="AZ165" i="8"/>
  <c r="AY165" i="8"/>
  <c r="AX165" i="8"/>
  <c r="AW165" i="8"/>
  <c r="AV165" i="8"/>
  <c r="AU165" i="8"/>
  <c r="AT165" i="8"/>
  <c r="AS165" i="8"/>
  <c r="AR165" i="8"/>
  <c r="AQ165" i="8"/>
  <c r="AP165" i="8"/>
  <c r="AO165" i="8"/>
  <c r="AN165" i="8"/>
  <c r="AM165" i="8"/>
  <c r="AL165" i="8"/>
  <c r="AK165" i="8"/>
  <c r="AJ165" i="8"/>
  <c r="AI165" i="8"/>
  <c r="AH165" i="8"/>
  <c r="AG165" i="8"/>
  <c r="AF165" i="8"/>
  <c r="AE165" i="8"/>
  <c r="AD165" i="8"/>
  <c r="AC165" i="8"/>
  <c r="AB165" i="8"/>
  <c r="AA165" i="8"/>
  <c r="Z165" i="8"/>
  <c r="Y165" i="8"/>
  <c r="X165" i="8"/>
  <c r="W165" i="8"/>
  <c r="V165" i="8"/>
  <c r="U165" i="8"/>
  <c r="T165" i="8"/>
  <c r="S165" i="8"/>
  <c r="AZ164" i="8"/>
  <c r="AY164" i="8"/>
  <c r="AX164" i="8"/>
  <c r="AW164" i="8"/>
  <c r="AV164" i="8"/>
  <c r="AU164" i="8"/>
  <c r="AT164" i="8"/>
  <c r="AS164" i="8"/>
  <c r="AR164" i="8"/>
  <c r="AQ164" i="8"/>
  <c r="AP164" i="8"/>
  <c r="AO164" i="8"/>
  <c r="AN164" i="8"/>
  <c r="AM164" i="8"/>
  <c r="AL164" i="8"/>
  <c r="AK164" i="8"/>
  <c r="AJ164" i="8"/>
  <c r="AI164" i="8"/>
  <c r="AH164" i="8"/>
  <c r="AG164" i="8"/>
  <c r="AF164" i="8"/>
  <c r="AE164" i="8"/>
  <c r="AD164" i="8"/>
  <c r="AC164" i="8"/>
  <c r="AB164" i="8"/>
  <c r="AA164" i="8"/>
  <c r="Z164" i="8"/>
  <c r="Y164" i="8"/>
  <c r="X164" i="8"/>
  <c r="W164" i="8"/>
  <c r="V164" i="8"/>
  <c r="U164" i="8"/>
  <c r="T164" i="8"/>
  <c r="S164" i="8"/>
  <c r="AZ163" i="8"/>
  <c r="AY163" i="8"/>
  <c r="AX163" i="8"/>
  <c r="AW163" i="8"/>
  <c r="AV163" i="8"/>
  <c r="AU163" i="8"/>
  <c r="AT163" i="8"/>
  <c r="AS163" i="8"/>
  <c r="AR163" i="8"/>
  <c r="AQ163" i="8"/>
  <c r="AP163" i="8"/>
  <c r="AO163" i="8"/>
  <c r="AN163" i="8"/>
  <c r="AM163" i="8"/>
  <c r="AL163" i="8"/>
  <c r="AK163" i="8"/>
  <c r="AJ163" i="8"/>
  <c r="AI163" i="8"/>
  <c r="AH163" i="8"/>
  <c r="AG163" i="8"/>
  <c r="AF163" i="8"/>
  <c r="AE163" i="8"/>
  <c r="AD163" i="8"/>
  <c r="AC163" i="8"/>
  <c r="AB163" i="8"/>
  <c r="AA163" i="8"/>
  <c r="Z163" i="8"/>
  <c r="Y163" i="8"/>
  <c r="X163" i="8"/>
  <c r="W163" i="8"/>
  <c r="V163" i="8"/>
  <c r="U163" i="8"/>
  <c r="T163" i="8"/>
  <c r="S163" i="8"/>
  <c r="AZ162" i="8"/>
  <c r="AY162" i="8"/>
  <c r="AX162" i="8"/>
  <c r="AW162" i="8"/>
  <c r="AV162" i="8"/>
  <c r="AU162" i="8"/>
  <c r="AT162" i="8"/>
  <c r="AS162" i="8"/>
  <c r="AR162" i="8"/>
  <c r="AQ162" i="8"/>
  <c r="AP162" i="8"/>
  <c r="AO162" i="8"/>
  <c r="AN162" i="8"/>
  <c r="AM162" i="8"/>
  <c r="AL162" i="8"/>
  <c r="AK162" i="8"/>
  <c r="AJ162" i="8"/>
  <c r="AI162" i="8"/>
  <c r="AH162" i="8"/>
  <c r="AG162" i="8"/>
  <c r="AF162" i="8"/>
  <c r="AE162" i="8"/>
  <c r="AD162" i="8"/>
  <c r="AC162" i="8"/>
  <c r="AB162" i="8"/>
  <c r="AA162" i="8"/>
  <c r="Z162" i="8"/>
  <c r="Y162" i="8"/>
  <c r="X162" i="8"/>
  <c r="W162" i="8"/>
  <c r="V162" i="8"/>
  <c r="U162" i="8"/>
  <c r="T162" i="8"/>
  <c r="S162" i="8"/>
  <c r="AZ161" i="8"/>
  <c r="AY161" i="8"/>
  <c r="AX161" i="8"/>
  <c r="AW161" i="8"/>
  <c r="AV161" i="8"/>
  <c r="AU161" i="8"/>
  <c r="AT161" i="8"/>
  <c r="AS161" i="8"/>
  <c r="AR161" i="8"/>
  <c r="AQ161" i="8"/>
  <c r="AP161" i="8"/>
  <c r="AO161" i="8"/>
  <c r="AN161" i="8"/>
  <c r="AM161" i="8"/>
  <c r="AL161" i="8"/>
  <c r="AK161" i="8"/>
  <c r="AJ161" i="8"/>
  <c r="AI161" i="8"/>
  <c r="AH161" i="8"/>
  <c r="AG161" i="8"/>
  <c r="AF161" i="8"/>
  <c r="AE161" i="8"/>
  <c r="AD161" i="8"/>
  <c r="AC161" i="8"/>
  <c r="AB161" i="8"/>
  <c r="AA161" i="8"/>
  <c r="Z161" i="8"/>
  <c r="Y161" i="8"/>
  <c r="X161" i="8"/>
  <c r="W161" i="8"/>
  <c r="V161" i="8"/>
  <c r="U161" i="8"/>
  <c r="T161" i="8"/>
  <c r="S161" i="8"/>
  <c r="AZ160" i="8"/>
  <c r="AY160" i="8"/>
  <c r="AX160" i="8"/>
  <c r="AW160" i="8"/>
  <c r="AV160" i="8"/>
  <c r="AU160" i="8"/>
  <c r="AT160" i="8"/>
  <c r="AS160" i="8"/>
  <c r="AR160" i="8"/>
  <c r="AQ160" i="8"/>
  <c r="AP160" i="8"/>
  <c r="AO160" i="8"/>
  <c r="AN160" i="8"/>
  <c r="AM160" i="8"/>
  <c r="AL160" i="8"/>
  <c r="AK160" i="8"/>
  <c r="AJ160" i="8"/>
  <c r="AI160" i="8"/>
  <c r="AH160" i="8"/>
  <c r="AG160" i="8"/>
  <c r="AF160" i="8"/>
  <c r="AE160" i="8"/>
  <c r="AD160" i="8"/>
  <c r="AC160" i="8"/>
  <c r="AB160" i="8"/>
  <c r="AA160" i="8"/>
  <c r="Z160" i="8"/>
  <c r="Y160" i="8"/>
  <c r="X160" i="8"/>
  <c r="W160" i="8"/>
  <c r="V160" i="8"/>
  <c r="U160" i="8"/>
  <c r="T160" i="8"/>
  <c r="S160" i="8"/>
  <c r="AZ159" i="8"/>
  <c r="AY159" i="8"/>
  <c r="AX159" i="8"/>
  <c r="AW159" i="8"/>
  <c r="AV159" i="8"/>
  <c r="AU159" i="8"/>
  <c r="AT159" i="8"/>
  <c r="AS159" i="8"/>
  <c r="AR159" i="8"/>
  <c r="AQ159" i="8"/>
  <c r="AP159" i="8"/>
  <c r="AO159" i="8"/>
  <c r="AN159" i="8"/>
  <c r="AM159" i="8"/>
  <c r="AL159" i="8"/>
  <c r="AK159" i="8"/>
  <c r="AJ159" i="8"/>
  <c r="AI159" i="8"/>
  <c r="AH159" i="8"/>
  <c r="AG159" i="8"/>
  <c r="AF159" i="8"/>
  <c r="AE159" i="8"/>
  <c r="AD159" i="8"/>
  <c r="AC159" i="8"/>
  <c r="AB159" i="8"/>
  <c r="AA159" i="8"/>
  <c r="Z159" i="8"/>
  <c r="Y159" i="8"/>
  <c r="X159" i="8"/>
  <c r="W159" i="8"/>
  <c r="V159" i="8"/>
  <c r="U159" i="8"/>
  <c r="T159" i="8"/>
  <c r="S159" i="8"/>
  <c r="AZ158" i="8"/>
  <c r="AY158" i="8"/>
  <c r="AX158" i="8"/>
  <c r="AW158" i="8"/>
  <c r="AV158" i="8"/>
  <c r="AU158" i="8"/>
  <c r="AT158" i="8"/>
  <c r="AS158" i="8"/>
  <c r="AR158" i="8"/>
  <c r="AQ158" i="8"/>
  <c r="AP158" i="8"/>
  <c r="AO158" i="8"/>
  <c r="AN158" i="8"/>
  <c r="AM158" i="8"/>
  <c r="AL158" i="8"/>
  <c r="AK158" i="8"/>
  <c r="AJ158" i="8"/>
  <c r="AI158" i="8"/>
  <c r="AH158" i="8"/>
  <c r="AG158" i="8"/>
  <c r="AF158" i="8"/>
  <c r="AE158" i="8"/>
  <c r="AD158" i="8"/>
  <c r="AC158" i="8"/>
  <c r="AB158" i="8"/>
  <c r="AA158" i="8"/>
  <c r="Z158" i="8"/>
  <c r="Y158" i="8"/>
  <c r="X158" i="8"/>
  <c r="W158" i="8"/>
  <c r="V158" i="8"/>
  <c r="U158" i="8"/>
  <c r="T158" i="8"/>
  <c r="S158" i="8"/>
  <c r="AZ157" i="8"/>
  <c r="AY157" i="8"/>
  <c r="AX157" i="8"/>
  <c r="AW157" i="8"/>
  <c r="AV157" i="8"/>
  <c r="AU157" i="8"/>
  <c r="AT157" i="8"/>
  <c r="AS157" i="8"/>
  <c r="AR157" i="8"/>
  <c r="AQ157" i="8"/>
  <c r="AP157" i="8"/>
  <c r="AO157" i="8"/>
  <c r="AN157" i="8"/>
  <c r="AM157" i="8"/>
  <c r="AL157" i="8"/>
  <c r="AK157" i="8"/>
  <c r="AJ157" i="8"/>
  <c r="AI157" i="8"/>
  <c r="AH157" i="8"/>
  <c r="AG157" i="8"/>
  <c r="AF157" i="8"/>
  <c r="AE157" i="8"/>
  <c r="AD157" i="8"/>
  <c r="AC157" i="8"/>
  <c r="AB157" i="8"/>
  <c r="AA157" i="8"/>
  <c r="Z157" i="8"/>
  <c r="Y157" i="8"/>
  <c r="X157" i="8"/>
  <c r="W157" i="8"/>
  <c r="V157" i="8"/>
  <c r="U157" i="8"/>
  <c r="T157" i="8"/>
  <c r="S157" i="8"/>
  <c r="AZ156" i="8"/>
  <c r="AY156" i="8"/>
  <c r="AX156" i="8"/>
  <c r="AW156" i="8"/>
  <c r="AV156" i="8"/>
  <c r="AU156" i="8"/>
  <c r="AT156" i="8"/>
  <c r="AS156" i="8"/>
  <c r="AR156" i="8"/>
  <c r="AQ156" i="8"/>
  <c r="AP156" i="8"/>
  <c r="AO156" i="8"/>
  <c r="AN156" i="8"/>
  <c r="AM156" i="8"/>
  <c r="AL156" i="8"/>
  <c r="AK156" i="8"/>
  <c r="AJ156" i="8"/>
  <c r="AI156" i="8"/>
  <c r="AH156" i="8"/>
  <c r="AG156" i="8"/>
  <c r="AF156" i="8"/>
  <c r="AE156" i="8"/>
  <c r="AD156" i="8"/>
  <c r="AC156" i="8"/>
  <c r="AB156" i="8"/>
  <c r="AA156" i="8"/>
  <c r="Z156" i="8"/>
  <c r="Y156" i="8"/>
  <c r="X156" i="8"/>
  <c r="W156" i="8"/>
  <c r="V156" i="8"/>
  <c r="U156" i="8"/>
  <c r="T156" i="8"/>
  <c r="S156" i="8"/>
  <c r="AZ155" i="8"/>
  <c r="AY155" i="8"/>
  <c r="AX155" i="8"/>
  <c r="AW155" i="8"/>
  <c r="AV155" i="8"/>
  <c r="AU155" i="8"/>
  <c r="AT155" i="8"/>
  <c r="AS155" i="8"/>
  <c r="AR155" i="8"/>
  <c r="AQ155" i="8"/>
  <c r="AP155" i="8"/>
  <c r="AO155" i="8"/>
  <c r="AN155" i="8"/>
  <c r="AM155" i="8"/>
  <c r="AL155" i="8"/>
  <c r="AK155" i="8"/>
  <c r="AJ155" i="8"/>
  <c r="AI155" i="8"/>
  <c r="AH155" i="8"/>
  <c r="AG155" i="8"/>
  <c r="AF155" i="8"/>
  <c r="AE155" i="8"/>
  <c r="AD155" i="8"/>
  <c r="AC155" i="8"/>
  <c r="AB155" i="8"/>
  <c r="AA155" i="8"/>
  <c r="Z155" i="8"/>
  <c r="Y155" i="8"/>
  <c r="X155" i="8"/>
  <c r="W155" i="8"/>
  <c r="V155" i="8"/>
  <c r="U155" i="8"/>
  <c r="T155" i="8"/>
  <c r="S155" i="8"/>
  <c r="AZ154" i="8"/>
  <c r="AY154" i="8"/>
  <c r="AX154" i="8"/>
  <c r="AW154" i="8"/>
  <c r="AV154" i="8"/>
  <c r="AU154" i="8"/>
  <c r="AT154" i="8"/>
  <c r="AS154" i="8"/>
  <c r="AR154" i="8"/>
  <c r="AQ154" i="8"/>
  <c r="AP154" i="8"/>
  <c r="AO154" i="8"/>
  <c r="AN154" i="8"/>
  <c r="AM154" i="8"/>
  <c r="AL154" i="8"/>
  <c r="AK154" i="8"/>
  <c r="AJ154" i="8"/>
  <c r="AI154" i="8"/>
  <c r="AH154" i="8"/>
  <c r="AG154" i="8"/>
  <c r="AF154" i="8"/>
  <c r="AE154" i="8"/>
  <c r="AD154" i="8"/>
  <c r="AC154" i="8"/>
  <c r="AB154" i="8"/>
  <c r="AA154" i="8"/>
  <c r="Z154" i="8"/>
  <c r="Y154" i="8"/>
  <c r="X154" i="8"/>
  <c r="W154" i="8"/>
  <c r="V154" i="8"/>
  <c r="U154" i="8"/>
  <c r="T154" i="8"/>
  <c r="S154" i="8"/>
  <c r="AZ153" i="8"/>
  <c r="AY153" i="8"/>
  <c r="AX153" i="8"/>
  <c r="AW153" i="8"/>
  <c r="AV153" i="8"/>
  <c r="AU153" i="8"/>
  <c r="AT153" i="8"/>
  <c r="AS153" i="8"/>
  <c r="AR153" i="8"/>
  <c r="AQ153" i="8"/>
  <c r="AP153" i="8"/>
  <c r="AO153" i="8"/>
  <c r="AN153" i="8"/>
  <c r="AM153" i="8"/>
  <c r="AL153" i="8"/>
  <c r="AK153" i="8"/>
  <c r="AJ153" i="8"/>
  <c r="AI153" i="8"/>
  <c r="AH153" i="8"/>
  <c r="AG153" i="8"/>
  <c r="AF153" i="8"/>
  <c r="AE153" i="8"/>
  <c r="AD153" i="8"/>
  <c r="AC153" i="8"/>
  <c r="AB153" i="8"/>
  <c r="AA153" i="8"/>
  <c r="Z153" i="8"/>
  <c r="Y153" i="8"/>
  <c r="X153" i="8"/>
  <c r="W153" i="8"/>
  <c r="V153" i="8"/>
  <c r="U153" i="8"/>
  <c r="T153" i="8"/>
  <c r="S153" i="8"/>
  <c r="AZ152" i="8"/>
  <c r="AY152" i="8"/>
  <c r="AX152" i="8"/>
  <c r="AW152" i="8"/>
  <c r="AV152" i="8"/>
  <c r="AU152" i="8"/>
  <c r="AT152" i="8"/>
  <c r="AS152" i="8"/>
  <c r="AR152" i="8"/>
  <c r="AQ152" i="8"/>
  <c r="AP152" i="8"/>
  <c r="AO152" i="8"/>
  <c r="AN152" i="8"/>
  <c r="AM152" i="8"/>
  <c r="AL152" i="8"/>
  <c r="AK152" i="8"/>
  <c r="AJ152" i="8"/>
  <c r="AI152" i="8"/>
  <c r="AH152" i="8"/>
  <c r="AG152" i="8"/>
  <c r="AF152" i="8"/>
  <c r="AE152" i="8"/>
  <c r="AD152" i="8"/>
  <c r="AC152" i="8"/>
  <c r="AB152" i="8"/>
  <c r="AA152" i="8"/>
  <c r="Z152" i="8"/>
  <c r="Y152" i="8"/>
  <c r="X152" i="8"/>
  <c r="W152" i="8"/>
  <c r="V152" i="8"/>
  <c r="U152" i="8"/>
  <c r="T152" i="8"/>
  <c r="S152" i="8"/>
  <c r="AZ151" i="8"/>
  <c r="AY151" i="8"/>
  <c r="AX151" i="8"/>
  <c r="AW151" i="8"/>
  <c r="AV151" i="8"/>
  <c r="AU151" i="8"/>
  <c r="AT151" i="8"/>
  <c r="AS151" i="8"/>
  <c r="AR151" i="8"/>
  <c r="AQ151" i="8"/>
  <c r="AP151" i="8"/>
  <c r="AO151" i="8"/>
  <c r="AN151" i="8"/>
  <c r="AM151" i="8"/>
  <c r="AL151" i="8"/>
  <c r="AK151" i="8"/>
  <c r="AJ151" i="8"/>
  <c r="AI151" i="8"/>
  <c r="AH151" i="8"/>
  <c r="AG151" i="8"/>
  <c r="AF151" i="8"/>
  <c r="AE151" i="8"/>
  <c r="AD151" i="8"/>
  <c r="AC151" i="8"/>
  <c r="AB151" i="8"/>
  <c r="AA151" i="8"/>
  <c r="Z151" i="8"/>
  <c r="Y151" i="8"/>
  <c r="X151" i="8"/>
  <c r="W151" i="8"/>
  <c r="V151" i="8"/>
  <c r="U151" i="8"/>
  <c r="T151" i="8"/>
  <c r="S151" i="8"/>
  <c r="AZ150" i="8"/>
  <c r="AY150" i="8"/>
  <c r="AX150" i="8"/>
  <c r="AW150" i="8"/>
  <c r="AV150" i="8"/>
  <c r="AU150" i="8"/>
  <c r="AT150" i="8"/>
  <c r="AS150" i="8"/>
  <c r="AR150" i="8"/>
  <c r="AQ150" i="8"/>
  <c r="AP150" i="8"/>
  <c r="AO150" i="8"/>
  <c r="AN150" i="8"/>
  <c r="AM150" i="8"/>
  <c r="AL150" i="8"/>
  <c r="AK150" i="8"/>
  <c r="AJ150" i="8"/>
  <c r="AI150" i="8"/>
  <c r="AH150" i="8"/>
  <c r="AG150" i="8"/>
  <c r="AF150" i="8"/>
  <c r="AE150" i="8"/>
  <c r="AD150" i="8"/>
  <c r="AC150" i="8"/>
  <c r="AB150" i="8"/>
  <c r="AA150" i="8"/>
  <c r="Z150" i="8"/>
  <c r="Y150" i="8"/>
  <c r="X150" i="8"/>
  <c r="W150" i="8"/>
  <c r="V150" i="8"/>
  <c r="U150" i="8"/>
  <c r="T150" i="8"/>
  <c r="S150" i="8"/>
  <c r="AZ149" i="8"/>
  <c r="AY149" i="8"/>
  <c r="AX149" i="8"/>
  <c r="AW149" i="8"/>
  <c r="AV149" i="8"/>
  <c r="AU149" i="8"/>
  <c r="AT149" i="8"/>
  <c r="AS149" i="8"/>
  <c r="AR149" i="8"/>
  <c r="AQ149" i="8"/>
  <c r="AP149" i="8"/>
  <c r="AO149" i="8"/>
  <c r="AN149" i="8"/>
  <c r="AM149" i="8"/>
  <c r="AL149" i="8"/>
  <c r="AK149" i="8"/>
  <c r="AJ149" i="8"/>
  <c r="AI149" i="8"/>
  <c r="AH149" i="8"/>
  <c r="AG149" i="8"/>
  <c r="AF149" i="8"/>
  <c r="AE149" i="8"/>
  <c r="AD149" i="8"/>
  <c r="AC149" i="8"/>
  <c r="AB149" i="8"/>
  <c r="AA149" i="8"/>
  <c r="Z149" i="8"/>
  <c r="Y149" i="8"/>
  <c r="X149" i="8"/>
  <c r="W149" i="8"/>
  <c r="V149" i="8"/>
  <c r="U149" i="8"/>
  <c r="T149" i="8"/>
  <c r="S149" i="8"/>
  <c r="AZ148" i="8"/>
  <c r="AY148" i="8"/>
  <c r="AX148" i="8"/>
  <c r="AW148" i="8"/>
  <c r="AV148" i="8"/>
  <c r="AU148" i="8"/>
  <c r="AT148" i="8"/>
  <c r="AS148" i="8"/>
  <c r="AR148" i="8"/>
  <c r="AQ148" i="8"/>
  <c r="AP148" i="8"/>
  <c r="AO148" i="8"/>
  <c r="AN148" i="8"/>
  <c r="AM148" i="8"/>
  <c r="AL148" i="8"/>
  <c r="AK148" i="8"/>
  <c r="AJ148" i="8"/>
  <c r="AI148" i="8"/>
  <c r="AH148" i="8"/>
  <c r="AG148" i="8"/>
  <c r="AF148" i="8"/>
  <c r="AE148" i="8"/>
  <c r="AD148" i="8"/>
  <c r="AC148" i="8"/>
  <c r="AB148" i="8"/>
  <c r="AA148" i="8"/>
  <c r="Z148" i="8"/>
  <c r="Y148" i="8"/>
  <c r="X148" i="8"/>
  <c r="W148" i="8"/>
  <c r="V148" i="8"/>
  <c r="U148" i="8"/>
  <c r="T148" i="8"/>
  <c r="S148" i="8"/>
  <c r="AZ147" i="8"/>
  <c r="AY147" i="8"/>
  <c r="AX147" i="8"/>
  <c r="AW147" i="8"/>
  <c r="AV147" i="8"/>
  <c r="AU147" i="8"/>
  <c r="AT147" i="8"/>
  <c r="AS147" i="8"/>
  <c r="AR147" i="8"/>
  <c r="AQ147" i="8"/>
  <c r="AP147" i="8"/>
  <c r="AO147" i="8"/>
  <c r="AN147" i="8"/>
  <c r="AM147" i="8"/>
  <c r="AL147" i="8"/>
  <c r="AK147" i="8"/>
  <c r="AJ147" i="8"/>
  <c r="AI147" i="8"/>
  <c r="AH147" i="8"/>
  <c r="AG147" i="8"/>
  <c r="AF147" i="8"/>
  <c r="AE147" i="8"/>
  <c r="AD147" i="8"/>
  <c r="AC147" i="8"/>
  <c r="AB147" i="8"/>
  <c r="AA147" i="8"/>
  <c r="Z147" i="8"/>
  <c r="Y147" i="8"/>
  <c r="X147" i="8"/>
  <c r="W147" i="8"/>
  <c r="V147" i="8"/>
  <c r="U147" i="8"/>
  <c r="T147" i="8"/>
  <c r="S147" i="8"/>
  <c r="AZ146" i="8"/>
  <c r="AY146" i="8"/>
  <c r="AX146" i="8"/>
  <c r="AW146" i="8"/>
  <c r="AV146" i="8"/>
  <c r="AU146" i="8"/>
  <c r="AT146" i="8"/>
  <c r="AS146" i="8"/>
  <c r="AR146" i="8"/>
  <c r="AQ146" i="8"/>
  <c r="AP146" i="8"/>
  <c r="AO146" i="8"/>
  <c r="AN146" i="8"/>
  <c r="AM146" i="8"/>
  <c r="AL146" i="8"/>
  <c r="AK146" i="8"/>
  <c r="AJ146" i="8"/>
  <c r="AI146" i="8"/>
  <c r="AH146" i="8"/>
  <c r="AG146" i="8"/>
  <c r="AF146" i="8"/>
  <c r="AE146" i="8"/>
  <c r="AD146" i="8"/>
  <c r="AC146" i="8"/>
  <c r="AB146" i="8"/>
  <c r="AA146" i="8"/>
  <c r="Z146" i="8"/>
  <c r="Y146" i="8"/>
  <c r="X146" i="8"/>
  <c r="W146" i="8"/>
  <c r="V146" i="8"/>
  <c r="U146" i="8"/>
  <c r="T146" i="8"/>
  <c r="S146" i="8"/>
  <c r="AZ145" i="8"/>
  <c r="AY145" i="8"/>
  <c r="AX145" i="8"/>
  <c r="AW145" i="8"/>
  <c r="AV145" i="8"/>
  <c r="AU145" i="8"/>
  <c r="AT145" i="8"/>
  <c r="AS145" i="8"/>
  <c r="AR145" i="8"/>
  <c r="AQ145" i="8"/>
  <c r="AP145" i="8"/>
  <c r="AO145" i="8"/>
  <c r="AN145" i="8"/>
  <c r="AM145" i="8"/>
  <c r="AL145" i="8"/>
  <c r="AK145" i="8"/>
  <c r="AJ145" i="8"/>
  <c r="AI145" i="8"/>
  <c r="AH145" i="8"/>
  <c r="AG145" i="8"/>
  <c r="AF145" i="8"/>
  <c r="AE145" i="8"/>
  <c r="AD145" i="8"/>
  <c r="AC145" i="8"/>
  <c r="AB145" i="8"/>
  <c r="AA145" i="8"/>
  <c r="Z145" i="8"/>
  <c r="Y145" i="8"/>
  <c r="X145" i="8"/>
  <c r="W145" i="8"/>
  <c r="V145" i="8"/>
  <c r="U145" i="8"/>
  <c r="T145" i="8"/>
  <c r="S145" i="8"/>
  <c r="AZ144" i="8"/>
  <c r="AY144" i="8"/>
  <c r="AX144" i="8"/>
  <c r="AW144" i="8"/>
  <c r="AV144" i="8"/>
  <c r="AU144" i="8"/>
  <c r="AT144" i="8"/>
  <c r="AS144" i="8"/>
  <c r="AR144" i="8"/>
  <c r="AQ144" i="8"/>
  <c r="AP144" i="8"/>
  <c r="AO144" i="8"/>
  <c r="AN144" i="8"/>
  <c r="AM144" i="8"/>
  <c r="AL144" i="8"/>
  <c r="AK144" i="8"/>
  <c r="AJ144" i="8"/>
  <c r="AI144" i="8"/>
  <c r="AH144" i="8"/>
  <c r="AG144" i="8"/>
  <c r="AF144" i="8"/>
  <c r="AE144" i="8"/>
  <c r="AD144" i="8"/>
  <c r="AC144" i="8"/>
  <c r="AB144" i="8"/>
  <c r="AA144" i="8"/>
  <c r="Z144" i="8"/>
  <c r="Y144" i="8"/>
  <c r="X144" i="8"/>
  <c r="W144" i="8"/>
  <c r="V144" i="8"/>
  <c r="U144" i="8"/>
  <c r="T144" i="8"/>
  <c r="S144" i="8"/>
  <c r="AZ143" i="8"/>
  <c r="AY143" i="8"/>
  <c r="AX143" i="8"/>
  <c r="AW143" i="8"/>
  <c r="AV143" i="8"/>
  <c r="AU143" i="8"/>
  <c r="AT143" i="8"/>
  <c r="AS143" i="8"/>
  <c r="AR143" i="8"/>
  <c r="AQ143" i="8"/>
  <c r="AP143" i="8"/>
  <c r="AO143" i="8"/>
  <c r="AN143" i="8"/>
  <c r="AM143" i="8"/>
  <c r="AL143" i="8"/>
  <c r="AK143" i="8"/>
  <c r="AJ143" i="8"/>
  <c r="AI143" i="8"/>
  <c r="AH143" i="8"/>
  <c r="AG143" i="8"/>
  <c r="AF143" i="8"/>
  <c r="AE143" i="8"/>
  <c r="AD143" i="8"/>
  <c r="AC143" i="8"/>
  <c r="AB143" i="8"/>
  <c r="AA143" i="8"/>
  <c r="Z143" i="8"/>
  <c r="Y143" i="8"/>
  <c r="X143" i="8"/>
  <c r="W143" i="8"/>
  <c r="V143" i="8"/>
  <c r="U143" i="8"/>
  <c r="T143" i="8"/>
  <c r="S143" i="8"/>
  <c r="AZ142" i="8"/>
  <c r="AY142" i="8"/>
  <c r="AX142" i="8"/>
  <c r="AW142" i="8"/>
  <c r="AV142" i="8"/>
  <c r="AU142" i="8"/>
  <c r="AT142" i="8"/>
  <c r="AS142" i="8"/>
  <c r="AR142" i="8"/>
  <c r="AQ142" i="8"/>
  <c r="AP142" i="8"/>
  <c r="AO142" i="8"/>
  <c r="AN142" i="8"/>
  <c r="AM142" i="8"/>
  <c r="AL142" i="8"/>
  <c r="AK142" i="8"/>
  <c r="AJ142" i="8"/>
  <c r="AI142" i="8"/>
  <c r="AH142" i="8"/>
  <c r="AG142" i="8"/>
  <c r="AF142" i="8"/>
  <c r="AE142" i="8"/>
  <c r="AD142" i="8"/>
  <c r="AC142" i="8"/>
  <c r="AB142" i="8"/>
  <c r="AA142" i="8"/>
  <c r="Z142" i="8"/>
  <c r="Y142" i="8"/>
  <c r="X142" i="8"/>
  <c r="W142" i="8"/>
  <c r="V142" i="8"/>
  <c r="U142" i="8"/>
  <c r="T142" i="8"/>
  <c r="S142" i="8"/>
  <c r="AZ141" i="8"/>
  <c r="AY141" i="8"/>
  <c r="AX141" i="8"/>
  <c r="AW141" i="8"/>
  <c r="AV141" i="8"/>
  <c r="AU141" i="8"/>
  <c r="AT141" i="8"/>
  <c r="AS141" i="8"/>
  <c r="AR141" i="8"/>
  <c r="AQ141" i="8"/>
  <c r="AP141" i="8"/>
  <c r="AO141" i="8"/>
  <c r="AN141" i="8"/>
  <c r="AM141" i="8"/>
  <c r="AL141" i="8"/>
  <c r="AK141" i="8"/>
  <c r="AJ141" i="8"/>
  <c r="AI141" i="8"/>
  <c r="AH141" i="8"/>
  <c r="AG141" i="8"/>
  <c r="AF141" i="8"/>
  <c r="AE141" i="8"/>
  <c r="AD141" i="8"/>
  <c r="AC141" i="8"/>
  <c r="AB141" i="8"/>
  <c r="AA141" i="8"/>
  <c r="Z141" i="8"/>
  <c r="Y141" i="8"/>
  <c r="X141" i="8"/>
  <c r="W141" i="8"/>
  <c r="V141" i="8"/>
  <c r="U141" i="8"/>
  <c r="T141" i="8"/>
  <c r="S141" i="8"/>
  <c r="AZ140" i="8"/>
  <c r="AY140" i="8"/>
  <c r="AX140" i="8"/>
  <c r="AW140" i="8"/>
  <c r="AV140" i="8"/>
  <c r="AU140" i="8"/>
  <c r="AT140" i="8"/>
  <c r="AS140" i="8"/>
  <c r="AR140" i="8"/>
  <c r="AQ140" i="8"/>
  <c r="AP140" i="8"/>
  <c r="AO140" i="8"/>
  <c r="AN140" i="8"/>
  <c r="AM140" i="8"/>
  <c r="AL140" i="8"/>
  <c r="AK140" i="8"/>
  <c r="AJ140" i="8"/>
  <c r="AI140" i="8"/>
  <c r="AH140" i="8"/>
  <c r="AG140" i="8"/>
  <c r="AF140" i="8"/>
  <c r="AE140" i="8"/>
  <c r="AD140" i="8"/>
  <c r="AC140" i="8"/>
  <c r="AB140" i="8"/>
  <c r="AA140" i="8"/>
  <c r="Z140" i="8"/>
  <c r="Y140" i="8"/>
  <c r="X140" i="8"/>
  <c r="W140" i="8"/>
  <c r="V140" i="8"/>
  <c r="U140" i="8"/>
  <c r="T140" i="8"/>
  <c r="S140" i="8"/>
  <c r="AZ139" i="8"/>
  <c r="AY139" i="8"/>
  <c r="AX139" i="8"/>
  <c r="AW139" i="8"/>
  <c r="AV139" i="8"/>
  <c r="AU139" i="8"/>
  <c r="AT139" i="8"/>
  <c r="AS139" i="8"/>
  <c r="AR139" i="8"/>
  <c r="AQ139" i="8"/>
  <c r="AP139" i="8"/>
  <c r="AO139" i="8"/>
  <c r="AN139" i="8"/>
  <c r="AM139" i="8"/>
  <c r="AL139" i="8"/>
  <c r="AK139" i="8"/>
  <c r="AJ139" i="8"/>
  <c r="AI139" i="8"/>
  <c r="AH139" i="8"/>
  <c r="AG139" i="8"/>
  <c r="AF139" i="8"/>
  <c r="AE139" i="8"/>
  <c r="AD139" i="8"/>
  <c r="AC139" i="8"/>
  <c r="AB139" i="8"/>
  <c r="AA139" i="8"/>
  <c r="Z139" i="8"/>
  <c r="Y139" i="8"/>
  <c r="X139" i="8"/>
  <c r="W139" i="8"/>
  <c r="V139" i="8"/>
  <c r="U139" i="8"/>
  <c r="T139" i="8"/>
  <c r="S139" i="8"/>
  <c r="AZ138" i="8"/>
  <c r="AY138" i="8"/>
  <c r="AX138" i="8"/>
  <c r="AW138" i="8"/>
  <c r="AV138" i="8"/>
  <c r="AU138" i="8"/>
  <c r="AT138" i="8"/>
  <c r="AS138" i="8"/>
  <c r="AR138" i="8"/>
  <c r="AQ138" i="8"/>
  <c r="AP138" i="8"/>
  <c r="AO138" i="8"/>
  <c r="AN138" i="8"/>
  <c r="AM138" i="8"/>
  <c r="AL138" i="8"/>
  <c r="AK138" i="8"/>
  <c r="AJ138" i="8"/>
  <c r="AI138" i="8"/>
  <c r="AH138" i="8"/>
  <c r="AG138" i="8"/>
  <c r="AF138" i="8"/>
  <c r="AE138" i="8"/>
  <c r="AD138" i="8"/>
  <c r="AC138" i="8"/>
  <c r="AB138" i="8"/>
  <c r="AA138" i="8"/>
  <c r="Z138" i="8"/>
  <c r="Y138" i="8"/>
  <c r="X138" i="8"/>
  <c r="W138" i="8"/>
  <c r="V138" i="8"/>
  <c r="U138" i="8"/>
  <c r="T138" i="8"/>
  <c r="S138" i="8"/>
  <c r="AZ137" i="8"/>
  <c r="AY137" i="8"/>
  <c r="AX137" i="8"/>
  <c r="AW137" i="8"/>
  <c r="AV137" i="8"/>
  <c r="AU137" i="8"/>
  <c r="AT137" i="8"/>
  <c r="AS137" i="8"/>
  <c r="AR137" i="8"/>
  <c r="AQ137" i="8"/>
  <c r="AP137" i="8"/>
  <c r="AO137" i="8"/>
  <c r="AN137" i="8"/>
  <c r="AM137" i="8"/>
  <c r="AL137" i="8"/>
  <c r="AK137" i="8"/>
  <c r="AJ137" i="8"/>
  <c r="AI137" i="8"/>
  <c r="AH137" i="8"/>
  <c r="AG137" i="8"/>
  <c r="AF137" i="8"/>
  <c r="AE137" i="8"/>
  <c r="AD137" i="8"/>
  <c r="AC137" i="8"/>
  <c r="AB137" i="8"/>
  <c r="AA137" i="8"/>
  <c r="Z137" i="8"/>
  <c r="Y137" i="8"/>
  <c r="X137" i="8"/>
  <c r="W137" i="8"/>
  <c r="V137" i="8"/>
  <c r="U137" i="8"/>
  <c r="T137" i="8"/>
  <c r="S137" i="8"/>
  <c r="AZ136" i="8"/>
  <c r="AY136" i="8"/>
  <c r="AX136" i="8"/>
  <c r="AW136" i="8"/>
  <c r="AV136" i="8"/>
  <c r="AU136" i="8"/>
  <c r="AT136" i="8"/>
  <c r="AS136" i="8"/>
  <c r="AR136" i="8"/>
  <c r="AQ136" i="8"/>
  <c r="AP136" i="8"/>
  <c r="AO136" i="8"/>
  <c r="AN136" i="8"/>
  <c r="AM136" i="8"/>
  <c r="AL136" i="8"/>
  <c r="AK136" i="8"/>
  <c r="AJ136" i="8"/>
  <c r="AI136" i="8"/>
  <c r="AH136" i="8"/>
  <c r="AG136" i="8"/>
  <c r="AF136" i="8"/>
  <c r="AE136" i="8"/>
  <c r="AD136" i="8"/>
  <c r="AC136" i="8"/>
  <c r="AB136" i="8"/>
  <c r="AA136" i="8"/>
  <c r="Z136" i="8"/>
  <c r="Y136" i="8"/>
  <c r="X136" i="8"/>
  <c r="W136" i="8"/>
  <c r="V136" i="8"/>
  <c r="U136" i="8"/>
  <c r="T136" i="8"/>
  <c r="S136" i="8"/>
  <c r="AZ135" i="8"/>
  <c r="AY135" i="8"/>
  <c r="AX135" i="8"/>
  <c r="AW135" i="8"/>
  <c r="AV135" i="8"/>
  <c r="AU135" i="8"/>
  <c r="AT135" i="8"/>
  <c r="AS135" i="8"/>
  <c r="AR135" i="8"/>
  <c r="AQ135" i="8"/>
  <c r="AP135" i="8"/>
  <c r="AO135" i="8"/>
  <c r="AN135" i="8"/>
  <c r="AM135" i="8"/>
  <c r="AL135" i="8"/>
  <c r="AK135" i="8"/>
  <c r="AJ135" i="8"/>
  <c r="AI135" i="8"/>
  <c r="AH135" i="8"/>
  <c r="AG135" i="8"/>
  <c r="AF135" i="8"/>
  <c r="AE135" i="8"/>
  <c r="AD135" i="8"/>
  <c r="AC135" i="8"/>
  <c r="AB135" i="8"/>
  <c r="AA135" i="8"/>
  <c r="Z135" i="8"/>
  <c r="Y135" i="8"/>
  <c r="X135" i="8"/>
  <c r="W135" i="8"/>
  <c r="V135" i="8"/>
  <c r="U135" i="8"/>
  <c r="T135" i="8"/>
  <c r="S135" i="8"/>
  <c r="AZ134" i="8"/>
  <c r="AY134" i="8"/>
  <c r="AX134" i="8"/>
  <c r="AW134" i="8"/>
  <c r="AV134" i="8"/>
  <c r="AU134" i="8"/>
  <c r="AT134" i="8"/>
  <c r="AS134" i="8"/>
  <c r="AR134" i="8"/>
  <c r="AQ134" i="8"/>
  <c r="AP134" i="8"/>
  <c r="AO134" i="8"/>
  <c r="AN134" i="8"/>
  <c r="AM134" i="8"/>
  <c r="AL134" i="8"/>
  <c r="AK134" i="8"/>
  <c r="AJ134" i="8"/>
  <c r="AI134" i="8"/>
  <c r="AH134" i="8"/>
  <c r="AG134" i="8"/>
  <c r="AF134" i="8"/>
  <c r="AE134" i="8"/>
  <c r="AD134" i="8"/>
  <c r="AC134" i="8"/>
  <c r="AB134" i="8"/>
  <c r="AA134" i="8"/>
  <c r="Z134" i="8"/>
  <c r="Y134" i="8"/>
  <c r="X134" i="8"/>
  <c r="W134" i="8"/>
  <c r="V134" i="8"/>
  <c r="U134" i="8"/>
  <c r="T134" i="8"/>
  <c r="S134" i="8"/>
  <c r="AZ133" i="8"/>
  <c r="AY133" i="8"/>
  <c r="AX133" i="8"/>
  <c r="AW133" i="8"/>
  <c r="AV133" i="8"/>
  <c r="AU133" i="8"/>
  <c r="AT133" i="8"/>
  <c r="AS133" i="8"/>
  <c r="AR133" i="8"/>
  <c r="AQ133" i="8"/>
  <c r="AP133" i="8"/>
  <c r="AO133" i="8"/>
  <c r="AN133" i="8"/>
  <c r="AM133" i="8"/>
  <c r="AL133" i="8"/>
  <c r="AK133" i="8"/>
  <c r="AJ133" i="8"/>
  <c r="AI133" i="8"/>
  <c r="AH133" i="8"/>
  <c r="AG133" i="8"/>
  <c r="AF133" i="8"/>
  <c r="AE133" i="8"/>
  <c r="AD133" i="8"/>
  <c r="AC133" i="8"/>
  <c r="AB133" i="8"/>
  <c r="AA133" i="8"/>
  <c r="Z133" i="8"/>
  <c r="Y133" i="8"/>
  <c r="X133" i="8"/>
  <c r="W133" i="8"/>
  <c r="V133" i="8"/>
  <c r="U133" i="8"/>
  <c r="T133" i="8"/>
  <c r="S133" i="8"/>
  <c r="AZ132" i="8"/>
  <c r="AY132" i="8"/>
  <c r="AX132" i="8"/>
  <c r="AW132" i="8"/>
  <c r="AV132" i="8"/>
  <c r="AU132" i="8"/>
  <c r="AT132" i="8"/>
  <c r="AS132" i="8"/>
  <c r="AR132" i="8"/>
  <c r="AQ132" i="8"/>
  <c r="AP132" i="8"/>
  <c r="AO132" i="8"/>
  <c r="AN132" i="8"/>
  <c r="AM132" i="8"/>
  <c r="AL132" i="8"/>
  <c r="AK132" i="8"/>
  <c r="AJ132" i="8"/>
  <c r="AI132" i="8"/>
  <c r="AH132" i="8"/>
  <c r="AG132" i="8"/>
  <c r="AF132" i="8"/>
  <c r="AE132" i="8"/>
  <c r="AD132" i="8"/>
  <c r="AC132" i="8"/>
  <c r="AB132" i="8"/>
  <c r="AA132" i="8"/>
  <c r="Z132" i="8"/>
  <c r="Y132" i="8"/>
  <c r="X132" i="8"/>
  <c r="W132" i="8"/>
  <c r="V132" i="8"/>
  <c r="U132" i="8"/>
  <c r="T132" i="8"/>
  <c r="S132" i="8"/>
  <c r="AZ131" i="8"/>
  <c r="AY131" i="8"/>
  <c r="AX131" i="8"/>
  <c r="AW131" i="8"/>
  <c r="AV131" i="8"/>
  <c r="AU131" i="8"/>
  <c r="AT131" i="8"/>
  <c r="AS131" i="8"/>
  <c r="AR131" i="8"/>
  <c r="AQ131" i="8"/>
  <c r="AP131" i="8"/>
  <c r="AO131" i="8"/>
  <c r="AN131" i="8"/>
  <c r="AM131" i="8"/>
  <c r="AL131" i="8"/>
  <c r="AK131" i="8"/>
  <c r="AJ131" i="8"/>
  <c r="AI131" i="8"/>
  <c r="AH131" i="8"/>
  <c r="AG131" i="8"/>
  <c r="AF131" i="8"/>
  <c r="AE131" i="8"/>
  <c r="AD131" i="8"/>
  <c r="AC131" i="8"/>
  <c r="AB131" i="8"/>
  <c r="AA131" i="8"/>
  <c r="Z131" i="8"/>
  <c r="Y131" i="8"/>
  <c r="X131" i="8"/>
  <c r="W131" i="8"/>
  <c r="V131" i="8"/>
  <c r="U131" i="8"/>
  <c r="T131" i="8"/>
  <c r="S131" i="8"/>
  <c r="AZ130" i="8"/>
  <c r="AY130" i="8"/>
  <c r="AX130" i="8"/>
  <c r="AW130" i="8"/>
  <c r="AV130" i="8"/>
  <c r="AU130" i="8"/>
  <c r="AT130" i="8"/>
  <c r="AS130" i="8"/>
  <c r="AR130" i="8"/>
  <c r="AQ130" i="8"/>
  <c r="AP130" i="8"/>
  <c r="AO130" i="8"/>
  <c r="AN130" i="8"/>
  <c r="AM130" i="8"/>
  <c r="AL130" i="8"/>
  <c r="AK130" i="8"/>
  <c r="AJ130" i="8"/>
  <c r="AI130" i="8"/>
  <c r="AH130" i="8"/>
  <c r="AG130" i="8"/>
  <c r="AF130" i="8"/>
  <c r="AE130" i="8"/>
  <c r="AD130" i="8"/>
  <c r="AC130" i="8"/>
  <c r="AB130" i="8"/>
  <c r="AA130" i="8"/>
  <c r="Z130" i="8"/>
  <c r="Y130" i="8"/>
  <c r="X130" i="8"/>
  <c r="W130" i="8"/>
  <c r="V130" i="8"/>
  <c r="U130" i="8"/>
  <c r="T130" i="8"/>
  <c r="S130" i="8"/>
  <c r="AZ129" i="8"/>
  <c r="AY129" i="8"/>
  <c r="AX129" i="8"/>
  <c r="AW129" i="8"/>
  <c r="AV129" i="8"/>
  <c r="AU129" i="8"/>
  <c r="AT129" i="8"/>
  <c r="AS129" i="8"/>
  <c r="AR129" i="8"/>
  <c r="AQ129" i="8"/>
  <c r="AP129" i="8"/>
  <c r="AO129" i="8"/>
  <c r="AN129" i="8"/>
  <c r="AM129" i="8"/>
  <c r="AL129" i="8"/>
  <c r="AK129" i="8"/>
  <c r="AJ129" i="8"/>
  <c r="AI129" i="8"/>
  <c r="AH129" i="8"/>
  <c r="AG129" i="8"/>
  <c r="AF129" i="8"/>
  <c r="AE129" i="8"/>
  <c r="AD129" i="8"/>
  <c r="AC129" i="8"/>
  <c r="AB129" i="8"/>
  <c r="AA129" i="8"/>
  <c r="Z129" i="8"/>
  <c r="Y129" i="8"/>
  <c r="X129" i="8"/>
  <c r="W129" i="8"/>
  <c r="V129" i="8"/>
  <c r="U129" i="8"/>
  <c r="T129" i="8"/>
  <c r="S129" i="8"/>
  <c r="AZ128" i="8"/>
  <c r="AY128" i="8"/>
  <c r="AX128" i="8"/>
  <c r="AW128" i="8"/>
  <c r="AV128" i="8"/>
  <c r="AU128" i="8"/>
  <c r="AT128" i="8"/>
  <c r="AS128" i="8"/>
  <c r="AR128" i="8"/>
  <c r="AQ128" i="8"/>
  <c r="AP128" i="8"/>
  <c r="AO128" i="8"/>
  <c r="AN128" i="8"/>
  <c r="AM128" i="8"/>
  <c r="AL128" i="8"/>
  <c r="AK128" i="8"/>
  <c r="AJ128" i="8"/>
  <c r="AI128" i="8"/>
  <c r="AH128" i="8"/>
  <c r="AG128" i="8"/>
  <c r="AF128" i="8"/>
  <c r="AE128" i="8"/>
  <c r="AD128" i="8"/>
  <c r="AC128" i="8"/>
  <c r="AB128" i="8"/>
  <c r="AA128" i="8"/>
  <c r="Z128" i="8"/>
  <c r="Y128" i="8"/>
  <c r="X128" i="8"/>
  <c r="W128" i="8"/>
  <c r="V128" i="8"/>
  <c r="U128" i="8"/>
  <c r="T128" i="8"/>
  <c r="S128" i="8"/>
  <c r="AZ127" i="8"/>
  <c r="AY127" i="8"/>
  <c r="AX127" i="8"/>
  <c r="AW127" i="8"/>
  <c r="AV127" i="8"/>
  <c r="AU127" i="8"/>
  <c r="AT127" i="8"/>
  <c r="AS127" i="8"/>
  <c r="AR127" i="8"/>
  <c r="AQ127" i="8"/>
  <c r="AP127" i="8"/>
  <c r="AO127" i="8"/>
  <c r="AN127" i="8"/>
  <c r="AM127" i="8"/>
  <c r="AL127" i="8"/>
  <c r="AK127" i="8"/>
  <c r="AJ127" i="8"/>
  <c r="AI127" i="8"/>
  <c r="AH127" i="8"/>
  <c r="AG127" i="8"/>
  <c r="AF127" i="8"/>
  <c r="AE127" i="8"/>
  <c r="AD127" i="8"/>
  <c r="AC127" i="8"/>
  <c r="AB127" i="8"/>
  <c r="AA127" i="8"/>
  <c r="Z127" i="8"/>
  <c r="Y127" i="8"/>
  <c r="X127" i="8"/>
  <c r="W127" i="8"/>
  <c r="V127" i="8"/>
  <c r="U127" i="8"/>
  <c r="T127" i="8"/>
  <c r="S127" i="8"/>
  <c r="AZ126" i="8"/>
  <c r="AY126" i="8"/>
  <c r="AX126" i="8"/>
  <c r="AW126" i="8"/>
  <c r="AV126" i="8"/>
  <c r="AU126" i="8"/>
  <c r="AT126" i="8"/>
  <c r="AS126" i="8"/>
  <c r="AR126" i="8"/>
  <c r="AQ126" i="8"/>
  <c r="AP126" i="8"/>
  <c r="AO126" i="8"/>
  <c r="AN126" i="8"/>
  <c r="AM126" i="8"/>
  <c r="AL126" i="8"/>
  <c r="AK126" i="8"/>
  <c r="AJ126" i="8"/>
  <c r="AI126" i="8"/>
  <c r="AH126" i="8"/>
  <c r="AG126" i="8"/>
  <c r="AF126" i="8"/>
  <c r="AE126" i="8"/>
  <c r="AD126" i="8"/>
  <c r="AC126" i="8"/>
  <c r="AB126" i="8"/>
  <c r="AA126" i="8"/>
  <c r="Z126" i="8"/>
  <c r="Y126" i="8"/>
  <c r="X126" i="8"/>
  <c r="W126" i="8"/>
  <c r="V126" i="8"/>
  <c r="U126" i="8"/>
  <c r="T126" i="8"/>
  <c r="S126" i="8"/>
  <c r="AZ125" i="8"/>
  <c r="AY125" i="8"/>
  <c r="AX125" i="8"/>
  <c r="AW125" i="8"/>
  <c r="AV125" i="8"/>
  <c r="AU125" i="8"/>
  <c r="AT125" i="8"/>
  <c r="AS125" i="8"/>
  <c r="AR125" i="8"/>
  <c r="AQ125" i="8"/>
  <c r="AP125" i="8"/>
  <c r="AO125" i="8"/>
  <c r="AN125" i="8"/>
  <c r="AM125" i="8"/>
  <c r="AL125" i="8"/>
  <c r="AK125" i="8"/>
  <c r="AJ125" i="8"/>
  <c r="AI125" i="8"/>
  <c r="AH125" i="8"/>
  <c r="AG125" i="8"/>
  <c r="AF125" i="8"/>
  <c r="AE125" i="8"/>
  <c r="AD125" i="8"/>
  <c r="AC125" i="8"/>
  <c r="AB125" i="8"/>
  <c r="AA125" i="8"/>
  <c r="Z125" i="8"/>
  <c r="Y125" i="8"/>
  <c r="X125" i="8"/>
  <c r="W125" i="8"/>
  <c r="V125" i="8"/>
  <c r="U125" i="8"/>
  <c r="T125" i="8"/>
  <c r="S125" i="8"/>
  <c r="AZ124" i="8"/>
  <c r="AY124" i="8"/>
  <c r="AX124" i="8"/>
  <c r="AW124" i="8"/>
  <c r="AV124" i="8"/>
  <c r="AU124" i="8"/>
  <c r="AT124" i="8"/>
  <c r="AS124" i="8"/>
  <c r="AR124" i="8"/>
  <c r="AQ124" i="8"/>
  <c r="AP124" i="8"/>
  <c r="AO124" i="8"/>
  <c r="AN124" i="8"/>
  <c r="AM124" i="8"/>
  <c r="AL124" i="8"/>
  <c r="AK124" i="8"/>
  <c r="AJ124" i="8"/>
  <c r="AI124" i="8"/>
  <c r="AH124" i="8"/>
  <c r="AG124" i="8"/>
  <c r="AF124" i="8"/>
  <c r="AE124" i="8"/>
  <c r="AD124" i="8"/>
  <c r="AC124" i="8"/>
  <c r="AB124" i="8"/>
  <c r="AA124" i="8"/>
  <c r="Z124" i="8"/>
  <c r="Y124" i="8"/>
  <c r="X124" i="8"/>
  <c r="W124" i="8"/>
  <c r="V124" i="8"/>
  <c r="U124" i="8"/>
  <c r="T124" i="8"/>
  <c r="S124" i="8"/>
  <c r="AZ123" i="8"/>
  <c r="AY123" i="8"/>
  <c r="AX123" i="8"/>
  <c r="AW123" i="8"/>
  <c r="AV123" i="8"/>
  <c r="AU123" i="8"/>
  <c r="AT123" i="8"/>
  <c r="AS123" i="8"/>
  <c r="AR123" i="8"/>
  <c r="AQ123" i="8"/>
  <c r="AP123" i="8"/>
  <c r="AO123" i="8"/>
  <c r="AN123" i="8"/>
  <c r="AM123" i="8"/>
  <c r="AL123" i="8"/>
  <c r="AK123" i="8"/>
  <c r="AJ123" i="8"/>
  <c r="AI123" i="8"/>
  <c r="AH123" i="8"/>
  <c r="AG123" i="8"/>
  <c r="AF123" i="8"/>
  <c r="AE123" i="8"/>
  <c r="AD123" i="8"/>
  <c r="AC123" i="8"/>
  <c r="AB123" i="8"/>
  <c r="AA123" i="8"/>
  <c r="Z123" i="8"/>
  <c r="Y123" i="8"/>
  <c r="X123" i="8"/>
  <c r="W123" i="8"/>
  <c r="V123" i="8"/>
  <c r="U123" i="8"/>
  <c r="T123" i="8"/>
  <c r="S123" i="8"/>
  <c r="AZ122" i="8"/>
  <c r="AY122" i="8"/>
  <c r="AX122" i="8"/>
  <c r="AW122" i="8"/>
  <c r="AV122" i="8"/>
  <c r="AU122" i="8"/>
  <c r="AT122" i="8"/>
  <c r="AS122" i="8"/>
  <c r="AR122" i="8"/>
  <c r="AQ122" i="8"/>
  <c r="AP122" i="8"/>
  <c r="AO122" i="8"/>
  <c r="AN122" i="8"/>
  <c r="AM122" i="8"/>
  <c r="AL122" i="8"/>
  <c r="AK122" i="8"/>
  <c r="AJ122" i="8"/>
  <c r="AI122" i="8"/>
  <c r="AH122" i="8"/>
  <c r="AG122" i="8"/>
  <c r="AF122" i="8"/>
  <c r="AE122" i="8"/>
  <c r="AD122" i="8"/>
  <c r="AC122" i="8"/>
  <c r="AB122" i="8"/>
  <c r="AA122" i="8"/>
  <c r="Z122" i="8"/>
  <c r="Y122" i="8"/>
  <c r="X122" i="8"/>
  <c r="W122" i="8"/>
  <c r="V122" i="8"/>
  <c r="U122" i="8"/>
  <c r="T122" i="8"/>
  <c r="S122" i="8"/>
  <c r="AZ121" i="8"/>
  <c r="AY121" i="8"/>
  <c r="AX121" i="8"/>
  <c r="AW121" i="8"/>
  <c r="AV121" i="8"/>
  <c r="AU121" i="8"/>
  <c r="AT121" i="8"/>
  <c r="AS121" i="8"/>
  <c r="AR121" i="8"/>
  <c r="AQ121" i="8"/>
  <c r="AP121" i="8"/>
  <c r="AO121" i="8"/>
  <c r="AN121" i="8"/>
  <c r="AM121" i="8"/>
  <c r="AL121" i="8"/>
  <c r="AK121" i="8"/>
  <c r="AJ121" i="8"/>
  <c r="AI121" i="8"/>
  <c r="AH121" i="8"/>
  <c r="AG121" i="8"/>
  <c r="AF121" i="8"/>
  <c r="AE121" i="8"/>
  <c r="AD121" i="8"/>
  <c r="AC121" i="8"/>
  <c r="AB121" i="8"/>
  <c r="AA121" i="8"/>
  <c r="Z121" i="8"/>
  <c r="Y121" i="8"/>
  <c r="X121" i="8"/>
  <c r="W121" i="8"/>
  <c r="V121" i="8"/>
  <c r="U121" i="8"/>
  <c r="T121" i="8"/>
  <c r="S121" i="8"/>
  <c r="AZ120" i="8"/>
  <c r="AY120" i="8"/>
  <c r="AX120" i="8"/>
  <c r="AW120" i="8"/>
  <c r="AV120" i="8"/>
  <c r="AU120" i="8"/>
  <c r="AT120" i="8"/>
  <c r="AS120" i="8"/>
  <c r="AR120" i="8"/>
  <c r="AQ120" i="8"/>
  <c r="AP120" i="8"/>
  <c r="AO120" i="8"/>
  <c r="AN120" i="8"/>
  <c r="AM120" i="8"/>
  <c r="AL120" i="8"/>
  <c r="AK120" i="8"/>
  <c r="AJ120" i="8"/>
  <c r="AI120" i="8"/>
  <c r="AH120" i="8"/>
  <c r="AG120" i="8"/>
  <c r="AF120" i="8"/>
  <c r="AE120" i="8"/>
  <c r="AD120" i="8"/>
  <c r="AC120" i="8"/>
  <c r="AB120" i="8"/>
  <c r="AA120" i="8"/>
  <c r="Z120" i="8"/>
  <c r="Y120" i="8"/>
  <c r="X120" i="8"/>
  <c r="W120" i="8"/>
  <c r="V120" i="8"/>
  <c r="U120" i="8"/>
  <c r="T120" i="8"/>
  <c r="S120" i="8"/>
  <c r="AZ119" i="8"/>
  <c r="AY119" i="8"/>
  <c r="AX119" i="8"/>
  <c r="AW119" i="8"/>
  <c r="AV119" i="8"/>
  <c r="AU119" i="8"/>
  <c r="AT119" i="8"/>
  <c r="AS119" i="8"/>
  <c r="AR119" i="8"/>
  <c r="AQ119" i="8"/>
  <c r="AP119" i="8"/>
  <c r="AO119" i="8"/>
  <c r="AN119" i="8"/>
  <c r="AM119" i="8"/>
  <c r="AL119" i="8"/>
  <c r="AK119" i="8"/>
  <c r="AJ119" i="8"/>
  <c r="AI119" i="8"/>
  <c r="AH119" i="8"/>
  <c r="AG119" i="8"/>
  <c r="AF119" i="8"/>
  <c r="AE119" i="8"/>
  <c r="AD119" i="8"/>
  <c r="AC119" i="8"/>
  <c r="AB119" i="8"/>
  <c r="AA119" i="8"/>
  <c r="Z119" i="8"/>
  <c r="Y119" i="8"/>
  <c r="X119" i="8"/>
  <c r="W119" i="8"/>
  <c r="V119" i="8"/>
  <c r="U119" i="8"/>
  <c r="T119" i="8"/>
  <c r="S119" i="8"/>
  <c r="AZ118" i="8"/>
  <c r="AY118" i="8"/>
  <c r="AX118" i="8"/>
  <c r="AW118" i="8"/>
  <c r="AV118" i="8"/>
  <c r="AU118" i="8"/>
  <c r="AT118" i="8"/>
  <c r="AS118" i="8"/>
  <c r="AR118" i="8"/>
  <c r="AQ118" i="8"/>
  <c r="AP118" i="8"/>
  <c r="AO118" i="8"/>
  <c r="AN118" i="8"/>
  <c r="AM118" i="8"/>
  <c r="AL118" i="8"/>
  <c r="AK118" i="8"/>
  <c r="AJ118" i="8"/>
  <c r="AI118" i="8"/>
  <c r="AH118" i="8"/>
  <c r="AG118" i="8"/>
  <c r="AF118" i="8"/>
  <c r="AE118" i="8"/>
  <c r="AD118" i="8"/>
  <c r="AC118" i="8"/>
  <c r="AB118" i="8"/>
  <c r="AA118" i="8"/>
  <c r="Z118" i="8"/>
  <c r="Y118" i="8"/>
  <c r="X118" i="8"/>
  <c r="W118" i="8"/>
  <c r="V118" i="8"/>
  <c r="U118" i="8"/>
  <c r="T118" i="8"/>
  <c r="S118" i="8"/>
  <c r="AZ117" i="8"/>
  <c r="AY117" i="8"/>
  <c r="AX117" i="8"/>
  <c r="AW117" i="8"/>
  <c r="AV117" i="8"/>
  <c r="AU117" i="8"/>
  <c r="AT117" i="8"/>
  <c r="AS117" i="8"/>
  <c r="AR117" i="8"/>
  <c r="AQ117" i="8"/>
  <c r="AP117" i="8"/>
  <c r="AO117" i="8"/>
  <c r="AN117" i="8"/>
  <c r="AM117" i="8"/>
  <c r="AL117" i="8"/>
  <c r="AK117" i="8"/>
  <c r="AJ117" i="8"/>
  <c r="AI117" i="8"/>
  <c r="AH117" i="8"/>
  <c r="AG117" i="8"/>
  <c r="AF117" i="8"/>
  <c r="AE117" i="8"/>
  <c r="AD117" i="8"/>
  <c r="AC117" i="8"/>
  <c r="AB117" i="8"/>
  <c r="AA117" i="8"/>
  <c r="Z117" i="8"/>
  <c r="Y117" i="8"/>
  <c r="X117" i="8"/>
  <c r="W117" i="8"/>
  <c r="V117" i="8"/>
  <c r="U117" i="8"/>
  <c r="T117" i="8"/>
  <c r="S117" i="8"/>
  <c r="AZ116" i="8"/>
  <c r="AY116" i="8"/>
  <c r="AX116" i="8"/>
  <c r="AW116" i="8"/>
  <c r="AV116" i="8"/>
  <c r="AU116" i="8"/>
  <c r="AT116" i="8"/>
  <c r="AS116" i="8"/>
  <c r="AR116" i="8"/>
  <c r="AQ116" i="8"/>
  <c r="AP116" i="8"/>
  <c r="AO116" i="8"/>
  <c r="AN116" i="8"/>
  <c r="AM116" i="8"/>
  <c r="AL116" i="8"/>
  <c r="AK116" i="8"/>
  <c r="AJ116" i="8"/>
  <c r="AI116" i="8"/>
  <c r="AH116" i="8"/>
  <c r="AG116" i="8"/>
  <c r="AF116" i="8"/>
  <c r="AE116" i="8"/>
  <c r="AD116" i="8"/>
  <c r="AC116" i="8"/>
  <c r="AB116" i="8"/>
  <c r="AA116" i="8"/>
  <c r="Z116" i="8"/>
  <c r="Y116" i="8"/>
  <c r="X116" i="8"/>
  <c r="W116" i="8"/>
  <c r="V116" i="8"/>
  <c r="U116" i="8"/>
  <c r="T116" i="8"/>
  <c r="S116" i="8"/>
  <c r="AZ115" i="8"/>
  <c r="AY115" i="8"/>
  <c r="AX115" i="8"/>
  <c r="AW115" i="8"/>
  <c r="AV115" i="8"/>
  <c r="AU115" i="8"/>
  <c r="AT115" i="8"/>
  <c r="AS115" i="8"/>
  <c r="AR115" i="8"/>
  <c r="AQ115" i="8"/>
  <c r="AP115" i="8"/>
  <c r="AO115" i="8"/>
  <c r="AN115" i="8"/>
  <c r="AM115" i="8"/>
  <c r="AL115" i="8"/>
  <c r="AK115" i="8"/>
  <c r="AJ115" i="8"/>
  <c r="AI115" i="8"/>
  <c r="AH115" i="8"/>
  <c r="AG115" i="8"/>
  <c r="AF115" i="8"/>
  <c r="AE115" i="8"/>
  <c r="AD115" i="8"/>
  <c r="AC115" i="8"/>
  <c r="AB115" i="8"/>
  <c r="AA115" i="8"/>
  <c r="Z115" i="8"/>
  <c r="Y115" i="8"/>
  <c r="X115" i="8"/>
  <c r="W115" i="8"/>
  <c r="V115" i="8"/>
  <c r="U115" i="8"/>
  <c r="T115" i="8"/>
  <c r="S115" i="8"/>
  <c r="AZ114" i="8"/>
  <c r="AY114" i="8"/>
  <c r="AX114" i="8"/>
  <c r="AW114" i="8"/>
  <c r="AV114" i="8"/>
  <c r="AU114" i="8"/>
  <c r="AT114" i="8"/>
  <c r="AS114" i="8"/>
  <c r="AR114" i="8"/>
  <c r="AQ114" i="8"/>
  <c r="AP114" i="8"/>
  <c r="AO114" i="8"/>
  <c r="AN114" i="8"/>
  <c r="AM114" i="8"/>
  <c r="AL114" i="8"/>
  <c r="AK114" i="8"/>
  <c r="AJ114" i="8"/>
  <c r="AI114" i="8"/>
  <c r="AH114" i="8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AZ113" i="8"/>
  <c r="AY113" i="8"/>
  <c r="AX113" i="8"/>
  <c r="AW113" i="8"/>
  <c r="AV113" i="8"/>
  <c r="AU113" i="8"/>
  <c r="AT113" i="8"/>
  <c r="AS113" i="8"/>
  <c r="AR113" i="8"/>
  <c r="AQ113" i="8"/>
  <c r="AP113" i="8"/>
  <c r="AO113" i="8"/>
  <c r="AN113" i="8"/>
  <c r="AM113" i="8"/>
  <c r="AL113" i="8"/>
  <c r="AK113" i="8"/>
  <c r="AJ113" i="8"/>
  <c r="AI113" i="8"/>
  <c r="AH113" i="8"/>
  <c r="AG113" i="8"/>
  <c r="AF113" i="8"/>
  <c r="AE113" i="8"/>
  <c r="AD113" i="8"/>
  <c r="AC113" i="8"/>
  <c r="AB113" i="8"/>
  <c r="AA113" i="8"/>
  <c r="Z113" i="8"/>
  <c r="Y113" i="8"/>
  <c r="X113" i="8"/>
  <c r="W113" i="8"/>
  <c r="V113" i="8"/>
  <c r="U113" i="8"/>
  <c r="T113" i="8"/>
  <c r="S113" i="8"/>
  <c r="AZ112" i="8"/>
  <c r="AY112" i="8"/>
  <c r="AX112" i="8"/>
  <c r="AW112" i="8"/>
  <c r="AV112" i="8"/>
  <c r="AU112" i="8"/>
  <c r="AT112" i="8"/>
  <c r="AS112" i="8"/>
  <c r="AR112" i="8"/>
  <c r="AQ112" i="8"/>
  <c r="AP112" i="8"/>
  <c r="AO112" i="8"/>
  <c r="AN112" i="8"/>
  <c r="AM112" i="8"/>
  <c r="AL112" i="8"/>
  <c r="AK112" i="8"/>
  <c r="AJ112" i="8"/>
  <c r="AI112" i="8"/>
  <c r="AH112" i="8"/>
  <c r="AG112" i="8"/>
  <c r="AF112" i="8"/>
  <c r="AE112" i="8"/>
  <c r="AD112" i="8"/>
  <c r="AC112" i="8"/>
  <c r="AB112" i="8"/>
  <c r="AA112" i="8"/>
  <c r="Z112" i="8"/>
  <c r="Y112" i="8"/>
  <c r="X112" i="8"/>
  <c r="W112" i="8"/>
  <c r="V112" i="8"/>
  <c r="U112" i="8"/>
  <c r="T112" i="8"/>
  <c r="S112" i="8"/>
  <c r="AZ111" i="8"/>
  <c r="AY111" i="8"/>
  <c r="AX111" i="8"/>
  <c r="AW111" i="8"/>
  <c r="AV111" i="8"/>
  <c r="AU111" i="8"/>
  <c r="AT111" i="8"/>
  <c r="AS111" i="8"/>
  <c r="AR111" i="8"/>
  <c r="AQ111" i="8"/>
  <c r="AP111" i="8"/>
  <c r="AO111" i="8"/>
  <c r="AN111" i="8"/>
  <c r="AM111" i="8"/>
  <c r="AL111" i="8"/>
  <c r="AK111" i="8"/>
  <c r="AJ111" i="8"/>
  <c r="AI111" i="8"/>
  <c r="AH111" i="8"/>
  <c r="AG111" i="8"/>
  <c r="AF111" i="8"/>
  <c r="AE111" i="8"/>
  <c r="AD111" i="8"/>
  <c r="AC111" i="8"/>
  <c r="AB111" i="8"/>
  <c r="AA111" i="8"/>
  <c r="Z111" i="8"/>
  <c r="Y111" i="8"/>
  <c r="X111" i="8"/>
  <c r="W111" i="8"/>
  <c r="V111" i="8"/>
  <c r="U111" i="8"/>
  <c r="T111" i="8"/>
  <c r="S111" i="8"/>
  <c r="AZ110" i="8"/>
  <c r="AY110" i="8"/>
  <c r="AX110" i="8"/>
  <c r="AW110" i="8"/>
  <c r="AV110" i="8"/>
  <c r="AU110" i="8"/>
  <c r="AT110" i="8"/>
  <c r="AS110" i="8"/>
  <c r="AR110" i="8"/>
  <c r="AQ110" i="8"/>
  <c r="AP110" i="8"/>
  <c r="AO110" i="8"/>
  <c r="AN110" i="8"/>
  <c r="AM110" i="8"/>
  <c r="AL110" i="8"/>
  <c r="AK110" i="8"/>
  <c r="AJ110" i="8"/>
  <c r="AI110" i="8"/>
  <c r="AH110" i="8"/>
  <c r="AG110" i="8"/>
  <c r="AF110" i="8"/>
  <c r="AE110" i="8"/>
  <c r="AD110" i="8"/>
  <c r="AC110" i="8"/>
  <c r="AB110" i="8"/>
  <c r="AA110" i="8"/>
  <c r="Z110" i="8"/>
  <c r="Y110" i="8"/>
  <c r="X110" i="8"/>
  <c r="W110" i="8"/>
  <c r="V110" i="8"/>
  <c r="U110" i="8"/>
  <c r="T110" i="8"/>
  <c r="S110" i="8"/>
  <c r="AZ109" i="8"/>
  <c r="AY109" i="8"/>
  <c r="AX109" i="8"/>
  <c r="AW109" i="8"/>
  <c r="AV109" i="8"/>
  <c r="AU109" i="8"/>
  <c r="AT109" i="8"/>
  <c r="AS109" i="8"/>
  <c r="AR109" i="8"/>
  <c r="AQ109" i="8"/>
  <c r="AP109" i="8"/>
  <c r="AO109" i="8"/>
  <c r="AN109" i="8"/>
  <c r="AM109" i="8"/>
  <c r="AL109" i="8"/>
  <c r="AK109" i="8"/>
  <c r="AJ109" i="8"/>
  <c r="AI109" i="8"/>
  <c r="AH109" i="8"/>
  <c r="AG109" i="8"/>
  <c r="AF109" i="8"/>
  <c r="AE109" i="8"/>
  <c r="AD109" i="8"/>
  <c r="AC109" i="8"/>
  <c r="AB109" i="8"/>
  <c r="AA109" i="8"/>
  <c r="Z109" i="8"/>
  <c r="Y109" i="8"/>
  <c r="X109" i="8"/>
  <c r="W109" i="8"/>
  <c r="V109" i="8"/>
  <c r="U109" i="8"/>
  <c r="T109" i="8"/>
  <c r="S109" i="8"/>
  <c r="AZ108" i="8"/>
  <c r="AY108" i="8"/>
  <c r="AX108" i="8"/>
  <c r="AW108" i="8"/>
  <c r="AV108" i="8"/>
  <c r="AU108" i="8"/>
  <c r="AT108" i="8"/>
  <c r="AS108" i="8"/>
  <c r="AR108" i="8"/>
  <c r="AQ108" i="8"/>
  <c r="AP108" i="8"/>
  <c r="AO108" i="8"/>
  <c r="AN108" i="8"/>
  <c r="AM108" i="8"/>
  <c r="AL108" i="8"/>
  <c r="AK108" i="8"/>
  <c r="AJ108" i="8"/>
  <c r="AI108" i="8"/>
  <c r="AH108" i="8"/>
  <c r="AG108" i="8"/>
  <c r="AF108" i="8"/>
  <c r="AE108" i="8"/>
  <c r="AD108" i="8"/>
  <c r="AC108" i="8"/>
  <c r="AB108" i="8"/>
  <c r="AA108" i="8"/>
  <c r="Z108" i="8"/>
  <c r="Y108" i="8"/>
  <c r="X108" i="8"/>
  <c r="W108" i="8"/>
  <c r="V108" i="8"/>
  <c r="U108" i="8"/>
  <c r="T108" i="8"/>
  <c r="S108" i="8"/>
  <c r="AZ107" i="8"/>
  <c r="AY107" i="8"/>
  <c r="AX107" i="8"/>
  <c r="AW107" i="8"/>
  <c r="AV107" i="8"/>
  <c r="AU107" i="8"/>
  <c r="AT107" i="8"/>
  <c r="AS107" i="8"/>
  <c r="AR107" i="8"/>
  <c r="AQ107" i="8"/>
  <c r="AP107" i="8"/>
  <c r="AO107" i="8"/>
  <c r="AN107" i="8"/>
  <c r="AM107" i="8"/>
  <c r="AL107" i="8"/>
  <c r="AK107" i="8"/>
  <c r="AJ107" i="8"/>
  <c r="AI107" i="8"/>
  <c r="AH107" i="8"/>
  <c r="AG107" i="8"/>
  <c r="AF107" i="8"/>
  <c r="AE107" i="8"/>
  <c r="AD107" i="8"/>
  <c r="AC107" i="8"/>
  <c r="AB107" i="8"/>
  <c r="AA107" i="8"/>
  <c r="Z107" i="8"/>
  <c r="Y107" i="8"/>
  <c r="X107" i="8"/>
  <c r="W107" i="8"/>
  <c r="V107" i="8"/>
  <c r="U107" i="8"/>
  <c r="T107" i="8"/>
  <c r="S107" i="8"/>
  <c r="AZ106" i="8"/>
  <c r="AY106" i="8"/>
  <c r="AX106" i="8"/>
  <c r="AW106" i="8"/>
  <c r="AV106" i="8"/>
  <c r="AU106" i="8"/>
  <c r="AT106" i="8"/>
  <c r="AS106" i="8"/>
  <c r="AR106" i="8"/>
  <c r="AQ106" i="8"/>
  <c r="AP106" i="8"/>
  <c r="AO106" i="8"/>
  <c r="AN106" i="8"/>
  <c r="AM106" i="8"/>
  <c r="AL106" i="8"/>
  <c r="AK106" i="8"/>
  <c r="AJ106" i="8"/>
  <c r="AI106" i="8"/>
  <c r="AH106" i="8"/>
  <c r="AG106" i="8"/>
  <c r="AF106" i="8"/>
  <c r="AE106" i="8"/>
  <c r="AD106" i="8"/>
  <c r="AC106" i="8"/>
  <c r="AB106" i="8"/>
  <c r="AA106" i="8"/>
  <c r="Z106" i="8"/>
  <c r="Y106" i="8"/>
  <c r="X106" i="8"/>
  <c r="W106" i="8"/>
  <c r="V106" i="8"/>
  <c r="U106" i="8"/>
  <c r="T106" i="8"/>
  <c r="S106" i="8"/>
  <c r="AZ105" i="8"/>
  <c r="AY105" i="8"/>
  <c r="AX105" i="8"/>
  <c r="AW105" i="8"/>
  <c r="AV105" i="8"/>
  <c r="AU105" i="8"/>
  <c r="AT105" i="8"/>
  <c r="AS105" i="8"/>
  <c r="AR105" i="8"/>
  <c r="AQ105" i="8"/>
  <c r="AP105" i="8"/>
  <c r="AO105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AZ104" i="8"/>
  <c r="AY104" i="8"/>
  <c r="AX104" i="8"/>
  <c r="AW104" i="8"/>
  <c r="AV104" i="8"/>
  <c r="AU104" i="8"/>
  <c r="AT104" i="8"/>
  <c r="AS104" i="8"/>
  <c r="AR104" i="8"/>
  <c r="AQ104" i="8"/>
  <c r="AP104" i="8"/>
  <c r="AO104" i="8"/>
  <c r="AN104" i="8"/>
  <c r="AM104" i="8"/>
  <c r="AL104" i="8"/>
  <c r="AK104" i="8"/>
  <c r="AJ104" i="8"/>
  <c r="AI104" i="8"/>
  <c r="AH104" i="8"/>
  <c r="AG104" i="8"/>
  <c r="AF104" i="8"/>
  <c r="AE104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AZ103" i="8"/>
  <c r="AY103" i="8"/>
  <c r="AX103" i="8"/>
  <c r="AW103" i="8"/>
  <c r="AV103" i="8"/>
  <c r="AU103" i="8"/>
  <c r="AT103" i="8"/>
  <c r="AS103" i="8"/>
  <c r="AR103" i="8"/>
  <c r="AQ103" i="8"/>
  <c r="AP103" i="8"/>
  <c r="AO103" i="8"/>
  <c r="AN103" i="8"/>
  <c r="AM103" i="8"/>
  <c r="AL103" i="8"/>
  <c r="AK103" i="8"/>
  <c r="AJ103" i="8"/>
  <c r="AI103" i="8"/>
  <c r="AH103" i="8"/>
  <c r="AG103" i="8"/>
  <c r="AF103" i="8"/>
  <c r="AE103" i="8"/>
  <c r="AD103" i="8"/>
  <c r="AC103" i="8"/>
  <c r="AB103" i="8"/>
  <c r="AA103" i="8"/>
  <c r="Z103" i="8"/>
  <c r="Y103" i="8"/>
  <c r="X103" i="8"/>
  <c r="W103" i="8"/>
  <c r="V103" i="8"/>
  <c r="U103" i="8"/>
  <c r="T103" i="8"/>
  <c r="S103" i="8"/>
  <c r="AZ102" i="8"/>
  <c r="AY102" i="8"/>
  <c r="AX102" i="8"/>
  <c r="AW102" i="8"/>
  <c r="AV102" i="8"/>
  <c r="AU102" i="8"/>
  <c r="AT102" i="8"/>
  <c r="AS102" i="8"/>
  <c r="AR102" i="8"/>
  <c r="AQ102" i="8"/>
  <c r="AP102" i="8"/>
  <c r="AO102" i="8"/>
  <c r="AN102" i="8"/>
  <c r="AM102" i="8"/>
  <c r="AL102" i="8"/>
  <c r="AK102" i="8"/>
  <c r="AJ102" i="8"/>
  <c r="AI102" i="8"/>
  <c r="AH102" i="8"/>
  <c r="AG102" i="8"/>
  <c r="AF102" i="8"/>
  <c r="AE102" i="8"/>
  <c r="AD102" i="8"/>
  <c r="AC102" i="8"/>
  <c r="AB102" i="8"/>
  <c r="AA102" i="8"/>
  <c r="Z102" i="8"/>
  <c r="Y102" i="8"/>
  <c r="X102" i="8"/>
  <c r="W102" i="8"/>
  <c r="V102" i="8"/>
  <c r="U102" i="8"/>
  <c r="T102" i="8"/>
  <c r="S102" i="8"/>
  <c r="AZ101" i="8"/>
  <c r="AY101" i="8"/>
  <c r="AX101" i="8"/>
  <c r="AW101" i="8"/>
  <c r="AV101" i="8"/>
  <c r="AU101" i="8"/>
  <c r="AT101" i="8"/>
  <c r="AS101" i="8"/>
  <c r="AR101" i="8"/>
  <c r="AQ101" i="8"/>
  <c r="AP101" i="8"/>
  <c r="AO101" i="8"/>
  <c r="AN101" i="8"/>
  <c r="AM101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AZ100" i="8"/>
  <c r="AY100" i="8"/>
  <c r="AX100" i="8"/>
  <c r="AW100" i="8"/>
  <c r="AV100" i="8"/>
  <c r="AU100" i="8"/>
  <c r="AT100" i="8"/>
  <c r="AS100" i="8"/>
  <c r="AR100" i="8"/>
  <c r="AQ100" i="8"/>
  <c r="AP100" i="8"/>
  <c r="AO100" i="8"/>
  <c r="AN100" i="8"/>
  <c r="AM100" i="8"/>
  <c r="AL100" i="8"/>
  <c r="AK100" i="8"/>
  <c r="AJ100" i="8"/>
  <c r="AI100" i="8"/>
  <c r="AH100" i="8"/>
  <c r="AG100" i="8"/>
  <c r="AF100" i="8"/>
  <c r="AE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AZ99" i="8"/>
  <c r="AY99" i="8"/>
  <c r="AX99" i="8"/>
  <c r="AW99" i="8"/>
  <c r="AV99" i="8"/>
  <c r="AU99" i="8"/>
  <c r="AT99" i="8"/>
  <c r="AS99" i="8"/>
  <c r="AR99" i="8"/>
  <c r="AQ99" i="8"/>
  <c r="AP99" i="8"/>
  <c r="AO99" i="8"/>
  <c r="AN99" i="8"/>
  <c r="AM99" i="8"/>
  <c r="AL99" i="8"/>
  <c r="AK99" i="8"/>
  <c r="AJ99" i="8"/>
  <c r="AI99" i="8"/>
  <c r="AH99" i="8"/>
  <c r="AG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AZ98" i="8"/>
  <c r="AY98" i="8"/>
  <c r="AX98" i="8"/>
  <c r="AW98" i="8"/>
  <c r="AV98" i="8"/>
  <c r="AU98" i="8"/>
  <c r="AT98" i="8"/>
  <c r="AS98" i="8"/>
  <c r="AR98" i="8"/>
  <c r="AQ98" i="8"/>
  <c r="AP98" i="8"/>
  <c r="AO98" i="8"/>
  <c r="AN98" i="8"/>
  <c r="AM98" i="8"/>
  <c r="AL98" i="8"/>
  <c r="AK98" i="8"/>
  <c r="AJ98" i="8"/>
  <c r="AI98" i="8"/>
  <c r="AH98" i="8"/>
  <c r="AG98" i="8"/>
  <c r="AF98" i="8"/>
  <c r="AE98" i="8"/>
  <c r="AD98" i="8"/>
  <c r="AC98" i="8"/>
  <c r="AB98" i="8"/>
  <c r="AA98" i="8"/>
  <c r="Z98" i="8"/>
  <c r="Y98" i="8"/>
  <c r="X98" i="8"/>
  <c r="W98" i="8"/>
  <c r="V98" i="8"/>
  <c r="U98" i="8"/>
  <c r="T98" i="8"/>
  <c r="S98" i="8"/>
  <c r="AZ97" i="8"/>
  <c r="AY97" i="8"/>
  <c r="AX97" i="8"/>
  <c r="AW97" i="8"/>
  <c r="AV97" i="8"/>
  <c r="AU97" i="8"/>
  <c r="AT97" i="8"/>
  <c r="AS97" i="8"/>
  <c r="AR97" i="8"/>
  <c r="AQ97" i="8"/>
  <c r="AP97" i="8"/>
  <c r="AO97" i="8"/>
  <c r="AN97" i="8"/>
  <c r="AM97" i="8"/>
  <c r="AL97" i="8"/>
  <c r="AK97" i="8"/>
  <c r="AJ97" i="8"/>
  <c r="AI97" i="8"/>
  <c r="AH97" i="8"/>
  <c r="AG97" i="8"/>
  <c r="AF97" i="8"/>
  <c r="AE97" i="8"/>
  <c r="AD97" i="8"/>
  <c r="AC97" i="8"/>
  <c r="AB97" i="8"/>
  <c r="AA97" i="8"/>
  <c r="Z97" i="8"/>
  <c r="Y97" i="8"/>
  <c r="X97" i="8"/>
  <c r="W97" i="8"/>
  <c r="V97" i="8"/>
  <c r="U97" i="8"/>
  <c r="T97" i="8"/>
  <c r="S97" i="8"/>
  <c r="AZ96" i="8"/>
  <c r="AY96" i="8"/>
  <c r="AX96" i="8"/>
  <c r="AW96" i="8"/>
  <c r="AV96" i="8"/>
  <c r="AU96" i="8"/>
  <c r="AT96" i="8"/>
  <c r="AS96" i="8"/>
  <c r="AR96" i="8"/>
  <c r="AQ96" i="8"/>
  <c r="AP96" i="8"/>
  <c r="AO96" i="8"/>
  <c r="AN96" i="8"/>
  <c r="AM96" i="8"/>
  <c r="AL96" i="8"/>
  <c r="AK96" i="8"/>
  <c r="AJ96" i="8"/>
  <c r="AI96" i="8"/>
  <c r="AH96" i="8"/>
  <c r="AG96" i="8"/>
  <c r="AF96" i="8"/>
  <c r="AE96" i="8"/>
  <c r="AD96" i="8"/>
  <c r="AC96" i="8"/>
  <c r="AB96" i="8"/>
  <c r="AA96" i="8"/>
  <c r="Z96" i="8"/>
  <c r="Y96" i="8"/>
  <c r="X96" i="8"/>
  <c r="W96" i="8"/>
  <c r="V96" i="8"/>
  <c r="U96" i="8"/>
  <c r="T96" i="8"/>
  <c r="S96" i="8"/>
  <c r="AZ95" i="8"/>
  <c r="AY95" i="8"/>
  <c r="AX95" i="8"/>
  <c r="AW95" i="8"/>
  <c r="AV95" i="8"/>
  <c r="AU95" i="8"/>
  <c r="AT95" i="8"/>
  <c r="AS95" i="8"/>
  <c r="AR95" i="8"/>
  <c r="AQ95" i="8"/>
  <c r="AP95" i="8"/>
  <c r="AO95" i="8"/>
  <c r="AN95" i="8"/>
  <c r="AM95" i="8"/>
  <c r="AL95" i="8"/>
  <c r="AK95" i="8"/>
  <c r="AJ95" i="8"/>
  <c r="AI95" i="8"/>
  <c r="AH95" i="8"/>
  <c r="AG95" i="8"/>
  <c r="AF95" i="8"/>
  <c r="AE95" i="8"/>
  <c r="AD95" i="8"/>
  <c r="AC95" i="8"/>
  <c r="AB95" i="8"/>
  <c r="AA95" i="8"/>
  <c r="Z95" i="8"/>
  <c r="Y95" i="8"/>
  <c r="X95" i="8"/>
  <c r="W95" i="8"/>
  <c r="V95" i="8"/>
  <c r="U95" i="8"/>
  <c r="T95" i="8"/>
  <c r="S95" i="8"/>
  <c r="AZ94" i="8"/>
  <c r="AY94" i="8"/>
  <c r="AX94" i="8"/>
  <c r="AW94" i="8"/>
  <c r="AV94" i="8"/>
  <c r="AU94" i="8"/>
  <c r="AT94" i="8"/>
  <c r="AS94" i="8"/>
  <c r="AR94" i="8"/>
  <c r="AQ94" i="8"/>
  <c r="AP94" i="8"/>
  <c r="AO94" i="8"/>
  <c r="AN94" i="8"/>
  <c r="AM94" i="8"/>
  <c r="AL94" i="8"/>
  <c r="AK94" i="8"/>
  <c r="AJ94" i="8"/>
  <c r="AI94" i="8"/>
  <c r="AH94" i="8"/>
  <c r="AG94" i="8"/>
  <c r="AF94" i="8"/>
  <c r="AE94" i="8"/>
  <c r="AD94" i="8"/>
  <c r="AC94" i="8"/>
  <c r="AB94" i="8"/>
  <c r="AA94" i="8"/>
  <c r="Z94" i="8"/>
  <c r="Y94" i="8"/>
  <c r="X94" i="8"/>
  <c r="W94" i="8"/>
  <c r="V94" i="8"/>
  <c r="U94" i="8"/>
  <c r="T94" i="8"/>
  <c r="S94" i="8"/>
  <c r="AZ93" i="8"/>
  <c r="AY93" i="8"/>
  <c r="AX93" i="8"/>
  <c r="AW93" i="8"/>
  <c r="AV93" i="8"/>
  <c r="AU93" i="8"/>
  <c r="AT93" i="8"/>
  <c r="AS93" i="8"/>
  <c r="AR93" i="8"/>
  <c r="AQ93" i="8"/>
  <c r="AP93" i="8"/>
  <c r="AO93" i="8"/>
  <c r="AN93" i="8"/>
  <c r="AM93" i="8"/>
  <c r="AL93" i="8"/>
  <c r="AK93" i="8"/>
  <c r="AJ93" i="8"/>
  <c r="AI93" i="8"/>
  <c r="AH93" i="8"/>
  <c r="AG93" i="8"/>
  <c r="AF93" i="8"/>
  <c r="AE93" i="8"/>
  <c r="AD93" i="8"/>
  <c r="AC93" i="8"/>
  <c r="AB93" i="8"/>
  <c r="AA93" i="8"/>
  <c r="Z93" i="8"/>
  <c r="Y93" i="8"/>
  <c r="X93" i="8"/>
  <c r="W93" i="8"/>
  <c r="V93" i="8"/>
  <c r="U93" i="8"/>
  <c r="T93" i="8"/>
  <c r="S93" i="8"/>
  <c r="AZ92" i="8"/>
  <c r="AY92" i="8"/>
  <c r="AX92" i="8"/>
  <c r="AW92" i="8"/>
  <c r="AV92" i="8"/>
  <c r="AU92" i="8"/>
  <c r="AT92" i="8"/>
  <c r="AS92" i="8"/>
  <c r="AR92" i="8"/>
  <c r="AQ92" i="8"/>
  <c r="AP92" i="8"/>
  <c r="AO92" i="8"/>
  <c r="AN92" i="8"/>
  <c r="AM92" i="8"/>
  <c r="AL92" i="8"/>
  <c r="AK92" i="8"/>
  <c r="AJ92" i="8"/>
  <c r="AI92" i="8"/>
  <c r="AH92" i="8"/>
  <c r="AG92" i="8"/>
  <c r="AF92" i="8"/>
  <c r="AE92" i="8"/>
  <c r="AD92" i="8"/>
  <c r="AC92" i="8"/>
  <c r="AB92" i="8"/>
  <c r="AA92" i="8"/>
  <c r="Z92" i="8"/>
  <c r="Y92" i="8"/>
  <c r="X92" i="8"/>
  <c r="W92" i="8"/>
  <c r="V92" i="8"/>
  <c r="U92" i="8"/>
  <c r="T92" i="8"/>
  <c r="S92" i="8"/>
  <c r="AZ91" i="8"/>
  <c r="AY91" i="8"/>
  <c r="AX91" i="8"/>
  <c r="AW91" i="8"/>
  <c r="AV91" i="8"/>
  <c r="AU91" i="8"/>
  <c r="AT91" i="8"/>
  <c r="AS91" i="8"/>
  <c r="AR91" i="8"/>
  <c r="AQ91" i="8"/>
  <c r="AP91" i="8"/>
  <c r="AO91" i="8"/>
  <c r="AN91" i="8"/>
  <c r="AM91" i="8"/>
  <c r="AL91" i="8"/>
  <c r="AK91" i="8"/>
  <c r="AJ91" i="8"/>
  <c r="AI91" i="8"/>
  <c r="AH91" i="8"/>
  <c r="AG91" i="8"/>
  <c r="AF91" i="8"/>
  <c r="AE91" i="8"/>
  <c r="AD91" i="8"/>
  <c r="AC91" i="8"/>
  <c r="AB91" i="8"/>
  <c r="AA91" i="8"/>
  <c r="Z91" i="8"/>
  <c r="Y91" i="8"/>
  <c r="X91" i="8"/>
  <c r="W91" i="8"/>
  <c r="V91" i="8"/>
  <c r="U91" i="8"/>
  <c r="T91" i="8"/>
  <c r="S91" i="8"/>
  <c r="AZ90" i="8"/>
  <c r="AY90" i="8"/>
  <c r="AX90" i="8"/>
  <c r="AW90" i="8"/>
  <c r="AV90" i="8"/>
  <c r="AU90" i="8"/>
  <c r="AT90" i="8"/>
  <c r="AS90" i="8"/>
  <c r="AR90" i="8"/>
  <c r="AQ90" i="8"/>
  <c r="AP90" i="8"/>
  <c r="AO90" i="8"/>
  <c r="AN90" i="8"/>
  <c r="AM90" i="8"/>
  <c r="AL90" i="8"/>
  <c r="AK90" i="8"/>
  <c r="AJ90" i="8"/>
  <c r="AI90" i="8"/>
  <c r="AH90" i="8"/>
  <c r="AG90" i="8"/>
  <c r="AF90" i="8"/>
  <c r="AE90" i="8"/>
  <c r="AD90" i="8"/>
  <c r="AC90" i="8"/>
  <c r="AB90" i="8"/>
  <c r="AA90" i="8"/>
  <c r="Z90" i="8"/>
  <c r="Y90" i="8"/>
  <c r="X90" i="8"/>
  <c r="W90" i="8"/>
  <c r="V90" i="8"/>
  <c r="U90" i="8"/>
  <c r="T90" i="8"/>
  <c r="S90" i="8"/>
  <c r="AZ89" i="8"/>
  <c r="AY89" i="8"/>
  <c r="AX89" i="8"/>
  <c r="AW89" i="8"/>
  <c r="AV89" i="8"/>
  <c r="AU89" i="8"/>
  <c r="AT89" i="8"/>
  <c r="AS89" i="8"/>
  <c r="AR89" i="8"/>
  <c r="AQ89" i="8"/>
  <c r="AP89" i="8"/>
  <c r="AO89" i="8"/>
  <c r="AN89" i="8"/>
  <c r="AM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AZ88" i="8"/>
  <c r="AY88" i="8"/>
  <c r="AX88" i="8"/>
  <c r="AW88" i="8"/>
  <c r="AV88" i="8"/>
  <c r="AU88" i="8"/>
  <c r="AT88" i="8"/>
  <c r="AS88" i="8"/>
  <c r="AR88" i="8"/>
  <c r="AQ88" i="8"/>
  <c r="AP88" i="8"/>
  <c r="AO88" i="8"/>
  <c r="AN88" i="8"/>
  <c r="AM88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V88" i="8"/>
  <c r="U88" i="8"/>
  <c r="T88" i="8"/>
  <c r="S88" i="8"/>
  <c r="AZ87" i="8"/>
  <c r="AY87" i="8"/>
  <c r="AX87" i="8"/>
  <c r="AW87" i="8"/>
  <c r="AV87" i="8"/>
  <c r="AU87" i="8"/>
  <c r="AT87" i="8"/>
  <c r="AS87" i="8"/>
  <c r="AR87" i="8"/>
  <c r="AQ87" i="8"/>
  <c r="AP87" i="8"/>
  <c r="AO87" i="8"/>
  <c r="AN87" i="8"/>
  <c r="AM87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V87" i="8"/>
  <c r="U87" i="8"/>
  <c r="T87" i="8"/>
  <c r="S87" i="8"/>
  <c r="AZ86" i="8"/>
  <c r="AY86" i="8"/>
  <c r="AX86" i="8"/>
  <c r="AW86" i="8"/>
  <c r="AV86" i="8"/>
  <c r="AU86" i="8"/>
  <c r="AT86" i="8"/>
  <c r="AS86" i="8"/>
  <c r="AR86" i="8"/>
  <c r="AQ86" i="8"/>
  <c r="AP86" i="8"/>
  <c r="AO86" i="8"/>
  <c r="AN86" i="8"/>
  <c r="AM86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V86" i="8"/>
  <c r="U86" i="8"/>
  <c r="T86" i="8"/>
  <c r="S86" i="8"/>
  <c r="AZ85" i="8"/>
  <c r="AY85" i="8"/>
  <c r="AX85" i="8"/>
  <c r="AW85" i="8"/>
  <c r="AV85" i="8"/>
  <c r="AU85" i="8"/>
  <c r="AT85" i="8"/>
  <c r="AS85" i="8"/>
  <c r="AR85" i="8"/>
  <c r="AQ85" i="8"/>
  <c r="AP85" i="8"/>
  <c r="AO85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V85" i="8"/>
  <c r="U85" i="8"/>
  <c r="T85" i="8"/>
  <c r="S85" i="8"/>
  <c r="AZ84" i="8"/>
  <c r="AY84" i="8"/>
  <c r="AX84" i="8"/>
  <c r="AW84" i="8"/>
  <c r="AV84" i="8"/>
  <c r="AU84" i="8"/>
  <c r="AT84" i="8"/>
  <c r="AS84" i="8"/>
  <c r="AR84" i="8"/>
  <c r="AQ84" i="8"/>
  <c r="AP84" i="8"/>
  <c r="AO84" i="8"/>
  <c r="AN84" i="8"/>
  <c r="AM84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V84" i="8"/>
  <c r="U84" i="8"/>
  <c r="T84" i="8"/>
  <c r="S84" i="8"/>
  <c r="AZ83" i="8"/>
  <c r="AY83" i="8"/>
  <c r="AX83" i="8"/>
  <c r="AW83" i="8"/>
  <c r="AV83" i="8"/>
  <c r="AU83" i="8"/>
  <c r="AT83" i="8"/>
  <c r="AS83" i="8"/>
  <c r="AR83" i="8"/>
  <c r="AQ83" i="8"/>
  <c r="AP83" i="8"/>
  <c r="AO83" i="8"/>
  <c r="AN83" i="8"/>
  <c r="AM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AZ82" i="8"/>
  <c r="AY82" i="8"/>
  <c r="AX82" i="8"/>
  <c r="AW82" i="8"/>
  <c r="AV82" i="8"/>
  <c r="AU82" i="8"/>
  <c r="AT82" i="8"/>
  <c r="AS82" i="8"/>
  <c r="AR82" i="8"/>
  <c r="AQ82" i="8"/>
  <c r="AP82" i="8"/>
  <c r="AO82" i="8"/>
  <c r="AN82" i="8"/>
  <c r="AM82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V82" i="8"/>
  <c r="U82" i="8"/>
  <c r="T82" i="8"/>
  <c r="S82" i="8"/>
  <c r="AZ81" i="8"/>
  <c r="AY81" i="8"/>
  <c r="AX81" i="8"/>
  <c r="AW81" i="8"/>
  <c r="AV81" i="8"/>
  <c r="AU81" i="8"/>
  <c r="AT81" i="8"/>
  <c r="AS81" i="8"/>
  <c r="AR81" i="8"/>
  <c r="AQ81" i="8"/>
  <c r="AP81" i="8"/>
  <c r="AO81" i="8"/>
  <c r="AN81" i="8"/>
  <c r="AM81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AZ80" i="8"/>
  <c r="AY80" i="8"/>
  <c r="AX80" i="8"/>
  <c r="AW80" i="8"/>
  <c r="AV80" i="8"/>
  <c r="AU80" i="8"/>
  <c r="AT80" i="8"/>
  <c r="AS80" i="8"/>
  <c r="AR80" i="8"/>
  <c r="AQ80" i="8"/>
  <c r="AP80" i="8"/>
  <c r="AO80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V80" i="8"/>
  <c r="U80" i="8"/>
  <c r="T80" i="8"/>
  <c r="S80" i="8"/>
  <c r="AZ79" i="8"/>
  <c r="AY79" i="8"/>
  <c r="AX79" i="8"/>
  <c r="AW79" i="8"/>
  <c r="AV79" i="8"/>
  <c r="AU79" i="8"/>
  <c r="AT79" i="8"/>
  <c r="AS79" i="8"/>
  <c r="AR79" i="8"/>
  <c r="AQ79" i="8"/>
  <c r="AP79" i="8"/>
  <c r="AO79" i="8"/>
  <c r="AN79" i="8"/>
  <c r="AM79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V79" i="8"/>
  <c r="U79" i="8"/>
  <c r="T79" i="8"/>
  <c r="S79" i="8"/>
  <c r="AZ78" i="8"/>
  <c r="AY78" i="8"/>
  <c r="AX78" i="8"/>
  <c r="AW78" i="8"/>
  <c r="AV78" i="8"/>
  <c r="AU78" i="8"/>
  <c r="AT78" i="8"/>
  <c r="AS78" i="8"/>
  <c r="AR78" i="8"/>
  <c r="AQ78" i="8"/>
  <c r="AP78" i="8"/>
  <c r="AO78" i="8"/>
  <c r="AN78" i="8"/>
  <c r="AM78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V78" i="8"/>
  <c r="U78" i="8"/>
  <c r="T78" i="8"/>
  <c r="S78" i="8"/>
  <c r="AZ77" i="8"/>
  <c r="AY77" i="8"/>
  <c r="AX77" i="8"/>
  <c r="AW77" i="8"/>
  <c r="AV77" i="8"/>
  <c r="AU77" i="8"/>
  <c r="AT77" i="8"/>
  <c r="AS77" i="8"/>
  <c r="AR77" i="8"/>
  <c r="AQ77" i="8"/>
  <c r="AP77" i="8"/>
  <c r="AO77" i="8"/>
  <c r="AN77" i="8"/>
  <c r="AM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AZ76" i="8"/>
  <c r="AY76" i="8"/>
  <c r="AX76" i="8"/>
  <c r="AW76" i="8"/>
  <c r="AV76" i="8"/>
  <c r="AU76" i="8"/>
  <c r="AT76" i="8"/>
  <c r="AS76" i="8"/>
  <c r="AR76" i="8"/>
  <c r="AQ76" i="8"/>
  <c r="AP76" i="8"/>
  <c r="AO76" i="8"/>
  <c r="AN76" i="8"/>
  <c r="AM76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V76" i="8"/>
  <c r="U76" i="8"/>
  <c r="T76" i="8"/>
  <c r="S76" i="8"/>
  <c r="AZ75" i="8"/>
  <c r="AY75" i="8"/>
  <c r="AX75" i="8"/>
  <c r="AW75" i="8"/>
  <c r="AV75" i="8"/>
  <c r="AU75" i="8"/>
  <c r="AT75" i="8"/>
  <c r="AS75" i="8"/>
  <c r="AR75" i="8"/>
  <c r="AQ75" i="8"/>
  <c r="AP75" i="8"/>
  <c r="AO75" i="8"/>
  <c r="AN75" i="8"/>
  <c r="AM75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V75" i="8"/>
  <c r="U75" i="8"/>
  <c r="T75" i="8"/>
  <c r="S75" i="8"/>
  <c r="AZ74" i="8"/>
  <c r="AY74" i="8"/>
  <c r="AX74" i="8"/>
  <c r="AW74" i="8"/>
  <c r="AV74" i="8"/>
  <c r="AU74" i="8"/>
  <c r="AT74" i="8"/>
  <c r="AS74" i="8"/>
  <c r="AR74" i="8"/>
  <c r="AQ74" i="8"/>
  <c r="AP74" i="8"/>
  <c r="AO74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AZ73" i="8"/>
  <c r="AY73" i="8"/>
  <c r="AX73" i="8"/>
  <c r="AW73" i="8"/>
  <c r="AV73" i="8"/>
  <c r="AU73" i="8"/>
  <c r="AT73" i="8"/>
  <c r="AS73" i="8"/>
  <c r="AR73" i="8"/>
  <c r="AQ73" i="8"/>
  <c r="AP73" i="8"/>
  <c r="AO73" i="8"/>
  <c r="AN73" i="8"/>
  <c r="AM73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V73" i="8"/>
  <c r="U73" i="8"/>
  <c r="T73" i="8"/>
  <c r="S73" i="8"/>
  <c r="AZ72" i="8"/>
  <c r="AY72" i="8"/>
  <c r="AX72" i="8"/>
  <c r="AW72" i="8"/>
  <c r="AV72" i="8"/>
  <c r="AU72" i="8"/>
  <c r="AT72" i="8"/>
  <c r="AS72" i="8"/>
  <c r="AR72" i="8"/>
  <c r="AQ72" i="8"/>
  <c r="AP72" i="8"/>
  <c r="AO72" i="8"/>
  <c r="AN72" i="8"/>
  <c r="AM72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AZ71" i="8"/>
  <c r="AY71" i="8"/>
  <c r="AX71" i="8"/>
  <c r="AW71" i="8"/>
  <c r="AV71" i="8"/>
  <c r="AU71" i="8"/>
  <c r="AT71" i="8"/>
  <c r="AS71" i="8"/>
  <c r="AR71" i="8"/>
  <c r="AQ71" i="8"/>
  <c r="AP71" i="8"/>
  <c r="AO71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AZ70" i="8"/>
  <c r="AY70" i="8"/>
  <c r="AX70" i="8"/>
  <c r="AW70" i="8"/>
  <c r="AV70" i="8"/>
  <c r="AU70" i="8"/>
  <c r="AT70" i="8"/>
  <c r="AS70" i="8"/>
  <c r="AR70" i="8"/>
  <c r="AQ70" i="8"/>
  <c r="AP70" i="8"/>
  <c r="AO70" i="8"/>
  <c r="AN70" i="8"/>
  <c r="AM70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V70" i="8"/>
  <c r="U70" i="8"/>
  <c r="T70" i="8"/>
  <c r="S70" i="8"/>
  <c r="AZ69" i="8"/>
  <c r="AY69" i="8"/>
  <c r="AX69" i="8"/>
  <c r="AW69" i="8"/>
  <c r="AV69" i="8"/>
  <c r="AU69" i="8"/>
  <c r="AT69" i="8"/>
  <c r="AS69" i="8"/>
  <c r="AR69" i="8"/>
  <c r="AQ69" i="8"/>
  <c r="AP69" i="8"/>
  <c r="AO69" i="8"/>
  <c r="AN69" i="8"/>
  <c r="AM69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AZ68" i="8"/>
  <c r="AY68" i="8"/>
  <c r="AX68" i="8"/>
  <c r="AW68" i="8"/>
  <c r="AV68" i="8"/>
  <c r="AU68" i="8"/>
  <c r="AT68" i="8"/>
  <c r="AS68" i="8"/>
  <c r="AR68" i="8"/>
  <c r="AQ68" i="8"/>
  <c r="AP68" i="8"/>
  <c r="AO68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V68" i="8"/>
  <c r="U68" i="8"/>
  <c r="T68" i="8"/>
  <c r="S68" i="8"/>
  <c r="AZ67" i="8"/>
  <c r="AY67" i="8"/>
  <c r="AX67" i="8"/>
  <c r="AW67" i="8"/>
  <c r="AV67" i="8"/>
  <c r="AU67" i="8"/>
  <c r="AT67" i="8"/>
  <c r="AS67" i="8"/>
  <c r="AR67" i="8"/>
  <c r="AQ67" i="8"/>
  <c r="AP67" i="8"/>
  <c r="AO67" i="8"/>
  <c r="AN67" i="8"/>
  <c r="AM67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AZ66" i="8"/>
  <c r="AY66" i="8"/>
  <c r="AX66" i="8"/>
  <c r="AW66" i="8"/>
  <c r="AV66" i="8"/>
  <c r="AU66" i="8"/>
  <c r="AT66" i="8"/>
  <c r="AS66" i="8"/>
  <c r="AR66" i="8"/>
  <c r="AQ66" i="8"/>
  <c r="AP66" i="8"/>
  <c r="AO66" i="8"/>
  <c r="AN66" i="8"/>
  <c r="AM66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V66" i="8"/>
  <c r="U66" i="8"/>
  <c r="T66" i="8"/>
  <c r="S66" i="8"/>
  <c r="AZ65" i="8"/>
  <c r="AY65" i="8"/>
  <c r="AX65" i="8"/>
  <c r="AW65" i="8"/>
  <c r="AV65" i="8"/>
  <c r="AU65" i="8"/>
  <c r="AT65" i="8"/>
  <c r="AS65" i="8"/>
  <c r="AR65" i="8"/>
  <c r="AQ65" i="8"/>
  <c r="AP65" i="8"/>
  <c r="AO65" i="8"/>
  <c r="AN65" i="8"/>
  <c r="AM65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V65" i="8"/>
  <c r="U65" i="8"/>
  <c r="T65" i="8"/>
  <c r="S65" i="8"/>
  <c r="AZ64" i="8"/>
  <c r="AY64" i="8"/>
  <c r="AX64" i="8"/>
  <c r="AW64" i="8"/>
  <c r="AV64" i="8"/>
  <c r="AU64" i="8"/>
  <c r="AT64" i="8"/>
  <c r="AS64" i="8"/>
  <c r="AR64" i="8"/>
  <c r="AQ64" i="8"/>
  <c r="AP64" i="8"/>
  <c r="AO64" i="8"/>
  <c r="AN64" i="8"/>
  <c r="AM64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V64" i="8"/>
  <c r="U64" i="8"/>
  <c r="T64" i="8"/>
  <c r="S64" i="8"/>
  <c r="AZ63" i="8"/>
  <c r="AY63" i="8"/>
  <c r="AX63" i="8"/>
  <c r="AW63" i="8"/>
  <c r="AV63" i="8"/>
  <c r="AU63" i="8"/>
  <c r="AT63" i="8"/>
  <c r="AS63" i="8"/>
  <c r="AR63" i="8"/>
  <c r="AQ63" i="8"/>
  <c r="AP63" i="8"/>
  <c r="AO63" i="8"/>
  <c r="AN63" i="8"/>
  <c r="AM63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V63" i="8"/>
  <c r="U63" i="8"/>
  <c r="T63" i="8"/>
  <c r="S63" i="8"/>
  <c r="AZ62" i="8"/>
  <c r="AY62" i="8"/>
  <c r="AX62" i="8"/>
  <c r="AW62" i="8"/>
  <c r="AV62" i="8"/>
  <c r="AU62" i="8"/>
  <c r="AT62" i="8"/>
  <c r="AS62" i="8"/>
  <c r="AR62" i="8"/>
  <c r="AQ62" i="8"/>
  <c r="AP62" i="8"/>
  <c r="AO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AZ61" i="8"/>
  <c r="AY61" i="8"/>
  <c r="AX61" i="8"/>
  <c r="AW61" i="8"/>
  <c r="AV61" i="8"/>
  <c r="AU61" i="8"/>
  <c r="AT61" i="8"/>
  <c r="AS61" i="8"/>
  <c r="AR61" i="8"/>
  <c r="AQ61" i="8"/>
  <c r="AP61" i="8"/>
  <c r="AO61" i="8"/>
  <c r="AN61" i="8"/>
  <c r="AM61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AZ60" i="8"/>
  <c r="AY60" i="8"/>
  <c r="AX60" i="8"/>
  <c r="AW60" i="8"/>
  <c r="AV60" i="8"/>
  <c r="AU60" i="8"/>
  <c r="AT60" i="8"/>
  <c r="AS60" i="8"/>
  <c r="AR60" i="8"/>
  <c r="AQ60" i="8"/>
  <c r="AP60" i="8"/>
  <c r="AO60" i="8"/>
  <c r="AN60" i="8"/>
  <c r="AM60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V60" i="8"/>
  <c r="U60" i="8"/>
  <c r="T60" i="8"/>
  <c r="S60" i="8"/>
  <c r="AZ59" i="8"/>
  <c r="AY59" i="8"/>
  <c r="AX59" i="8"/>
  <c r="AW59" i="8"/>
  <c r="AV59" i="8"/>
  <c r="AU59" i="8"/>
  <c r="AT59" i="8"/>
  <c r="AS59" i="8"/>
  <c r="AR59" i="8"/>
  <c r="AQ59" i="8"/>
  <c r="AP59" i="8"/>
  <c r="AO59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AZ58" i="8"/>
  <c r="AY58" i="8"/>
  <c r="AX58" i="8"/>
  <c r="AW58" i="8"/>
  <c r="AV58" i="8"/>
  <c r="AU58" i="8"/>
  <c r="AT58" i="8"/>
  <c r="AS58" i="8"/>
  <c r="AR58" i="8"/>
  <c r="AQ58" i="8"/>
  <c r="AP58" i="8"/>
  <c r="AO58" i="8"/>
  <c r="AN58" i="8"/>
  <c r="AM58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W58" i="8"/>
  <c r="V58" i="8"/>
  <c r="U58" i="8"/>
  <c r="T58" i="8"/>
  <c r="S58" i="8"/>
  <c r="AZ57" i="8"/>
  <c r="AY57" i="8"/>
  <c r="AX57" i="8"/>
  <c r="AW57" i="8"/>
  <c r="AV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AZ56" i="8"/>
  <c r="AY56" i="8"/>
  <c r="AX56" i="8"/>
  <c r="AW56" i="8"/>
  <c r="AV56" i="8"/>
  <c r="AU56" i="8"/>
  <c r="AT56" i="8"/>
  <c r="AS56" i="8"/>
  <c r="AR56" i="8"/>
  <c r="AQ56" i="8"/>
  <c r="AP56" i="8"/>
  <c r="AO56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V56" i="8"/>
  <c r="U56" i="8"/>
  <c r="T56" i="8"/>
  <c r="S56" i="8"/>
  <c r="AZ55" i="8"/>
  <c r="AY55" i="8"/>
  <c r="AX55" i="8"/>
  <c r="AW55" i="8"/>
  <c r="AV55" i="8"/>
  <c r="AU55" i="8"/>
  <c r="AT55" i="8"/>
  <c r="AS55" i="8"/>
  <c r="AR55" i="8"/>
  <c r="AQ55" i="8"/>
  <c r="AP55" i="8"/>
  <c r="AO55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AZ54" i="8"/>
  <c r="AY54" i="8"/>
  <c r="AX54" i="8"/>
  <c r="AW54" i="8"/>
  <c r="AV54" i="8"/>
  <c r="AU54" i="8"/>
  <c r="AT54" i="8"/>
  <c r="AS54" i="8"/>
  <c r="AR54" i="8"/>
  <c r="AQ54" i="8"/>
  <c r="AP54" i="8"/>
  <c r="AO54" i="8"/>
  <c r="AN54" i="8"/>
  <c r="AM54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AZ53" i="8"/>
  <c r="AY53" i="8"/>
  <c r="AX53" i="8"/>
  <c r="AW53" i="8"/>
  <c r="AV53" i="8"/>
  <c r="AU53" i="8"/>
  <c r="AT53" i="8"/>
  <c r="AS53" i="8"/>
  <c r="AR53" i="8"/>
  <c r="AQ53" i="8"/>
  <c r="AP53" i="8"/>
  <c r="AO53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AZ52" i="8"/>
  <c r="AY52" i="8"/>
  <c r="AX52" i="8"/>
  <c r="AW52" i="8"/>
  <c r="AV52" i="8"/>
  <c r="AU52" i="8"/>
  <c r="AT52" i="8"/>
  <c r="AS52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AZ51" i="8"/>
  <c r="AY51" i="8"/>
  <c r="AX51" i="8"/>
  <c r="AW51" i="8"/>
  <c r="AV51" i="8"/>
  <c r="AU51" i="8"/>
  <c r="AT51" i="8"/>
  <c r="AS51" i="8"/>
  <c r="AR51" i="8"/>
  <c r="AQ51" i="8"/>
  <c r="AP51" i="8"/>
  <c r="AO51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AZ50" i="8"/>
  <c r="AY50" i="8"/>
  <c r="AX50" i="8"/>
  <c r="AW50" i="8"/>
  <c r="AV50" i="8"/>
  <c r="AU50" i="8"/>
  <c r="AT50" i="8"/>
  <c r="AS50" i="8"/>
  <c r="AR50" i="8"/>
  <c r="AQ50" i="8"/>
  <c r="AP50" i="8"/>
  <c r="AO50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V50" i="8"/>
  <c r="U50" i="8"/>
  <c r="T50" i="8"/>
  <c r="S50" i="8"/>
  <c r="AZ49" i="8"/>
  <c r="AY49" i="8"/>
  <c r="AX49" i="8"/>
  <c r="AW49" i="8"/>
  <c r="AV49" i="8"/>
  <c r="AU49" i="8"/>
  <c r="AT49" i="8"/>
  <c r="AS49" i="8"/>
  <c r="AR49" i="8"/>
  <c r="AQ49" i="8"/>
  <c r="AP49" i="8"/>
  <c r="AO49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AZ48" i="8"/>
  <c r="AY48" i="8"/>
  <c r="AX48" i="8"/>
  <c r="AW48" i="8"/>
  <c r="AV48" i="8"/>
  <c r="AU48" i="8"/>
  <c r="AT48" i="8"/>
  <c r="AS48" i="8"/>
  <c r="AR48" i="8"/>
  <c r="AQ48" i="8"/>
  <c r="AP48" i="8"/>
  <c r="AO48" i="8"/>
  <c r="AN48" i="8"/>
  <c r="AM48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AZ45" i="8"/>
  <c r="AY45" i="8"/>
  <c r="AX45" i="8"/>
  <c r="AW45" i="8"/>
  <c r="AV45" i="8"/>
  <c r="AU45" i="8"/>
  <c r="AT45" i="8"/>
  <c r="AS45" i="8"/>
  <c r="AR45" i="8"/>
  <c r="AQ45" i="8"/>
  <c r="AP45" i="8"/>
  <c r="AO45" i="8"/>
  <c r="AN45" i="8"/>
  <c r="AM45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S45" i="8"/>
  <c r="AZ44" i="8"/>
  <c r="AY44" i="8"/>
  <c r="AX44" i="8"/>
  <c r="AW44" i="8"/>
  <c r="AV44" i="8"/>
  <c r="AU44" i="8"/>
  <c r="AT44" i="8"/>
  <c r="AS44" i="8"/>
  <c r="AR44" i="8"/>
  <c r="AQ44" i="8"/>
  <c r="AP44" i="8"/>
  <c r="AO44" i="8"/>
  <c r="AN44" i="8"/>
  <c r="AM44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V44" i="8"/>
  <c r="U44" i="8"/>
  <c r="T44" i="8"/>
  <c r="S44" i="8"/>
  <c r="AZ43" i="8"/>
  <c r="AY43" i="8"/>
  <c r="AX43" i="8"/>
  <c r="AW43" i="8"/>
  <c r="AV43" i="8"/>
  <c r="AU43" i="8"/>
  <c r="AT43" i="8"/>
  <c r="AS43" i="8"/>
  <c r="AR43" i="8"/>
  <c r="AQ43" i="8"/>
  <c r="AP43" i="8"/>
  <c r="AO43" i="8"/>
  <c r="AN43" i="8"/>
  <c r="AM43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V43" i="8"/>
  <c r="U43" i="8"/>
  <c r="T43" i="8"/>
  <c r="S43" i="8"/>
  <c r="AZ42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AZ41" i="8"/>
  <c r="AY41" i="8"/>
  <c r="AX41" i="8"/>
  <c r="AW41" i="8"/>
  <c r="AV41" i="8"/>
  <c r="AU41" i="8"/>
  <c r="AT41" i="8"/>
  <c r="AS41" i="8"/>
  <c r="AR41" i="8"/>
  <c r="AQ41" i="8"/>
  <c r="AP41" i="8"/>
  <c r="AO41" i="8"/>
  <c r="AN41" i="8"/>
  <c r="AM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AZ40" i="8"/>
  <c r="AY40" i="8"/>
  <c r="AX40" i="8"/>
  <c r="AW40" i="8"/>
  <c r="AV40" i="8"/>
  <c r="AU40" i="8"/>
  <c r="AT40" i="8"/>
  <c r="AS40" i="8"/>
  <c r="AR40" i="8"/>
  <c r="AQ40" i="8"/>
  <c r="AP40" i="8"/>
  <c r="AO40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AZ39" i="8"/>
  <c r="AY39" i="8"/>
  <c r="AX39" i="8"/>
  <c r="AW39" i="8"/>
  <c r="AV39" i="8"/>
  <c r="AU39" i="8"/>
  <c r="AT39" i="8"/>
  <c r="AS39" i="8"/>
  <c r="AR39" i="8"/>
  <c r="AQ39" i="8"/>
  <c r="AP39" i="8"/>
  <c r="AO39" i="8"/>
  <c r="AN39" i="8"/>
  <c r="AM39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AZ38" i="8"/>
  <c r="AY38" i="8"/>
  <c r="AX38" i="8"/>
  <c r="AW38" i="8"/>
  <c r="AV38" i="8"/>
  <c r="AU38" i="8"/>
  <c r="AT38" i="8"/>
  <c r="AS38" i="8"/>
  <c r="AR38" i="8"/>
  <c r="AQ38" i="8"/>
  <c r="AP38" i="8"/>
  <c r="AO38" i="8"/>
  <c r="AN38" i="8"/>
  <c r="AM38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AZ37" i="8"/>
  <c r="AY37" i="8"/>
  <c r="AX37" i="8"/>
  <c r="AW37" i="8"/>
  <c r="AV37" i="8"/>
  <c r="AU37" i="8"/>
  <c r="AT37" i="8"/>
  <c r="AS37" i="8"/>
  <c r="AR37" i="8"/>
  <c r="AQ37" i="8"/>
  <c r="AP37" i="8"/>
  <c r="AO37" i="8"/>
  <c r="AN37" i="8"/>
  <c r="AM37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V37" i="8"/>
  <c r="U37" i="8"/>
  <c r="T37" i="8"/>
  <c r="S37" i="8"/>
  <c r="AZ36" i="8"/>
  <c r="AY36" i="8"/>
  <c r="AX36" i="8"/>
  <c r="AW36" i="8"/>
  <c r="AV36" i="8"/>
  <c r="AU36" i="8"/>
  <c r="AT36" i="8"/>
  <c r="AS36" i="8"/>
  <c r="AR36" i="8"/>
  <c r="AQ36" i="8"/>
  <c r="AP36" i="8"/>
  <c r="AO36" i="8"/>
  <c r="AN36" i="8"/>
  <c r="AM36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V36" i="8"/>
  <c r="U36" i="8"/>
  <c r="T36" i="8"/>
  <c r="S36" i="8"/>
  <c r="AZ35" i="8"/>
  <c r="AY35" i="8"/>
  <c r="AX35" i="8"/>
  <c r="AW35" i="8"/>
  <c r="AV35" i="8"/>
  <c r="AU35" i="8"/>
  <c r="AT35" i="8"/>
  <c r="AS35" i="8"/>
  <c r="AR35" i="8"/>
  <c r="AQ35" i="8"/>
  <c r="AP35" i="8"/>
  <c r="AO35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AZ34" i="8"/>
  <c r="AY34" i="8"/>
  <c r="AX34" i="8"/>
  <c r="AW34" i="8"/>
  <c r="AV34" i="8"/>
  <c r="AU34" i="8"/>
  <c r="AT34" i="8"/>
  <c r="AS34" i="8"/>
  <c r="AR34" i="8"/>
  <c r="AQ34" i="8"/>
  <c r="AP34" i="8"/>
  <c r="AO34" i="8"/>
  <c r="AN34" i="8"/>
  <c r="AM34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V34" i="8"/>
  <c r="U34" i="8"/>
  <c r="T34" i="8"/>
  <c r="S34" i="8"/>
  <c r="AZ33" i="8"/>
  <c r="AY33" i="8"/>
  <c r="AX33" i="8"/>
  <c r="AW33" i="8"/>
  <c r="AV33" i="8"/>
  <c r="AU33" i="8"/>
  <c r="AT33" i="8"/>
  <c r="AS33" i="8"/>
  <c r="AR33" i="8"/>
  <c r="AQ33" i="8"/>
  <c r="AP33" i="8"/>
  <c r="AO33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AZ32" i="8"/>
  <c r="AY32" i="8"/>
  <c r="AX32" i="8"/>
  <c r="AW32" i="8"/>
  <c r="AV32" i="8"/>
  <c r="AU32" i="8"/>
  <c r="AT32" i="8"/>
  <c r="AS32" i="8"/>
  <c r="AR32" i="8"/>
  <c r="AQ32" i="8"/>
  <c r="AP32" i="8"/>
  <c r="AO32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V32" i="8"/>
  <c r="U32" i="8"/>
  <c r="T32" i="8"/>
  <c r="S32" i="8"/>
  <c r="AZ31" i="8"/>
  <c r="AY31" i="8"/>
  <c r="AX31" i="8"/>
  <c r="AW31" i="8"/>
  <c r="AV31" i="8"/>
  <c r="AU31" i="8"/>
  <c r="AT31" i="8"/>
  <c r="AS31" i="8"/>
  <c r="AR31" i="8"/>
  <c r="AQ31" i="8"/>
  <c r="AP31" i="8"/>
  <c r="AO31" i="8"/>
  <c r="AN31" i="8"/>
  <c r="AM31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V31" i="8"/>
  <c r="U31" i="8"/>
  <c r="T31" i="8"/>
  <c r="S31" i="8"/>
  <c r="AZ30" i="8"/>
  <c r="AY30" i="8"/>
  <c r="AX30" i="8"/>
  <c r="AW30" i="8"/>
  <c r="AV30" i="8"/>
  <c r="AU30" i="8"/>
  <c r="AT30" i="8"/>
  <c r="AS30" i="8"/>
  <c r="AR30" i="8"/>
  <c r="AQ30" i="8"/>
  <c r="AP30" i="8"/>
  <c r="AO30" i="8"/>
  <c r="AN30" i="8"/>
  <c r="AM30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AZ29" i="8"/>
  <c r="AY29" i="8"/>
  <c r="AX29" i="8"/>
  <c r="AW29" i="8"/>
  <c r="AV29" i="8"/>
  <c r="AU29" i="8"/>
  <c r="AT29" i="8"/>
  <c r="AS29" i="8"/>
  <c r="AR29" i="8"/>
  <c r="AQ29" i="8"/>
  <c r="AP29" i="8"/>
  <c r="AO29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AZ28" i="8"/>
  <c r="AY28" i="8"/>
  <c r="AX28" i="8"/>
  <c r="AW28" i="8"/>
  <c r="AV28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AZ27" i="8"/>
  <c r="AY27" i="8"/>
  <c r="AX27" i="8"/>
  <c r="AW27" i="8"/>
  <c r="AV27" i="8"/>
  <c r="AU27" i="8"/>
  <c r="AT27" i="8"/>
  <c r="AS27" i="8"/>
  <c r="AR27" i="8"/>
  <c r="AQ27" i="8"/>
  <c r="AP27" i="8"/>
  <c r="AO27" i="8"/>
  <c r="AN27" i="8"/>
  <c r="AM27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V27" i="8"/>
  <c r="U27" i="8"/>
  <c r="T27" i="8"/>
  <c r="S27" i="8"/>
  <c r="AZ26" i="8"/>
  <c r="AY26" i="8"/>
  <c r="AX26" i="8"/>
  <c r="AW26" i="8"/>
  <c r="AV26" i="8"/>
  <c r="AU26" i="8"/>
  <c r="AT26" i="8"/>
  <c r="AS26" i="8"/>
  <c r="AR26" i="8"/>
  <c r="AQ26" i="8"/>
  <c r="AP26" i="8"/>
  <c r="AO26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AZ25" i="8"/>
  <c r="AY25" i="8"/>
  <c r="AX25" i="8"/>
  <c r="AW25" i="8"/>
  <c r="AV25" i="8"/>
  <c r="AU25" i="8"/>
  <c r="AT25" i="8"/>
  <c r="AS25" i="8"/>
  <c r="AR25" i="8"/>
  <c r="AQ25" i="8"/>
  <c r="AP25" i="8"/>
  <c r="AO25" i="8"/>
  <c r="AN25" i="8"/>
  <c r="AM25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AZ24" i="8"/>
  <c r="AY24" i="8"/>
  <c r="AX24" i="8"/>
  <c r="AW24" i="8"/>
  <c r="AV24" i="8"/>
  <c r="AU24" i="8"/>
  <c r="AT24" i="8"/>
  <c r="AS24" i="8"/>
  <c r="AR24" i="8"/>
  <c r="AQ24" i="8"/>
  <c r="AP24" i="8"/>
  <c r="AO24" i="8"/>
  <c r="AN24" i="8"/>
  <c r="AM24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AZ23" i="8"/>
  <c r="AY23" i="8"/>
  <c r="AX23" i="8"/>
  <c r="AW23" i="8"/>
  <c r="AV23" i="8"/>
  <c r="AU23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AZ22" i="8"/>
  <c r="AY22" i="8"/>
  <c r="AX22" i="8"/>
  <c r="AW22" i="8"/>
  <c r="AV22" i="8"/>
  <c r="AU22" i="8"/>
  <c r="AT22" i="8"/>
  <c r="AS22" i="8"/>
  <c r="AR22" i="8"/>
  <c r="AQ22" i="8"/>
  <c r="AP22" i="8"/>
  <c r="AO22" i="8"/>
  <c r="AN22" i="8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AZ21" i="8"/>
  <c r="AY21" i="8"/>
  <c r="AX21" i="8"/>
  <c r="AW21" i="8"/>
  <c r="AV21" i="8"/>
  <c r="AU21" i="8"/>
  <c r="AT21" i="8"/>
  <c r="AS21" i="8"/>
  <c r="AR21" i="8"/>
  <c r="AQ21" i="8"/>
  <c r="AP21" i="8"/>
  <c r="AO21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AZ20" i="8"/>
  <c r="AY20" i="8"/>
  <c r="AX20" i="8"/>
  <c r="AW20" i="8"/>
  <c r="AV20" i="8"/>
  <c r="AU20" i="8"/>
  <c r="AT20" i="8"/>
  <c r="AS20" i="8"/>
  <c r="AR20" i="8"/>
  <c r="AQ20" i="8"/>
  <c r="AP20" i="8"/>
  <c r="AO20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M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AZ18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AZ17" i="8"/>
  <c r="AY17" i="8"/>
  <c r="AX17" i="8"/>
  <c r="AW17" i="8"/>
  <c r="AV17" i="8"/>
  <c r="AU17" i="8"/>
  <c r="AT17" i="8"/>
  <c r="AS17" i="8"/>
  <c r="AR17" i="8"/>
  <c r="AQ17" i="8"/>
  <c r="AP17" i="8"/>
  <c r="AO17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AZ16" i="8"/>
  <c r="AY16" i="8"/>
  <c r="AX16" i="8"/>
  <c r="AW16" i="8"/>
  <c r="AV16" i="8"/>
  <c r="AU16" i="8"/>
  <c r="AT16" i="8"/>
  <c r="AS16" i="8"/>
  <c r="AR16" i="8"/>
  <c r="AQ16" i="8"/>
  <c r="AP16" i="8"/>
  <c r="AO16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V16" i="8"/>
  <c r="U16" i="8"/>
  <c r="T16" i="8"/>
  <c r="S16" i="8"/>
  <c r="AZ15" i="8"/>
  <c r="AY15" i="8"/>
  <c r="AX15" i="8"/>
  <c r="AW15" i="8"/>
  <c r="AV15" i="8"/>
  <c r="AU15" i="8"/>
  <c r="AT15" i="8"/>
  <c r="AS15" i="8"/>
  <c r="AR15" i="8"/>
  <c r="AQ15" i="8"/>
  <c r="AP15" i="8"/>
  <c r="AO15" i="8"/>
  <c r="AN15" i="8"/>
  <c r="AM15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W15" i="8"/>
  <c r="V15" i="8"/>
  <c r="U15" i="8"/>
  <c r="T15" i="8"/>
  <c r="S15" i="8"/>
  <c r="AZ14" i="8"/>
  <c r="AY14" i="8"/>
  <c r="AX14" i="8"/>
  <c r="AW14" i="8"/>
  <c r="AV14" i="8"/>
  <c r="AU14" i="8"/>
  <c r="AT14" i="8"/>
  <c r="AS14" i="8"/>
  <c r="AR14" i="8"/>
  <c r="AQ14" i="8"/>
  <c r="AP14" i="8"/>
  <c r="AO14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AZ12" i="8"/>
  <c r="AY12" i="8"/>
  <c r="AX12" i="8"/>
  <c r="AW12" i="8"/>
  <c r="AV12" i="8"/>
  <c r="AU12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AZ11" i="8"/>
  <c r="AY11" i="8"/>
  <c r="AX11" i="8"/>
  <c r="AW11" i="8"/>
  <c r="AV11" i="8"/>
  <c r="AU11" i="8"/>
  <c r="AT11" i="8"/>
  <c r="AS11" i="8"/>
  <c r="AR11" i="8"/>
  <c r="AQ11" i="8"/>
  <c r="AP11" i="8"/>
  <c r="AO11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AZ10" i="8"/>
  <c r="AY10" i="8"/>
  <c r="AX10" i="8"/>
  <c r="AW10" i="8"/>
  <c r="AV10" i="8"/>
  <c r="AU10" i="8"/>
  <c r="AT10" i="8"/>
  <c r="AS10" i="8"/>
  <c r="AR10" i="8"/>
  <c r="AQ10" i="8"/>
  <c r="AP10" i="8"/>
  <c r="AO10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V10" i="8"/>
  <c r="U10" i="8"/>
  <c r="T10" i="8"/>
  <c r="S10" i="8"/>
  <c r="AZ9" i="8"/>
  <c r="AY9" i="8"/>
  <c r="AX9" i="8"/>
  <c r="AW9" i="8"/>
  <c r="AV9" i="8"/>
  <c r="AU9" i="8"/>
  <c r="AT9" i="8"/>
  <c r="AS9" i="8"/>
  <c r="AR9" i="8"/>
  <c r="AQ9" i="8"/>
  <c r="AP9" i="8"/>
  <c r="AO9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V9" i="8"/>
  <c r="U9" i="8"/>
  <c r="T9" i="8"/>
  <c r="S9" i="8"/>
  <c r="AZ8" i="8"/>
  <c r="AY8" i="8"/>
  <c r="AX8" i="8"/>
  <c r="AW8" i="8"/>
  <c r="AV8" i="8"/>
  <c r="AU8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AZ7" i="8"/>
  <c r="AY7" i="8"/>
  <c r="AX7" i="8"/>
  <c r="AW7" i="8"/>
  <c r="AV7" i="8"/>
  <c r="AU7" i="8"/>
  <c r="AT7" i="8"/>
  <c r="AS7" i="8"/>
  <c r="AR7" i="8"/>
  <c r="AQ7" i="8"/>
  <c r="AP7" i="8"/>
  <c r="AO7" i="8"/>
  <c r="AN7" i="8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AZ6" i="8"/>
  <c r="AY6" i="8"/>
  <c r="AX6" i="8"/>
  <c r="AW6" i="8"/>
  <c r="AV6" i="8"/>
  <c r="AU6" i="8"/>
  <c r="AT6" i="8"/>
  <c r="AS6" i="8"/>
  <c r="AR6" i="8"/>
  <c r="AQ6" i="8"/>
  <c r="AP6" i="8"/>
  <c r="AO6" i="8"/>
  <c r="AN6" i="8"/>
  <c r="AM6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W6" i="8"/>
  <c r="V6" i="8"/>
  <c r="U6" i="8"/>
  <c r="T6" i="8"/>
  <c r="S6" i="8"/>
  <c r="AZ5" i="8"/>
  <c r="AY5" i="8"/>
  <c r="AX5" i="8"/>
  <c r="AW5" i="8"/>
  <c r="AV5" i="8"/>
  <c r="AU5" i="8"/>
  <c r="AT5" i="8"/>
  <c r="AS5" i="8"/>
  <c r="AR5" i="8"/>
  <c r="AQ5" i="8"/>
  <c r="AP5" i="8"/>
  <c r="AO5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AZ4" i="8"/>
  <c r="AY4" i="8"/>
  <c r="AX4" i="8"/>
  <c r="AW4" i="8"/>
  <c r="AV4" i="8"/>
  <c r="AU4" i="8"/>
  <c r="AT4" i="8"/>
  <c r="AS4" i="8"/>
  <c r="AR4" i="8"/>
  <c r="AQ4" i="8"/>
  <c r="AP4" i="8"/>
  <c r="AO4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AZ3" i="8"/>
  <c r="AY3" i="8"/>
  <c r="AX3" i="8"/>
  <c r="AW3" i="8"/>
  <c r="AV3" i="8"/>
  <c r="AU3" i="8"/>
  <c r="AT3" i="8"/>
  <c r="AS3" i="8"/>
  <c r="AR3" i="8"/>
  <c r="AQ3" i="8"/>
  <c r="AP3" i="8"/>
  <c r="AO3" i="8"/>
  <c r="AN3" i="8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AZ83" i="6"/>
  <c r="AY83" i="6"/>
  <c r="AX83" i="6"/>
  <c r="AW83" i="6"/>
  <c r="AV83" i="6"/>
  <c r="AU83" i="6"/>
  <c r="AT83" i="6"/>
  <c r="AS83" i="6"/>
  <c r="AR83" i="6"/>
  <c r="AQ83" i="6"/>
  <c r="AP83" i="6"/>
  <c r="AO83" i="6"/>
  <c r="AN83" i="6"/>
  <c r="AM83" i="6"/>
  <c r="AL83" i="6"/>
  <c r="AK83" i="6"/>
  <c r="AJ83" i="6"/>
  <c r="AI83" i="6"/>
  <c r="AH83" i="6"/>
  <c r="AG83" i="6"/>
  <c r="AF83" i="6"/>
  <c r="AE83" i="6"/>
  <c r="AD83" i="6"/>
  <c r="AC83" i="6"/>
  <c r="AB83" i="6"/>
  <c r="AA83" i="6"/>
  <c r="Z83" i="6"/>
  <c r="Y83" i="6"/>
  <c r="X83" i="6"/>
  <c r="W83" i="6"/>
  <c r="V83" i="6"/>
  <c r="U83" i="6"/>
  <c r="T83" i="6"/>
  <c r="S83" i="6"/>
  <c r="AZ82" i="6"/>
  <c r="AY82" i="6"/>
  <c r="AX82" i="6"/>
  <c r="AW82" i="6"/>
  <c r="AV82" i="6"/>
  <c r="AU82" i="6"/>
  <c r="AT82" i="6"/>
  <c r="AS82" i="6"/>
  <c r="AR82" i="6"/>
  <c r="AQ82" i="6"/>
  <c r="AP82" i="6"/>
  <c r="AO82" i="6"/>
  <c r="AN82" i="6"/>
  <c r="AM82" i="6"/>
  <c r="AL82" i="6"/>
  <c r="AK82" i="6"/>
  <c r="AJ82" i="6"/>
  <c r="AI82" i="6"/>
  <c r="AH82" i="6"/>
  <c r="AG82" i="6"/>
  <c r="AF82" i="6"/>
  <c r="AE82" i="6"/>
  <c r="AD82" i="6"/>
  <c r="AC82" i="6"/>
  <c r="AB82" i="6"/>
  <c r="AA82" i="6"/>
  <c r="Z82" i="6"/>
  <c r="Y82" i="6"/>
  <c r="X82" i="6"/>
  <c r="W82" i="6"/>
  <c r="V82" i="6"/>
  <c r="U82" i="6"/>
  <c r="T82" i="6"/>
  <c r="S82" i="6"/>
  <c r="AZ81" i="6"/>
  <c r="AY81" i="6"/>
  <c r="AX81" i="6"/>
  <c r="AW81" i="6"/>
  <c r="AV81" i="6"/>
  <c r="AU81" i="6"/>
  <c r="AT81" i="6"/>
  <c r="AS81" i="6"/>
  <c r="AR81" i="6"/>
  <c r="AQ81" i="6"/>
  <c r="AP81" i="6"/>
  <c r="AO81" i="6"/>
  <c r="AN81" i="6"/>
  <c r="AM81" i="6"/>
  <c r="AL81" i="6"/>
  <c r="AK81" i="6"/>
  <c r="AJ81" i="6"/>
  <c r="AI81" i="6"/>
  <c r="AH81" i="6"/>
  <c r="AG81" i="6"/>
  <c r="AF81" i="6"/>
  <c r="AE81" i="6"/>
  <c r="AD81" i="6"/>
  <c r="AC81" i="6"/>
  <c r="AB81" i="6"/>
  <c r="AA81" i="6"/>
  <c r="Z81" i="6"/>
  <c r="Y81" i="6"/>
  <c r="X81" i="6"/>
  <c r="W81" i="6"/>
  <c r="V81" i="6"/>
  <c r="U81" i="6"/>
  <c r="T81" i="6"/>
  <c r="S81" i="6"/>
  <c r="AZ80" i="6"/>
  <c r="AY80" i="6"/>
  <c r="AX80" i="6"/>
  <c r="AW80" i="6"/>
  <c r="AV80" i="6"/>
  <c r="AU80" i="6"/>
  <c r="AT80" i="6"/>
  <c r="AS80" i="6"/>
  <c r="AR80" i="6"/>
  <c r="AQ80" i="6"/>
  <c r="AP80" i="6"/>
  <c r="AO80" i="6"/>
  <c r="AN80" i="6"/>
  <c r="AM80" i="6"/>
  <c r="AL80" i="6"/>
  <c r="AK80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AZ79" i="6"/>
  <c r="AY79" i="6"/>
  <c r="AX79" i="6"/>
  <c r="AW79" i="6"/>
  <c r="AV79" i="6"/>
  <c r="AU79" i="6"/>
  <c r="AT79" i="6"/>
  <c r="AS79" i="6"/>
  <c r="AR79" i="6"/>
  <c r="AQ79" i="6"/>
  <c r="AP79" i="6"/>
  <c r="AO79" i="6"/>
  <c r="AN79" i="6"/>
  <c r="AM79" i="6"/>
  <c r="AL79" i="6"/>
  <c r="AK79" i="6"/>
  <c r="AJ79" i="6"/>
  <c r="AI79" i="6"/>
  <c r="AH79" i="6"/>
  <c r="AG79" i="6"/>
  <c r="AF79" i="6"/>
  <c r="AE79" i="6"/>
  <c r="AD79" i="6"/>
  <c r="AC79" i="6"/>
  <c r="AB79" i="6"/>
  <c r="AA79" i="6"/>
  <c r="Z79" i="6"/>
  <c r="Y79" i="6"/>
  <c r="X79" i="6"/>
  <c r="W79" i="6"/>
  <c r="V79" i="6"/>
  <c r="U79" i="6"/>
  <c r="T79" i="6"/>
  <c r="S79" i="6"/>
  <c r="AZ78" i="6"/>
  <c r="AY78" i="6"/>
  <c r="AX78" i="6"/>
  <c r="AW78" i="6"/>
  <c r="AV78" i="6"/>
  <c r="AU78" i="6"/>
  <c r="AT78" i="6"/>
  <c r="AS78" i="6"/>
  <c r="AR78" i="6"/>
  <c r="AQ78" i="6"/>
  <c r="AP78" i="6"/>
  <c r="AO78" i="6"/>
  <c r="AN78" i="6"/>
  <c r="AM78" i="6"/>
  <c r="AL78" i="6"/>
  <c r="AK78" i="6"/>
  <c r="AJ78" i="6"/>
  <c r="AI78" i="6"/>
  <c r="AH78" i="6"/>
  <c r="AG78" i="6"/>
  <c r="AF78" i="6"/>
  <c r="AE78" i="6"/>
  <c r="AD78" i="6"/>
  <c r="AC78" i="6"/>
  <c r="AB78" i="6"/>
  <c r="AA78" i="6"/>
  <c r="Z78" i="6"/>
  <c r="Y78" i="6"/>
  <c r="X78" i="6"/>
  <c r="W78" i="6"/>
  <c r="V78" i="6"/>
  <c r="U78" i="6"/>
  <c r="T78" i="6"/>
  <c r="S78" i="6"/>
  <c r="AZ77" i="6"/>
  <c r="AY77" i="6"/>
  <c r="AX77" i="6"/>
  <c r="AW77" i="6"/>
  <c r="AV77" i="6"/>
  <c r="AU77" i="6"/>
  <c r="AT77" i="6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AE77" i="6"/>
  <c r="AD77" i="6"/>
  <c r="AC77" i="6"/>
  <c r="AB77" i="6"/>
  <c r="AA77" i="6"/>
  <c r="Z77" i="6"/>
  <c r="Y77" i="6"/>
  <c r="X77" i="6"/>
  <c r="W77" i="6"/>
  <c r="V77" i="6"/>
  <c r="U77" i="6"/>
  <c r="T77" i="6"/>
  <c r="S77" i="6"/>
  <c r="AZ76" i="6"/>
  <c r="AY76" i="6"/>
  <c r="AX76" i="6"/>
  <c r="AW76" i="6"/>
  <c r="AV76" i="6"/>
  <c r="AU76" i="6"/>
  <c r="AT76" i="6"/>
  <c r="AS76" i="6"/>
  <c r="AR76" i="6"/>
  <c r="AQ76" i="6"/>
  <c r="AP76" i="6"/>
  <c r="AO76" i="6"/>
  <c r="AN76" i="6"/>
  <c r="AM76" i="6"/>
  <c r="AL76" i="6"/>
  <c r="AK76" i="6"/>
  <c r="AJ76" i="6"/>
  <c r="AI76" i="6"/>
  <c r="AH76" i="6"/>
  <c r="AG76" i="6"/>
  <c r="AF76" i="6"/>
  <c r="AE76" i="6"/>
  <c r="AD76" i="6"/>
  <c r="AC76" i="6"/>
  <c r="AB76" i="6"/>
  <c r="AA76" i="6"/>
  <c r="Z76" i="6"/>
  <c r="Y76" i="6"/>
  <c r="X76" i="6"/>
  <c r="W76" i="6"/>
  <c r="V76" i="6"/>
  <c r="U76" i="6"/>
  <c r="T76" i="6"/>
  <c r="S76" i="6"/>
  <c r="AZ75" i="6"/>
  <c r="AY75" i="6"/>
  <c r="AX75" i="6"/>
  <c r="AW75" i="6"/>
  <c r="AV75" i="6"/>
  <c r="AU75" i="6"/>
  <c r="AT75" i="6"/>
  <c r="AS75" i="6"/>
  <c r="AR75" i="6"/>
  <c r="AQ75" i="6"/>
  <c r="AP75" i="6"/>
  <c r="AO75" i="6"/>
  <c r="AN75" i="6"/>
  <c r="AM75" i="6"/>
  <c r="AL75" i="6"/>
  <c r="AK75" i="6"/>
  <c r="AJ75" i="6"/>
  <c r="AI75" i="6"/>
  <c r="AH75" i="6"/>
  <c r="AG75" i="6"/>
  <c r="AF75" i="6"/>
  <c r="AE75" i="6"/>
  <c r="AD75" i="6"/>
  <c r="AC75" i="6"/>
  <c r="AB75" i="6"/>
  <c r="AA75" i="6"/>
  <c r="Z75" i="6"/>
  <c r="Y75" i="6"/>
  <c r="X75" i="6"/>
  <c r="W75" i="6"/>
  <c r="V75" i="6"/>
  <c r="U75" i="6"/>
  <c r="T75" i="6"/>
  <c r="S75" i="6"/>
  <c r="AZ74" i="6"/>
  <c r="AY74" i="6"/>
  <c r="AX74" i="6"/>
  <c r="AW74" i="6"/>
  <c r="AV74" i="6"/>
  <c r="AU74" i="6"/>
  <c r="AT74" i="6"/>
  <c r="AS74" i="6"/>
  <c r="AR74" i="6"/>
  <c r="AQ74" i="6"/>
  <c r="AP74" i="6"/>
  <c r="AO74" i="6"/>
  <c r="AN74" i="6"/>
  <c r="AM74" i="6"/>
  <c r="AL74" i="6"/>
  <c r="AK74" i="6"/>
  <c r="AJ74" i="6"/>
  <c r="AI74" i="6"/>
  <c r="AH74" i="6"/>
  <c r="AG74" i="6"/>
  <c r="AF74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AZ73" i="6"/>
  <c r="AY73" i="6"/>
  <c r="AX73" i="6"/>
  <c r="AW73" i="6"/>
  <c r="AV73" i="6"/>
  <c r="AU73" i="6"/>
  <c r="AT73" i="6"/>
  <c r="AS73" i="6"/>
  <c r="AR73" i="6"/>
  <c r="AQ73" i="6"/>
  <c r="AP73" i="6"/>
  <c r="AO73" i="6"/>
  <c r="AN73" i="6"/>
  <c r="AM73" i="6"/>
  <c r="AL73" i="6"/>
  <c r="AK73" i="6"/>
  <c r="AJ73" i="6"/>
  <c r="AI73" i="6"/>
  <c r="AH73" i="6"/>
  <c r="AG73" i="6"/>
  <c r="AF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AZ72" i="6"/>
  <c r="AY72" i="6"/>
  <c r="AX72" i="6"/>
  <c r="AW72" i="6"/>
  <c r="AV72" i="6"/>
  <c r="AU72" i="6"/>
  <c r="AT72" i="6"/>
  <c r="AS72" i="6"/>
  <c r="AR72" i="6"/>
  <c r="AQ72" i="6"/>
  <c r="AP72" i="6"/>
  <c r="AO72" i="6"/>
  <c r="AN72" i="6"/>
  <c r="AM72" i="6"/>
  <c r="AL72" i="6"/>
  <c r="AK72" i="6"/>
  <c r="AJ72" i="6"/>
  <c r="AI72" i="6"/>
  <c r="AH72" i="6"/>
  <c r="AG72" i="6"/>
  <c r="AF72" i="6"/>
  <c r="AE72" i="6"/>
  <c r="AD72" i="6"/>
  <c r="AC72" i="6"/>
  <c r="AB72" i="6"/>
  <c r="AA72" i="6"/>
  <c r="Z72" i="6"/>
  <c r="Y72" i="6"/>
  <c r="X72" i="6"/>
  <c r="W72" i="6"/>
  <c r="V72" i="6"/>
  <c r="U72" i="6"/>
  <c r="T72" i="6"/>
  <c r="S72" i="6"/>
  <c r="AZ71" i="6"/>
  <c r="AY71" i="6"/>
  <c r="AX71" i="6"/>
  <c r="AW71" i="6"/>
  <c r="AV71" i="6"/>
  <c r="AU71" i="6"/>
  <c r="AT71" i="6"/>
  <c r="AS71" i="6"/>
  <c r="AR71" i="6"/>
  <c r="AQ71" i="6"/>
  <c r="AP71" i="6"/>
  <c r="AO71" i="6"/>
  <c r="AN71" i="6"/>
  <c r="AM71" i="6"/>
  <c r="AL71" i="6"/>
  <c r="AK71" i="6"/>
  <c r="AJ71" i="6"/>
  <c r="AI71" i="6"/>
  <c r="AH71" i="6"/>
  <c r="AG71" i="6"/>
  <c r="AF71" i="6"/>
  <c r="AE71" i="6"/>
  <c r="AD71" i="6"/>
  <c r="AC71" i="6"/>
  <c r="AB71" i="6"/>
  <c r="AA71" i="6"/>
  <c r="Z71" i="6"/>
  <c r="Y71" i="6"/>
  <c r="X71" i="6"/>
  <c r="W71" i="6"/>
  <c r="V71" i="6"/>
  <c r="U71" i="6"/>
  <c r="T71" i="6"/>
  <c r="S71" i="6"/>
  <c r="AZ70" i="6"/>
  <c r="AY70" i="6"/>
  <c r="AX70" i="6"/>
  <c r="AW70" i="6"/>
  <c r="AV70" i="6"/>
  <c r="AU70" i="6"/>
  <c r="AT70" i="6"/>
  <c r="AS70" i="6"/>
  <c r="AR70" i="6"/>
  <c r="AQ70" i="6"/>
  <c r="AP70" i="6"/>
  <c r="AO70" i="6"/>
  <c r="AN70" i="6"/>
  <c r="AM70" i="6"/>
  <c r="AL70" i="6"/>
  <c r="AK70" i="6"/>
  <c r="AJ70" i="6"/>
  <c r="AI70" i="6"/>
  <c r="AH70" i="6"/>
  <c r="AG70" i="6"/>
  <c r="AF70" i="6"/>
  <c r="AE70" i="6"/>
  <c r="AD70" i="6"/>
  <c r="AC70" i="6"/>
  <c r="AB70" i="6"/>
  <c r="AA70" i="6"/>
  <c r="Z70" i="6"/>
  <c r="Y70" i="6"/>
  <c r="X70" i="6"/>
  <c r="W70" i="6"/>
  <c r="V70" i="6"/>
  <c r="U70" i="6"/>
  <c r="T70" i="6"/>
  <c r="S70" i="6"/>
  <c r="AZ69" i="6"/>
  <c r="AY69" i="6"/>
  <c r="AX69" i="6"/>
  <c r="AW69" i="6"/>
  <c r="AV69" i="6"/>
  <c r="AU69" i="6"/>
  <c r="AT69" i="6"/>
  <c r="AS69" i="6"/>
  <c r="AR69" i="6"/>
  <c r="AQ69" i="6"/>
  <c r="AP69" i="6"/>
  <c r="AO69" i="6"/>
  <c r="AN69" i="6"/>
  <c r="AM69" i="6"/>
  <c r="AL69" i="6"/>
  <c r="AK69" i="6"/>
  <c r="AJ69" i="6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AZ68" i="6"/>
  <c r="AY68" i="6"/>
  <c r="AX68" i="6"/>
  <c r="AW68" i="6"/>
  <c r="AV68" i="6"/>
  <c r="AU68" i="6"/>
  <c r="AT68" i="6"/>
  <c r="AS68" i="6"/>
  <c r="AR68" i="6"/>
  <c r="AQ68" i="6"/>
  <c r="AP68" i="6"/>
  <c r="AO68" i="6"/>
  <c r="AN68" i="6"/>
  <c r="AM68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AZ67" i="6"/>
  <c r="AY67" i="6"/>
  <c r="AX67" i="6"/>
  <c r="AW67" i="6"/>
  <c r="AV67" i="6"/>
  <c r="AU67" i="6"/>
  <c r="AT67" i="6"/>
  <c r="AS67" i="6"/>
  <c r="AR67" i="6"/>
  <c r="AQ67" i="6"/>
  <c r="AP67" i="6"/>
  <c r="AO67" i="6"/>
  <c r="AN67" i="6"/>
  <c r="AM67" i="6"/>
  <c r="AL67" i="6"/>
  <c r="AK67" i="6"/>
  <c r="AJ67" i="6"/>
  <c r="AI67" i="6"/>
  <c r="AH67" i="6"/>
  <c r="AG67" i="6"/>
  <c r="AF67" i="6"/>
  <c r="AE67" i="6"/>
  <c r="AD67" i="6"/>
  <c r="AC67" i="6"/>
  <c r="AB67" i="6"/>
  <c r="AA67" i="6"/>
  <c r="Z67" i="6"/>
  <c r="Y67" i="6"/>
  <c r="X67" i="6"/>
  <c r="W67" i="6"/>
  <c r="V67" i="6"/>
  <c r="U67" i="6"/>
  <c r="T67" i="6"/>
  <c r="S67" i="6"/>
  <c r="AZ66" i="6"/>
  <c r="AY66" i="6"/>
  <c r="AX66" i="6"/>
  <c r="AW66" i="6"/>
  <c r="AV66" i="6"/>
  <c r="AU66" i="6"/>
  <c r="AT66" i="6"/>
  <c r="AS66" i="6"/>
  <c r="AR66" i="6"/>
  <c r="AQ66" i="6"/>
  <c r="AP66" i="6"/>
  <c r="AO66" i="6"/>
  <c r="AN66" i="6"/>
  <c r="AM66" i="6"/>
  <c r="AL66" i="6"/>
  <c r="AK66" i="6"/>
  <c r="AJ66" i="6"/>
  <c r="AI66" i="6"/>
  <c r="AH66" i="6"/>
  <c r="AG66" i="6"/>
  <c r="AF66" i="6"/>
  <c r="AE66" i="6"/>
  <c r="AD66" i="6"/>
  <c r="AC66" i="6"/>
  <c r="AB66" i="6"/>
  <c r="AA66" i="6"/>
  <c r="Z66" i="6"/>
  <c r="Y66" i="6"/>
  <c r="X66" i="6"/>
  <c r="W66" i="6"/>
  <c r="V66" i="6"/>
  <c r="U66" i="6"/>
  <c r="T66" i="6"/>
  <c r="S66" i="6"/>
  <c r="AZ65" i="6"/>
  <c r="AY65" i="6"/>
  <c r="AX65" i="6"/>
  <c r="AW65" i="6"/>
  <c r="AV65" i="6"/>
  <c r="AU65" i="6"/>
  <c r="AT65" i="6"/>
  <c r="AS65" i="6"/>
  <c r="AR65" i="6"/>
  <c r="AQ65" i="6"/>
  <c r="AP65" i="6"/>
  <c r="AO65" i="6"/>
  <c r="AN65" i="6"/>
  <c r="AM65" i="6"/>
  <c r="AL65" i="6"/>
  <c r="AK65" i="6"/>
  <c r="AJ65" i="6"/>
  <c r="AI65" i="6"/>
  <c r="AH65" i="6"/>
  <c r="AG65" i="6"/>
  <c r="AF65" i="6"/>
  <c r="AE65" i="6"/>
  <c r="AD65" i="6"/>
  <c r="AC65" i="6"/>
  <c r="AB65" i="6"/>
  <c r="AA65" i="6"/>
  <c r="Z65" i="6"/>
  <c r="Y65" i="6"/>
  <c r="X65" i="6"/>
  <c r="W65" i="6"/>
  <c r="V65" i="6"/>
  <c r="U65" i="6"/>
  <c r="T65" i="6"/>
  <c r="S65" i="6"/>
  <c r="AZ64" i="6"/>
  <c r="AY64" i="6"/>
  <c r="AX64" i="6"/>
  <c r="AW64" i="6"/>
  <c r="AV64" i="6"/>
  <c r="AU64" i="6"/>
  <c r="AT64" i="6"/>
  <c r="AS64" i="6"/>
  <c r="AR64" i="6"/>
  <c r="AQ64" i="6"/>
  <c r="AP64" i="6"/>
  <c r="AO64" i="6"/>
  <c r="AN64" i="6"/>
  <c r="AM64" i="6"/>
  <c r="AL64" i="6"/>
  <c r="AK64" i="6"/>
  <c r="AJ64" i="6"/>
  <c r="AI64" i="6"/>
  <c r="AH64" i="6"/>
  <c r="AG64" i="6"/>
  <c r="AF64" i="6"/>
  <c r="AE64" i="6"/>
  <c r="AD64" i="6"/>
  <c r="AC64" i="6"/>
  <c r="AB64" i="6"/>
  <c r="AA64" i="6"/>
  <c r="Z64" i="6"/>
  <c r="Y64" i="6"/>
  <c r="X64" i="6"/>
  <c r="W64" i="6"/>
  <c r="V64" i="6"/>
  <c r="U64" i="6"/>
  <c r="T64" i="6"/>
  <c r="S64" i="6"/>
  <c r="AZ63" i="6"/>
  <c r="AY63" i="6"/>
  <c r="AX63" i="6"/>
  <c r="AW63" i="6"/>
  <c r="AV63" i="6"/>
  <c r="AU63" i="6"/>
  <c r="AT63" i="6"/>
  <c r="AS63" i="6"/>
  <c r="AR63" i="6"/>
  <c r="AQ63" i="6"/>
  <c r="AP63" i="6"/>
  <c r="AO63" i="6"/>
  <c r="AN63" i="6"/>
  <c r="AM63" i="6"/>
  <c r="AL63" i="6"/>
  <c r="AK63" i="6"/>
  <c r="AJ63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AZ62" i="6"/>
  <c r="AY62" i="6"/>
  <c r="AX62" i="6"/>
  <c r="AW62" i="6"/>
  <c r="AV62" i="6"/>
  <c r="AU62" i="6"/>
  <c r="AT62" i="6"/>
  <c r="AS62" i="6"/>
  <c r="AR62" i="6"/>
  <c r="AQ62" i="6"/>
  <c r="AP62" i="6"/>
  <c r="AO62" i="6"/>
  <c r="AN62" i="6"/>
  <c r="AM62" i="6"/>
  <c r="AL62" i="6"/>
  <c r="AK62" i="6"/>
  <c r="AJ62" i="6"/>
  <c r="AI62" i="6"/>
  <c r="AH62" i="6"/>
  <c r="AG62" i="6"/>
  <c r="AF62" i="6"/>
  <c r="AE62" i="6"/>
  <c r="AD62" i="6"/>
  <c r="AC62" i="6"/>
  <c r="AB62" i="6"/>
  <c r="AA62" i="6"/>
  <c r="Z62" i="6"/>
  <c r="Y62" i="6"/>
  <c r="X62" i="6"/>
  <c r="W62" i="6"/>
  <c r="V62" i="6"/>
  <c r="U62" i="6"/>
  <c r="T62" i="6"/>
  <c r="S62" i="6"/>
  <c r="AZ61" i="6"/>
  <c r="AY61" i="6"/>
  <c r="AX61" i="6"/>
  <c r="AW61" i="6"/>
  <c r="AV61" i="6"/>
  <c r="AU61" i="6"/>
  <c r="AT61" i="6"/>
  <c r="AS61" i="6"/>
  <c r="AR61" i="6"/>
  <c r="AQ61" i="6"/>
  <c r="AP61" i="6"/>
  <c r="AO61" i="6"/>
  <c r="AN61" i="6"/>
  <c r="AM61" i="6"/>
  <c r="AL61" i="6"/>
  <c r="AK61" i="6"/>
  <c r="AJ61" i="6"/>
  <c r="AI61" i="6"/>
  <c r="AH61" i="6"/>
  <c r="AG61" i="6"/>
  <c r="AF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AZ60" i="6"/>
  <c r="AY60" i="6"/>
  <c r="AX60" i="6"/>
  <c r="AW60" i="6"/>
  <c r="AV60" i="6"/>
  <c r="AU60" i="6"/>
  <c r="AT60" i="6"/>
  <c r="AS60" i="6"/>
  <c r="AR60" i="6"/>
  <c r="AQ60" i="6"/>
  <c r="AP60" i="6"/>
  <c r="AO60" i="6"/>
  <c r="AN60" i="6"/>
  <c r="AM60" i="6"/>
  <c r="AL60" i="6"/>
  <c r="AK60" i="6"/>
  <c r="AJ60" i="6"/>
  <c r="AI60" i="6"/>
  <c r="AH60" i="6"/>
  <c r="AG60" i="6"/>
  <c r="AF60" i="6"/>
  <c r="AE60" i="6"/>
  <c r="AD60" i="6"/>
  <c r="AC60" i="6"/>
  <c r="AB60" i="6"/>
  <c r="AA60" i="6"/>
  <c r="Z60" i="6"/>
  <c r="Y60" i="6"/>
  <c r="X60" i="6"/>
  <c r="W60" i="6"/>
  <c r="V60" i="6"/>
  <c r="U60" i="6"/>
  <c r="T60" i="6"/>
  <c r="S60" i="6"/>
  <c r="AZ59" i="6"/>
  <c r="AY59" i="6"/>
  <c r="AX59" i="6"/>
  <c r="AW59" i="6"/>
  <c r="AV59" i="6"/>
  <c r="AU59" i="6"/>
  <c r="AT59" i="6"/>
  <c r="AS59" i="6"/>
  <c r="AR59" i="6"/>
  <c r="AQ59" i="6"/>
  <c r="AP59" i="6"/>
  <c r="AO59" i="6"/>
  <c r="AN59" i="6"/>
  <c r="AM59" i="6"/>
  <c r="AL59" i="6"/>
  <c r="AK59" i="6"/>
  <c r="AJ59" i="6"/>
  <c r="AI59" i="6"/>
  <c r="AH59" i="6"/>
  <c r="AG59" i="6"/>
  <c r="AF59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AZ58" i="6"/>
  <c r="AY58" i="6"/>
  <c r="AX58" i="6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AZ57" i="6"/>
  <c r="AY57" i="6"/>
  <c r="AX57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AZ56" i="6"/>
  <c r="AY56" i="6"/>
  <c r="AX56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AZ55" i="6"/>
  <c r="AY55" i="6"/>
  <c r="AX55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AZ54" i="6"/>
  <c r="AY54" i="6"/>
  <c r="AX54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AZ53" i="6"/>
  <c r="AY53" i="6"/>
  <c r="AX53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AZ52" i="6"/>
  <c r="AY52" i="6"/>
  <c r="AX52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AZ51" i="6"/>
  <c r="AY51" i="6"/>
  <c r="AX51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AZ50" i="6"/>
  <c r="AY50" i="6"/>
  <c r="AX50" i="6"/>
  <c r="AW50" i="6"/>
  <c r="AV50" i="6"/>
  <c r="AU50" i="6"/>
  <c r="AT50" i="6"/>
  <c r="AS50" i="6"/>
  <c r="AR50" i="6"/>
  <c r="AQ50" i="6"/>
  <c r="AP50" i="6"/>
  <c r="AO50" i="6"/>
  <c r="AN50" i="6"/>
  <c r="AM50" i="6"/>
  <c r="AL50" i="6"/>
  <c r="AK50" i="6"/>
  <c r="AJ50" i="6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V50" i="6"/>
  <c r="U50" i="6"/>
  <c r="T50" i="6"/>
  <c r="S50" i="6"/>
  <c r="AZ49" i="6"/>
  <c r="AY49" i="6"/>
  <c r="AX49" i="6"/>
  <c r="AW49" i="6"/>
  <c r="AV49" i="6"/>
  <c r="AU49" i="6"/>
  <c r="AT49" i="6"/>
  <c r="AS49" i="6"/>
  <c r="AR49" i="6"/>
  <c r="AQ49" i="6"/>
  <c r="AP49" i="6"/>
  <c r="AO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AZ48" i="6"/>
  <c r="AY48" i="6"/>
  <c r="AX48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AZ47" i="6"/>
  <c r="AY47" i="6"/>
  <c r="AX47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AZ46" i="6"/>
  <c r="AY46" i="6"/>
  <c r="AX46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AZ45" i="6"/>
  <c r="AY45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AZ44" i="6"/>
  <c r="AY44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AZ43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AZ42" i="6"/>
  <c r="AY42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AZ41" i="6"/>
  <c r="AY41" i="6"/>
  <c r="AX41" i="6"/>
  <c r="AW41" i="6"/>
  <c r="AV41" i="6"/>
  <c r="AU41" i="6"/>
  <c r="AT41" i="6"/>
  <c r="AS41" i="6"/>
  <c r="AR41" i="6"/>
  <c r="AQ41" i="6"/>
  <c r="AP41" i="6"/>
  <c r="AO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AZ40" i="6"/>
  <c r="AY40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AZ39" i="6"/>
  <c r="AY39" i="6"/>
  <c r="AX39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AZ38" i="6"/>
  <c r="AY38" i="6"/>
  <c r="AX38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AZ37" i="6"/>
  <c r="AY37" i="6"/>
  <c r="AX37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AZ33" i="6"/>
  <c r="AY33" i="6"/>
  <c r="AX33" i="6"/>
  <c r="AW33" i="6"/>
  <c r="AV33" i="6"/>
  <c r="AU33" i="6"/>
  <c r="AT33" i="6"/>
  <c r="AS33" i="6"/>
  <c r="AR33" i="6"/>
  <c r="AQ33" i="6"/>
  <c r="AP33" i="6"/>
  <c r="AO33" i="6"/>
  <c r="AN33" i="6"/>
  <c r="AM33" i="6"/>
  <c r="AL33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AZ32" i="6"/>
  <c r="AY32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AZ31" i="6"/>
  <c r="AY31" i="6"/>
  <c r="AX31" i="6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AZ29" i="6"/>
  <c r="AY29" i="6"/>
  <c r="AX29" i="6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AZ27" i="6"/>
  <c r="AY27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AZ23" i="6"/>
  <c r="AY23" i="6"/>
  <c r="AX23" i="6"/>
  <c r="AW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AZ19" i="6"/>
  <c r="AY19" i="6"/>
  <c r="AX19" i="6"/>
  <c r="AW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AZ18" i="6"/>
  <c r="AY18" i="6"/>
  <c r="AX18" i="6"/>
  <c r="AW18" i="6"/>
  <c r="AV18" i="6"/>
  <c r="AU18" i="6"/>
  <c r="AT18" i="6"/>
  <c r="AS18" i="6"/>
  <c r="AR18" i="6"/>
  <c r="AQ18" i="6"/>
  <c r="AP18" i="6"/>
  <c r="AO18" i="6"/>
  <c r="AN18" i="6"/>
  <c r="AM18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AZ16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AZ15" i="6"/>
  <c r="AY15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AZ14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AZ13" i="6"/>
  <c r="AY13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AZ11" i="6"/>
  <c r="AY11" i="6"/>
  <c r="AX11" i="6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AZ10" i="6"/>
  <c r="AY10" i="6"/>
  <c r="AX10" i="6"/>
  <c r="AW10" i="6"/>
  <c r="AV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AZ9" i="6"/>
  <c r="AY9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AZ5" i="6"/>
  <c r="AY5" i="6"/>
  <c r="AX5" i="6"/>
  <c r="AW5" i="6"/>
  <c r="AV5" i="6"/>
  <c r="AU5" i="6"/>
  <c r="AT5" i="6"/>
  <c r="AS5" i="6"/>
  <c r="AR5" i="6"/>
  <c r="AQ5" i="6"/>
  <c r="AP5" i="6"/>
  <c r="AO5" i="6"/>
  <c r="AN5" i="6"/>
  <c r="AM5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AZ4" i="6"/>
  <c r="AY4" i="6"/>
  <c r="AX4" i="6"/>
  <c r="AW4" i="6"/>
  <c r="AV4" i="6"/>
  <c r="AU4" i="6"/>
  <c r="AT4" i="6"/>
  <c r="AS4" i="6"/>
  <c r="AR4" i="6"/>
  <c r="AQ4" i="6"/>
  <c r="AP4" i="6"/>
  <c r="AO4" i="6"/>
  <c r="AN4" i="6"/>
  <c r="AM4" i="6"/>
  <c r="AL4" i="6"/>
  <c r="AK4" i="6"/>
  <c r="AJ4" i="6"/>
  <c r="AI4" i="6"/>
  <c r="AH4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AZ3" i="6"/>
  <c r="AY3" i="6"/>
  <c r="AX3" i="6"/>
  <c r="AW3" i="6"/>
  <c r="AV3" i="6"/>
  <c r="AU3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AZ2" i="6"/>
  <c r="AY2" i="6"/>
  <c r="AX2" i="6"/>
  <c r="AW2" i="6"/>
  <c r="AV2" i="6"/>
  <c r="AU2" i="6"/>
  <c r="AT2" i="6"/>
  <c r="AS2" i="6"/>
  <c r="AR2" i="6"/>
  <c r="AQ2" i="6"/>
  <c r="AP2" i="6"/>
  <c r="AO2" i="6"/>
  <c r="AN2" i="6"/>
  <c r="AM2" i="6"/>
  <c r="AL2" i="6"/>
  <c r="AK2" i="6"/>
  <c r="AJ2" i="6"/>
  <c r="AI2" i="6"/>
  <c r="AH2" i="6"/>
  <c r="AG2" i="6"/>
  <c r="AF2" i="6"/>
  <c r="AE2" i="6"/>
  <c r="AD2" i="6"/>
  <c r="AC2" i="6"/>
  <c r="AB2" i="6"/>
  <c r="AA2" i="6"/>
  <c r="Z2" i="6"/>
  <c r="Y2" i="6"/>
  <c r="X2" i="6"/>
  <c r="W2" i="6"/>
  <c r="V2" i="6"/>
  <c r="U2" i="6"/>
  <c r="T2" i="6"/>
  <c r="S2" i="6"/>
  <c r="R30" i="6"/>
  <c r="Q30" i="6"/>
  <c r="P30" i="6"/>
  <c r="O30" i="6"/>
  <c r="N30" i="6"/>
  <c r="M30" i="6"/>
  <c r="AZ30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L30" i="6"/>
  <c r="K30" i="6"/>
  <c r="D54" i="4"/>
  <c r="G54" i="4" s="1"/>
  <c r="D2" i="4"/>
  <c r="G2" i="4" s="1"/>
  <c r="D3" i="4"/>
  <c r="G3" i="4" s="1"/>
  <c r="D4" i="4"/>
  <c r="G4" i="4" s="1"/>
  <c r="D5" i="4"/>
  <c r="G5" i="4" s="1"/>
  <c r="D6" i="4"/>
  <c r="G6" i="4" s="1"/>
  <c r="D7" i="4"/>
  <c r="D8" i="4"/>
  <c r="D9" i="4"/>
  <c r="G9" i="4" s="1"/>
  <c r="D10" i="4"/>
  <c r="G10" i="4" s="1"/>
  <c r="D11" i="4"/>
  <c r="G11" i="4" s="1"/>
  <c r="D12" i="4"/>
  <c r="G12" i="4" s="1"/>
  <c r="D13" i="4"/>
  <c r="G13" i="4" s="1"/>
  <c r="D14" i="4"/>
  <c r="D15" i="4"/>
  <c r="D16" i="4"/>
  <c r="D17" i="4"/>
  <c r="G17" i="4" s="1"/>
  <c r="D18" i="4"/>
  <c r="G18" i="4" s="1"/>
  <c r="D19" i="4"/>
  <c r="G19" i="4" s="1"/>
  <c r="D20" i="4"/>
  <c r="G20" i="4" s="1"/>
  <c r="D21" i="4"/>
  <c r="G21" i="4" s="1"/>
  <c r="D22" i="4"/>
  <c r="G22" i="4" s="1"/>
  <c r="D23" i="4"/>
  <c r="D24" i="4"/>
  <c r="D25" i="4"/>
  <c r="G25" i="4" s="1"/>
  <c r="D26" i="4"/>
  <c r="G26" i="4" s="1"/>
  <c r="D27" i="4"/>
  <c r="G27" i="4" s="1"/>
  <c r="D28" i="4"/>
  <c r="G28" i="4" s="1"/>
  <c r="D29" i="4"/>
  <c r="G29" i="4" s="1"/>
  <c r="D30" i="4"/>
  <c r="G30" i="4" s="1"/>
  <c r="D31" i="4"/>
  <c r="D32" i="4"/>
  <c r="D33" i="4"/>
  <c r="G33" i="4" s="1"/>
  <c r="D34" i="4"/>
  <c r="G34" i="4" s="1"/>
  <c r="D35" i="4"/>
  <c r="G35" i="4" s="1"/>
  <c r="D36" i="4"/>
  <c r="G36" i="4" s="1"/>
  <c r="D37" i="4"/>
  <c r="G37" i="4" s="1"/>
  <c r="D38" i="4"/>
  <c r="G38" i="4" s="1"/>
  <c r="D39" i="4"/>
  <c r="D40" i="4"/>
  <c r="D41" i="4"/>
  <c r="G41" i="4" s="1"/>
  <c r="D42" i="4"/>
  <c r="G42" i="4" s="1"/>
  <c r="D43" i="4"/>
  <c r="G43" i="4" s="1"/>
  <c r="D44" i="4"/>
  <c r="G44" i="4" s="1"/>
  <c r="D45" i="4"/>
  <c r="G45" i="4" s="1"/>
  <c r="D46" i="4"/>
  <c r="G46" i="4" s="1"/>
  <c r="D47" i="4"/>
  <c r="D48" i="4"/>
  <c r="D49" i="4"/>
  <c r="G49" i="4" s="1"/>
  <c r="D50" i="4"/>
  <c r="G50" i="4" s="1"/>
  <c r="D51" i="4"/>
  <c r="G51" i="4" s="1"/>
  <c r="D52" i="4"/>
  <c r="G52" i="4" s="1"/>
  <c r="D53" i="4"/>
  <c r="G53" i="4" s="1"/>
  <c r="D55" i="4"/>
  <c r="G55" i="4" s="1"/>
  <c r="D56" i="4"/>
  <c r="D57" i="4"/>
  <c r="D58" i="4"/>
  <c r="G58" i="4" s="1"/>
  <c r="D59" i="4"/>
  <c r="G59" i="4" s="1"/>
  <c r="D60" i="4"/>
  <c r="G60" i="4" s="1"/>
  <c r="D61" i="4"/>
  <c r="G61" i="4" s="1"/>
  <c r="D62" i="4"/>
  <c r="G62" i="4" s="1"/>
  <c r="D63" i="4"/>
  <c r="G63" i="4" s="1"/>
  <c r="D64" i="4"/>
  <c r="D65" i="4"/>
  <c r="D66" i="4"/>
  <c r="G66" i="4" s="1"/>
  <c r="D67" i="4"/>
  <c r="G67" i="4" s="1"/>
  <c r="D69" i="4"/>
  <c r="G69" i="4" s="1"/>
  <c r="D70" i="4"/>
  <c r="G70" i="4" s="1"/>
  <c r="D71" i="4"/>
  <c r="D72" i="4"/>
  <c r="G72" i="4" s="1"/>
  <c r="D73" i="4"/>
  <c r="D74" i="4"/>
  <c r="D75" i="4"/>
  <c r="G75" i="4" s="1"/>
  <c r="D76" i="4"/>
  <c r="G76" i="4" s="1"/>
  <c r="D77" i="4"/>
  <c r="G77" i="4" s="1"/>
  <c r="D78" i="4"/>
  <c r="G78" i="4" s="1"/>
  <c r="D79" i="4"/>
  <c r="G79" i="4" s="1"/>
  <c r="D80" i="4"/>
  <c r="D81" i="4"/>
  <c r="D82" i="4"/>
  <c r="D83" i="4"/>
  <c r="G83" i="4" s="1"/>
  <c r="D84" i="4"/>
  <c r="G84" i="4" s="1"/>
  <c r="D85" i="4"/>
  <c r="G85" i="4" s="1"/>
  <c r="D86" i="4"/>
  <c r="G86" i="4" s="1"/>
  <c r="D87" i="4"/>
  <c r="G87" i="4" s="1"/>
  <c r="D88" i="4"/>
  <c r="G88" i="4" s="1"/>
  <c r="D89" i="4"/>
  <c r="D90" i="4"/>
  <c r="D91" i="4"/>
  <c r="G91" i="4" s="1"/>
  <c r="D92" i="4"/>
  <c r="G92" i="4" s="1"/>
  <c r="D93" i="4"/>
  <c r="G93" i="4" s="1"/>
  <c r="D94" i="4"/>
  <c r="G94" i="4" s="1"/>
  <c r="D95" i="4"/>
  <c r="G95" i="4" s="1"/>
  <c r="D96" i="4"/>
  <c r="G96" i="4" s="1"/>
  <c r="D97" i="4"/>
  <c r="G97" i="4" s="1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B60" i="4"/>
  <c r="B70" i="4"/>
  <c r="B82" i="4"/>
  <c r="B83" i="4"/>
  <c r="B119" i="4"/>
  <c r="B207" i="4"/>
  <c r="B242" i="4"/>
  <c r="B262" i="4"/>
  <c r="E54" i="4"/>
  <c r="E60" i="4"/>
  <c r="E70" i="4"/>
  <c r="E82" i="4"/>
  <c r="E83" i="4"/>
  <c r="E119" i="4"/>
  <c r="E207" i="4"/>
  <c r="E242" i="4"/>
  <c r="E262" i="4"/>
  <c r="J2" i="4"/>
  <c r="C2" i="6"/>
  <c r="C2" i="4"/>
  <c r="V2" i="4"/>
  <c r="AI3" i="4"/>
  <c r="AJ3" i="4"/>
  <c r="AK3" i="4"/>
  <c r="AL3" i="4"/>
  <c r="AM3" i="4"/>
  <c r="AN3" i="4"/>
  <c r="AO3" i="4"/>
  <c r="AP3" i="4"/>
  <c r="AQ3" i="4"/>
  <c r="AR3" i="4"/>
  <c r="AS3" i="4"/>
  <c r="AT3" i="4"/>
  <c r="AU3" i="4"/>
  <c r="AV3" i="4"/>
  <c r="AW3" i="4"/>
  <c r="AX3" i="4"/>
  <c r="AY3" i="4"/>
  <c r="AZ3" i="4"/>
  <c r="AI4" i="4"/>
  <c r="AJ4" i="4"/>
  <c r="AK4" i="4"/>
  <c r="AL4" i="4"/>
  <c r="AM4" i="4"/>
  <c r="AN4" i="4"/>
  <c r="AO4" i="4"/>
  <c r="AP4" i="4"/>
  <c r="AQ4" i="4"/>
  <c r="AR4" i="4"/>
  <c r="AS4" i="4"/>
  <c r="AT4" i="4"/>
  <c r="AU4" i="4"/>
  <c r="AV4" i="4"/>
  <c r="AW4" i="4"/>
  <c r="AX4" i="4"/>
  <c r="AY4" i="4"/>
  <c r="AZ4" i="4"/>
  <c r="AI5" i="4"/>
  <c r="AJ5" i="4"/>
  <c r="AK5" i="4"/>
  <c r="AL5" i="4"/>
  <c r="AM5" i="4"/>
  <c r="AN5" i="4"/>
  <c r="AO5" i="4"/>
  <c r="AP5" i="4"/>
  <c r="AQ5" i="4"/>
  <c r="AR5" i="4"/>
  <c r="AS5" i="4"/>
  <c r="AT5" i="4"/>
  <c r="AU5" i="4"/>
  <c r="AV5" i="4"/>
  <c r="AW5" i="4"/>
  <c r="AX5" i="4"/>
  <c r="AY5" i="4"/>
  <c r="AZ5" i="4"/>
  <c r="AI6" i="4"/>
  <c r="AJ6" i="4"/>
  <c r="AK6" i="4"/>
  <c r="AL6" i="4"/>
  <c r="AM6" i="4"/>
  <c r="AN6" i="4"/>
  <c r="AO6" i="4"/>
  <c r="AP6" i="4"/>
  <c r="AQ6" i="4"/>
  <c r="AR6" i="4"/>
  <c r="AS6" i="4"/>
  <c r="AT6" i="4"/>
  <c r="AU6" i="4"/>
  <c r="AV6" i="4"/>
  <c r="AW6" i="4"/>
  <c r="AX6" i="4"/>
  <c r="AY6" i="4"/>
  <c r="AZ6" i="4"/>
  <c r="AI7" i="4"/>
  <c r="AJ7" i="4"/>
  <c r="AK7" i="4"/>
  <c r="AL7" i="4"/>
  <c r="AM7" i="4"/>
  <c r="AN7" i="4"/>
  <c r="AO7" i="4"/>
  <c r="AP7" i="4"/>
  <c r="AQ7" i="4"/>
  <c r="AR7" i="4"/>
  <c r="AS7" i="4"/>
  <c r="AT7" i="4"/>
  <c r="AU7" i="4"/>
  <c r="AV7" i="4"/>
  <c r="AW7" i="4"/>
  <c r="AX7" i="4"/>
  <c r="AY7" i="4"/>
  <c r="AZ7" i="4"/>
  <c r="AI8" i="4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Y8" i="4"/>
  <c r="AZ8" i="4"/>
  <c r="AI9" i="4"/>
  <c r="AJ9" i="4"/>
  <c r="AK9" i="4"/>
  <c r="AL9" i="4"/>
  <c r="AM9" i="4"/>
  <c r="AN9" i="4"/>
  <c r="AO9" i="4"/>
  <c r="AP9" i="4"/>
  <c r="AQ9" i="4"/>
  <c r="AR9" i="4"/>
  <c r="AS9" i="4"/>
  <c r="AT9" i="4"/>
  <c r="AU9" i="4"/>
  <c r="AV9" i="4"/>
  <c r="AW9" i="4"/>
  <c r="AX9" i="4"/>
  <c r="AY9" i="4"/>
  <c r="AZ9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AI12" i="4"/>
  <c r="AJ12" i="4"/>
  <c r="AK12" i="4"/>
  <c r="AL12" i="4"/>
  <c r="AM12" i="4"/>
  <c r="AN12" i="4"/>
  <c r="AO12" i="4"/>
  <c r="AP12" i="4"/>
  <c r="AQ12" i="4"/>
  <c r="AR12" i="4"/>
  <c r="AS12" i="4"/>
  <c r="AT12" i="4"/>
  <c r="AU12" i="4"/>
  <c r="AV12" i="4"/>
  <c r="AW12" i="4"/>
  <c r="AX12" i="4"/>
  <c r="AY12" i="4"/>
  <c r="AZ12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Y13" i="4"/>
  <c r="AZ13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Y14" i="4"/>
  <c r="AZ14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Y15" i="4"/>
  <c r="AZ15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AI18" i="4"/>
  <c r="AJ18" i="4"/>
  <c r="AK18" i="4"/>
  <c r="AL18" i="4"/>
  <c r="AM18" i="4"/>
  <c r="AN18" i="4"/>
  <c r="AO18" i="4"/>
  <c r="AP18" i="4"/>
  <c r="AQ18" i="4"/>
  <c r="AR18" i="4"/>
  <c r="AS18" i="4"/>
  <c r="AT18" i="4"/>
  <c r="AU18" i="4"/>
  <c r="AV18" i="4"/>
  <c r="AW18" i="4"/>
  <c r="AX18" i="4"/>
  <c r="AY18" i="4"/>
  <c r="AZ18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Z19" i="4"/>
  <c r="AI20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Z21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Z22" i="4"/>
  <c r="AI23" i="4"/>
  <c r="AJ23" i="4"/>
  <c r="AK23" i="4"/>
  <c r="AL23" i="4"/>
  <c r="AM23" i="4"/>
  <c r="AN23" i="4"/>
  <c r="AO23" i="4"/>
  <c r="AP23" i="4"/>
  <c r="AQ23" i="4"/>
  <c r="AR23" i="4"/>
  <c r="AS23" i="4"/>
  <c r="AT23" i="4"/>
  <c r="AU23" i="4"/>
  <c r="AV23" i="4"/>
  <c r="AW23" i="4"/>
  <c r="AX23" i="4"/>
  <c r="AY23" i="4"/>
  <c r="AZ23" i="4"/>
  <c r="AI24" i="4"/>
  <c r="AJ24" i="4"/>
  <c r="AK24" i="4"/>
  <c r="AL24" i="4"/>
  <c r="AM24" i="4"/>
  <c r="AN24" i="4"/>
  <c r="AO24" i="4"/>
  <c r="AP24" i="4"/>
  <c r="AQ24" i="4"/>
  <c r="AR24" i="4"/>
  <c r="AS24" i="4"/>
  <c r="AT24" i="4"/>
  <c r="AU24" i="4"/>
  <c r="AV24" i="4"/>
  <c r="AW24" i="4"/>
  <c r="AX24" i="4"/>
  <c r="AY24" i="4"/>
  <c r="AZ24" i="4"/>
  <c r="AI25" i="4"/>
  <c r="AJ25" i="4"/>
  <c r="AK25" i="4"/>
  <c r="AL25" i="4"/>
  <c r="AM25" i="4"/>
  <c r="AN25" i="4"/>
  <c r="AO25" i="4"/>
  <c r="AP25" i="4"/>
  <c r="AQ25" i="4"/>
  <c r="AR25" i="4"/>
  <c r="AS25" i="4"/>
  <c r="AT25" i="4"/>
  <c r="AU25" i="4"/>
  <c r="AV25" i="4"/>
  <c r="AW25" i="4"/>
  <c r="AX25" i="4"/>
  <c r="AY25" i="4"/>
  <c r="AZ25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Z26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AI28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AV28" i="4"/>
  <c r="AW28" i="4"/>
  <c r="AX28" i="4"/>
  <c r="AY28" i="4"/>
  <c r="AZ28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Y30" i="4"/>
  <c r="AZ30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Z31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Y32" i="4"/>
  <c r="AZ32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AI41" i="4"/>
  <c r="AJ41" i="4"/>
  <c r="AK41" i="4"/>
  <c r="AL41" i="4"/>
  <c r="AM41" i="4"/>
  <c r="AN41" i="4"/>
  <c r="AO41" i="4"/>
  <c r="AP41" i="4"/>
  <c r="AQ41" i="4"/>
  <c r="AR41" i="4"/>
  <c r="AS41" i="4"/>
  <c r="AT41" i="4"/>
  <c r="AU41" i="4"/>
  <c r="AV41" i="4"/>
  <c r="AW41" i="4"/>
  <c r="AX41" i="4"/>
  <c r="AY41" i="4"/>
  <c r="AZ41" i="4"/>
  <c r="AI42" i="4"/>
  <c r="AJ42" i="4"/>
  <c r="AK42" i="4"/>
  <c r="AL42" i="4"/>
  <c r="AM42" i="4"/>
  <c r="AN42" i="4"/>
  <c r="AO42" i="4"/>
  <c r="AP42" i="4"/>
  <c r="AQ42" i="4"/>
  <c r="AR42" i="4"/>
  <c r="AS42" i="4"/>
  <c r="AT42" i="4"/>
  <c r="AU42" i="4"/>
  <c r="AV42" i="4"/>
  <c r="AW42" i="4"/>
  <c r="AX42" i="4"/>
  <c r="AY42" i="4"/>
  <c r="AZ42" i="4"/>
  <c r="AI43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X43" i="4"/>
  <c r="AY43" i="4"/>
  <c r="AZ43" i="4"/>
  <c r="AI44" i="4"/>
  <c r="AJ44" i="4"/>
  <c r="AK44" i="4"/>
  <c r="AL44" i="4"/>
  <c r="AM44" i="4"/>
  <c r="AN44" i="4"/>
  <c r="AO44" i="4"/>
  <c r="AP44" i="4"/>
  <c r="AQ44" i="4"/>
  <c r="AR44" i="4"/>
  <c r="AS44" i="4"/>
  <c r="AT44" i="4"/>
  <c r="AU44" i="4"/>
  <c r="AV44" i="4"/>
  <c r="AW44" i="4"/>
  <c r="AX44" i="4"/>
  <c r="AY44" i="4"/>
  <c r="AZ44" i="4"/>
  <c r="AI45" i="4"/>
  <c r="AJ45" i="4"/>
  <c r="AK45" i="4"/>
  <c r="AL45" i="4"/>
  <c r="AM45" i="4"/>
  <c r="AN45" i="4"/>
  <c r="AO45" i="4"/>
  <c r="AP45" i="4"/>
  <c r="AQ45" i="4"/>
  <c r="AR45" i="4"/>
  <c r="AS45" i="4"/>
  <c r="AT45" i="4"/>
  <c r="AU45" i="4"/>
  <c r="AV45" i="4"/>
  <c r="AW45" i="4"/>
  <c r="AX45" i="4"/>
  <c r="AY45" i="4"/>
  <c r="AZ45" i="4"/>
  <c r="AI46" i="4"/>
  <c r="AJ46" i="4"/>
  <c r="AK46" i="4"/>
  <c r="AL46" i="4"/>
  <c r="AM46" i="4"/>
  <c r="AN46" i="4"/>
  <c r="AO46" i="4"/>
  <c r="AP46" i="4"/>
  <c r="AQ46" i="4"/>
  <c r="AR46" i="4"/>
  <c r="AS46" i="4"/>
  <c r="AT46" i="4"/>
  <c r="AU46" i="4"/>
  <c r="AV46" i="4"/>
  <c r="AW46" i="4"/>
  <c r="AX46" i="4"/>
  <c r="AY46" i="4"/>
  <c r="AZ46" i="4"/>
  <c r="AI47" i="4"/>
  <c r="AJ47" i="4"/>
  <c r="AK47" i="4"/>
  <c r="AL47" i="4"/>
  <c r="AM47" i="4"/>
  <c r="AN47" i="4"/>
  <c r="AO47" i="4"/>
  <c r="AP47" i="4"/>
  <c r="AQ47" i="4"/>
  <c r="AR47" i="4"/>
  <c r="AS47" i="4"/>
  <c r="AT47" i="4"/>
  <c r="AU47" i="4"/>
  <c r="AV47" i="4"/>
  <c r="AW47" i="4"/>
  <c r="AX47" i="4"/>
  <c r="AY47" i="4"/>
  <c r="AZ47" i="4"/>
  <c r="AI48" i="4"/>
  <c r="AJ48" i="4"/>
  <c r="AK48" i="4"/>
  <c r="AL48" i="4"/>
  <c r="AM48" i="4"/>
  <c r="AN48" i="4"/>
  <c r="AO48" i="4"/>
  <c r="AP48" i="4"/>
  <c r="AQ48" i="4"/>
  <c r="AR48" i="4"/>
  <c r="AS48" i="4"/>
  <c r="AT48" i="4"/>
  <c r="AU48" i="4"/>
  <c r="AV48" i="4"/>
  <c r="AW48" i="4"/>
  <c r="AX48" i="4"/>
  <c r="AY48" i="4"/>
  <c r="AZ48" i="4"/>
  <c r="AI49" i="4"/>
  <c r="AJ49" i="4"/>
  <c r="AK49" i="4"/>
  <c r="AL49" i="4"/>
  <c r="AM49" i="4"/>
  <c r="AN49" i="4"/>
  <c r="AO49" i="4"/>
  <c r="AP49" i="4"/>
  <c r="AQ49" i="4"/>
  <c r="AR49" i="4"/>
  <c r="AS49" i="4"/>
  <c r="AT49" i="4"/>
  <c r="AU49" i="4"/>
  <c r="AV49" i="4"/>
  <c r="AW49" i="4"/>
  <c r="AX49" i="4"/>
  <c r="AY49" i="4"/>
  <c r="AZ49" i="4"/>
  <c r="AI50" i="4"/>
  <c r="AJ50" i="4"/>
  <c r="AK50" i="4"/>
  <c r="AL50" i="4"/>
  <c r="AM50" i="4"/>
  <c r="AN50" i="4"/>
  <c r="AO50" i="4"/>
  <c r="AP50" i="4"/>
  <c r="AQ50" i="4"/>
  <c r="AR50" i="4"/>
  <c r="AS50" i="4"/>
  <c r="AT50" i="4"/>
  <c r="AU50" i="4"/>
  <c r="AV50" i="4"/>
  <c r="AW50" i="4"/>
  <c r="AX50" i="4"/>
  <c r="AY50" i="4"/>
  <c r="AZ50" i="4"/>
  <c r="AI51" i="4"/>
  <c r="AJ51" i="4"/>
  <c r="AK51" i="4"/>
  <c r="AL51" i="4"/>
  <c r="AM51" i="4"/>
  <c r="AN51" i="4"/>
  <c r="AO51" i="4"/>
  <c r="AP51" i="4"/>
  <c r="AQ51" i="4"/>
  <c r="AR51" i="4"/>
  <c r="AS51" i="4"/>
  <c r="AT51" i="4"/>
  <c r="AU51" i="4"/>
  <c r="AV51" i="4"/>
  <c r="AW51" i="4"/>
  <c r="AX51" i="4"/>
  <c r="AY51" i="4"/>
  <c r="AZ51" i="4"/>
  <c r="AI52" i="4"/>
  <c r="AJ52" i="4"/>
  <c r="AK52" i="4"/>
  <c r="AL52" i="4"/>
  <c r="AM52" i="4"/>
  <c r="AN52" i="4"/>
  <c r="AO52" i="4"/>
  <c r="AP52" i="4"/>
  <c r="AQ52" i="4"/>
  <c r="AR52" i="4"/>
  <c r="AS52" i="4"/>
  <c r="AT52" i="4"/>
  <c r="AU52" i="4"/>
  <c r="AV52" i="4"/>
  <c r="AW52" i="4"/>
  <c r="AX52" i="4"/>
  <c r="AY52" i="4"/>
  <c r="AZ52" i="4"/>
  <c r="AI53" i="4"/>
  <c r="AJ53" i="4"/>
  <c r="AK53" i="4"/>
  <c r="AL53" i="4"/>
  <c r="AM53" i="4"/>
  <c r="AN53" i="4"/>
  <c r="AO53" i="4"/>
  <c r="AP53" i="4"/>
  <c r="AQ53" i="4"/>
  <c r="AR53" i="4"/>
  <c r="AS53" i="4"/>
  <c r="AT53" i="4"/>
  <c r="AU53" i="4"/>
  <c r="AV53" i="4"/>
  <c r="AW53" i="4"/>
  <c r="AX53" i="4"/>
  <c r="AY53" i="4"/>
  <c r="AZ53" i="4"/>
  <c r="AI54" i="4"/>
  <c r="AJ54" i="4"/>
  <c r="AK54" i="4"/>
  <c r="AL54" i="4"/>
  <c r="AM54" i="4"/>
  <c r="AN54" i="4"/>
  <c r="AO54" i="4"/>
  <c r="AP54" i="4"/>
  <c r="AQ54" i="4"/>
  <c r="AR54" i="4"/>
  <c r="AS54" i="4"/>
  <c r="AT54" i="4"/>
  <c r="AU54" i="4"/>
  <c r="AV54" i="4"/>
  <c r="AW54" i="4"/>
  <c r="AX54" i="4"/>
  <c r="AY54" i="4"/>
  <c r="AZ54" i="4"/>
  <c r="AI55" i="4"/>
  <c r="AJ55" i="4"/>
  <c r="AK55" i="4"/>
  <c r="AL55" i="4"/>
  <c r="AM55" i="4"/>
  <c r="AN55" i="4"/>
  <c r="AO55" i="4"/>
  <c r="AP55" i="4"/>
  <c r="AQ55" i="4"/>
  <c r="AR55" i="4"/>
  <c r="AS55" i="4"/>
  <c r="AT55" i="4"/>
  <c r="AU55" i="4"/>
  <c r="AV55" i="4"/>
  <c r="AW55" i="4"/>
  <c r="AX55" i="4"/>
  <c r="AY55" i="4"/>
  <c r="AZ55" i="4"/>
  <c r="AI56" i="4"/>
  <c r="AJ56" i="4"/>
  <c r="AK56" i="4"/>
  <c r="AL56" i="4"/>
  <c r="AM56" i="4"/>
  <c r="AN56" i="4"/>
  <c r="AO56" i="4"/>
  <c r="AP56" i="4"/>
  <c r="AQ56" i="4"/>
  <c r="AR56" i="4"/>
  <c r="AS56" i="4"/>
  <c r="AT56" i="4"/>
  <c r="AU56" i="4"/>
  <c r="AV56" i="4"/>
  <c r="AW56" i="4"/>
  <c r="AX56" i="4"/>
  <c r="AY56" i="4"/>
  <c r="AZ56" i="4"/>
  <c r="AI57" i="4"/>
  <c r="AJ57" i="4"/>
  <c r="AK57" i="4"/>
  <c r="AL57" i="4"/>
  <c r="AM57" i="4"/>
  <c r="AN57" i="4"/>
  <c r="AO57" i="4"/>
  <c r="AP57" i="4"/>
  <c r="AQ57" i="4"/>
  <c r="AR57" i="4"/>
  <c r="AS57" i="4"/>
  <c r="AT57" i="4"/>
  <c r="AU57" i="4"/>
  <c r="AV57" i="4"/>
  <c r="AW57" i="4"/>
  <c r="AX57" i="4"/>
  <c r="AY57" i="4"/>
  <c r="AZ57" i="4"/>
  <c r="AI58" i="4"/>
  <c r="AJ58" i="4"/>
  <c r="AK58" i="4"/>
  <c r="AL58" i="4"/>
  <c r="AM58" i="4"/>
  <c r="AN58" i="4"/>
  <c r="AO58" i="4"/>
  <c r="AP58" i="4"/>
  <c r="AQ58" i="4"/>
  <c r="AR58" i="4"/>
  <c r="AS58" i="4"/>
  <c r="AT58" i="4"/>
  <c r="AU58" i="4"/>
  <c r="AV58" i="4"/>
  <c r="AW58" i="4"/>
  <c r="AX58" i="4"/>
  <c r="AY58" i="4"/>
  <c r="AZ58" i="4"/>
  <c r="AI59" i="4"/>
  <c r="AJ59" i="4"/>
  <c r="AK59" i="4"/>
  <c r="AL59" i="4"/>
  <c r="AM59" i="4"/>
  <c r="AN59" i="4"/>
  <c r="AO59" i="4"/>
  <c r="AP59" i="4"/>
  <c r="AQ59" i="4"/>
  <c r="AR59" i="4"/>
  <c r="AS59" i="4"/>
  <c r="AT59" i="4"/>
  <c r="AU59" i="4"/>
  <c r="AV59" i="4"/>
  <c r="AW59" i="4"/>
  <c r="AX59" i="4"/>
  <c r="AY59" i="4"/>
  <c r="AZ59" i="4"/>
  <c r="AI60" i="4"/>
  <c r="AJ60" i="4"/>
  <c r="AK60" i="4"/>
  <c r="AL60" i="4"/>
  <c r="AM60" i="4"/>
  <c r="AN60" i="4"/>
  <c r="AO60" i="4"/>
  <c r="AP60" i="4"/>
  <c r="AQ60" i="4"/>
  <c r="AR60" i="4"/>
  <c r="AS60" i="4"/>
  <c r="AT60" i="4"/>
  <c r="AU60" i="4"/>
  <c r="AV60" i="4"/>
  <c r="AW60" i="4"/>
  <c r="AX60" i="4"/>
  <c r="AY60" i="4"/>
  <c r="AZ60" i="4"/>
  <c r="AI61" i="4"/>
  <c r="AJ61" i="4"/>
  <c r="AK61" i="4"/>
  <c r="AL61" i="4"/>
  <c r="AM61" i="4"/>
  <c r="AN61" i="4"/>
  <c r="AO61" i="4"/>
  <c r="AP61" i="4"/>
  <c r="AQ61" i="4"/>
  <c r="AR61" i="4"/>
  <c r="AS61" i="4"/>
  <c r="AT61" i="4"/>
  <c r="AU61" i="4"/>
  <c r="AV61" i="4"/>
  <c r="AW61" i="4"/>
  <c r="AX61" i="4"/>
  <c r="AY61" i="4"/>
  <c r="AZ61" i="4"/>
  <c r="AI62" i="4"/>
  <c r="AJ62" i="4"/>
  <c r="AK62" i="4"/>
  <c r="AL62" i="4"/>
  <c r="AM62" i="4"/>
  <c r="AN62" i="4"/>
  <c r="AO62" i="4"/>
  <c r="AP62" i="4"/>
  <c r="AQ62" i="4"/>
  <c r="AR62" i="4"/>
  <c r="AS62" i="4"/>
  <c r="AT62" i="4"/>
  <c r="AU62" i="4"/>
  <c r="AV62" i="4"/>
  <c r="AW62" i="4"/>
  <c r="AX62" i="4"/>
  <c r="AY62" i="4"/>
  <c r="AZ62" i="4"/>
  <c r="AI63" i="4"/>
  <c r="AJ63" i="4"/>
  <c r="AK63" i="4"/>
  <c r="AL63" i="4"/>
  <c r="AM63" i="4"/>
  <c r="AN63" i="4"/>
  <c r="AO63" i="4"/>
  <c r="AP63" i="4"/>
  <c r="AQ63" i="4"/>
  <c r="AR63" i="4"/>
  <c r="AS63" i="4"/>
  <c r="AT63" i="4"/>
  <c r="AU63" i="4"/>
  <c r="AV63" i="4"/>
  <c r="AW63" i="4"/>
  <c r="AX63" i="4"/>
  <c r="AY63" i="4"/>
  <c r="AZ63" i="4"/>
  <c r="AI64" i="4"/>
  <c r="AJ64" i="4"/>
  <c r="AK64" i="4"/>
  <c r="AL64" i="4"/>
  <c r="AM64" i="4"/>
  <c r="AN64" i="4"/>
  <c r="AO64" i="4"/>
  <c r="AP64" i="4"/>
  <c r="AQ64" i="4"/>
  <c r="AR64" i="4"/>
  <c r="AS64" i="4"/>
  <c r="AT64" i="4"/>
  <c r="AU64" i="4"/>
  <c r="AV64" i="4"/>
  <c r="AW64" i="4"/>
  <c r="AX64" i="4"/>
  <c r="AY64" i="4"/>
  <c r="AZ64" i="4"/>
  <c r="AI65" i="4"/>
  <c r="AJ65" i="4"/>
  <c r="AK65" i="4"/>
  <c r="AL65" i="4"/>
  <c r="AM65" i="4"/>
  <c r="AN65" i="4"/>
  <c r="AO65" i="4"/>
  <c r="AP65" i="4"/>
  <c r="AQ65" i="4"/>
  <c r="AR65" i="4"/>
  <c r="AS65" i="4"/>
  <c r="AT65" i="4"/>
  <c r="AU65" i="4"/>
  <c r="AV65" i="4"/>
  <c r="AW65" i="4"/>
  <c r="AX65" i="4"/>
  <c r="AY65" i="4"/>
  <c r="AZ65" i="4"/>
  <c r="AI66" i="4"/>
  <c r="AJ66" i="4"/>
  <c r="AK66" i="4"/>
  <c r="AL66" i="4"/>
  <c r="AM66" i="4"/>
  <c r="AN66" i="4"/>
  <c r="AO66" i="4"/>
  <c r="AP66" i="4"/>
  <c r="AQ66" i="4"/>
  <c r="AR66" i="4"/>
  <c r="AS66" i="4"/>
  <c r="AT66" i="4"/>
  <c r="AU66" i="4"/>
  <c r="AV66" i="4"/>
  <c r="AW66" i="4"/>
  <c r="AX66" i="4"/>
  <c r="AY66" i="4"/>
  <c r="AZ66" i="4"/>
  <c r="AI67" i="4"/>
  <c r="AJ67" i="4"/>
  <c r="AK67" i="4"/>
  <c r="AL67" i="4"/>
  <c r="AM67" i="4"/>
  <c r="AN67" i="4"/>
  <c r="AO67" i="4"/>
  <c r="AP67" i="4"/>
  <c r="AQ67" i="4"/>
  <c r="AR67" i="4"/>
  <c r="AS67" i="4"/>
  <c r="AT67" i="4"/>
  <c r="AU67" i="4"/>
  <c r="AV67" i="4"/>
  <c r="AW67" i="4"/>
  <c r="AX67" i="4"/>
  <c r="AY67" i="4"/>
  <c r="AZ67" i="4"/>
  <c r="AI69" i="4"/>
  <c r="AJ69" i="4"/>
  <c r="AK69" i="4"/>
  <c r="AL69" i="4"/>
  <c r="AM69" i="4"/>
  <c r="AN69" i="4"/>
  <c r="AO69" i="4"/>
  <c r="AP69" i="4"/>
  <c r="AQ69" i="4"/>
  <c r="AR69" i="4"/>
  <c r="AS69" i="4"/>
  <c r="AT69" i="4"/>
  <c r="AU69" i="4"/>
  <c r="AV69" i="4"/>
  <c r="AW69" i="4"/>
  <c r="AX69" i="4"/>
  <c r="AY69" i="4"/>
  <c r="AZ69" i="4"/>
  <c r="AI70" i="4"/>
  <c r="AJ70" i="4"/>
  <c r="AK70" i="4"/>
  <c r="AL70" i="4"/>
  <c r="AM70" i="4"/>
  <c r="AN70" i="4"/>
  <c r="AO70" i="4"/>
  <c r="AP70" i="4"/>
  <c r="AQ70" i="4"/>
  <c r="AR70" i="4"/>
  <c r="AS70" i="4"/>
  <c r="AT70" i="4"/>
  <c r="AU70" i="4"/>
  <c r="AV70" i="4"/>
  <c r="AW70" i="4"/>
  <c r="AX70" i="4"/>
  <c r="AY70" i="4"/>
  <c r="AZ70" i="4"/>
  <c r="AI71" i="4"/>
  <c r="AJ71" i="4"/>
  <c r="AK71" i="4"/>
  <c r="AL71" i="4"/>
  <c r="AM71" i="4"/>
  <c r="AN71" i="4"/>
  <c r="AO71" i="4"/>
  <c r="AP71" i="4"/>
  <c r="AQ71" i="4"/>
  <c r="AR71" i="4"/>
  <c r="AS71" i="4"/>
  <c r="AT71" i="4"/>
  <c r="AU71" i="4"/>
  <c r="AV71" i="4"/>
  <c r="AW71" i="4"/>
  <c r="AX71" i="4"/>
  <c r="AY71" i="4"/>
  <c r="AZ71" i="4"/>
  <c r="AI72" i="4"/>
  <c r="AJ72" i="4"/>
  <c r="AK72" i="4"/>
  <c r="AL72" i="4"/>
  <c r="AM72" i="4"/>
  <c r="AN72" i="4"/>
  <c r="AO72" i="4"/>
  <c r="AP72" i="4"/>
  <c r="AQ72" i="4"/>
  <c r="AR72" i="4"/>
  <c r="AS72" i="4"/>
  <c r="AT72" i="4"/>
  <c r="AU72" i="4"/>
  <c r="AV72" i="4"/>
  <c r="AW72" i="4"/>
  <c r="AX72" i="4"/>
  <c r="AY72" i="4"/>
  <c r="AZ72" i="4"/>
  <c r="AI73" i="4"/>
  <c r="AJ73" i="4"/>
  <c r="AK73" i="4"/>
  <c r="AL73" i="4"/>
  <c r="AM73" i="4"/>
  <c r="AN73" i="4"/>
  <c r="AO73" i="4"/>
  <c r="AP73" i="4"/>
  <c r="AQ73" i="4"/>
  <c r="AR73" i="4"/>
  <c r="AS73" i="4"/>
  <c r="AT73" i="4"/>
  <c r="AU73" i="4"/>
  <c r="AV73" i="4"/>
  <c r="AW73" i="4"/>
  <c r="AX73" i="4"/>
  <c r="AY73" i="4"/>
  <c r="AZ73" i="4"/>
  <c r="AI74" i="4"/>
  <c r="AJ74" i="4"/>
  <c r="AK74" i="4"/>
  <c r="AL74" i="4"/>
  <c r="AM74" i="4"/>
  <c r="AN74" i="4"/>
  <c r="AO74" i="4"/>
  <c r="AP74" i="4"/>
  <c r="AQ74" i="4"/>
  <c r="AR74" i="4"/>
  <c r="AS74" i="4"/>
  <c r="AT74" i="4"/>
  <c r="AU74" i="4"/>
  <c r="AV74" i="4"/>
  <c r="AW74" i="4"/>
  <c r="AX74" i="4"/>
  <c r="AY74" i="4"/>
  <c r="AZ74" i="4"/>
  <c r="AI75" i="4"/>
  <c r="AJ75" i="4"/>
  <c r="AK75" i="4"/>
  <c r="AL75" i="4"/>
  <c r="AM75" i="4"/>
  <c r="AN75" i="4"/>
  <c r="AO75" i="4"/>
  <c r="AP75" i="4"/>
  <c r="AQ75" i="4"/>
  <c r="AR75" i="4"/>
  <c r="AS75" i="4"/>
  <c r="AT75" i="4"/>
  <c r="AU75" i="4"/>
  <c r="AV75" i="4"/>
  <c r="AW75" i="4"/>
  <c r="AX75" i="4"/>
  <c r="AY75" i="4"/>
  <c r="AZ75" i="4"/>
  <c r="AI76" i="4"/>
  <c r="AJ76" i="4"/>
  <c r="AK76" i="4"/>
  <c r="AL76" i="4"/>
  <c r="AM76" i="4"/>
  <c r="AN76" i="4"/>
  <c r="AO76" i="4"/>
  <c r="AP76" i="4"/>
  <c r="AQ76" i="4"/>
  <c r="AR76" i="4"/>
  <c r="AS76" i="4"/>
  <c r="AT76" i="4"/>
  <c r="AU76" i="4"/>
  <c r="AV76" i="4"/>
  <c r="AW76" i="4"/>
  <c r="AX76" i="4"/>
  <c r="AY76" i="4"/>
  <c r="AZ76" i="4"/>
  <c r="AI77" i="4"/>
  <c r="AJ77" i="4"/>
  <c r="AK77" i="4"/>
  <c r="AL77" i="4"/>
  <c r="AM77" i="4"/>
  <c r="AN77" i="4"/>
  <c r="AO77" i="4"/>
  <c r="AP77" i="4"/>
  <c r="AQ77" i="4"/>
  <c r="AR77" i="4"/>
  <c r="AS77" i="4"/>
  <c r="AT77" i="4"/>
  <c r="AU77" i="4"/>
  <c r="AV77" i="4"/>
  <c r="AW77" i="4"/>
  <c r="AX77" i="4"/>
  <c r="AY77" i="4"/>
  <c r="AZ77" i="4"/>
  <c r="AI78" i="4"/>
  <c r="AJ78" i="4"/>
  <c r="AK78" i="4"/>
  <c r="AL78" i="4"/>
  <c r="AM78" i="4"/>
  <c r="AN78" i="4"/>
  <c r="AO78" i="4"/>
  <c r="AP78" i="4"/>
  <c r="AQ78" i="4"/>
  <c r="AR78" i="4"/>
  <c r="AS78" i="4"/>
  <c r="AT78" i="4"/>
  <c r="AU78" i="4"/>
  <c r="AV78" i="4"/>
  <c r="AW78" i="4"/>
  <c r="AX78" i="4"/>
  <c r="AY78" i="4"/>
  <c r="AZ78" i="4"/>
  <c r="AI79" i="4"/>
  <c r="AJ79" i="4"/>
  <c r="AK79" i="4"/>
  <c r="AL79" i="4"/>
  <c r="AM79" i="4"/>
  <c r="AN79" i="4"/>
  <c r="AO79" i="4"/>
  <c r="AP79" i="4"/>
  <c r="AQ79" i="4"/>
  <c r="AR79" i="4"/>
  <c r="AS79" i="4"/>
  <c r="AT79" i="4"/>
  <c r="AU79" i="4"/>
  <c r="AV79" i="4"/>
  <c r="AW79" i="4"/>
  <c r="AX79" i="4"/>
  <c r="AY79" i="4"/>
  <c r="AZ79" i="4"/>
  <c r="AI80" i="4"/>
  <c r="AJ80" i="4"/>
  <c r="AK80" i="4"/>
  <c r="AL80" i="4"/>
  <c r="AM80" i="4"/>
  <c r="AN80" i="4"/>
  <c r="AO80" i="4"/>
  <c r="AP80" i="4"/>
  <c r="AQ80" i="4"/>
  <c r="AR80" i="4"/>
  <c r="AS80" i="4"/>
  <c r="AT80" i="4"/>
  <c r="AU80" i="4"/>
  <c r="AV80" i="4"/>
  <c r="AW80" i="4"/>
  <c r="AX80" i="4"/>
  <c r="AY80" i="4"/>
  <c r="AZ80" i="4"/>
  <c r="AI81" i="4"/>
  <c r="AJ81" i="4"/>
  <c r="AK81" i="4"/>
  <c r="AL81" i="4"/>
  <c r="AM81" i="4"/>
  <c r="AN81" i="4"/>
  <c r="AO81" i="4"/>
  <c r="AP81" i="4"/>
  <c r="AQ81" i="4"/>
  <c r="AR81" i="4"/>
  <c r="AS81" i="4"/>
  <c r="AT81" i="4"/>
  <c r="AU81" i="4"/>
  <c r="AV81" i="4"/>
  <c r="AW81" i="4"/>
  <c r="AX81" i="4"/>
  <c r="AY81" i="4"/>
  <c r="AZ81" i="4"/>
  <c r="AI82" i="4"/>
  <c r="AJ82" i="4"/>
  <c r="AK82" i="4"/>
  <c r="AL82" i="4"/>
  <c r="AM82" i="4"/>
  <c r="AN82" i="4"/>
  <c r="AO82" i="4"/>
  <c r="AP82" i="4"/>
  <c r="AQ82" i="4"/>
  <c r="AR82" i="4"/>
  <c r="AS82" i="4"/>
  <c r="AT82" i="4"/>
  <c r="AU82" i="4"/>
  <c r="AV82" i="4"/>
  <c r="AW82" i="4"/>
  <c r="AX82" i="4"/>
  <c r="AY82" i="4"/>
  <c r="AZ82" i="4"/>
  <c r="AI83" i="4"/>
  <c r="AJ83" i="4"/>
  <c r="AK83" i="4"/>
  <c r="AL83" i="4"/>
  <c r="AM83" i="4"/>
  <c r="AN83" i="4"/>
  <c r="AO83" i="4"/>
  <c r="AP83" i="4"/>
  <c r="AQ83" i="4"/>
  <c r="AR83" i="4"/>
  <c r="AS83" i="4"/>
  <c r="AT83" i="4"/>
  <c r="AU83" i="4"/>
  <c r="AV83" i="4"/>
  <c r="AW83" i="4"/>
  <c r="AX83" i="4"/>
  <c r="AY83" i="4"/>
  <c r="AZ83" i="4"/>
  <c r="AI84" i="4"/>
  <c r="AJ84" i="4"/>
  <c r="AK84" i="4"/>
  <c r="AL84" i="4"/>
  <c r="AM84" i="4"/>
  <c r="AN84" i="4"/>
  <c r="AO84" i="4"/>
  <c r="AP84" i="4"/>
  <c r="AQ84" i="4"/>
  <c r="AR84" i="4"/>
  <c r="AS84" i="4"/>
  <c r="AT84" i="4"/>
  <c r="AU84" i="4"/>
  <c r="AV84" i="4"/>
  <c r="AW84" i="4"/>
  <c r="AX84" i="4"/>
  <c r="AY84" i="4"/>
  <c r="AZ84" i="4"/>
  <c r="AI85" i="4"/>
  <c r="AJ85" i="4"/>
  <c r="AK85" i="4"/>
  <c r="AL85" i="4"/>
  <c r="AM85" i="4"/>
  <c r="AN85" i="4"/>
  <c r="AO85" i="4"/>
  <c r="AP85" i="4"/>
  <c r="AQ85" i="4"/>
  <c r="AR85" i="4"/>
  <c r="AS85" i="4"/>
  <c r="AT85" i="4"/>
  <c r="AU85" i="4"/>
  <c r="AV85" i="4"/>
  <c r="AW85" i="4"/>
  <c r="AX85" i="4"/>
  <c r="AY85" i="4"/>
  <c r="AZ85" i="4"/>
  <c r="AI86" i="4"/>
  <c r="AJ86" i="4"/>
  <c r="AK86" i="4"/>
  <c r="AL86" i="4"/>
  <c r="AM86" i="4"/>
  <c r="AN86" i="4"/>
  <c r="AO86" i="4"/>
  <c r="AP86" i="4"/>
  <c r="AQ86" i="4"/>
  <c r="AR86" i="4"/>
  <c r="AS86" i="4"/>
  <c r="AT86" i="4"/>
  <c r="AU86" i="4"/>
  <c r="AV86" i="4"/>
  <c r="AW86" i="4"/>
  <c r="AX86" i="4"/>
  <c r="AY86" i="4"/>
  <c r="AZ86" i="4"/>
  <c r="AI87" i="4"/>
  <c r="AJ87" i="4"/>
  <c r="AK87" i="4"/>
  <c r="AL87" i="4"/>
  <c r="AM87" i="4"/>
  <c r="AN87" i="4"/>
  <c r="AO87" i="4"/>
  <c r="AP87" i="4"/>
  <c r="AQ87" i="4"/>
  <c r="AR87" i="4"/>
  <c r="AS87" i="4"/>
  <c r="AT87" i="4"/>
  <c r="AU87" i="4"/>
  <c r="AV87" i="4"/>
  <c r="AW87" i="4"/>
  <c r="AX87" i="4"/>
  <c r="AY87" i="4"/>
  <c r="AZ87" i="4"/>
  <c r="AI88" i="4"/>
  <c r="AJ88" i="4"/>
  <c r="AK88" i="4"/>
  <c r="AL88" i="4"/>
  <c r="AM88" i="4"/>
  <c r="AN88" i="4"/>
  <c r="AO88" i="4"/>
  <c r="AP88" i="4"/>
  <c r="AQ88" i="4"/>
  <c r="AR88" i="4"/>
  <c r="AS88" i="4"/>
  <c r="AT88" i="4"/>
  <c r="AU88" i="4"/>
  <c r="AV88" i="4"/>
  <c r="AW88" i="4"/>
  <c r="AX88" i="4"/>
  <c r="AY88" i="4"/>
  <c r="AZ88" i="4"/>
  <c r="AI89" i="4"/>
  <c r="AJ89" i="4"/>
  <c r="AK89" i="4"/>
  <c r="AL89" i="4"/>
  <c r="AM89" i="4"/>
  <c r="AN89" i="4"/>
  <c r="AO89" i="4"/>
  <c r="AP89" i="4"/>
  <c r="AQ89" i="4"/>
  <c r="AR89" i="4"/>
  <c r="AS89" i="4"/>
  <c r="AT89" i="4"/>
  <c r="AU89" i="4"/>
  <c r="AV89" i="4"/>
  <c r="AW89" i="4"/>
  <c r="AX89" i="4"/>
  <c r="AY89" i="4"/>
  <c r="AZ89" i="4"/>
  <c r="AI90" i="4"/>
  <c r="AJ90" i="4"/>
  <c r="AK90" i="4"/>
  <c r="AL90" i="4"/>
  <c r="AM90" i="4"/>
  <c r="AN90" i="4"/>
  <c r="AO90" i="4"/>
  <c r="AP90" i="4"/>
  <c r="AQ90" i="4"/>
  <c r="AR90" i="4"/>
  <c r="AS90" i="4"/>
  <c r="AT90" i="4"/>
  <c r="AU90" i="4"/>
  <c r="AV90" i="4"/>
  <c r="AW90" i="4"/>
  <c r="AX90" i="4"/>
  <c r="AY90" i="4"/>
  <c r="AZ90" i="4"/>
  <c r="AI91" i="4"/>
  <c r="AJ91" i="4"/>
  <c r="AK91" i="4"/>
  <c r="AL91" i="4"/>
  <c r="AM91" i="4"/>
  <c r="AN91" i="4"/>
  <c r="AO91" i="4"/>
  <c r="AP91" i="4"/>
  <c r="AQ91" i="4"/>
  <c r="AR91" i="4"/>
  <c r="AS91" i="4"/>
  <c r="AT91" i="4"/>
  <c r="AU91" i="4"/>
  <c r="AV91" i="4"/>
  <c r="AW91" i="4"/>
  <c r="AX91" i="4"/>
  <c r="AY91" i="4"/>
  <c r="AZ91" i="4"/>
  <c r="AI92" i="4"/>
  <c r="AJ92" i="4"/>
  <c r="AK92" i="4"/>
  <c r="AL92" i="4"/>
  <c r="AM92" i="4"/>
  <c r="AN92" i="4"/>
  <c r="AO92" i="4"/>
  <c r="AP92" i="4"/>
  <c r="AQ92" i="4"/>
  <c r="AR92" i="4"/>
  <c r="AS92" i="4"/>
  <c r="AT92" i="4"/>
  <c r="AU92" i="4"/>
  <c r="AV92" i="4"/>
  <c r="AW92" i="4"/>
  <c r="AX92" i="4"/>
  <c r="AY92" i="4"/>
  <c r="AZ92" i="4"/>
  <c r="AI93" i="4"/>
  <c r="AJ93" i="4"/>
  <c r="AK93" i="4"/>
  <c r="AL93" i="4"/>
  <c r="AM93" i="4"/>
  <c r="AN93" i="4"/>
  <c r="AO93" i="4"/>
  <c r="AP93" i="4"/>
  <c r="AQ93" i="4"/>
  <c r="AR93" i="4"/>
  <c r="AS93" i="4"/>
  <c r="AT93" i="4"/>
  <c r="AU93" i="4"/>
  <c r="AV93" i="4"/>
  <c r="AW93" i="4"/>
  <c r="AX93" i="4"/>
  <c r="AY93" i="4"/>
  <c r="AZ93" i="4"/>
  <c r="AI94" i="4"/>
  <c r="AJ94" i="4"/>
  <c r="AK94" i="4"/>
  <c r="AL94" i="4"/>
  <c r="AM94" i="4"/>
  <c r="AN94" i="4"/>
  <c r="AO94" i="4"/>
  <c r="AP94" i="4"/>
  <c r="AQ94" i="4"/>
  <c r="AR94" i="4"/>
  <c r="AS94" i="4"/>
  <c r="AT94" i="4"/>
  <c r="AU94" i="4"/>
  <c r="AV94" i="4"/>
  <c r="AW94" i="4"/>
  <c r="AX94" i="4"/>
  <c r="AY94" i="4"/>
  <c r="AZ94" i="4"/>
  <c r="AI95" i="4"/>
  <c r="AJ95" i="4"/>
  <c r="AK95" i="4"/>
  <c r="AL95" i="4"/>
  <c r="AM95" i="4"/>
  <c r="AN95" i="4"/>
  <c r="AO95" i="4"/>
  <c r="AP95" i="4"/>
  <c r="AQ95" i="4"/>
  <c r="AR95" i="4"/>
  <c r="AS95" i="4"/>
  <c r="AT95" i="4"/>
  <c r="AU95" i="4"/>
  <c r="AV95" i="4"/>
  <c r="AW95" i="4"/>
  <c r="AX95" i="4"/>
  <c r="AY95" i="4"/>
  <c r="AZ95" i="4"/>
  <c r="AI96" i="4"/>
  <c r="AJ96" i="4"/>
  <c r="AK96" i="4"/>
  <c r="AL96" i="4"/>
  <c r="AM96" i="4"/>
  <c r="AN96" i="4"/>
  <c r="AO96" i="4"/>
  <c r="AP96" i="4"/>
  <c r="AQ96" i="4"/>
  <c r="AR96" i="4"/>
  <c r="AS96" i="4"/>
  <c r="AT96" i="4"/>
  <c r="AU96" i="4"/>
  <c r="AV96" i="4"/>
  <c r="AW96" i="4"/>
  <c r="AX96" i="4"/>
  <c r="AY96" i="4"/>
  <c r="AZ96" i="4"/>
  <c r="AI97" i="4"/>
  <c r="AJ97" i="4"/>
  <c r="AK97" i="4"/>
  <c r="AL97" i="4"/>
  <c r="AM97" i="4"/>
  <c r="AN97" i="4"/>
  <c r="AO97" i="4"/>
  <c r="AP97" i="4"/>
  <c r="AQ97" i="4"/>
  <c r="AR97" i="4"/>
  <c r="AS97" i="4"/>
  <c r="AT97" i="4"/>
  <c r="AU97" i="4"/>
  <c r="AV97" i="4"/>
  <c r="AW97" i="4"/>
  <c r="AX97" i="4"/>
  <c r="AY97" i="4"/>
  <c r="AZ97" i="4"/>
  <c r="AI98" i="4"/>
  <c r="AJ98" i="4"/>
  <c r="AK98" i="4"/>
  <c r="AL98" i="4"/>
  <c r="AM98" i="4"/>
  <c r="AN98" i="4"/>
  <c r="AO98" i="4"/>
  <c r="AP98" i="4"/>
  <c r="AQ98" i="4"/>
  <c r="AR98" i="4"/>
  <c r="AS98" i="4"/>
  <c r="AT98" i="4"/>
  <c r="AU98" i="4"/>
  <c r="AV98" i="4"/>
  <c r="AW98" i="4"/>
  <c r="AX98" i="4"/>
  <c r="AY98" i="4"/>
  <c r="AZ98" i="4"/>
  <c r="AI99" i="4"/>
  <c r="AJ99" i="4"/>
  <c r="AK99" i="4"/>
  <c r="AL99" i="4"/>
  <c r="AM99" i="4"/>
  <c r="AN99" i="4"/>
  <c r="AO99" i="4"/>
  <c r="AP99" i="4"/>
  <c r="AQ99" i="4"/>
  <c r="AR99" i="4"/>
  <c r="AS99" i="4"/>
  <c r="AT99" i="4"/>
  <c r="AU99" i="4"/>
  <c r="AV99" i="4"/>
  <c r="AW99" i="4"/>
  <c r="AX99" i="4"/>
  <c r="AY99" i="4"/>
  <c r="AZ99" i="4"/>
  <c r="AI100" i="4"/>
  <c r="AJ100" i="4"/>
  <c r="AK100" i="4"/>
  <c r="AL100" i="4"/>
  <c r="AM100" i="4"/>
  <c r="AN100" i="4"/>
  <c r="AO100" i="4"/>
  <c r="AP100" i="4"/>
  <c r="AQ100" i="4"/>
  <c r="AR100" i="4"/>
  <c r="AS100" i="4"/>
  <c r="AT100" i="4"/>
  <c r="AU100" i="4"/>
  <c r="AV100" i="4"/>
  <c r="AW100" i="4"/>
  <c r="AX100" i="4"/>
  <c r="AY100" i="4"/>
  <c r="AZ100" i="4"/>
  <c r="AI101" i="4"/>
  <c r="AJ101" i="4"/>
  <c r="AK101" i="4"/>
  <c r="AL101" i="4"/>
  <c r="AM101" i="4"/>
  <c r="AN101" i="4"/>
  <c r="AO101" i="4"/>
  <c r="AP101" i="4"/>
  <c r="AQ101" i="4"/>
  <c r="AR101" i="4"/>
  <c r="AS101" i="4"/>
  <c r="AT101" i="4"/>
  <c r="AU101" i="4"/>
  <c r="AV101" i="4"/>
  <c r="AW101" i="4"/>
  <c r="AX101" i="4"/>
  <c r="AY101" i="4"/>
  <c r="AZ101" i="4"/>
  <c r="AI102" i="4"/>
  <c r="AJ102" i="4"/>
  <c r="AK102" i="4"/>
  <c r="AL102" i="4"/>
  <c r="AM102" i="4"/>
  <c r="AN102" i="4"/>
  <c r="AO102" i="4"/>
  <c r="AP102" i="4"/>
  <c r="AQ102" i="4"/>
  <c r="AR102" i="4"/>
  <c r="AS102" i="4"/>
  <c r="AT102" i="4"/>
  <c r="AU102" i="4"/>
  <c r="AV102" i="4"/>
  <c r="AW102" i="4"/>
  <c r="AX102" i="4"/>
  <c r="AY102" i="4"/>
  <c r="AZ102" i="4"/>
  <c r="AI103" i="4"/>
  <c r="AJ103" i="4"/>
  <c r="AK103" i="4"/>
  <c r="AL103" i="4"/>
  <c r="AM103" i="4"/>
  <c r="AN103" i="4"/>
  <c r="AO103" i="4"/>
  <c r="AP103" i="4"/>
  <c r="AQ103" i="4"/>
  <c r="AR103" i="4"/>
  <c r="AS103" i="4"/>
  <c r="AT103" i="4"/>
  <c r="AU103" i="4"/>
  <c r="AV103" i="4"/>
  <c r="AW103" i="4"/>
  <c r="AX103" i="4"/>
  <c r="AY103" i="4"/>
  <c r="AZ103" i="4"/>
  <c r="AI104" i="4"/>
  <c r="AJ104" i="4"/>
  <c r="AK104" i="4"/>
  <c r="AL104" i="4"/>
  <c r="AM104" i="4"/>
  <c r="AN104" i="4"/>
  <c r="AO104" i="4"/>
  <c r="AP104" i="4"/>
  <c r="AQ104" i="4"/>
  <c r="AR104" i="4"/>
  <c r="AS104" i="4"/>
  <c r="AT104" i="4"/>
  <c r="AU104" i="4"/>
  <c r="AV104" i="4"/>
  <c r="AW104" i="4"/>
  <c r="AX104" i="4"/>
  <c r="AY104" i="4"/>
  <c r="AZ104" i="4"/>
  <c r="AI105" i="4"/>
  <c r="AJ105" i="4"/>
  <c r="AK105" i="4"/>
  <c r="AL105" i="4"/>
  <c r="AM105" i="4"/>
  <c r="AN105" i="4"/>
  <c r="AO105" i="4"/>
  <c r="AP105" i="4"/>
  <c r="AQ105" i="4"/>
  <c r="AR105" i="4"/>
  <c r="AS105" i="4"/>
  <c r="AT105" i="4"/>
  <c r="AU105" i="4"/>
  <c r="AV105" i="4"/>
  <c r="AW105" i="4"/>
  <c r="AX105" i="4"/>
  <c r="AY105" i="4"/>
  <c r="AZ105" i="4"/>
  <c r="AI106" i="4"/>
  <c r="AJ106" i="4"/>
  <c r="AK106" i="4"/>
  <c r="AL106" i="4"/>
  <c r="AM106" i="4"/>
  <c r="AN106" i="4"/>
  <c r="AO106" i="4"/>
  <c r="AP106" i="4"/>
  <c r="AQ106" i="4"/>
  <c r="AR106" i="4"/>
  <c r="AS106" i="4"/>
  <c r="AT106" i="4"/>
  <c r="AU106" i="4"/>
  <c r="AV106" i="4"/>
  <c r="AW106" i="4"/>
  <c r="AX106" i="4"/>
  <c r="AY106" i="4"/>
  <c r="AZ106" i="4"/>
  <c r="AI107" i="4"/>
  <c r="AJ107" i="4"/>
  <c r="AK107" i="4"/>
  <c r="AL107" i="4"/>
  <c r="AM107" i="4"/>
  <c r="AN107" i="4"/>
  <c r="AO107" i="4"/>
  <c r="AP107" i="4"/>
  <c r="AQ107" i="4"/>
  <c r="AR107" i="4"/>
  <c r="AS107" i="4"/>
  <c r="AT107" i="4"/>
  <c r="AU107" i="4"/>
  <c r="AV107" i="4"/>
  <c r="AW107" i="4"/>
  <c r="AX107" i="4"/>
  <c r="AY107" i="4"/>
  <c r="AZ107" i="4"/>
  <c r="AI108" i="4"/>
  <c r="AJ108" i="4"/>
  <c r="AK108" i="4"/>
  <c r="AL108" i="4"/>
  <c r="AM108" i="4"/>
  <c r="AN108" i="4"/>
  <c r="AO108" i="4"/>
  <c r="AP108" i="4"/>
  <c r="AQ108" i="4"/>
  <c r="AR108" i="4"/>
  <c r="AS108" i="4"/>
  <c r="AT108" i="4"/>
  <c r="AU108" i="4"/>
  <c r="AV108" i="4"/>
  <c r="AW108" i="4"/>
  <c r="AX108" i="4"/>
  <c r="AY108" i="4"/>
  <c r="AZ108" i="4"/>
  <c r="AI109" i="4"/>
  <c r="AJ109" i="4"/>
  <c r="AK109" i="4"/>
  <c r="AL109" i="4"/>
  <c r="AM109" i="4"/>
  <c r="AN109" i="4"/>
  <c r="AO109" i="4"/>
  <c r="AP109" i="4"/>
  <c r="AQ109" i="4"/>
  <c r="AR109" i="4"/>
  <c r="AS109" i="4"/>
  <c r="AT109" i="4"/>
  <c r="AU109" i="4"/>
  <c r="AV109" i="4"/>
  <c r="AW109" i="4"/>
  <c r="AX109" i="4"/>
  <c r="AY109" i="4"/>
  <c r="AZ109" i="4"/>
  <c r="AI110" i="4"/>
  <c r="AJ110" i="4"/>
  <c r="AK110" i="4"/>
  <c r="AL110" i="4"/>
  <c r="AM110" i="4"/>
  <c r="AN110" i="4"/>
  <c r="AO110" i="4"/>
  <c r="AP110" i="4"/>
  <c r="AQ110" i="4"/>
  <c r="AR110" i="4"/>
  <c r="AS110" i="4"/>
  <c r="AT110" i="4"/>
  <c r="AU110" i="4"/>
  <c r="AV110" i="4"/>
  <c r="AW110" i="4"/>
  <c r="AX110" i="4"/>
  <c r="AY110" i="4"/>
  <c r="AZ110" i="4"/>
  <c r="AI111" i="4"/>
  <c r="AJ111" i="4"/>
  <c r="AK111" i="4"/>
  <c r="AL111" i="4"/>
  <c r="AM111" i="4"/>
  <c r="AN111" i="4"/>
  <c r="AO111" i="4"/>
  <c r="AP111" i="4"/>
  <c r="AQ111" i="4"/>
  <c r="AR111" i="4"/>
  <c r="AS111" i="4"/>
  <c r="AT111" i="4"/>
  <c r="AU111" i="4"/>
  <c r="AV111" i="4"/>
  <c r="AW111" i="4"/>
  <c r="AX111" i="4"/>
  <c r="AY111" i="4"/>
  <c r="AZ111" i="4"/>
  <c r="AI112" i="4"/>
  <c r="AJ112" i="4"/>
  <c r="AK112" i="4"/>
  <c r="AL112" i="4"/>
  <c r="AM112" i="4"/>
  <c r="AN112" i="4"/>
  <c r="AO112" i="4"/>
  <c r="AP112" i="4"/>
  <c r="AQ112" i="4"/>
  <c r="AR112" i="4"/>
  <c r="AS112" i="4"/>
  <c r="AT112" i="4"/>
  <c r="AU112" i="4"/>
  <c r="AV112" i="4"/>
  <c r="AW112" i="4"/>
  <c r="AX112" i="4"/>
  <c r="AY112" i="4"/>
  <c r="AZ112" i="4"/>
  <c r="AI113" i="4"/>
  <c r="AJ113" i="4"/>
  <c r="AK113" i="4"/>
  <c r="AL113" i="4"/>
  <c r="AM113" i="4"/>
  <c r="AN113" i="4"/>
  <c r="AO113" i="4"/>
  <c r="AP113" i="4"/>
  <c r="AQ113" i="4"/>
  <c r="AR113" i="4"/>
  <c r="AS113" i="4"/>
  <c r="AT113" i="4"/>
  <c r="AU113" i="4"/>
  <c r="AV113" i="4"/>
  <c r="AW113" i="4"/>
  <c r="AX113" i="4"/>
  <c r="AY113" i="4"/>
  <c r="AZ113" i="4"/>
  <c r="AI114" i="4"/>
  <c r="AJ114" i="4"/>
  <c r="AK114" i="4"/>
  <c r="AL114" i="4"/>
  <c r="AM114" i="4"/>
  <c r="AN114" i="4"/>
  <c r="AO114" i="4"/>
  <c r="AP114" i="4"/>
  <c r="AQ114" i="4"/>
  <c r="AR114" i="4"/>
  <c r="AS114" i="4"/>
  <c r="AT114" i="4"/>
  <c r="AU114" i="4"/>
  <c r="AV114" i="4"/>
  <c r="AW114" i="4"/>
  <c r="AX114" i="4"/>
  <c r="AY114" i="4"/>
  <c r="AZ114" i="4"/>
  <c r="AI115" i="4"/>
  <c r="AJ115" i="4"/>
  <c r="AK115" i="4"/>
  <c r="AL115" i="4"/>
  <c r="AM115" i="4"/>
  <c r="AN115" i="4"/>
  <c r="AO115" i="4"/>
  <c r="AP115" i="4"/>
  <c r="AQ115" i="4"/>
  <c r="AR115" i="4"/>
  <c r="AS115" i="4"/>
  <c r="AT115" i="4"/>
  <c r="AU115" i="4"/>
  <c r="AV115" i="4"/>
  <c r="AW115" i="4"/>
  <c r="AX115" i="4"/>
  <c r="AY115" i="4"/>
  <c r="AZ115" i="4"/>
  <c r="AI116" i="4"/>
  <c r="AJ116" i="4"/>
  <c r="AK116" i="4"/>
  <c r="AL116" i="4"/>
  <c r="AM116" i="4"/>
  <c r="AN116" i="4"/>
  <c r="AO116" i="4"/>
  <c r="AP116" i="4"/>
  <c r="AQ116" i="4"/>
  <c r="AR116" i="4"/>
  <c r="AS116" i="4"/>
  <c r="AT116" i="4"/>
  <c r="AU116" i="4"/>
  <c r="AV116" i="4"/>
  <c r="AW116" i="4"/>
  <c r="AX116" i="4"/>
  <c r="AY116" i="4"/>
  <c r="AZ116" i="4"/>
  <c r="AI117" i="4"/>
  <c r="AJ117" i="4"/>
  <c r="AK117" i="4"/>
  <c r="AL117" i="4"/>
  <c r="AM117" i="4"/>
  <c r="AN117" i="4"/>
  <c r="AO117" i="4"/>
  <c r="AP117" i="4"/>
  <c r="AQ117" i="4"/>
  <c r="AR117" i="4"/>
  <c r="AS117" i="4"/>
  <c r="AT117" i="4"/>
  <c r="AU117" i="4"/>
  <c r="AV117" i="4"/>
  <c r="AW117" i="4"/>
  <c r="AX117" i="4"/>
  <c r="AY117" i="4"/>
  <c r="AZ117" i="4"/>
  <c r="AI118" i="4"/>
  <c r="AJ118" i="4"/>
  <c r="AK118" i="4"/>
  <c r="AL118" i="4"/>
  <c r="AM118" i="4"/>
  <c r="AN118" i="4"/>
  <c r="AO118" i="4"/>
  <c r="AP118" i="4"/>
  <c r="AQ118" i="4"/>
  <c r="AR118" i="4"/>
  <c r="AS118" i="4"/>
  <c r="AT118" i="4"/>
  <c r="AU118" i="4"/>
  <c r="AV118" i="4"/>
  <c r="AW118" i="4"/>
  <c r="AX118" i="4"/>
  <c r="AY118" i="4"/>
  <c r="AZ118" i="4"/>
  <c r="AI119" i="4"/>
  <c r="AJ119" i="4"/>
  <c r="AK119" i="4"/>
  <c r="AL119" i="4"/>
  <c r="AM119" i="4"/>
  <c r="AN119" i="4"/>
  <c r="AO119" i="4"/>
  <c r="AP119" i="4"/>
  <c r="AQ119" i="4"/>
  <c r="AR119" i="4"/>
  <c r="AS119" i="4"/>
  <c r="AT119" i="4"/>
  <c r="AU119" i="4"/>
  <c r="AV119" i="4"/>
  <c r="AW119" i="4"/>
  <c r="AX119" i="4"/>
  <c r="AY119" i="4"/>
  <c r="AZ119" i="4"/>
  <c r="AI121" i="4"/>
  <c r="AJ121" i="4"/>
  <c r="AK121" i="4"/>
  <c r="AL121" i="4"/>
  <c r="AM121" i="4"/>
  <c r="AN121" i="4"/>
  <c r="AO121" i="4"/>
  <c r="AP121" i="4"/>
  <c r="AQ121" i="4"/>
  <c r="AR121" i="4"/>
  <c r="AS121" i="4"/>
  <c r="AT121" i="4"/>
  <c r="AU121" i="4"/>
  <c r="AV121" i="4"/>
  <c r="AW121" i="4"/>
  <c r="AX121" i="4"/>
  <c r="AY121" i="4"/>
  <c r="AZ121" i="4"/>
  <c r="AI122" i="4"/>
  <c r="AJ122" i="4"/>
  <c r="AK122" i="4"/>
  <c r="AL122" i="4"/>
  <c r="AM122" i="4"/>
  <c r="AN122" i="4"/>
  <c r="AO122" i="4"/>
  <c r="AP122" i="4"/>
  <c r="AQ122" i="4"/>
  <c r="AR122" i="4"/>
  <c r="AS122" i="4"/>
  <c r="AT122" i="4"/>
  <c r="AU122" i="4"/>
  <c r="AV122" i="4"/>
  <c r="AW122" i="4"/>
  <c r="AX122" i="4"/>
  <c r="AY122" i="4"/>
  <c r="AZ122" i="4"/>
  <c r="AI123" i="4"/>
  <c r="AJ123" i="4"/>
  <c r="AK123" i="4"/>
  <c r="AL123" i="4"/>
  <c r="AM123" i="4"/>
  <c r="AN123" i="4"/>
  <c r="AO123" i="4"/>
  <c r="AP123" i="4"/>
  <c r="AQ123" i="4"/>
  <c r="AR123" i="4"/>
  <c r="AS123" i="4"/>
  <c r="AT123" i="4"/>
  <c r="AU123" i="4"/>
  <c r="AV123" i="4"/>
  <c r="AW123" i="4"/>
  <c r="AX123" i="4"/>
  <c r="AY123" i="4"/>
  <c r="AZ123" i="4"/>
  <c r="AI124" i="4"/>
  <c r="AJ124" i="4"/>
  <c r="AK124" i="4"/>
  <c r="AL124" i="4"/>
  <c r="AM124" i="4"/>
  <c r="AN124" i="4"/>
  <c r="AO124" i="4"/>
  <c r="AP124" i="4"/>
  <c r="AQ124" i="4"/>
  <c r="AR124" i="4"/>
  <c r="AS124" i="4"/>
  <c r="AT124" i="4"/>
  <c r="AU124" i="4"/>
  <c r="AV124" i="4"/>
  <c r="AW124" i="4"/>
  <c r="AX124" i="4"/>
  <c r="AY124" i="4"/>
  <c r="AZ124" i="4"/>
  <c r="AI125" i="4"/>
  <c r="AJ125" i="4"/>
  <c r="AK125" i="4"/>
  <c r="AL125" i="4"/>
  <c r="AM125" i="4"/>
  <c r="AN125" i="4"/>
  <c r="AO125" i="4"/>
  <c r="AP125" i="4"/>
  <c r="AQ125" i="4"/>
  <c r="AR125" i="4"/>
  <c r="AS125" i="4"/>
  <c r="AT125" i="4"/>
  <c r="AU125" i="4"/>
  <c r="AV125" i="4"/>
  <c r="AW125" i="4"/>
  <c r="AX125" i="4"/>
  <c r="AY125" i="4"/>
  <c r="AZ125" i="4"/>
  <c r="AI126" i="4"/>
  <c r="AJ126" i="4"/>
  <c r="AK126" i="4"/>
  <c r="AL126" i="4"/>
  <c r="AM126" i="4"/>
  <c r="AN126" i="4"/>
  <c r="AO126" i="4"/>
  <c r="AP126" i="4"/>
  <c r="AQ126" i="4"/>
  <c r="AR126" i="4"/>
  <c r="AS126" i="4"/>
  <c r="AT126" i="4"/>
  <c r="AU126" i="4"/>
  <c r="AV126" i="4"/>
  <c r="AW126" i="4"/>
  <c r="AX126" i="4"/>
  <c r="AY126" i="4"/>
  <c r="AZ126" i="4"/>
  <c r="AI127" i="4"/>
  <c r="AJ127" i="4"/>
  <c r="AK127" i="4"/>
  <c r="AL127" i="4"/>
  <c r="AM127" i="4"/>
  <c r="AN127" i="4"/>
  <c r="AO127" i="4"/>
  <c r="AP127" i="4"/>
  <c r="AQ127" i="4"/>
  <c r="AR127" i="4"/>
  <c r="AS127" i="4"/>
  <c r="AT127" i="4"/>
  <c r="AU127" i="4"/>
  <c r="AV127" i="4"/>
  <c r="AW127" i="4"/>
  <c r="AX127" i="4"/>
  <c r="AY127" i="4"/>
  <c r="AZ127" i="4"/>
  <c r="AI128" i="4"/>
  <c r="AJ128" i="4"/>
  <c r="AK128" i="4"/>
  <c r="AL128" i="4"/>
  <c r="AM128" i="4"/>
  <c r="AN128" i="4"/>
  <c r="AO128" i="4"/>
  <c r="AP128" i="4"/>
  <c r="AQ128" i="4"/>
  <c r="AR128" i="4"/>
  <c r="AS128" i="4"/>
  <c r="AT128" i="4"/>
  <c r="AU128" i="4"/>
  <c r="AV128" i="4"/>
  <c r="AW128" i="4"/>
  <c r="AX128" i="4"/>
  <c r="AY128" i="4"/>
  <c r="AZ128" i="4"/>
  <c r="AI129" i="4"/>
  <c r="AJ129" i="4"/>
  <c r="AK129" i="4"/>
  <c r="AL129" i="4"/>
  <c r="AM129" i="4"/>
  <c r="AN129" i="4"/>
  <c r="AO129" i="4"/>
  <c r="AP129" i="4"/>
  <c r="AQ129" i="4"/>
  <c r="AR129" i="4"/>
  <c r="AS129" i="4"/>
  <c r="AT129" i="4"/>
  <c r="AU129" i="4"/>
  <c r="AV129" i="4"/>
  <c r="AW129" i="4"/>
  <c r="AX129" i="4"/>
  <c r="AY129" i="4"/>
  <c r="AZ129" i="4"/>
  <c r="AI130" i="4"/>
  <c r="AJ130" i="4"/>
  <c r="AK130" i="4"/>
  <c r="AL130" i="4"/>
  <c r="AM130" i="4"/>
  <c r="AN130" i="4"/>
  <c r="AO130" i="4"/>
  <c r="AP130" i="4"/>
  <c r="AQ130" i="4"/>
  <c r="AR130" i="4"/>
  <c r="AS130" i="4"/>
  <c r="AT130" i="4"/>
  <c r="AU130" i="4"/>
  <c r="AV130" i="4"/>
  <c r="AW130" i="4"/>
  <c r="AX130" i="4"/>
  <c r="AY130" i="4"/>
  <c r="AZ130" i="4"/>
  <c r="AI131" i="4"/>
  <c r="AJ131" i="4"/>
  <c r="AK131" i="4"/>
  <c r="AL131" i="4"/>
  <c r="AM131" i="4"/>
  <c r="AN131" i="4"/>
  <c r="AO131" i="4"/>
  <c r="AP131" i="4"/>
  <c r="AQ131" i="4"/>
  <c r="AR131" i="4"/>
  <c r="AS131" i="4"/>
  <c r="AT131" i="4"/>
  <c r="AU131" i="4"/>
  <c r="AV131" i="4"/>
  <c r="AW131" i="4"/>
  <c r="AX131" i="4"/>
  <c r="AY131" i="4"/>
  <c r="AZ131" i="4"/>
  <c r="AI132" i="4"/>
  <c r="AJ132" i="4"/>
  <c r="AK132" i="4"/>
  <c r="AL132" i="4"/>
  <c r="AM132" i="4"/>
  <c r="AN132" i="4"/>
  <c r="AO132" i="4"/>
  <c r="AP132" i="4"/>
  <c r="AQ132" i="4"/>
  <c r="AR132" i="4"/>
  <c r="AS132" i="4"/>
  <c r="AT132" i="4"/>
  <c r="AU132" i="4"/>
  <c r="AV132" i="4"/>
  <c r="AW132" i="4"/>
  <c r="AX132" i="4"/>
  <c r="AY132" i="4"/>
  <c r="AZ132" i="4"/>
  <c r="AI133" i="4"/>
  <c r="AJ133" i="4"/>
  <c r="AK133" i="4"/>
  <c r="AL133" i="4"/>
  <c r="AM133" i="4"/>
  <c r="AN133" i="4"/>
  <c r="AO133" i="4"/>
  <c r="AP133" i="4"/>
  <c r="AQ133" i="4"/>
  <c r="AR133" i="4"/>
  <c r="AS133" i="4"/>
  <c r="AT133" i="4"/>
  <c r="AU133" i="4"/>
  <c r="AV133" i="4"/>
  <c r="AW133" i="4"/>
  <c r="AX133" i="4"/>
  <c r="AY133" i="4"/>
  <c r="AZ133" i="4"/>
  <c r="AI134" i="4"/>
  <c r="AJ134" i="4"/>
  <c r="AK134" i="4"/>
  <c r="AL134" i="4"/>
  <c r="AM134" i="4"/>
  <c r="AN134" i="4"/>
  <c r="AO134" i="4"/>
  <c r="AP134" i="4"/>
  <c r="AQ134" i="4"/>
  <c r="AR134" i="4"/>
  <c r="AS134" i="4"/>
  <c r="AT134" i="4"/>
  <c r="AU134" i="4"/>
  <c r="AV134" i="4"/>
  <c r="AW134" i="4"/>
  <c r="AX134" i="4"/>
  <c r="AY134" i="4"/>
  <c r="AZ134" i="4"/>
  <c r="AI135" i="4"/>
  <c r="AJ135" i="4"/>
  <c r="AK135" i="4"/>
  <c r="AL135" i="4"/>
  <c r="AM135" i="4"/>
  <c r="AN135" i="4"/>
  <c r="AO135" i="4"/>
  <c r="AP135" i="4"/>
  <c r="AQ135" i="4"/>
  <c r="AR135" i="4"/>
  <c r="AS135" i="4"/>
  <c r="AT135" i="4"/>
  <c r="AU135" i="4"/>
  <c r="AV135" i="4"/>
  <c r="AW135" i="4"/>
  <c r="AX135" i="4"/>
  <c r="AY135" i="4"/>
  <c r="AZ135" i="4"/>
  <c r="AI136" i="4"/>
  <c r="AJ136" i="4"/>
  <c r="AK136" i="4"/>
  <c r="AL136" i="4"/>
  <c r="AM136" i="4"/>
  <c r="AN136" i="4"/>
  <c r="AO136" i="4"/>
  <c r="AP136" i="4"/>
  <c r="AQ136" i="4"/>
  <c r="AR136" i="4"/>
  <c r="AS136" i="4"/>
  <c r="AT136" i="4"/>
  <c r="AU136" i="4"/>
  <c r="AV136" i="4"/>
  <c r="AW136" i="4"/>
  <c r="AX136" i="4"/>
  <c r="AY136" i="4"/>
  <c r="AZ136" i="4"/>
  <c r="AI137" i="4"/>
  <c r="AJ137" i="4"/>
  <c r="AK137" i="4"/>
  <c r="AL137" i="4"/>
  <c r="AM137" i="4"/>
  <c r="AN137" i="4"/>
  <c r="AO137" i="4"/>
  <c r="AP137" i="4"/>
  <c r="AQ137" i="4"/>
  <c r="AR137" i="4"/>
  <c r="AS137" i="4"/>
  <c r="AT137" i="4"/>
  <c r="AU137" i="4"/>
  <c r="AV137" i="4"/>
  <c r="AW137" i="4"/>
  <c r="AX137" i="4"/>
  <c r="AY137" i="4"/>
  <c r="AZ137" i="4"/>
  <c r="AI138" i="4"/>
  <c r="AJ138" i="4"/>
  <c r="AK138" i="4"/>
  <c r="AL138" i="4"/>
  <c r="AM138" i="4"/>
  <c r="AN138" i="4"/>
  <c r="AO138" i="4"/>
  <c r="AP138" i="4"/>
  <c r="AQ138" i="4"/>
  <c r="AR138" i="4"/>
  <c r="AS138" i="4"/>
  <c r="AT138" i="4"/>
  <c r="AU138" i="4"/>
  <c r="AV138" i="4"/>
  <c r="AW138" i="4"/>
  <c r="AX138" i="4"/>
  <c r="AY138" i="4"/>
  <c r="AZ138" i="4"/>
  <c r="AI139" i="4"/>
  <c r="AJ139" i="4"/>
  <c r="AK139" i="4"/>
  <c r="AL139" i="4"/>
  <c r="AM139" i="4"/>
  <c r="AN139" i="4"/>
  <c r="AO139" i="4"/>
  <c r="AP139" i="4"/>
  <c r="AQ139" i="4"/>
  <c r="AR139" i="4"/>
  <c r="AS139" i="4"/>
  <c r="AT139" i="4"/>
  <c r="AU139" i="4"/>
  <c r="AV139" i="4"/>
  <c r="AW139" i="4"/>
  <c r="AX139" i="4"/>
  <c r="AY139" i="4"/>
  <c r="AZ139" i="4"/>
  <c r="AI140" i="4"/>
  <c r="AJ140" i="4"/>
  <c r="AK140" i="4"/>
  <c r="AL140" i="4"/>
  <c r="AM140" i="4"/>
  <c r="AN140" i="4"/>
  <c r="AO140" i="4"/>
  <c r="AP140" i="4"/>
  <c r="AQ140" i="4"/>
  <c r="AR140" i="4"/>
  <c r="AS140" i="4"/>
  <c r="AT140" i="4"/>
  <c r="AU140" i="4"/>
  <c r="AV140" i="4"/>
  <c r="AW140" i="4"/>
  <c r="AX140" i="4"/>
  <c r="AY140" i="4"/>
  <c r="AZ140" i="4"/>
  <c r="AI141" i="4"/>
  <c r="AJ141" i="4"/>
  <c r="AK141" i="4"/>
  <c r="AL141" i="4"/>
  <c r="AM141" i="4"/>
  <c r="AN141" i="4"/>
  <c r="AO141" i="4"/>
  <c r="AP141" i="4"/>
  <c r="AQ141" i="4"/>
  <c r="AR141" i="4"/>
  <c r="AS141" i="4"/>
  <c r="AT141" i="4"/>
  <c r="AU141" i="4"/>
  <c r="AV141" i="4"/>
  <c r="AW141" i="4"/>
  <c r="AX141" i="4"/>
  <c r="AY141" i="4"/>
  <c r="AZ141" i="4"/>
  <c r="AI142" i="4"/>
  <c r="AJ142" i="4"/>
  <c r="AK142" i="4"/>
  <c r="AL142" i="4"/>
  <c r="AM142" i="4"/>
  <c r="AN142" i="4"/>
  <c r="AO142" i="4"/>
  <c r="AP142" i="4"/>
  <c r="AQ142" i="4"/>
  <c r="AR142" i="4"/>
  <c r="AS142" i="4"/>
  <c r="AT142" i="4"/>
  <c r="AU142" i="4"/>
  <c r="AV142" i="4"/>
  <c r="AW142" i="4"/>
  <c r="AX142" i="4"/>
  <c r="AY142" i="4"/>
  <c r="AZ142" i="4"/>
  <c r="AI143" i="4"/>
  <c r="AJ143" i="4"/>
  <c r="AK143" i="4"/>
  <c r="AL143" i="4"/>
  <c r="AM143" i="4"/>
  <c r="AN143" i="4"/>
  <c r="AO143" i="4"/>
  <c r="AP143" i="4"/>
  <c r="AQ143" i="4"/>
  <c r="AR143" i="4"/>
  <c r="AS143" i="4"/>
  <c r="AT143" i="4"/>
  <c r="AU143" i="4"/>
  <c r="AV143" i="4"/>
  <c r="AW143" i="4"/>
  <c r="AX143" i="4"/>
  <c r="AY143" i="4"/>
  <c r="AZ143" i="4"/>
  <c r="AI144" i="4"/>
  <c r="AJ144" i="4"/>
  <c r="AK144" i="4"/>
  <c r="AL144" i="4"/>
  <c r="AM144" i="4"/>
  <c r="AN144" i="4"/>
  <c r="AO144" i="4"/>
  <c r="AP144" i="4"/>
  <c r="AQ144" i="4"/>
  <c r="AR144" i="4"/>
  <c r="AS144" i="4"/>
  <c r="AT144" i="4"/>
  <c r="AU144" i="4"/>
  <c r="AV144" i="4"/>
  <c r="AW144" i="4"/>
  <c r="AX144" i="4"/>
  <c r="AY144" i="4"/>
  <c r="AZ144" i="4"/>
  <c r="AI145" i="4"/>
  <c r="AJ145" i="4"/>
  <c r="AK145" i="4"/>
  <c r="AL145" i="4"/>
  <c r="AM145" i="4"/>
  <c r="AN145" i="4"/>
  <c r="AO145" i="4"/>
  <c r="AP145" i="4"/>
  <c r="AQ145" i="4"/>
  <c r="AR145" i="4"/>
  <c r="AS145" i="4"/>
  <c r="AT145" i="4"/>
  <c r="AU145" i="4"/>
  <c r="AV145" i="4"/>
  <c r="AW145" i="4"/>
  <c r="AX145" i="4"/>
  <c r="AY145" i="4"/>
  <c r="AZ145" i="4"/>
  <c r="AI146" i="4"/>
  <c r="AJ146" i="4"/>
  <c r="AK146" i="4"/>
  <c r="AL146" i="4"/>
  <c r="AM146" i="4"/>
  <c r="AN146" i="4"/>
  <c r="AO146" i="4"/>
  <c r="AP146" i="4"/>
  <c r="AQ146" i="4"/>
  <c r="AR146" i="4"/>
  <c r="AS146" i="4"/>
  <c r="AT146" i="4"/>
  <c r="AU146" i="4"/>
  <c r="AV146" i="4"/>
  <c r="AW146" i="4"/>
  <c r="AX146" i="4"/>
  <c r="AY146" i="4"/>
  <c r="AZ146" i="4"/>
  <c r="AI147" i="4"/>
  <c r="AJ147" i="4"/>
  <c r="AK147" i="4"/>
  <c r="AL147" i="4"/>
  <c r="AM147" i="4"/>
  <c r="AN147" i="4"/>
  <c r="AO147" i="4"/>
  <c r="AP147" i="4"/>
  <c r="AQ147" i="4"/>
  <c r="AR147" i="4"/>
  <c r="AS147" i="4"/>
  <c r="AT147" i="4"/>
  <c r="AU147" i="4"/>
  <c r="AV147" i="4"/>
  <c r="AW147" i="4"/>
  <c r="AX147" i="4"/>
  <c r="AY147" i="4"/>
  <c r="AZ147" i="4"/>
  <c r="AI148" i="4"/>
  <c r="AJ148" i="4"/>
  <c r="AK148" i="4"/>
  <c r="AL148" i="4"/>
  <c r="AM148" i="4"/>
  <c r="AN148" i="4"/>
  <c r="AO148" i="4"/>
  <c r="AP148" i="4"/>
  <c r="AQ148" i="4"/>
  <c r="AR148" i="4"/>
  <c r="AS148" i="4"/>
  <c r="AT148" i="4"/>
  <c r="AU148" i="4"/>
  <c r="AV148" i="4"/>
  <c r="AW148" i="4"/>
  <c r="AX148" i="4"/>
  <c r="AY148" i="4"/>
  <c r="AZ148" i="4"/>
  <c r="AI149" i="4"/>
  <c r="AJ149" i="4"/>
  <c r="AK149" i="4"/>
  <c r="AL149" i="4"/>
  <c r="AM149" i="4"/>
  <c r="AN149" i="4"/>
  <c r="AO149" i="4"/>
  <c r="AP149" i="4"/>
  <c r="AQ149" i="4"/>
  <c r="AR149" i="4"/>
  <c r="AS149" i="4"/>
  <c r="AT149" i="4"/>
  <c r="AU149" i="4"/>
  <c r="AV149" i="4"/>
  <c r="AW149" i="4"/>
  <c r="AX149" i="4"/>
  <c r="AY149" i="4"/>
  <c r="AZ149" i="4"/>
  <c r="AI150" i="4"/>
  <c r="AJ150" i="4"/>
  <c r="AK150" i="4"/>
  <c r="AL150" i="4"/>
  <c r="AM150" i="4"/>
  <c r="AN150" i="4"/>
  <c r="AO150" i="4"/>
  <c r="AP150" i="4"/>
  <c r="AQ150" i="4"/>
  <c r="AR150" i="4"/>
  <c r="AS150" i="4"/>
  <c r="AT150" i="4"/>
  <c r="AU150" i="4"/>
  <c r="AV150" i="4"/>
  <c r="AW150" i="4"/>
  <c r="AX150" i="4"/>
  <c r="AY150" i="4"/>
  <c r="AZ150" i="4"/>
  <c r="AI151" i="4"/>
  <c r="AJ151" i="4"/>
  <c r="AK151" i="4"/>
  <c r="AL151" i="4"/>
  <c r="AM151" i="4"/>
  <c r="AN151" i="4"/>
  <c r="AO151" i="4"/>
  <c r="AP151" i="4"/>
  <c r="AQ151" i="4"/>
  <c r="AR151" i="4"/>
  <c r="AS151" i="4"/>
  <c r="AT151" i="4"/>
  <c r="AU151" i="4"/>
  <c r="AV151" i="4"/>
  <c r="AW151" i="4"/>
  <c r="AX151" i="4"/>
  <c r="AY151" i="4"/>
  <c r="AZ151" i="4"/>
  <c r="AI152" i="4"/>
  <c r="AJ152" i="4"/>
  <c r="AK152" i="4"/>
  <c r="AL152" i="4"/>
  <c r="AM152" i="4"/>
  <c r="AN152" i="4"/>
  <c r="AO152" i="4"/>
  <c r="AP152" i="4"/>
  <c r="AQ152" i="4"/>
  <c r="AR152" i="4"/>
  <c r="AS152" i="4"/>
  <c r="AT152" i="4"/>
  <c r="AU152" i="4"/>
  <c r="AV152" i="4"/>
  <c r="AW152" i="4"/>
  <c r="AX152" i="4"/>
  <c r="AY152" i="4"/>
  <c r="AZ152" i="4"/>
  <c r="AI153" i="4"/>
  <c r="AJ153" i="4"/>
  <c r="AK153" i="4"/>
  <c r="AL153" i="4"/>
  <c r="AM153" i="4"/>
  <c r="AN153" i="4"/>
  <c r="AO153" i="4"/>
  <c r="AP153" i="4"/>
  <c r="AQ153" i="4"/>
  <c r="AR153" i="4"/>
  <c r="AS153" i="4"/>
  <c r="AT153" i="4"/>
  <c r="AU153" i="4"/>
  <c r="AV153" i="4"/>
  <c r="AW153" i="4"/>
  <c r="AX153" i="4"/>
  <c r="AY153" i="4"/>
  <c r="AZ153" i="4"/>
  <c r="AI154" i="4"/>
  <c r="AJ154" i="4"/>
  <c r="AK154" i="4"/>
  <c r="AL154" i="4"/>
  <c r="AM154" i="4"/>
  <c r="AN154" i="4"/>
  <c r="AO154" i="4"/>
  <c r="AP154" i="4"/>
  <c r="AQ154" i="4"/>
  <c r="AR154" i="4"/>
  <c r="AS154" i="4"/>
  <c r="AT154" i="4"/>
  <c r="AU154" i="4"/>
  <c r="AV154" i="4"/>
  <c r="AW154" i="4"/>
  <c r="AX154" i="4"/>
  <c r="AY154" i="4"/>
  <c r="AZ154" i="4"/>
  <c r="AI155" i="4"/>
  <c r="AJ155" i="4"/>
  <c r="AK155" i="4"/>
  <c r="AL155" i="4"/>
  <c r="AM155" i="4"/>
  <c r="AN155" i="4"/>
  <c r="AO155" i="4"/>
  <c r="AP155" i="4"/>
  <c r="AQ155" i="4"/>
  <c r="AR155" i="4"/>
  <c r="AS155" i="4"/>
  <c r="AT155" i="4"/>
  <c r="AU155" i="4"/>
  <c r="AV155" i="4"/>
  <c r="AW155" i="4"/>
  <c r="AX155" i="4"/>
  <c r="AY155" i="4"/>
  <c r="AZ155" i="4"/>
  <c r="AI156" i="4"/>
  <c r="AJ156" i="4"/>
  <c r="AK156" i="4"/>
  <c r="AL156" i="4"/>
  <c r="AM156" i="4"/>
  <c r="AN156" i="4"/>
  <c r="AO156" i="4"/>
  <c r="AP156" i="4"/>
  <c r="AQ156" i="4"/>
  <c r="AR156" i="4"/>
  <c r="AS156" i="4"/>
  <c r="AT156" i="4"/>
  <c r="AU156" i="4"/>
  <c r="AV156" i="4"/>
  <c r="AW156" i="4"/>
  <c r="AX156" i="4"/>
  <c r="AY156" i="4"/>
  <c r="AZ156" i="4"/>
  <c r="AI157" i="4"/>
  <c r="AJ157" i="4"/>
  <c r="AK157" i="4"/>
  <c r="AL157" i="4"/>
  <c r="AM157" i="4"/>
  <c r="AN157" i="4"/>
  <c r="AO157" i="4"/>
  <c r="AP157" i="4"/>
  <c r="AQ157" i="4"/>
  <c r="AR157" i="4"/>
  <c r="AS157" i="4"/>
  <c r="AT157" i="4"/>
  <c r="AU157" i="4"/>
  <c r="AV157" i="4"/>
  <c r="AW157" i="4"/>
  <c r="AX157" i="4"/>
  <c r="AY157" i="4"/>
  <c r="AZ157" i="4"/>
  <c r="AI158" i="4"/>
  <c r="AJ158" i="4"/>
  <c r="AK158" i="4"/>
  <c r="AL158" i="4"/>
  <c r="AM158" i="4"/>
  <c r="AN158" i="4"/>
  <c r="AO158" i="4"/>
  <c r="AP158" i="4"/>
  <c r="AQ158" i="4"/>
  <c r="AR158" i="4"/>
  <c r="AS158" i="4"/>
  <c r="AT158" i="4"/>
  <c r="AU158" i="4"/>
  <c r="AV158" i="4"/>
  <c r="AW158" i="4"/>
  <c r="AX158" i="4"/>
  <c r="AY158" i="4"/>
  <c r="AZ158" i="4"/>
  <c r="AI159" i="4"/>
  <c r="AJ159" i="4"/>
  <c r="AK159" i="4"/>
  <c r="AL159" i="4"/>
  <c r="AM159" i="4"/>
  <c r="AN159" i="4"/>
  <c r="AO159" i="4"/>
  <c r="AP159" i="4"/>
  <c r="AQ159" i="4"/>
  <c r="AR159" i="4"/>
  <c r="AS159" i="4"/>
  <c r="AT159" i="4"/>
  <c r="AU159" i="4"/>
  <c r="AV159" i="4"/>
  <c r="AW159" i="4"/>
  <c r="AX159" i="4"/>
  <c r="AY159" i="4"/>
  <c r="AZ159" i="4"/>
  <c r="AI160" i="4"/>
  <c r="AJ160" i="4"/>
  <c r="AK160" i="4"/>
  <c r="AL160" i="4"/>
  <c r="AM160" i="4"/>
  <c r="AN160" i="4"/>
  <c r="AO160" i="4"/>
  <c r="AP160" i="4"/>
  <c r="AQ160" i="4"/>
  <c r="AR160" i="4"/>
  <c r="AS160" i="4"/>
  <c r="AT160" i="4"/>
  <c r="AU160" i="4"/>
  <c r="AV160" i="4"/>
  <c r="AW160" i="4"/>
  <c r="AX160" i="4"/>
  <c r="AY160" i="4"/>
  <c r="AZ160" i="4"/>
  <c r="AI161" i="4"/>
  <c r="AJ161" i="4"/>
  <c r="AK161" i="4"/>
  <c r="AL161" i="4"/>
  <c r="AM161" i="4"/>
  <c r="AN161" i="4"/>
  <c r="AO161" i="4"/>
  <c r="AP161" i="4"/>
  <c r="AQ161" i="4"/>
  <c r="AR161" i="4"/>
  <c r="AS161" i="4"/>
  <c r="AT161" i="4"/>
  <c r="AU161" i="4"/>
  <c r="AV161" i="4"/>
  <c r="AW161" i="4"/>
  <c r="AX161" i="4"/>
  <c r="AY161" i="4"/>
  <c r="AZ161" i="4"/>
  <c r="AI162" i="4"/>
  <c r="AJ162" i="4"/>
  <c r="AK162" i="4"/>
  <c r="AL162" i="4"/>
  <c r="AM162" i="4"/>
  <c r="AN162" i="4"/>
  <c r="AO162" i="4"/>
  <c r="AP162" i="4"/>
  <c r="AQ162" i="4"/>
  <c r="AR162" i="4"/>
  <c r="AS162" i="4"/>
  <c r="AT162" i="4"/>
  <c r="AU162" i="4"/>
  <c r="AV162" i="4"/>
  <c r="AW162" i="4"/>
  <c r="AX162" i="4"/>
  <c r="AY162" i="4"/>
  <c r="AZ162" i="4"/>
  <c r="AI163" i="4"/>
  <c r="AJ163" i="4"/>
  <c r="AK163" i="4"/>
  <c r="AL163" i="4"/>
  <c r="AM163" i="4"/>
  <c r="AN163" i="4"/>
  <c r="AO163" i="4"/>
  <c r="AP163" i="4"/>
  <c r="AQ163" i="4"/>
  <c r="AR163" i="4"/>
  <c r="AS163" i="4"/>
  <c r="AT163" i="4"/>
  <c r="AU163" i="4"/>
  <c r="AV163" i="4"/>
  <c r="AW163" i="4"/>
  <c r="AX163" i="4"/>
  <c r="AY163" i="4"/>
  <c r="AZ163" i="4"/>
  <c r="AI164" i="4"/>
  <c r="AJ164" i="4"/>
  <c r="AK164" i="4"/>
  <c r="AL164" i="4"/>
  <c r="AM164" i="4"/>
  <c r="AN164" i="4"/>
  <c r="AO164" i="4"/>
  <c r="AP164" i="4"/>
  <c r="AQ164" i="4"/>
  <c r="AR164" i="4"/>
  <c r="AS164" i="4"/>
  <c r="AT164" i="4"/>
  <c r="AU164" i="4"/>
  <c r="AV164" i="4"/>
  <c r="AW164" i="4"/>
  <c r="AX164" i="4"/>
  <c r="AY164" i="4"/>
  <c r="AZ164" i="4"/>
  <c r="AI165" i="4"/>
  <c r="AJ165" i="4"/>
  <c r="AK165" i="4"/>
  <c r="AL165" i="4"/>
  <c r="AM165" i="4"/>
  <c r="AN165" i="4"/>
  <c r="AO165" i="4"/>
  <c r="AP165" i="4"/>
  <c r="AQ165" i="4"/>
  <c r="AR165" i="4"/>
  <c r="AS165" i="4"/>
  <c r="AT165" i="4"/>
  <c r="AU165" i="4"/>
  <c r="AV165" i="4"/>
  <c r="AW165" i="4"/>
  <c r="AX165" i="4"/>
  <c r="AY165" i="4"/>
  <c r="AZ165" i="4"/>
  <c r="AI166" i="4"/>
  <c r="AJ166" i="4"/>
  <c r="AK166" i="4"/>
  <c r="AL166" i="4"/>
  <c r="AM166" i="4"/>
  <c r="AN166" i="4"/>
  <c r="AO166" i="4"/>
  <c r="AP166" i="4"/>
  <c r="AQ166" i="4"/>
  <c r="AR166" i="4"/>
  <c r="AS166" i="4"/>
  <c r="AT166" i="4"/>
  <c r="AU166" i="4"/>
  <c r="AV166" i="4"/>
  <c r="AW166" i="4"/>
  <c r="AX166" i="4"/>
  <c r="AY166" i="4"/>
  <c r="AZ166" i="4"/>
  <c r="AI167" i="4"/>
  <c r="AJ167" i="4"/>
  <c r="AK167" i="4"/>
  <c r="AL167" i="4"/>
  <c r="AM167" i="4"/>
  <c r="AN167" i="4"/>
  <c r="AO167" i="4"/>
  <c r="AP167" i="4"/>
  <c r="AQ167" i="4"/>
  <c r="AR167" i="4"/>
  <c r="AS167" i="4"/>
  <c r="AT167" i="4"/>
  <c r="AU167" i="4"/>
  <c r="AV167" i="4"/>
  <c r="AW167" i="4"/>
  <c r="AX167" i="4"/>
  <c r="AY167" i="4"/>
  <c r="AZ167" i="4"/>
  <c r="AI168" i="4"/>
  <c r="AJ168" i="4"/>
  <c r="AK168" i="4"/>
  <c r="AL168" i="4"/>
  <c r="AM168" i="4"/>
  <c r="AN168" i="4"/>
  <c r="AO168" i="4"/>
  <c r="AP168" i="4"/>
  <c r="AQ168" i="4"/>
  <c r="AR168" i="4"/>
  <c r="AS168" i="4"/>
  <c r="AT168" i="4"/>
  <c r="AU168" i="4"/>
  <c r="AV168" i="4"/>
  <c r="AW168" i="4"/>
  <c r="AX168" i="4"/>
  <c r="AY168" i="4"/>
  <c r="AZ168" i="4"/>
  <c r="AI169" i="4"/>
  <c r="AJ169" i="4"/>
  <c r="AK169" i="4"/>
  <c r="AL169" i="4"/>
  <c r="AM169" i="4"/>
  <c r="AN169" i="4"/>
  <c r="AO169" i="4"/>
  <c r="AP169" i="4"/>
  <c r="AQ169" i="4"/>
  <c r="AR169" i="4"/>
  <c r="AS169" i="4"/>
  <c r="AT169" i="4"/>
  <c r="AU169" i="4"/>
  <c r="AV169" i="4"/>
  <c r="AW169" i="4"/>
  <c r="AX169" i="4"/>
  <c r="AY169" i="4"/>
  <c r="AZ169" i="4"/>
  <c r="AI170" i="4"/>
  <c r="AJ170" i="4"/>
  <c r="AK170" i="4"/>
  <c r="AL170" i="4"/>
  <c r="AM170" i="4"/>
  <c r="AN170" i="4"/>
  <c r="AO170" i="4"/>
  <c r="AP170" i="4"/>
  <c r="AQ170" i="4"/>
  <c r="AR170" i="4"/>
  <c r="AS170" i="4"/>
  <c r="AT170" i="4"/>
  <c r="AU170" i="4"/>
  <c r="AV170" i="4"/>
  <c r="AW170" i="4"/>
  <c r="AX170" i="4"/>
  <c r="AY170" i="4"/>
  <c r="AZ170" i="4"/>
  <c r="AI171" i="4"/>
  <c r="AJ171" i="4"/>
  <c r="AK171" i="4"/>
  <c r="AL171" i="4"/>
  <c r="AM171" i="4"/>
  <c r="AN171" i="4"/>
  <c r="AO171" i="4"/>
  <c r="AP171" i="4"/>
  <c r="AQ171" i="4"/>
  <c r="AR171" i="4"/>
  <c r="AS171" i="4"/>
  <c r="AT171" i="4"/>
  <c r="AU171" i="4"/>
  <c r="AV171" i="4"/>
  <c r="AW171" i="4"/>
  <c r="AX171" i="4"/>
  <c r="AY171" i="4"/>
  <c r="AZ171" i="4"/>
  <c r="AI172" i="4"/>
  <c r="AJ172" i="4"/>
  <c r="AK172" i="4"/>
  <c r="AL172" i="4"/>
  <c r="AM172" i="4"/>
  <c r="AN172" i="4"/>
  <c r="AO172" i="4"/>
  <c r="AP172" i="4"/>
  <c r="AQ172" i="4"/>
  <c r="AR172" i="4"/>
  <c r="AS172" i="4"/>
  <c r="AT172" i="4"/>
  <c r="AU172" i="4"/>
  <c r="AV172" i="4"/>
  <c r="AW172" i="4"/>
  <c r="AX172" i="4"/>
  <c r="AY172" i="4"/>
  <c r="AZ172" i="4"/>
  <c r="AI173" i="4"/>
  <c r="AJ173" i="4"/>
  <c r="AK173" i="4"/>
  <c r="AL173" i="4"/>
  <c r="AM173" i="4"/>
  <c r="AN173" i="4"/>
  <c r="AO173" i="4"/>
  <c r="AP173" i="4"/>
  <c r="AQ173" i="4"/>
  <c r="AR173" i="4"/>
  <c r="AS173" i="4"/>
  <c r="AT173" i="4"/>
  <c r="AU173" i="4"/>
  <c r="AV173" i="4"/>
  <c r="AW173" i="4"/>
  <c r="AX173" i="4"/>
  <c r="AY173" i="4"/>
  <c r="AZ173" i="4"/>
  <c r="AI174" i="4"/>
  <c r="AJ174" i="4"/>
  <c r="AK174" i="4"/>
  <c r="AL174" i="4"/>
  <c r="AM174" i="4"/>
  <c r="AN174" i="4"/>
  <c r="AO174" i="4"/>
  <c r="AP174" i="4"/>
  <c r="AQ174" i="4"/>
  <c r="AR174" i="4"/>
  <c r="AS174" i="4"/>
  <c r="AT174" i="4"/>
  <c r="AU174" i="4"/>
  <c r="AV174" i="4"/>
  <c r="AW174" i="4"/>
  <c r="AX174" i="4"/>
  <c r="AY174" i="4"/>
  <c r="AZ174" i="4"/>
  <c r="AI175" i="4"/>
  <c r="AJ175" i="4"/>
  <c r="AK175" i="4"/>
  <c r="AL175" i="4"/>
  <c r="AM175" i="4"/>
  <c r="AN175" i="4"/>
  <c r="AO175" i="4"/>
  <c r="AP175" i="4"/>
  <c r="AQ175" i="4"/>
  <c r="AR175" i="4"/>
  <c r="AS175" i="4"/>
  <c r="AT175" i="4"/>
  <c r="AU175" i="4"/>
  <c r="AV175" i="4"/>
  <c r="AW175" i="4"/>
  <c r="AX175" i="4"/>
  <c r="AY175" i="4"/>
  <c r="AZ175" i="4"/>
  <c r="AI176" i="4"/>
  <c r="AJ176" i="4"/>
  <c r="AK176" i="4"/>
  <c r="AL176" i="4"/>
  <c r="AM176" i="4"/>
  <c r="AN176" i="4"/>
  <c r="AO176" i="4"/>
  <c r="AP176" i="4"/>
  <c r="AQ176" i="4"/>
  <c r="AR176" i="4"/>
  <c r="AS176" i="4"/>
  <c r="AT176" i="4"/>
  <c r="AU176" i="4"/>
  <c r="AV176" i="4"/>
  <c r="AW176" i="4"/>
  <c r="AX176" i="4"/>
  <c r="AY176" i="4"/>
  <c r="AZ176" i="4"/>
  <c r="AI177" i="4"/>
  <c r="AJ177" i="4"/>
  <c r="AK177" i="4"/>
  <c r="AL177" i="4"/>
  <c r="AM177" i="4"/>
  <c r="AN177" i="4"/>
  <c r="AO177" i="4"/>
  <c r="AP177" i="4"/>
  <c r="AQ177" i="4"/>
  <c r="AR177" i="4"/>
  <c r="AS177" i="4"/>
  <c r="AT177" i="4"/>
  <c r="AU177" i="4"/>
  <c r="AV177" i="4"/>
  <c r="AW177" i="4"/>
  <c r="AX177" i="4"/>
  <c r="AY177" i="4"/>
  <c r="AZ177" i="4"/>
  <c r="AI178" i="4"/>
  <c r="AJ178" i="4"/>
  <c r="AK178" i="4"/>
  <c r="AL178" i="4"/>
  <c r="AM178" i="4"/>
  <c r="AN178" i="4"/>
  <c r="AO178" i="4"/>
  <c r="AP178" i="4"/>
  <c r="AQ178" i="4"/>
  <c r="AR178" i="4"/>
  <c r="AS178" i="4"/>
  <c r="AT178" i="4"/>
  <c r="AU178" i="4"/>
  <c r="AV178" i="4"/>
  <c r="AW178" i="4"/>
  <c r="AX178" i="4"/>
  <c r="AY178" i="4"/>
  <c r="AZ178" i="4"/>
  <c r="AI179" i="4"/>
  <c r="AJ179" i="4"/>
  <c r="AK179" i="4"/>
  <c r="AL179" i="4"/>
  <c r="AM179" i="4"/>
  <c r="AN179" i="4"/>
  <c r="AO179" i="4"/>
  <c r="AP179" i="4"/>
  <c r="AQ179" i="4"/>
  <c r="AR179" i="4"/>
  <c r="AS179" i="4"/>
  <c r="AT179" i="4"/>
  <c r="AU179" i="4"/>
  <c r="AV179" i="4"/>
  <c r="AW179" i="4"/>
  <c r="AX179" i="4"/>
  <c r="AY179" i="4"/>
  <c r="AZ179" i="4"/>
  <c r="AI180" i="4"/>
  <c r="AJ180" i="4"/>
  <c r="AK180" i="4"/>
  <c r="AL180" i="4"/>
  <c r="AM180" i="4"/>
  <c r="AN180" i="4"/>
  <c r="AO180" i="4"/>
  <c r="AP180" i="4"/>
  <c r="AQ180" i="4"/>
  <c r="AR180" i="4"/>
  <c r="AS180" i="4"/>
  <c r="AT180" i="4"/>
  <c r="AU180" i="4"/>
  <c r="AV180" i="4"/>
  <c r="AW180" i="4"/>
  <c r="AX180" i="4"/>
  <c r="AY180" i="4"/>
  <c r="AZ180" i="4"/>
  <c r="AI181" i="4"/>
  <c r="AJ181" i="4"/>
  <c r="AK181" i="4"/>
  <c r="AL181" i="4"/>
  <c r="AM181" i="4"/>
  <c r="AN181" i="4"/>
  <c r="AO181" i="4"/>
  <c r="AP181" i="4"/>
  <c r="AQ181" i="4"/>
  <c r="AR181" i="4"/>
  <c r="AS181" i="4"/>
  <c r="AT181" i="4"/>
  <c r="AU181" i="4"/>
  <c r="AV181" i="4"/>
  <c r="AW181" i="4"/>
  <c r="AX181" i="4"/>
  <c r="AY181" i="4"/>
  <c r="AZ181" i="4"/>
  <c r="AI182" i="4"/>
  <c r="AJ182" i="4"/>
  <c r="AK182" i="4"/>
  <c r="AL182" i="4"/>
  <c r="AM182" i="4"/>
  <c r="AN182" i="4"/>
  <c r="AO182" i="4"/>
  <c r="AP182" i="4"/>
  <c r="AQ182" i="4"/>
  <c r="AR182" i="4"/>
  <c r="AS182" i="4"/>
  <c r="AT182" i="4"/>
  <c r="AU182" i="4"/>
  <c r="AV182" i="4"/>
  <c r="AW182" i="4"/>
  <c r="AX182" i="4"/>
  <c r="AY182" i="4"/>
  <c r="AZ182" i="4"/>
  <c r="AI183" i="4"/>
  <c r="AJ183" i="4"/>
  <c r="AK183" i="4"/>
  <c r="AL183" i="4"/>
  <c r="AM183" i="4"/>
  <c r="AN183" i="4"/>
  <c r="AO183" i="4"/>
  <c r="AP183" i="4"/>
  <c r="AQ183" i="4"/>
  <c r="AR183" i="4"/>
  <c r="AS183" i="4"/>
  <c r="AT183" i="4"/>
  <c r="AU183" i="4"/>
  <c r="AV183" i="4"/>
  <c r="AW183" i="4"/>
  <c r="AX183" i="4"/>
  <c r="AY183" i="4"/>
  <c r="AZ183" i="4"/>
  <c r="AI184" i="4"/>
  <c r="AJ184" i="4"/>
  <c r="AK184" i="4"/>
  <c r="AL184" i="4"/>
  <c r="AM184" i="4"/>
  <c r="AN184" i="4"/>
  <c r="AO184" i="4"/>
  <c r="AP184" i="4"/>
  <c r="AQ184" i="4"/>
  <c r="AR184" i="4"/>
  <c r="AS184" i="4"/>
  <c r="AT184" i="4"/>
  <c r="AU184" i="4"/>
  <c r="AV184" i="4"/>
  <c r="AW184" i="4"/>
  <c r="AX184" i="4"/>
  <c r="AY184" i="4"/>
  <c r="AZ184" i="4"/>
  <c r="AI185" i="4"/>
  <c r="AJ185" i="4"/>
  <c r="AK185" i="4"/>
  <c r="AL185" i="4"/>
  <c r="AM185" i="4"/>
  <c r="AN185" i="4"/>
  <c r="AO185" i="4"/>
  <c r="AP185" i="4"/>
  <c r="AQ185" i="4"/>
  <c r="AR185" i="4"/>
  <c r="AS185" i="4"/>
  <c r="AT185" i="4"/>
  <c r="AU185" i="4"/>
  <c r="AV185" i="4"/>
  <c r="AW185" i="4"/>
  <c r="AX185" i="4"/>
  <c r="AY185" i="4"/>
  <c r="AZ185" i="4"/>
  <c r="AI186" i="4"/>
  <c r="AJ186" i="4"/>
  <c r="AK186" i="4"/>
  <c r="AL186" i="4"/>
  <c r="AM186" i="4"/>
  <c r="AN186" i="4"/>
  <c r="AO186" i="4"/>
  <c r="AP186" i="4"/>
  <c r="AQ186" i="4"/>
  <c r="AR186" i="4"/>
  <c r="AS186" i="4"/>
  <c r="AT186" i="4"/>
  <c r="AU186" i="4"/>
  <c r="AV186" i="4"/>
  <c r="AW186" i="4"/>
  <c r="AX186" i="4"/>
  <c r="AY186" i="4"/>
  <c r="AZ186" i="4"/>
  <c r="AI187" i="4"/>
  <c r="AJ187" i="4"/>
  <c r="AK187" i="4"/>
  <c r="AL187" i="4"/>
  <c r="AM187" i="4"/>
  <c r="AN187" i="4"/>
  <c r="AO187" i="4"/>
  <c r="AP187" i="4"/>
  <c r="AQ187" i="4"/>
  <c r="AR187" i="4"/>
  <c r="AS187" i="4"/>
  <c r="AT187" i="4"/>
  <c r="AU187" i="4"/>
  <c r="AV187" i="4"/>
  <c r="AW187" i="4"/>
  <c r="AX187" i="4"/>
  <c r="AY187" i="4"/>
  <c r="AZ187" i="4"/>
  <c r="AI188" i="4"/>
  <c r="AJ188" i="4"/>
  <c r="AK188" i="4"/>
  <c r="AL188" i="4"/>
  <c r="AM188" i="4"/>
  <c r="AN188" i="4"/>
  <c r="AO188" i="4"/>
  <c r="AP188" i="4"/>
  <c r="AQ188" i="4"/>
  <c r="AR188" i="4"/>
  <c r="AS188" i="4"/>
  <c r="AT188" i="4"/>
  <c r="AU188" i="4"/>
  <c r="AV188" i="4"/>
  <c r="AW188" i="4"/>
  <c r="AX188" i="4"/>
  <c r="AY188" i="4"/>
  <c r="AZ188" i="4"/>
  <c r="AI189" i="4"/>
  <c r="AJ189" i="4"/>
  <c r="AK189" i="4"/>
  <c r="AL189" i="4"/>
  <c r="AM189" i="4"/>
  <c r="AN189" i="4"/>
  <c r="AO189" i="4"/>
  <c r="AP189" i="4"/>
  <c r="AQ189" i="4"/>
  <c r="AR189" i="4"/>
  <c r="AS189" i="4"/>
  <c r="AT189" i="4"/>
  <c r="AU189" i="4"/>
  <c r="AV189" i="4"/>
  <c r="AW189" i="4"/>
  <c r="AX189" i="4"/>
  <c r="AY189" i="4"/>
  <c r="AZ189" i="4"/>
  <c r="AI190" i="4"/>
  <c r="AJ190" i="4"/>
  <c r="AK190" i="4"/>
  <c r="AL190" i="4"/>
  <c r="AM190" i="4"/>
  <c r="AN190" i="4"/>
  <c r="AO190" i="4"/>
  <c r="AP190" i="4"/>
  <c r="AQ190" i="4"/>
  <c r="AR190" i="4"/>
  <c r="AS190" i="4"/>
  <c r="AT190" i="4"/>
  <c r="AU190" i="4"/>
  <c r="AV190" i="4"/>
  <c r="AW190" i="4"/>
  <c r="AX190" i="4"/>
  <c r="AY190" i="4"/>
  <c r="AZ190" i="4"/>
  <c r="AI191" i="4"/>
  <c r="AJ191" i="4"/>
  <c r="AK191" i="4"/>
  <c r="AL191" i="4"/>
  <c r="AM191" i="4"/>
  <c r="AN191" i="4"/>
  <c r="AO191" i="4"/>
  <c r="AP191" i="4"/>
  <c r="AQ191" i="4"/>
  <c r="AR191" i="4"/>
  <c r="AS191" i="4"/>
  <c r="AT191" i="4"/>
  <c r="AU191" i="4"/>
  <c r="AV191" i="4"/>
  <c r="AW191" i="4"/>
  <c r="AX191" i="4"/>
  <c r="AY191" i="4"/>
  <c r="AZ191" i="4"/>
  <c r="AI192" i="4"/>
  <c r="AJ192" i="4"/>
  <c r="AK192" i="4"/>
  <c r="AL192" i="4"/>
  <c r="AM192" i="4"/>
  <c r="AN192" i="4"/>
  <c r="AO192" i="4"/>
  <c r="AP192" i="4"/>
  <c r="AQ192" i="4"/>
  <c r="AR192" i="4"/>
  <c r="AS192" i="4"/>
  <c r="AT192" i="4"/>
  <c r="AU192" i="4"/>
  <c r="AV192" i="4"/>
  <c r="AW192" i="4"/>
  <c r="AX192" i="4"/>
  <c r="AY192" i="4"/>
  <c r="AZ192" i="4"/>
  <c r="AI193" i="4"/>
  <c r="AJ193" i="4"/>
  <c r="AK193" i="4"/>
  <c r="AL193" i="4"/>
  <c r="AM193" i="4"/>
  <c r="AN193" i="4"/>
  <c r="AO193" i="4"/>
  <c r="AP193" i="4"/>
  <c r="AQ193" i="4"/>
  <c r="AR193" i="4"/>
  <c r="AS193" i="4"/>
  <c r="AT193" i="4"/>
  <c r="AU193" i="4"/>
  <c r="AV193" i="4"/>
  <c r="AW193" i="4"/>
  <c r="AX193" i="4"/>
  <c r="AY193" i="4"/>
  <c r="AZ193" i="4"/>
  <c r="AI194" i="4"/>
  <c r="AJ194" i="4"/>
  <c r="AK194" i="4"/>
  <c r="AL194" i="4"/>
  <c r="AM194" i="4"/>
  <c r="AN194" i="4"/>
  <c r="AO194" i="4"/>
  <c r="AP194" i="4"/>
  <c r="AQ194" i="4"/>
  <c r="AR194" i="4"/>
  <c r="AS194" i="4"/>
  <c r="AT194" i="4"/>
  <c r="AU194" i="4"/>
  <c r="AV194" i="4"/>
  <c r="AW194" i="4"/>
  <c r="AX194" i="4"/>
  <c r="AY194" i="4"/>
  <c r="AZ194" i="4"/>
  <c r="AI195" i="4"/>
  <c r="AJ195" i="4"/>
  <c r="AK195" i="4"/>
  <c r="AL195" i="4"/>
  <c r="AM195" i="4"/>
  <c r="AN195" i="4"/>
  <c r="AO195" i="4"/>
  <c r="AP195" i="4"/>
  <c r="AQ195" i="4"/>
  <c r="AR195" i="4"/>
  <c r="AS195" i="4"/>
  <c r="AT195" i="4"/>
  <c r="AU195" i="4"/>
  <c r="AV195" i="4"/>
  <c r="AW195" i="4"/>
  <c r="AX195" i="4"/>
  <c r="AY195" i="4"/>
  <c r="AZ195" i="4"/>
  <c r="AI196" i="4"/>
  <c r="AJ196" i="4"/>
  <c r="AK196" i="4"/>
  <c r="AL196" i="4"/>
  <c r="AM196" i="4"/>
  <c r="AN196" i="4"/>
  <c r="AO196" i="4"/>
  <c r="AP196" i="4"/>
  <c r="AQ196" i="4"/>
  <c r="AR196" i="4"/>
  <c r="AS196" i="4"/>
  <c r="AT196" i="4"/>
  <c r="AU196" i="4"/>
  <c r="AV196" i="4"/>
  <c r="AW196" i="4"/>
  <c r="AX196" i="4"/>
  <c r="AY196" i="4"/>
  <c r="AZ196" i="4"/>
  <c r="AI197" i="4"/>
  <c r="AJ197" i="4"/>
  <c r="AK197" i="4"/>
  <c r="AL197" i="4"/>
  <c r="AM197" i="4"/>
  <c r="AN197" i="4"/>
  <c r="AO197" i="4"/>
  <c r="AP197" i="4"/>
  <c r="AQ197" i="4"/>
  <c r="AR197" i="4"/>
  <c r="AS197" i="4"/>
  <c r="AT197" i="4"/>
  <c r="AU197" i="4"/>
  <c r="AV197" i="4"/>
  <c r="AW197" i="4"/>
  <c r="AX197" i="4"/>
  <c r="AY197" i="4"/>
  <c r="AZ197" i="4"/>
  <c r="AI198" i="4"/>
  <c r="AJ198" i="4"/>
  <c r="AK198" i="4"/>
  <c r="AL198" i="4"/>
  <c r="AM198" i="4"/>
  <c r="AN198" i="4"/>
  <c r="AO198" i="4"/>
  <c r="AP198" i="4"/>
  <c r="AQ198" i="4"/>
  <c r="AR198" i="4"/>
  <c r="AS198" i="4"/>
  <c r="AT198" i="4"/>
  <c r="AU198" i="4"/>
  <c r="AV198" i="4"/>
  <c r="AW198" i="4"/>
  <c r="AX198" i="4"/>
  <c r="AY198" i="4"/>
  <c r="AZ198" i="4"/>
  <c r="AI199" i="4"/>
  <c r="AJ199" i="4"/>
  <c r="AK199" i="4"/>
  <c r="AL199" i="4"/>
  <c r="AM199" i="4"/>
  <c r="AN199" i="4"/>
  <c r="AO199" i="4"/>
  <c r="AP199" i="4"/>
  <c r="AQ199" i="4"/>
  <c r="AR199" i="4"/>
  <c r="AS199" i="4"/>
  <c r="AT199" i="4"/>
  <c r="AU199" i="4"/>
  <c r="AV199" i="4"/>
  <c r="AW199" i="4"/>
  <c r="AX199" i="4"/>
  <c r="AY199" i="4"/>
  <c r="AZ199" i="4"/>
  <c r="AI200" i="4"/>
  <c r="AJ200" i="4"/>
  <c r="AK200" i="4"/>
  <c r="AL200" i="4"/>
  <c r="AM200" i="4"/>
  <c r="AN200" i="4"/>
  <c r="AO200" i="4"/>
  <c r="AP200" i="4"/>
  <c r="AQ200" i="4"/>
  <c r="AR200" i="4"/>
  <c r="AS200" i="4"/>
  <c r="AT200" i="4"/>
  <c r="AU200" i="4"/>
  <c r="AV200" i="4"/>
  <c r="AW200" i="4"/>
  <c r="AX200" i="4"/>
  <c r="AY200" i="4"/>
  <c r="AZ200" i="4"/>
  <c r="AI201" i="4"/>
  <c r="AJ201" i="4"/>
  <c r="AK201" i="4"/>
  <c r="AL201" i="4"/>
  <c r="AM201" i="4"/>
  <c r="AN201" i="4"/>
  <c r="AO201" i="4"/>
  <c r="AP201" i="4"/>
  <c r="AQ201" i="4"/>
  <c r="AR201" i="4"/>
  <c r="AS201" i="4"/>
  <c r="AT201" i="4"/>
  <c r="AU201" i="4"/>
  <c r="AV201" i="4"/>
  <c r="AW201" i="4"/>
  <c r="AX201" i="4"/>
  <c r="AY201" i="4"/>
  <c r="AZ201" i="4"/>
  <c r="AI202" i="4"/>
  <c r="AJ202" i="4"/>
  <c r="AK202" i="4"/>
  <c r="AL202" i="4"/>
  <c r="AM202" i="4"/>
  <c r="AN202" i="4"/>
  <c r="AO202" i="4"/>
  <c r="AP202" i="4"/>
  <c r="AQ202" i="4"/>
  <c r="AR202" i="4"/>
  <c r="AS202" i="4"/>
  <c r="AT202" i="4"/>
  <c r="AU202" i="4"/>
  <c r="AV202" i="4"/>
  <c r="AW202" i="4"/>
  <c r="AX202" i="4"/>
  <c r="AY202" i="4"/>
  <c r="AZ202" i="4"/>
  <c r="AI203" i="4"/>
  <c r="AJ203" i="4"/>
  <c r="AK203" i="4"/>
  <c r="AL203" i="4"/>
  <c r="AM203" i="4"/>
  <c r="AN203" i="4"/>
  <c r="AO203" i="4"/>
  <c r="AP203" i="4"/>
  <c r="AQ203" i="4"/>
  <c r="AR203" i="4"/>
  <c r="AS203" i="4"/>
  <c r="AT203" i="4"/>
  <c r="AU203" i="4"/>
  <c r="AV203" i="4"/>
  <c r="AW203" i="4"/>
  <c r="AX203" i="4"/>
  <c r="AY203" i="4"/>
  <c r="AZ203" i="4"/>
  <c r="AI204" i="4"/>
  <c r="AJ204" i="4"/>
  <c r="AK204" i="4"/>
  <c r="AL204" i="4"/>
  <c r="AM204" i="4"/>
  <c r="AN204" i="4"/>
  <c r="AO204" i="4"/>
  <c r="AP204" i="4"/>
  <c r="AQ204" i="4"/>
  <c r="AR204" i="4"/>
  <c r="AS204" i="4"/>
  <c r="AT204" i="4"/>
  <c r="AU204" i="4"/>
  <c r="AV204" i="4"/>
  <c r="AW204" i="4"/>
  <c r="AX204" i="4"/>
  <c r="AY204" i="4"/>
  <c r="AZ204" i="4"/>
  <c r="AI205" i="4"/>
  <c r="AJ205" i="4"/>
  <c r="AK205" i="4"/>
  <c r="AL205" i="4"/>
  <c r="AM205" i="4"/>
  <c r="AN205" i="4"/>
  <c r="AO205" i="4"/>
  <c r="AP205" i="4"/>
  <c r="AQ205" i="4"/>
  <c r="AR205" i="4"/>
  <c r="AS205" i="4"/>
  <c r="AT205" i="4"/>
  <c r="AU205" i="4"/>
  <c r="AV205" i="4"/>
  <c r="AW205" i="4"/>
  <c r="AX205" i="4"/>
  <c r="AY205" i="4"/>
  <c r="AZ205" i="4"/>
  <c r="AI206" i="4"/>
  <c r="AJ206" i="4"/>
  <c r="AK206" i="4"/>
  <c r="AL206" i="4"/>
  <c r="AM206" i="4"/>
  <c r="AN206" i="4"/>
  <c r="AO206" i="4"/>
  <c r="AP206" i="4"/>
  <c r="AQ206" i="4"/>
  <c r="AR206" i="4"/>
  <c r="AS206" i="4"/>
  <c r="AT206" i="4"/>
  <c r="AU206" i="4"/>
  <c r="AV206" i="4"/>
  <c r="AW206" i="4"/>
  <c r="AX206" i="4"/>
  <c r="AY206" i="4"/>
  <c r="AZ206" i="4"/>
  <c r="AI207" i="4"/>
  <c r="AJ207" i="4"/>
  <c r="AK207" i="4"/>
  <c r="AL207" i="4"/>
  <c r="AM207" i="4"/>
  <c r="AN207" i="4"/>
  <c r="AO207" i="4"/>
  <c r="AP207" i="4"/>
  <c r="AQ207" i="4"/>
  <c r="AR207" i="4"/>
  <c r="AS207" i="4"/>
  <c r="AT207" i="4"/>
  <c r="AU207" i="4"/>
  <c r="AV207" i="4"/>
  <c r="AW207" i="4"/>
  <c r="AX207" i="4"/>
  <c r="AY207" i="4"/>
  <c r="AZ207" i="4"/>
  <c r="AI208" i="4"/>
  <c r="AJ208" i="4"/>
  <c r="AK208" i="4"/>
  <c r="AL208" i="4"/>
  <c r="AM208" i="4"/>
  <c r="AN208" i="4"/>
  <c r="AO208" i="4"/>
  <c r="AP208" i="4"/>
  <c r="AQ208" i="4"/>
  <c r="AR208" i="4"/>
  <c r="AS208" i="4"/>
  <c r="AT208" i="4"/>
  <c r="AU208" i="4"/>
  <c r="AV208" i="4"/>
  <c r="AW208" i="4"/>
  <c r="AX208" i="4"/>
  <c r="AY208" i="4"/>
  <c r="AZ208" i="4"/>
  <c r="AI209" i="4"/>
  <c r="AJ209" i="4"/>
  <c r="AK209" i="4"/>
  <c r="AL209" i="4"/>
  <c r="AM209" i="4"/>
  <c r="AN209" i="4"/>
  <c r="AO209" i="4"/>
  <c r="AP209" i="4"/>
  <c r="AQ209" i="4"/>
  <c r="AR209" i="4"/>
  <c r="AS209" i="4"/>
  <c r="AT209" i="4"/>
  <c r="AU209" i="4"/>
  <c r="AV209" i="4"/>
  <c r="AW209" i="4"/>
  <c r="AX209" i="4"/>
  <c r="AY209" i="4"/>
  <c r="AZ209" i="4"/>
  <c r="AI210" i="4"/>
  <c r="AJ210" i="4"/>
  <c r="AK210" i="4"/>
  <c r="AL210" i="4"/>
  <c r="AM210" i="4"/>
  <c r="AN210" i="4"/>
  <c r="AO210" i="4"/>
  <c r="AP210" i="4"/>
  <c r="AQ210" i="4"/>
  <c r="AR210" i="4"/>
  <c r="AS210" i="4"/>
  <c r="AT210" i="4"/>
  <c r="AU210" i="4"/>
  <c r="AV210" i="4"/>
  <c r="AW210" i="4"/>
  <c r="AX210" i="4"/>
  <c r="AY210" i="4"/>
  <c r="AZ210" i="4"/>
  <c r="AI211" i="4"/>
  <c r="AJ211" i="4"/>
  <c r="AK211" i="4"/>
  <c r="AL211" i="4"/>
  <c r="AM211" i="4"/>
  <c r="AN211" i="4"/>
  <c r="AO211" i="4"/>
  <c r="AP211" i="4"/>
  <c r="AQ211" i="4"/>
  <c r="AR211" i="4"/>
  <c r="AS211" i="4"/>
  <c r="AT211" i="4"/>
  <c r="AU211" i="4"/>
  <c r="AV211" i="4"/>
  <c r="AW211" i="4"/>
  <c r="AX211" i="4"/>
  <c r="AY211" i="4"/>
  <c r="AZ211" i="4"/>
  <c r="AI212" i="4"/>
  <c r="AJ212" i="4"/>
  <c r="AK212" i="4"/>
  <c r="AL212" i="4"/>
  <c r="AM212" i="4"/>
  <c r="AN212" i="4"/>
  <c r="AO212" i="4"/>
  <c r="AP212" i="4"/>
  <c r="AQ212" i="4"/>
  <c r="AR212" i="4"/>
  <c r="AS212" i="4"/>
  <c r="AT212" i="4"/>
  <c r="AU212" i="4"/>
  <c r="AV212" i="4"/>
  <c r="AW212" i="4"/>
  <c r="AX212" i="4"/>
  <c r="AY212" i="4"/>
  <c r="AZ212" i="4"/>
  <c r="AI213" i="4"/>
  <c r="AJ213" i="4"/>
  <c r="AK213" i="4"/>
  <c r="AL213" i="4"/>
  <c r="AM213" i="4"/>
  <c r="AN213" i="4"/>
  <c r="AO213" i="4"/>
  <c r="AP213" i="4"/>
  <c r="AQ213" i="4"/>
  <c r="AR213" i="4"/>
  <c r="AS213" i="4"/>
  <c r="AT213" i="4"/>
  <c r="AU213" i="4"/>
  <c r="AV213" i="4"/>
  <c r="AW213" i="4"/>
  <c r="AX213" i="4"/>
  <c r="AY213" i="4"/>
  <c r="AZ213" i="4"/>
  <c r="AI214" i="4"/>
  <c r="AJ214" i="4"/>
  <c r="AK214" i="4"/>
  <c r="AL214" i="4"/>
  <c r="AM214" i="4"/>
  <c r="AN214" i="4"/>
  <c r="AO214" i="4"/>
  <c r="AP214" i="4"/>
  <c r="AQ214" i="4"/>
  <c r="AR214" i="4"/>
  <c r="AS214" i="4"/>
  <c r="AT214" i="4"/>
  <c r="AU214" i="4"/>
  <c r="AV214" i="4"/>
  <c r="AW214" i="4"/>
  <c r="AX214" i="4"/>
  <c r="AY214" i="4"/>
  <c r="AZ214" i="4"/>
  <c r="AI215" i="4"/>
  <c r="AJ215" i="4"/>
  <c r="AK215" i="4"/>
  <c r="AL215" i="4"/>
  <c r="AM215" i="4"/>
  <c r="AN215" i="4"/>
  <c r="AO215" i="4"/>
  <c r="AP215" i="4"/>
  <c r="AQ215" i="4"/>
  <c r="AR215" i="4"/>
  <c r="AS215" i="4"/>
  <c r="AT215" i="4"/>
  <c r="AU215" i="4"/>
  <c r="AV215" i="4"/>
  <c r="AW215" i="4"/>
  <c r="AX215" i="4"/>
  <c r="AY215" i="4"/>
  <c r="AZ215" i="4"/>
  <c r="AI216" i="4"/>
  <c r="AJ216" i="4"/>
  <c r="AK216" i="4"/>
  <c r="AL216" i="4"/>
  <c r="AM216" i="4"/>
  <c r="AN216" i="4"/>
  <c r="AO216" i="4"/>
  <c r="AP216" i="4"/>
  <c r="AQ216" i="4"/>
  <c r="AR216" i="4"/>
  <c r="AS216" i="4"/>
  <c r="AT216" i="4"/>
  <c r="AU216" i="4"/>
  <c r="AV216" i="4"/>
  <c r="AW216" i="4"/>
  <c r="AX216" i="4"/>
  <c r="AY216" i="4"/>
  <c r="AZ216" i="4"/>
  <c r="AI217" i="4"/>
  <c r="AJ217" i="4"/>
  <c r="AK217" i="4"/>
  <c r="AL217" i="4"/>
  <c r="AM217" i="4"/>
  <c r="AN217" i="4"/>
  <c r="AO217" i="4"/>
  <c r="AP217" i="4"/>
  <c r="AQ217" i="4"/>
  <c r="AR217" i="4"/>
  <c r="AS217" i="4"/>
  <c r="AT217" i="4"/>
  <c r="AU217" i="4"/>
  <c r="AV217" i="4"/>
  <c r="AW217" i="4"/>
  <c r="AX217" i="4"/>
  <c r="AY217" i="4"/>
  <c r="AZ217" i="4"/>
  <c r="AI218" i="4"/>
  <c r="AJ218" i="4"/>
  <c r="AK218" i="4"/>
  <c r="AL218" i="4"/>
  <c r="AM218" i="4"/>
  <c r="AN218" i="4"/>
  <c r="AO218" i="4"/>
  <c r="AP218" i="4"/>
  <c r="AQ218" i="4"/>
  <c r="AR218" i="4"/>
  <c r="AS218" i="4"/>
  <c r="AT218" i="4"/>
  <c r="AU218" i="4"/>
  <c r="AV218" i="4"/>
  <c r="AW218" i="4"/>
  <c r="AX218" i="4"/>
  <c r="AY218" i="4"/>
  <c r="AZ218" i="4"/>
  <c r="AI219" i="4"/>
  <c r="AJ219" i="4"/>
  <c r="AK219" i="4"/>
  <c r="AL219" i="4"/>
  <c r="AM219" i="4"/>
  <c r="AN219" i="4"/>
  <c r="AO219" i="4"/>
  <c r="AP219" i="4"/>
  <c r="AQ219" i="4"/>
  <c r="AR219" i="4"/>
  <c r="AS219" i="4"/>
  <c r="AT219" i="4"/>
  <c r="AU219" i="4"/>
  <c r="AV219" i="4"/>
  <c r="AW219" i="4"/>
  <c r="AX219" i="4"/>
  <c r="AY219" i="4"/>
  <c r="AZ219" i="4"/>
  <c r="AI220" i="4"/>
  <c r="AJ220" i="4"/>
  <c r="AK220" i="4"/>
  <c r="AL220" i="4"/>
  <c r="AM220" i="4"/>
  <c r="AN220" i="4"/>
  <c r="AO220" i="4"/>
  <c r="AP220" i="4"/>
  <c r="AQ220" i="4"/>
  <c r="AR220" i="4"/>
  <c r="AS220" i="4"/>
  <c r="AT220" i="4"/>
  <c r="AU220" i="4"/>
  <c r="AV220" i="4"/>
  <c r="AW220" i="4"/>
  <c r="AX220" i="4"/>
  <c r="AY220" i="4"/>
  <c r="AZ220" i="4"/>
  <c r="AI221" i="4"/>
  <c r="AJ221" i="4"/>
  <c r="AK221" i="4"/>
  <c r="AL221" i="4"/>
  <c r="AM221" i="4"/>
  <c r="AN221" i="4"/>
  <c r="AO221" i="4"/>
  <c r="AP221" i="4"/>
  <c r="AQ221" i="4"/>
  <c r="AR221" i="4"/>
  <c r="AS221" i="4"/>
  <c r="AT221" i="4"/>
  <c r="AU221" i="4"/>
  <c r="AV221" i="4"/>
  <c r="AW221" i="4"/>
  <c r="AX221" i="4"/>
  <c r="AY221" i="4"/>
  <c r="AZ221" i="4"/>
  <c r="AI222" i="4"/>
  <c r="AJ222" i="4"/>
  <c r="AK222" i="4"/>
  <c r="AL222" i="4"/>
  <c r="AM222" i="4"/>
  <c r="AN222" i="4"/>
  <c r="AO222" i="4"/>
  <c r="AP222" i="4"/>
  <c r="AQ222" i="4"/>
  <c r="AR222" i="4"/>
  <c r="AS222" i="4"/>
  <c r="AT222" i="4"/>
  <c r="AU222" i="4"/>
  <c r="AV222" i="4"/>
  <c r="AW222" i="4"/>
  <c r="AX222" i="4"/>
  <c r="AY222" i="4"/>
  <c r="AZ222" i="4"/>
  <c r="AI223" i="4"/>
  <c r="AJ223" i="4"/>
  <c r="AK223" i="4"/>
  <c r="AL223" i="4"/>
  <c r="AM223" i="4"/>
  <c r="AN223" i="4"/>
  <c r="AO223" i="4"/>
  <c r="AP223" i="4"/>
  <c r="AQ223" i="4"/>
  <c r="AR223" i="4"/>
  <c r="AS223" i="4"/>
  <c r="AT223" i="4"/>
  <c r="AU223" i="4"/>
  <c r="AV223" i="4"/>
  <c r="AW223" i="4"/>
  <c r="AX223" i="4"/>
  <c r="AY223" i="4"/>
  <c r="AZ223" i="4"/>
  <c r="AI224" i="4"/>
  <c r="AJ224" i="4"/>
  <c r="AK224" i="4"/>
  <c r="AL224" i="4"/>
  <c r="AM224" i="4"/>
  <c r="AN224" i="4"/>
  <c r="AO224" i="4"/>
  <c r="AP224" i="4"/>
  <c r="AQ224" i="4"/>
  <c r="AR224" i="4"/>
  <c r="AS224" i="4"/>
  <c r="AT224" i="4"/>
  <c r="AU224" i="4"/>
  <c r="AV224" i="4"/>
  <c r="AW224" i="4"/>
  <c r="AX224" i="4"/>
  <c r="AY224" i="4"/>
  <c r="AZ224" i="4"/>
  <c r="AI225" i="4"/>
  <c r="AJ225" i="4"/>
  <c r="AK225" i="4"/>
  <c r="AL225" i="4"/>
  <c r="AM225" i="4"/>
  <c r="AN225" i="4"/>
  <c r="AO225" i="4"/>
  <c r="AP225" i="4"/>
  <c r="AQ225" i="4"/>
  <c r="AR225" i="4"/>
  <c r="AS225" i="4"/>
  <c r="AT225" i="4"/>
  <c r="AU225" i="4"/>
  <c r="AV225" i="4"/>
  <c r="AW225" i="4"/>
  <c r="AX225" i="4"/>
  <c r="AY225" i="4"/>
  <c r="AZ225" i="4"/>
  <c r="AI226" i="4"/>
  <c r="AJ226" i="4"/>
  <c r="AK226" i="4"/>
  <c r="AL226" i="4"/>
  <c r="AM226" i="4"/>
  <c r="AN226" i="4"/>
  <c r="AO226" i="4"/>
  <c r="AP226" i="4"/>
  <c r="AQ226" i="4"/>
  <c r="AR226" i="4"/>
  <c r="AS226" i="4"/>
  <c r="AT226" i="4"/>
  <c r="AU226" i="4"/>
  <c r="AV226" i="4"/>
  <c r="AW226" i="4"/>
  <c r="AX226" i="4"/>
  <c r="AY226" i="4"/>
  <c r="AZ226" i="4"/>
  <c r="AI227" i="4"/>
  <c r="AJ227" i="4"/>
  <c r="AK227" i="4"/>
  <c r="AL227" i="4"/>
  <c r="AM227" i="4"/>
  <c r="AN227" i="4"/>
  <c r="AO227" i="4"/>
  <c r="AP227" i="4"/>
  <c r="AQ227" i="4"/>
  <c r="AR227" i="4"/>
  <c r="AS227" i="4"/>
  <c r="AT227" i="4"/>
  <c r="AU227" i="4"/>
  <c r="AV227" i="4"/>
  <c r="AW227" i="4"/>
  <c r="AX227" i="4"/>
  <c r="AY227" i="4"/>
  <c r="AZ227" i="4"/>
  <c r="AI228" i="4"/>
  <c r="AJ228" i="4"/>
  <c r="AK228" i="4"/>
  <c r="AL228" i="4"/>
  <c r="AM228" i="4"/>
  <c r="AN228" i="4"/>
  <c r="AO228" i="4"/>
  <c r="AP228" i="4"/>
  <c r="AQ228" i="4"/>
  <c r="AR228" i="4"/>
  <c r="AS228" i="4"/>
  <c r="AT228" i="4"/>
  <c r="AU228" i="4"/>
  <c r="AV228" i="4"/>
  <c r="AW228" i="4"/>
  <c r="AX228" i="4"/>
  <c r="AY228" i="4"/>
  <c r="AZ228" i="4"/>
  <c r="AI229" i="4"/>
  <c r="AJ229" i="4"/>
  <c r="AK229" i="4"/>
  <c r="AL229" i="4"/>
  <c r="AM229" i="4"/>
  <c r="AN229" i="4"/>
  <c r="AO229" i="4"/>
  <c r="AP229" i="4"/>
  <c r="AQ229" i="4"/>
  <c r="AR229" i="4"/>
  <c r="AS229" i="4"/>
  <c r="AT229" i="4"/>
  <c r="AU229" i="4"/>
  <c r="AV229" i="4"/>
  <c r="AW229" i="4"/>
  <c r="AX229" i="4"/>
  <c r="AY229" i="4"/>
  <c r="AZ229" i="4"/>
  <c r="AI230" i="4"/>
  <c r="AJ230" i="4"/>
  <c r="AK230" i="4"/>
  <c r="AL230" i="4"/>
  <c r="AM230" i="4"/>
  <c r="AN230" i="4"/>
  <c r="AO230" i="4"/>
  <c r="AP230" i="4"/>
  <c r="AQ230" i="4"/>
  <c r="AR230" i="4"/>
  <c r="AS230" i="4"/>
  <c r="AT230" i="4"/>
  <c r="AU230" i="4"/>
  <c r="AV230" i="4"/>
  <c r="AW230" i="4"/>
  <c r="AX230" i="4"/>
  <c r="AY230" i="4"/>
  <c r="AZ230" i="4"/>
  <c r="AI231" i="4"/>
  <c r="AJ231" i="4"/>
  <c r="AK231" i="4"/>
  <c r="AL231" i="4"/>
  <c r="AM231" i="4"/>
  <c r="AN231" i="4"/>
  <c r="AO231" i="4"/>
  <c r="AP231" i="4"/>
  <c r="AQ231" i="4"/>
  <c r="AR231" i="4"/>
  <c r="AS231" i="4"/>
  <c r="AT231" i="4"/>
  <c r="AU231" i="4"/>
  <c r="AV231" i="4"/>
  <c r="AW231" i="4"/>
  <c r="AX231" i="4"/>
  <c r="AY231" i="4"/>
  <c r="AZ231" i="4"/>
  <c r="AI232" i="4"/>
  <c r="AJ232" i="4"/>
  <c r="AK232" i="4"/>
  <c r="AL232" i="4"/>
  <c r="AM232" i="4"/>
  <c r="AN232" i="4"/>
  <c r="AO232" i="4"/>
  <c r="AP232" i="4"/>
  <c r="AQ232" i="4"/>
  <c r="AR232" i="4"/>
  <c r="AS232" i="4"/>
  <c r="AT232" i="4"/>
  <c r="AU232" i="4"/>
  <c r="AV232" i="4"/>
  <c r="AW232" i="4"/>
  <c r="AX232" i="4"/>
  <c r="AY232" i="4"/>
  <c r="AZ232" i="4"/>
  <c r="AI233" i="4"/>
  <c r="AJ233" i="4"/>
  <c r="AK233" i="4"/>
  <c r="AL233" i="4"/>
  <c r="AM233" i="4"/>
  <c r="AN233" i="4"/>
  <c r="AO233" i="4"/>
  <c r="AP233" i="4"/>
  <c r="AQ233" i="4"/>
  <c r="AR233" i="4"/>
  <c r="AS233" i="4"/>
  <c r="AT233" i="4"/>
  <c r="AU233" i="4"/>
  <c r="AV233" i="4"/>
  <c r="AW233" i="4"/>
  <c r="AX233" i="4"/>
  <c r="AY233" i="4"/>
  <c r="AZ233" i="4"/>
  <c r="AI234" i="4"/>
  <c r="AJ234" i="4"/>
  <c r="AK234" i="4"/>
  <c r="AL234" i="4"/>
  <c r="AM234" i="4"/>
  <c r="AN234" i="4"/>
  <c r="AO234" i="4"/>
  <c r="AP234" i="4"/>
  <c r="AQ234" i="4"/>
  <c r="AR234" i="4"/>
  <c r="AS234" i="4"/>
  <c r="AT234" i="4"/>
  <c r="AU234" i="4"/>
  <c r="AV234" i="4"/>
  <c r="AW234" i="4"/>
  <c r="AX234" i="4"/>
  <c r="AY234" i="4"/>
  <c r="AZ234" i="4"/>
  <c r="AI235" i="4"/>
  <c r="AJ235" i="4"/>
  <c r="AK235" i="4"/>
  <c r="AL235" i="4"/>
  <c r="AM235" i="4"/>
  <c r="AN235" i="4"/>
  <c r="AO235" i="4"/>
  <c r="AP235" i="4"/>
  <c r="AQ235" i="4"/>
  <c r="AR235" i="4"/>
  <c r="AS235" i="4"/>
  <c r="AT235" i="4"/>
  <c r="AU235" i="4"/>
  <c r="AV235" i="4"/>
  <c r="AW235" i="4"/>
  <c r="AX235" i="4"/>
  <c r="AY235" i="4"/>
  <c r="AZ235" i="4"/>
  <c r="AI236" i="4"/>
  <c r="AJ236" i="4"/>
  <c r="AK236" i="4"/>
  <c r="AL236" i="4"/>
  <c r="AM236" i="4"/>
  <c r="AN236" i="4"/>
  <c r="AO236" i="4"/>
  <c r="AP236" i="4"/>
  <c r="AQ236" i="4"/>
  <c r="AR236" i="4"/>
  <c r="AS236" i="4"/>
  <c r="AT236" i="4"/>
  <c r="AU236" i="4"/>
  <c r="AV236" i="4"/>
  <c r="AW236" i="4"/>
  <c r="AX236" i="4"/>
  <c r="AY236" i="4"/>
  <c r="AZ236" i="4"/>
  <c r="AI237" i="4"/>
  <c r="AJ237" i="4"/>
  <c r="AK237" i="4"/>
  <c r="AL237" i="4"/>
  <c r="AM237" i="4"/>
  <c r="AN237" i="4"/>
  <c r="AO237" i="4"/>
  <c r="AP237" i="4"/>
  <c r="AQ237" i="4"/>
  <c r="AR237" i="4"/>
  <c r="AS237" i="4"/>
  <c r="AT237" i="4"/>
  <c r="AU237" i="4"/>
  <c r="AV237" i="4"/>
  <c r="AW237" i="4"/>
  <c r="AX237" i="4"/>
  <c r="AY237" i="4"/>
  <c r="AZ237" i="4"/>
  <c r="AI238" i="4"/>
  <c r="AJ238" i="4"/>
  <c r="AK238" i="4"/>
  <c r="AL238" i="4"/>
  <c r="AM238" i="4"/>
  <c r="AN238" i="4"/>
  <c r="AO238" i="4"/>
  <c r="AP238" i="4"/>
  <c r="AQ238" i="4"/>
  <c r="AR238" i="4"/>
  <c r="AS238" i="4"/>
  <c r="AT238" i="4"/>
  <c r="AU238" i="4"/>
  <c r="AV238" i="4"/>
  <c r="AW238" i="4"/>
  <c r="AX238" i="4"/>
  <c r="AY238" i="4"/>
  <c r="AZ238" i="4"/>
  <c r="AI239" i="4"/>
  <c r="AJ239" i="4"/>
  <c r="AK239" i="4"/>
  <c r="AL239" i="4"/>
  <c r="AM239" i="4"/>
  <c r="AN239" i="4"/>
  <c r="AO239" i="4"/>
  <c r="AP239" i="4"/>
  <c r="AQ239" i="4"/>
  <c r="AR239" i="4"/>
  <c r="AS239" i="4"/>
  <c r="AT239" i="4"/>
  <c r="AU239" i="4"/>
  <c r="AV239" i="4"/>
  <c r="AW239" i="4"/>
  <c r="AX239" i="4"/>
  <c r="AY239" i="4"/>
  <c r="AZ239" i="4"/>
  <c r="AI240" i="4"/>
  <c r="AJ240" i="4"/>
  <c r="AK240" i="4"/>
  <c r="AL240" i="4"/>
  <c r="AM240" i="4"/>
  <c r="AN240" i="4"/>
  <c r="AO240" i="4"/>
  <c r="AP240" i="4"/>
  <c r="AQ240" i="4"/>
  <c r="AR240" i="4"/>
  <c r="AS240" i="4"/>
  <c r="AT240" i="4"/>
  <c r="AU240" i="4"/>
  <c r="AV240" i="4"/>
  <c r="AW240" i="4"/>
  <c r="AX240" i="4"/>
  <c r="AY240" i="4"/>
  <c r="AZ240" i="4"/>
  <c r="AI241" i="4"/>
  <c r="AJ241" i="4"/>
  <c r="AK241" i="4"/>
  <c r="AL241" i="4"/>
  <c r="AM241" i="4"/>
  <c r="AN241" i="4"/>
  <c r="AO241" i="4"/>
  <c r="AP241" i="4"/>
  <c r="AQ241" i="4"/>
  <c r="AR241" i="4"/>
  <c r="AS241" i="4"/>
  <c r="AT241" i="4"/>
  <c r="AU241" i="4"/>
  <c r="AV241" i="4"/>
  <c r="AW241" i="4"/>
  <c r="AX241" i="4"/>
  <c r="AY241" i="4"/>
  <c r="AZ241" i="4"/>
  <c r="AI242" i="4"/>
  <c r="AJ242" i="4"/>
  <c r="AK242" i="4"/>
  <c r="AL242" i="4"/>
  <c r="AM242" i="4"/>
  <c r="AN242" i="4"/>
  <c r="AO242" i="4"/>
  <c r="AP242" i="4"/>
  <c r="AQ242" i="4"/>
  <c r="AR242" i="4"/>
  <c r="AS242" i="4"/>
  <c r="AT242" i="4"/>
  <c r="AU242" i="4"/>
  <c r="AV242" i="4"/>
  <c r="AW242" i="4"/>
  <c r="AX242" i="4"/>
  <c r="AY242" i="4"/>
  <c r="AZ242" i="4"/>
  <c r="AI243" i="4"/>
  <c r="AJ243" i="4"/>
  <c r="AK243" i="4"/>
  <c r="AL243" i="4"/>
  <c r="AM243" i="4"/>
  <c r="AN243" i="4"/>
  <c r="AO243" i="4"/>
  <c r="AP243" i="4"/>
  <c r="AQ243" i="4"/>
  <c r="AR243" i="4"/>
  <c r="AS243" i="4"/>
  <c r="AT243" i="4"/>
  <c r="AU243" i="4"/>
  <c r="AV243" i="4"/>
  <c r="AW243" i="4"/>
  <c r="AX243" i="4"/>
  <c r="AY243" i="4"/>
  <c r="AZ243" i="4"/>
  <c r="AI244" i="4"/>
  <c r="AJ244" i="4"/>
  <c r="AK244" i="4"/>
  <c r="AL244" i="4"/>
  <c r="AM244" i="4"/>
  <c r="AN244" i="4"/>
  <c r="AO244" i="4"/>
  <c r="AP244" i="4"/>
  <c r="AQ244" i="4"/>
  <c r="AR244" i="4"/>
  <c r="AS244" i="4"/>
  <c r="AT244" i="4"/>
  <c r="AU244" i="4"/>
  <c r="AV244" i="4"/>
  <c r="AW244" i="4"/>
  <c r="AX244" i="4"/>
  <c r="AY244" i="4"/>
  <c r="AZ244" i="4"/>
  <c r="AI245" i="4"/>
  <c r="AJ245" i="4"/>
  <c r="AK245" i="4"/>
  <c r="AL245" i="4"/>
  <c r="AM245" i="4"/>
  <c r="AN245" i="4"/>
  <c r="AO245" i="4"/>
  <c r="AP245" i="4"/>
  <c r="AQ245" i="4"/>
  <c r="AR245" i="4"/>
  <c r="AS245" i="4"/>
  <c r="AT245" i="4"/>
  <c r="AU245" i="4"/>
  <c r="AV245" i="4"/>
  <c r="AW245" i="4"/>
  <c r="AX245" i="4"/>
  <c r="AY245" i="4"/>
  <c r="AZ245" i="4"/>
  <c r="AI246" i="4"/>
  <c r="AJ246" i="4"/>
  <c r="AK246" i="4"/>
  <c r="AL246" i="4"/>
  <c r="AM246" i="4"/>
  <c r="AN246" i="4"/>
  <c r="AO246" i="4"/>
  <c r="AP246" i="4"/>
  <c r="AQ246" i="4"/>
  <c r="AR246" i="4"/>
  <c r="AS246" i="4"/>
  <c r="AT246" i="4"/>
  <c r="AU246" i="4"/>
  <c r="AV246" i="4"/>
  <c r="AW246" i="4"/>
  <c r="AX246" i="4"/>
  <c r="AY246" i="4"/>
  <c r="AZ246" i="4"/>
  <c r="AI247" i="4"/>
  <c r="AJ247" i="4"/>
  <c r="AK247" i="4"/>
  <c r="AL247" i="4"/>
  <c r="AM247" i="4"/>
  <c r="AN247" i="4"/>
  <c r="AO247" i="4"/>
  <c r="AP247" i="4"/>
  <c r="AQ247" i="4"/>
  <c r="AR247" i="4"/>
  <c r="AS247" i="4"/>
  <c r="AT247" i="4"/>
  <c r="AU247" i="4"/>
  <c r="AV247" i="4"/>
  <c r="AW247" i="4"/>
  <c r="AX247" i="4"/>
  <c r="AY247" i="4"/>
  <c r="AZ247" i="4"/>
  <c r="AI248" i="4"/>
  <c r="AJ248" i="4"/>
  <c r="AK248" i="4"/>
  <c r="AL248" i="4"/>
  <c r="AM248" i="4"/>
  <c r="AN248" i="4"/>
  <c r="AO248" i="4"/>
  <c r="AP248" i="4"/>
  <c r="AQ248" i="4"/>
  <c r="AR248" i="4"/>
  <c r="AS248" i="4"/>
  <c r="AT248" i="4"/>
  <c r="AU248" i="4"/>
  <c r="AV248" i="4"/>
  <c r="AW248" i="4"/>
  <c r="AX248" i="4"/>
  <c r="AY248" i="4"/>
  <c r="AZ248" i="4"/>
  <c r="AI249" i="4"/>
  <c r="AJ249" i="4"/>
  <c r="AK249" i="4"/>
  <c r="AL249" i="4"/>
  <c r="AM249" i="4"/>
  <c r="AN249" i="4"/>
  <c r="AO249" i="4"/>
  <c r="AP249" i="4"/>
  <c r="AQ249" i="4"/>
  <c r="AR249" i="4"/>
  <c r="AS249" i="4"/>
  <c r="AT249" i="4"/>
  <c r="AU249" i="4"/>
  <c r="AV249" i="4"/>
  <c r="AW249" i="4"/>
  <c r="AX249" i="4"/>
  <c r="AY249" i="4"/>
  <c r="AZ249" i="4"/>
  <c r="AI250" i="4"/>
  <c r="AJ250" i="4"/>
  <c r="AK250" i="4"/>
  <c r="AL250" i="4"/>
  <c r="AM250" i="4"/>
  <c r="AN250" i="4"/>
  <c r="AO250" i="4"/>
  <c r="AP250" i="4"/>
  <c r="AQ250" i="4"/>
  <c r="AR250" i="4"/>
  <c r="AS250" i="4"/>
  <c r="AT250" i="4"/>
  <c r="AU250" i="4"/>
  <c r="AV250" i="4"/>
  <c r="AW250" i="4"/>
  <c r="AX250" i="4"/>
  <c r="AY250" i="4"/>
  <c r="AZ250" i="4"/>
  <c r="AI251" i="4"/>
  <c r="AJ251" i="4"/>
  <c r="AK251" i="4"/>
  <c r="AL251" i="4"/>
  <c r="AM251" i="4"/>
  <c r="AN251" i="4"/>
  <c r="AO251" i="4"/>
  <c r="AP251" i="4"/>
  <c r="AQ251" i="4"/>
  <c r="AR251" i="4"/>
  <c r="AS251" i="4"/>
  <c r="AT251" i="4"/>
  <c r="AU251" i="4"/>
  <c r="AV251" i="4"/>
  <c r="AW251" i="4"/>
  <c r="AX251" i="4"/>
  <c r="AY251" i="4"/>
  <c r="AZ251" i="4"/>
  <c r="AI252" i="4"/>
  <c r="AJ252" i="4"/>
  <c r="AK252" i="4"/>
  <c r="AL252" i="4"/>
  <c r="AM252" i="4"/>
  <c r="AN252" i="4"/>
  <c r="AO252" i="4"/>
  <c r="AP252" i="4"/>
  <c r="AQ252" i="4"/>
  <c r="AR252" i="4"/>
  <c r="AS252" i="4"/>
  <c r="AT252" i="4"/>
  <c r="AU252" i="4"/>
  <c r="AV252" i="4"/>
  <c r="AW252" i="4"/>
  <c r="AX252" i="4"/>
  <c r="AY252" i="4"/>
  <c r="AZ252" i="4"/>
  <c r="AI253" i="4"/>
  <c r="AJ253" i="4"/>
  <c r="AK253" i="4"/>
  <c r="AL253" i="4"/>
  <c r="AM253" i="4"/>
  <c r="AN253" i="4"/>
  <c r="AO253" i="4"/>
  <c r="AP253" i="4"/>
  <c r="AQ253" i="4"/>
  <c r="AR253" i="4"/>
  <c r="AS253" i="4"/>
  <c r="AT253" i="4"/>
  <c r="AU253" i="4"/>
  <c r="AV253" i="4"/>
  <c r="AW253" i="4"/>
  <c r="AX253" i="4"/>
  <c r="AY253" i="4"/>
  <c r="AZ253" i="4"/>
  <c r="AI254" i="4"/>
  <c r="AJ254" i="4"/>
  <c r="AK254" i="4"/>
  <c r="AL254" i="4"/>
  <c r="AM254" i="4"/>
  <c r="AN254" i="4"/>
  <c r="AO254" i="4"/>
  <c r="AP254" i="4"/>
  <c r="AQ254" i="4"/>
  <c r="AR254" i="4"/>
  <c r="AS254" i="4"/>
  <c r="AT254" i="4"/>
  <c r="AU254" i="4"/>
  <c r="AV254" i="4"/>
  <c r="AW254" i="4"/>
  <c r="AX254" i="4"/>
  <c r="AY254" i="4"/>
  <c r="AZ254" i="4"/>
  <c r="AI255" i="4"/>
  <c r="AJ255" i="4"/>
  <c r="AK255" i="4"/>
  <c r="AL255" i="4"/>
  <c r="AM255" i="4"/>
  <c r="AN255" i="4"/>
  <c r="AO255" i="4"/>
  <c r="AP255" i="4"/>
  <c r="AQ255" i="4"/>
  <c r="AR255" i="4"/>
  <c r="AS255" i="4"/>
  <c r="AT255" i="4"/>
  <c r="AU255" i="4"/>
  <c r="AV255" i="4"/>
  <c r="AW255" i="4"/>
  <c r="AX255" i="4"/>
  <c r="AY255" i="4"/>
  <c r="AZ255" i="4"/>
  <c r="AI256" i="4"/>
  <c r="AJ256" i="4"/>
  <c r="AK256" i="4"/>
  <c r="AL256" i="4"/>
  <c r="AM256" i="4"/>
  <c r="AN256" i="4"/>
  <c r="AO256" i="4"/>
  <c r="AP256" i="4"/>
  <c r="AQ256" i="4"/>
  <c r="AR256" i="4"/>
  <c r="AS256" i="4"/>
  <c r="AT256" i="4"/>
  <c r="AU256" i="4"/>
  <c r="AV256" i="4"/>
  <c r="AW256" i="4"/>
  <c r="AX256" i="4"/>
  <c r="AY256" i="4"/>
  <c r="AZ256" i="4"/>
  <c r="AI257" i="4"/>
  <c r="AJ257" i="4"/>
  <c r="AK257" i="4"/>
  <c r="AL257" i="4"/>
  <c r="AM257" i="4"/>
  <c r="AN257" i="4"/>
  <c r="AO257" i="4"/>
  <c r="AP257" i="4"/>
  <c r="AQ257" i="4"/>
  <c r="AR257" i="4"/>
  <c r="AS257" i="4"/>
  <c r="AT257" i="4"/>
  <c r="AU257" i="4"/>
  <c r="AV257" i="4"/>
  <c r="AW257" i="4"/>
  <c r="AX257" i="4"/>
  <c r="AY257" i="4"/>
  <c r="AZ257" i="4"/>
  <c r="AI258" i="4"/>
  <c r="AJ258" i="4"/>
  <c r="AK258" i="4"/>
  <c r="AL258" i="4"/>
  <c r="AM258" i="4"/>
  <c r="AN258" i="4"/>
  <c r="AO258" i="4"/>
  <c r="AP258" i="4"/>
  <c r="AQ258" i="4"/>
  <c r="AR258" i="4"/>
  <c r="AS258" i="4"/>
  <c r="AT258" i="4"/>
  <c r="AU258" i="4"/>
  <c r="AV258" i="4"/>
  <c r="AW258" i="4"/>
  <c r="AX258" i="4"/>
  <c r="AY258" i="4"/>
  <c r="AZ258" i="4"/>
  <c r="AI259" i="4"/>
  <c r="AJ259" i="4"/>
  <c r="AK259" i="4"/>
  <c r="AL259" i="4"/>
  <c r="AM259" i="4"/>
  <c r="AN259" i="4"/>
  <c r="AO259" i="4"/>
  <c r="AP259" i="4"/>
  <c r="AQ259" i="4"/>
  <c r="AR259" i="4"/>
  <c r="AS259" i="4"/>
  <c r="AT259" i="4"/>
  <c r="AU259" i="4"/>
  <c r="AV259" i="4"/>
  <c r="AW259" i="4"/>
  <c r="AX259" i="4"/>
  <c r="AY259" i="4"/>
  <c r="AZ259" i="4"/>
  <c r="AI260" i="4"/>
  <c r="AJ260" i="4"/>
  <c r="AK260" i="4"/>
  <c r="AL260" i="4"/>
  <c r="AM260" i="4"/>
  <c r="AN260" i="4"/>
  <c r="AO260" i="4"/>
  <c r="AP260" i="4"/>
  <c r="AQ260" i="4"/>
  <c r="AR260" i="4"/>
  <c r="AS260" i="4"/>
  <c r="AT260" i="4"/>
  <c r="AU260" i="4"/>
  <c r="AV260" i="4"/>
  <c r="AW260" i="4"/>
  <c r="AX260" i="4"/>
  <c r="AY260" i="4"/>
  <c r="AZ260" i="4"/>
  <c r="AI261" i="4"/>
  <c r="AJ261" i="4"/>
  <c r="AK261" i="4"/>
  <c r="AL261" i="4"/>
  <c r="AM261" i="4"/>
  <c r="AN261" i="4"/>
  <c r="AO261" i="4"/>
  <c r="AP261" i="4"/>
  <c r="AQ261" i="4"/>
  <c r="AR261" i="4"/>
  <c r="AS261" i="4"/>
  <c r="AT261" i="4"/>
  <c r="AU261" i="4"/>
  <c r="AV261" i="4"/>
  <c r="AW261" i="4"/>
  <c r="AX261" i="4"/>
  <c r="AY261" i="4"/>
  <c r="AZ261" i="4"/>
  <c r="AI262" i="4"/>
  <c r="AJ262" i="4"/>
  <c r="AK262" i="4"/>
  <c r="AL262" i="4"/>
  <c r="AM262" i="4"/>
  <c r="AN262" i="4"/>
  <c r="AO262" i="4"/>
  <c r="AP262" i="4"/>
  <c r="AQ262" i="4"/>
  <c r="AR262" i="4"/>
  <c r="AS262" i="4"/>
  <c r="AT262" i="4"/>
  <c r="AU262" i="4"/>
  <c r="AV262" i="4"/>
  <c r="AW262" i="4"/>
  <c r="AX262" i="4"/>
  <c r="AY262" i="4"/>
  <c r="AZ262" i="4"/>
  <c r="AI263" i="4"/>
  <c r="AJ263" i="4"/>
  <c r="AK263" i="4"/>
  <c r="AL263" i="4"/>
  <c r="AM263" i="4"/>
  <c r="AN263" i="4"/>
  <c r="AO263" i="4"/>
  <c r="AP263" i="4"/>
  <c r="AQ263" i="4"/>
  <c r="AR263" i="4"/>
  <c r="AS263" i="4"/>
  <c r="AT263" i="4"/>
  <c r="AU263" i="4"/>
  <c r="AV263" i="4"/>
  <c r="AW263" i="4"/>
  <c r="AX263" i="4"/>
  <c r="AY263" i="4"/>
  <c r="AZ263" i="4"/>
  <c r="AI264" i="4"/>
  <c r="AJ264" i="4"/>
  <c r="AK264" i="4"/>
  <c r="AL264" i="4"/>
  <c r="AM264" i="4"/>
  <c r="AN264" i="4"/>
  <c r="AO264" i="4"/>
  <c r="AP264" i="4"/>
  <c r="AQ264" i="4"/>
  <c r="AR264" i="4"/>
  <c r="AS264" i="4"/>
  <c r="AT264" i="4"/>
  <c r="AU264" i="4"/>
  <c r="AV264" i="4"/>
  <c r="AW264" i="4"/>
  <c r="AX264" i="4"/>
  <c r="AY264" i="4"/>
  <c r="AZ264" i="4"/>
  <c r="AI265" i="4"/>
  <c r="AJ265" i="4"/>
  <c r="AK265" i="4"/>
  <c r="AL265" i="4"/>
  <c r="AM265" i="4"/>
  <c r="AN265" i="4"/>
  <c r="AO265" i="4"/>
  <c r="AP265" i="4"/>
  <c r="AQ265" i="4"/>
  <c r="AR265" i="4"/>
  <c r="AS265" i="4"/>
  <c r="AT265" i="4"/>
  <c r="AU265" i="4"/>
  <c r="AV265" i="4"/>
  <c r="AW265" i="4"/>
  <c r="AX265" i="4"/>
  <c r="AY265" i="4"/>
  <c r="AZ265" i="4"/>
  <c r="AI266" i="4"/>
  <c r="AJ266" i="4"/>
  <c r="AK266" i="4"/>
  <c r="AL266" i="4"/>
  <c r="AM266" i="4"/>
  <c r="AN266" i="4"/>
  <c r="AO266" i="4"/>
  <c r="AP266" i="4"/>
  <c r="AQ266" i="4"/>
  <c r="AR266" i="4"/>
  <c r="AS266" i="4"/>
  <c r="AT266" i="4"/>
  <c r="AU266" i="4"/>
  <c r="AV266" i="4"/>
  <c r="AW266" i="4"/>
  <c r="AX266" i="4"/>
  <c r="AY266" i="4"/>
  <c r="AZ266" i="4"/>
  <c r="AI267" i="4"/>
  <c r="AJ267" i="4"/>
  <c r="AK267" i="4"/>
  <c r="AL267" i="4"/>
  <c r="AM267" i="4"/>
  <c r="AN267" i="4"/>
  <c r="AO267" i="4"/>
  <c r="AP267" i="4"/>
  <c r="AQ267" i="4"/>
  <c r="AR267" i="4"/>
  <c r="AS267" i="4"/>
  <c r="AT267" i="4"/>
  <c r="AU267" i="4"/>
  <c r="AV267" i="4"/>
  <c r="AW267" i="4"/>
  <c r="AX267" i="4"/>
  <c r="AY267" i="4"/>
  <c r="AZ267" i="4"/>
  <c r="AI268" i="4"/>
  <c r="AJ268" i="4"/>
  <c r="AK268" i="4"/>
  <c r="AL268" i="4"/>
  <c r="AM268" i="4"/>
  <c r="AN268" i="4"/>
  <c r="AO268" i="4"/>
  <c r="AP268" i="4"/>
  <c r="AQ268" i="4"/>
  <c r="AR268" i="4"/>
  <c r="AS268" i="4"/>
  <c r="AT268" i="4"/>
  <c r="AU268" i="4"/>
  <c r="AV268" i="4"/>
  <c r="AW268" i="4"/>
  <c r="AX268" i="4"/>
  <c r="AY268" i="4"/>
  <c r="AZ268" i="4"/>
  <c r="AI269" i="4"/>
  <c r="AJ269" i="4"/>
  <c r="AK269" i="4"/>
  <c r="AL269" i="4"/>
  <c r="AM269" i="4"/>
  <c r="AN269" i="4"/>
  <c r="AO269" i="4"/>
  <c r="AP269" i="4"/>
  <c r="AQ269" i="4"/>
  <c r="AR269" i="4"/>
  <c r="AS269" i="4"/>
  <c r="AT269" i="4"/>
  <c r="AU269" i="4"/>
  <c r="AV269" i="4"/>
  <c r="AW269" i="4"/>
  <c r="AX269" i="4"/>
  <c r="AY269" i="4"/>
  <c r="AZ269" i="4"/>
  <c r="AH3" i="4"/>
  <c r="AH4" i="4"/>
  <c r="AH5" i="4"/>
  <c r="AH6" i="4"/>
  <c r="AH7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162" i="4"/>
  <c r="AH163" i="4"/>
  <c r="AH164" i="4"/>
  <c r="AH165" i="4"/>
  <c r="AH166" i="4"/>
  <c r="AH167" i="4"/>
  <c r="AH168" i="4"/>
  <c r="AH169" i="4"/>
  <c r="AH170" i="4"/>
  <c r="AH171" i="4"/>
  <c r="AH172" i="4"/>
  <c r="AH173" i="4"/>
  <c r="AH174" i="4"/>
  <c r="AH175" i="4"/>
  <c r="AH176" i="4"/>
  <c r="AH177" i="4"/>
  <c r="AH178" i="4"/>
  <c r="AH179" i="4"/>
  <c r="AH180" i="4"/>
  <c r="AH181" i="4"/>
  <c r="AH182" i="4"/>
  <c r="AH183" i="4"/>
  <c r="AH184" i="4"/>
  <c r="AH185" i="4"/>
  <c r="AH186" i="4"/>
  <c r="AH187" i="4"/>
  <c r="AH188" i="4"/>
  <c r="AH189" i="4"/>
  <c r="AH190" i="4"/>
  <c r="AH191" i="4"/>
  <c r="AH192" i="4"/>
  <c r="AH193" i="4"/>
  <c r="AH194" i="4"/>
  <c r="AH195" i="4"/>
  <c r="AH196" i="4"/>
  <c r="AH197" i="4"/>
  <c r="AH198" i="4"/>
  <c r="AH199" i="4"/>
  <c r="AH200" i="4"/>
  <c r="AH201" i="4"/>
  <c r="AH202" i="4"/>
  <c r="AH203" i="4"/>
  <c r="AH204" i="4"/>
  <c r="AH205" i="4"/>
  <c r="AH206" i="4"/>
  <c r="AH207" i="4"/>
  <c r="AH208" i="4"/>
  <c r="AH209" i="4"/>
  <c r="AH210" i="4"/>
  <c r="AH211" i="4"/>
  <c r="AH212" i="4"/>
  <c r="AH213" i="4"/>
  <c r="AH214" i="4"/>
  <c r="AH215" i="4"/>
  <c r="AH216" i="4"/>
  <c r="AH217" i="4"/>
  <c r="AH218" i="4"/>
  <c r="AH219" i="4"/>
  <c r="AH220" i="4"/>
  <c r="AH221" i="4"/>
  <c r="AH222" i="4"/>
  <c r="AH223" i="4"/>
  <c r="AH224" i="4"/>
  <c r="AH225" i="4"/>
  <c r="AH226" i="4"/>
  <c r="AH227" i="4"/>
  <c r="AH228" i="4"/>
  <c r="AH229" i="4"/>
  <c r="AH230" i="4"/>
  <c r="AH231" i="4"/>
  <c r="AH232" i="4"/>
  <c r="AH233" i="4"/>
  <c r="AH234" i="4"/>
  <c r="AH235" i="4"/>
  <c r="AH236" i="4"/>
  <c r="AH237" i="4"/>
  <c r="AH238" i="4"/>
  <c r="AH239" i="4"/>
  <c r="AH240" i="4"/>
  <c r="AH241" i="4"/>
  <c r="AH242" i="4"/>
  <c r="AH243" i="4"/>
  <c r="AH244" i="4"/>
  <c r="AH245" i="4"/>
  <c r="AH246" i="4"/>
  <c r="AH247" i="4"/>
  <c r="AH248" i="4"/>
  <c r="AH249" i="4"/>
  <c r="AH250" i="4"/>
  <c r="AH251" i="4"/>
  <c r="AH252" i="4"/>
  <c r="AH253" i="4"/>
  <c r="AH254" i="4"/>
  <c r="AH255" i="4"/>
  <c r="AH256" i="4"/>
  <c r="AH257" i="4"/>
  <c r="AH258" i="4"/>
  <c r="AH259" i="4"/>
  <c r="AH260" i="4"/>
  <c r="AH261" i="4"/>
  <c r="AH262" i="4"/>
  <c r="AH263" i="4"/>
  <c r="AH264" i="4"/>
  <c r="AH265" i="4"/>
  <c r="AH266" i="4"/>
  <c r="AH267" i="4"/>
  <c r="AH268" i="4"/>
  <c r="AH269" i="4"/>
  <c r="AG3" i="4"/>
  <c r="AG4" i="4"/>
  <c r="AG5" i="4"/>
  <c r="AG6" i="4"/>
  <c r="AG7" i="4"/>
  <c r="AG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G44" i="4"/>
  <c r="AG45" i="4"/>
  <c r="AG46" i="4"/>
  <c r="AG47" i="4"/>
  <c r="AG48" i="4"/>
  <c r="AG49" i="4"/>
  <c r="AG50" i="4"/>
  <c r="AG51" i="4"/>
  <c r="AG52" i="4"/>
  <c r="AG53" i="4"/>
  <c r="AG54" i="4"/>
  <c r="AG55" i="4"/>
  <c r="AG56" i="4"/>
  <c r="AG57" i="4"/>
  <c r="AG58" i="4"/>
  <c r="AG59" i="4"/>
  <c r="AG60" i="4"/>
  <c r="AG61" i="4"/>
  <c r="AG62" i="4"/>
  <c r="AG63" i="4"/>
  <c r="AG64" i="4"/>
  <c r="AG65" i="4"/>
  <c r="AG66" i="4"/>
  <c r="AG67" i="4"/>
  <c r="AG69" i="4"/>
  <c r="AG70" i="4"/>
  <c r="AG71" i="4"/>
  <c r="AG72" i="4"/>
  <c r="AG73" i="4"/>
  <c r="AG74" i="4"/>
  <c r="AG75" i="4"/>
  <c r="AG76" i="4"/>
  <c r="AG77" i="4"/>
  <c r="AG78" i="4"/>
  <c r="AG79" i="4"/>
  <c r="AG80" i="4"/>
  <c r="AG81" i="4"/>
  <c r="AG82" i="4"/>
  <c r="AG83" i="4"/>
  <c r="AG84" i="4"/>
  <c r="AG85" i="4"/>
  <c r="AG86" i="4"/>
  <c r="AG87" i="4"/>
  <c r="AG88" i="4"/>
  <c r="AG89" i="4"/>
  <c r="AG90" i="4"/>
  <c r="AG91" i="4"/>
  <c r="AG92" i="4"/>
  <c r="AG93" i="4"/>
  <c r="AG94" i="4"/>
  <c r="AG95" i="4"/>
  <c r="AG96" i="4"/>
  <c r="AG97" i="4"/>
  <c r="AG98" i="4"/>
  <c r="AG99" i="4"/>
  <c r="AG100" i="4"/>
  <c r="AG101" i="4"/>
  <c r="AG102" i="4"/>
  <c r="AG103" i="4"/>
  <c r="AG104" i="4"/>
  <c r="AG105" i="4"/>
  <c r="AG106" i="4"/>
  <c r="AG107" i="4"/>
  <c r="AG108" i="4"/>
  <c r="AG109" i="4"/>
  <c r="AG110" i="4"/>
  <c r="AG111" i="4"/>
  <c r="AG112" i="4"/>
  <c r="AG113" i="4"/>
  <c r="AG114" i="4"/>
  <c r="AG115" i="4"/>
  <c r="AG116" i="4"/>
  <c r="AG117" i="4"/>
  <c r="AG118" i="4"/>
  <c r="AG119" i="4"/>
  <c r="AG121" i="4"/>
  <c r="AG122" i="4"/>
  <c r="AG123" i="4"/>
  <c r="AG124" i="4"/>
  <c r="AG125" i="4"/>
  <c r="AG126" i="4"/>
  <c r="AG127" i="4"/>
  <c r="AG128" i="4"/>
  <c r="AG129" i="4"/>
  <c r="AG130" i="4"/>
  <c r="AG131" i="4"/>
  <c r="AG132" i="4"/>
  <c r="AG133" i="4"/>
  <c r="AG134" i="4"/>
  <c r="AG135" i="4"/>
  <c r="AG136" i="4"/>
  <c r="AG137" i="4"/>
  <c r="AG138" i="4"/>
  <c r="AG139" i="4"/>
  <c r="AG140" i="4"/>
  <c r="AG141" i="4"/>
  <c r="AG142" i="4"/>
  <c r="AG143" i="4"/>
  <c r="AG144" i="4"/>
  <c r="AG145" i="4"/>
  <c r="AG146" i="4"/>
  <c r="AG147" i="4"/>
  <c r="AG148" i="4"/>
  <c r="AG149" i="4"/>
  <c r="AG150" i="4"/>
  <c r="AG151" i="4"/>
  <c r="AG152" i="4"/>
  <c r="AG153" i="4"/>
  <c r="AG154" i="4"/>
  <c r="AG155" i="4"/>
  <c r="AG156" i="4"/>
  <c r="AG157" i="4"/>
  <c r="AG158" i="4"/>
  <c r="AG159" i="4"/>
  <c r="AG160" i="4"/>
  <c r="AG161" i="4"/>
  <c r="AG162" i="4"/>
  <c r="AG163" i="4"/>
  <c r="AG164" i="4"/>
  <c r="AG165" i="4"/>
  <c r="AG166" i="4"/>
  <c r="AG167" i="4"/>
  <c r="AG168" i="4"/>
  <c r="AG169" i="4"/>
  <c r="AG170" i="4"/>
  <c r="AG171" i="4"/>
  <c r="AG172" i="4"/>
  <c r="AG173" i="4"/>
  <c r="AG174" i="4"/>
  <c r="AG175" i="4"/>
  <c r="AG176" i="4"/>
  <c r="AG177" i="4"/>
  <c r="AG178" i="4"/>
  <c r="AG179" i="4"/>
  <c r="AG180" i="4"/>
  <c r="AG181" i="4"/>
  <c r="AG182" i="4"/>
  <c r="AG183" i="4"/>
  <c r="AG184" i="4"/>
  <c r="AG185" i="4"/>
  <c r="AG186" i="4"/>
  <c r="AG187" i="4"/>
  <c r="AG188" i="4"/>
  <c r="AG189" i="4"/>
  <c r="AG190" i="4"/>
  <c r="AG191" i="4"/>
  <c r="AG192" i="4"/>
  <c r="AG193" i="4"/>
  <c r="AG194" i="4"/>
  <c r="AG195" i="4"/>
  <c r="AG196" i="4"/>
  <c r="AG197" i="4"/>
  <c r="AG198" i="4"/>
  <c r="AG199" i="4"/>
  <c r="AG200" i="4"/>
  <c r="AG201" i="4"/>
  <c r="AG202" i="4"/>
  <c r="AG203" i="4"/>
  <c r="AG204" i="4"/>
  <c r="AG205" i="4"/>
  <c r="AG206" i="4"/>
  <c r="AG207" i="4"/>
  <c r="AG208" i="4"/>
  <c r="AG209" i="4"/>
  <c r="AG210" i="4"/>
  <c r="AG211" i="4"/>
  <c r="AG212" i="4"/>
  <c r="AG213" i="4"/>
  <c r="AG214" i="4"/>
  <c r="AG215" i="4"/>
  <c r="AG216" i="4"/>
  <c r="AG217" i="4"/>
  <c r="AG218" i="4"/>
  <c r="AG219" i="4"/>
  <c r="AG220" i="4"/>
  <c r="AG221" i="4"/>
  <c r="AG222" i="4"/>
  <c r="AG223" i="4"/>
  <c r="AG224" i="4"/>
  <c r="AG225" i="4"/>
  <c r="AG226" i="4"/>
  <c r="AG227" i="4"/>
  <c r="AG228" i="4"/>
  <c r="AG229" i="4"/>
  <c r="AG230" i="4"/>
  <c r="AG231" i="4"/>
  <c r="AG232" i="4"/>
  <c r="AG233" i="4"/>
  <c r="AG234" i="4"/>
  <c r="AG235" i="4"/>
  <c r="AG236" i="4"/>
  <c r="AG237" i="4"/>
  <c r="AG238" i="4"/>
  <c r="AG239" i="4"/>
  <c r="AG240" i="4"/>
  <c r="AG241" i="4"/>
  <c r="AG242" i="4"/>
  <c r="AG243" i="4"/>
  <c r="AG244" i="4"/>
  <c r="AG245" i="4"/>
  <c r="AG246" i="4"/>
  <c r="AG247" i="4"/>
  <c r="AG248" i="4"/>
  <c r="AG249" i="4"/>
  <c r="AG250" i="4"/>
  <c r="AG251" i="4"/>
  <c r="AG252" i="4"/>
  <c r="AG253" i="4"/>
  <c r="AG254" i="4"/>
  <c r="AG255" i="4"/>
  <c r="AG256" i="4"/>
  <c r="AG257" i="4"/>
  <c r="AG258" i="4"/>
  <c r="AG259" i="4"/>
  <c r="AG260" i="4"/>
  <c r="AG261" i="4"/>
  <c r="AG262" i="4"/>
  <c r="AG263" i="4"/>
  <c r="AG264" i="4"/>
  <c r="AG265" i="4"/>
  <c r="AG266" i="4"/>
  <c r="AG267" i="4"/>
  <c r="AG268" i="4"/>
  <c r="AG269" i="4"/>
  <c r="AF3" i="4"/>
  <c r="AF4" i="4"/>
  <c r="AF5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9" i="4"/>
  <c r="AF70" i="4"/>
  <c r="AF71" i="4"/>
  <c r="AF72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3" i="4"/>
  <c r="AF94" i="4"/>
  <c r="AF95" i="4"/>
  <c r="AF96" i="4"/>
  <c r="AF97" i="4"/>
  <c r="AF98" i="4"/>
  <c r="AF99" i="4"/>
  <c r="AF100" i="4"/>
  <c r="AF101" i="4"/>
  <c r="AF102" i="4"/>
  <c r="AF103" i="4"/>
  <c r="AF104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1" i="4"/>
  <c r="AF122" i="4"/>
  <c r="AF123" i="4"/>
  <c r="AF124" i="4"/>
  <c r="AF125" i="4"/>
  <c r="AF126" i="4"/>
  <c r="AF127" i="4"/>
  <c r="AF128" i="4"/>
  <c r="AF129" i="4"/>
  <c r="AF130" i="4"/>
  <c r="AF131" i="4"/>
  <c r="AF132" i="4"/>
  <c r="AF133" i="4"/>
  <c r="AF134" i="4"/>
  <c r="AF135" i="4"/>
  <c r="AF136" i="4"/>
  <c r="AF137" i="4"/>
  <c r="AF138" i="4"/>
  <c r="AF139" i="4"/>
  <c r="AF140" i="4"/>
  <c r="AF141" i="4"/>
  <c r="AF142" i="4"/>
  <c r="AF143" i="4"/>
  <c r="AF144" i="4"/>
  <c r="AF145" i="4"/>
  <c r="AF146" i="4"/>
  <c r="AF147" i="4"/>
  <c r="AF148" i="4"/>
  <c r="AF149" i="4"/>
  <c r="AF150" i="4"/>
  <c r="AF151" i="4"/>
  <c r="AF152" i="4"/>
  <c r="AF153" i="4"/>
  <c r="AF154" i="4"/>
  <c r="AF155" i="4"/>
  <c r="AF156" i="4"/>
  <c r="AF157" i="4"/>
  <c r="AF158" i="4"/>
  <c r="AF159" i="4"/>
  <c r="AF160" i="4"/>
  <c r="AF161" i="4"/>
  <c r="AF162" i="4"/>
  <c r="AF163" i="4"/>
  <c r="AF164" i="4"/>
  <c r="AF165" i="4"/>
  <c r="AF166" i="4"/>
  <c r="AF167" i="4"/>
  <c r="AF168" i="4"/>
  <c r="AF169" i="4"/>
  <c r="AF170" i="4"/>
  <c r="AF171" i="4"/>
  <c r="AF172" i="4"/>
  <c r="AF173" i="4"/>
  <c r="AF174" i="4"/>
  <c r="AF175" i="4"/>
  <c r="AF176" i="4"/>
  <c r="AF177" i="4"/>
  <c r="AF178" i="4"/>
  <c r="AF179" i="4"/>
  <c r="AF180" i="4"/>
  <c r="AF181" i="4"/>
  <c r="AF182" i="4"/>
  <c r="AF183" i="4"/>
  <c r="AF184" i="4"/>
  <c r="AF185" i="4"/>
  <c r="AF186" i="4"/>
  <c r="AF187" i="4"/>
  <c r="AF188" i="4"/>
  <c r="AF189" i="4"/>
  <c r="AF190" i="4"/>
  <c r="AF191" i="4"/>
  <c r="AF192" i="4"/>
  <c r="AF193" i="4"/>
  <c r="AF194" i="4"/>
  <c r="AF195" i="4"/>
  <c r="AF196" i="4"/>
  <c r="AF197" i="4"/>
  <c r="AF198" i="4"/>
  <c r="AF199" i="4"/>
  <c r="AF200" i="4"/>
  <c r="AF201" i="4"/>
  <c r="AF202" i="4"/>
  <c r="AF203" i="4"/>
  <c r="AF204" i="4"/>
  <c r="AF205" i="4"/>
  <c r="AF206" i="4"/>
  <c r="AF207" i="4"/>
  <c r="AF208" i="4"/>
  <c r="AF209" i="4"/>
  <c r="AF210" i="4"/>
  <c r="AF211" i="4"/>
  <c r="AF212" i="4"/>
  <c r="AF213" i="4"/>
  <c r="AF214" i="4"/>
  <c r="AF215" i="4"/>
  <c r="AF216" i="4"/>
  <c r="AF217" i="4"/>
  <c r="AF218" i="4"/>
  <c r="AF219" i="4"/>
  <c r="AF220" i="4"/>
  <c r="AF221" i="4"/>
  <c r="AF222" i="4"/>
  <c r="AF223" i="4"/>
  <c r="AF224" i="4"/>
  <c r="AF225" i="4"/>
  <c r="AF226" i="4"/>
  <c r="AF227" i="4"/>
  <c r="AF228" i="4"/>
  <c r="AF229" i="4"/>
  <c r="AF230" i="4"/>
  <c r="AF231" i="4"/>
  <c r="AF232" i="4"/>
  <c r="AF233" i="4"/>
  <c r="AF234" i="4"/>
  <c r="AF235" i="4"/>
  <c r="AF236" i="4"/>
  <c r="AF237" i="4"/>
  <c r="AF238" i="4"/>
  <c r="AF239" i="4"/>
  <c r="AF240" i="4"/>
  <c r="AF241" i="4"/>
  <c r="AF242" i="4"/>
  <c r="AF243" i="4"/>
  <c r="AF244" i="4"/>
  <c r="AF245" i="4"/>
  <c r="AF246" i="4"/>
  <c r="AF247" i="4"/>
  <c r="AF248" i="4"/>
  <c r="AF249" i="4"/>
  <c r="AF250" i="4"/>
  <c r="AF251" i="4"/>
  <c r="AF252" i="4"/>
  <c r="AF253" i="4"/>
  <c r="AF254" i="4"/>
  <c r="AF255" i="4"/>
  <c r="AF256" i="4"/>
  <c r="AF257" i="4"/>
  <c r="AF258" i="4"/>
  <c r="AF259" i="4"/>
  <c r="AF260" i="4"/>
  <c r="AF261" i="4"/>
  <c r="AF262" i="4"/>
  <c r="AF263" i="4"/>
  <c r="AF264" i="4"/>
  <c r="AF265" i="4"/>
  <c r="AF266" i="4"/>
  <c r="AF267" i="4"/>
  <c r="AF268" i="4"/>
  <c r="AF269" i="4"/>
  <c r="AE3" i="4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AE158" i="4"/>
  <c r="AE159" i="4"/>
  <c r="AE160" i="4"/>
  <c r="AE161" i="4"/>
  <c r="AE162" i="4"/>
  <c r="AE163" i="4"/>
  <c r="AE164" i="4"/>
  <c r="AE165" i="4"/>
  <c r="AE166" i="4"/>
  <c r="AE167" i="4"/>
  <c r="AE168" i="4"/>
  <c r="AE169" i="4"/>
  <c r="AE170" i="4"/>
  <c r="AE171" i="4"/>
  <c r="AE172" i="4"/>
  <c r="AE173" i="4"/>
  <c r="AE174" i="4"/>
  <c r="AE175" i="4"/>
  <c r="AE176" i="4"/>
  <c r="AE177" i="4"/>
  <c r="AE178" i="4"/>
  <c r="AE179" i="4"/>
  <c r="AE180" i="4"/>
  <c r="AE181" i="4"/>
  <c r="AE182" i="4"/>
  <c r="AE183" i="4"/>
  <c r="AE184" i="4"/>
  <c r="AE185" i="4"/>
  <c r="AE186" i="4"/>
  <c r="AE187" i="4"/>
  <c r="AE188" i="4"/>
  <c r="AE189" i="4"/>
  <c r="AE190" i="4"/>
  <c r="AE191" i="4"/>
  <c r="AE192" i="4"/>
  <c r="AE193" i="4"/>
  <c r="AE194" i="4"/>
  <c r="AE195" i="4"/>
  <c r="AE196" i="4"/>
  <c r="AE197" i="4"/>
  <c r="AE198" i="4"/>
  <c r="AE199" i="4"/>
  <c r="AE200" i="4"/>
  <c r="AE201" i="4"/>
  <c r="AE202" i="4"/>
  <c r="AE203" i="4"/>
  <c r="AE204" i="4"/>
  <c r="AE205" i="4"/>
  <c r="AE206" i="4"/>
  <c r="AE207" i="4"/>
  <c r="AE208" i="4"/>
  <c r="AE209" i="4"/>
  <c r="AE210" i="4"/>
  <c r="AE211" i="4"/>
  <c r="AE212" i="4"/>
  <c r="AE213" i="4"/>
  <c r="AE214" i="4"/>
  <c r="AE215" i="4"/>
  <c r="AE216" i="4"/>
  <c r="AE217" i="4"/>
  <c r="AE218" i="4"/>
  <c r="AE219" i="4"/>
  <c r="AE220" i="4"/>
  <c r="AE221" i="4"/>
  <c r="AE222" i="4"/>
  <c r="AE223" i="4"/>
  <c r="AE224" i="4"/>
  <c r="AE225" i="4"/>
  <c r="AE226" i="4"/>
  <c r="AE227" i="4"/>
  <c r="AE228" i="4"/>
  <c r="AE229" i="4"/>
  <c r="AE230" i="4"/>
  <c r="AE231" i="4"/>
  <c r="AE232" i="4"/>
  <c r="AE233" i="4"/>
  <c r="AE234" i="4"/>
  <c r="AE235" i="4"/>
  <c r="AE236" i="4"/>
  <c r="AE237" i="4"/>
  <c r="AE238" i="4"/>
  <c r="AE239" i="4"/>
  <c r="AE240" i="4"/>
  <c r="AE241" i="4"/>
  <c r="AE242" i="4"/>
  <c r="AE243" i="4"/>
  <c r="AE244" i="4"/>
  <c r="AE245" i="4"/>
  <c r="AE246" i="4"/>
  <c r="AE247" i="4"/>
  <c r="AE248" i="4"/>
  <c r="AE249" i="4"/>
  <c r="AE250" i="4"/>
  <c r="AE251" i="4"/>
  <c r="AE252" i="4"/>
  <c r="AE253" i="4"/>
  <c r="AE254" i="4"/>
  <c r="AE255" i="4"/>
  <c r="AE256" i="4"/>
  <c r="AE257" i="4"/>
  <c r="AE258" i="4"/>
  <c r="AE259" i="4"/>
  <c r="AE260" i="4"/>
  <c r="AE261" i="4"/>
  <c r="AE262" i="4"/>
  <c r="AE263" i="4"/>
  <c r="AE264" i="4"/>
  <c r="AE265" i="4"/>
  <c r="AE266" i="4"/>
  <c r="AE267" i="4"/>
  <c r="AE268" i="4"/>
  <c r="AE269" i="4"/>
  <c r="AD3" i="4"/>
  <c r="AD4" i="4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D162" i="4"/>
  <c r="AD163" i="4"/>
  <c r="AD164" i="4"/>
  <c r="AD165" i="4"/>
  <c r="AD166" i="4"/>
  <c r="AD167" i="4"/>
  <c r="AD168" i="4"/>
  <c r="AD169" i="4"/>
  <c r="AD170" i="4"/>
  <c r="AD171" i="4"/>
  <c r="AD172" i="4"/>
  <c r="AD173" i="4"/>
  <c r="AD174" i="4"/>
  <c r="AD175" i="4"/>
  <c r="AD176" i="4"/>
  <c r="AD177" i="4"/>
  <c r="AD178" i="4"/>
  <c r="AD179" i="4"/>
  <c r="AD180" i="4"/>
  <c r="AD181" i="4"/>
  <c r="AD182" i="4"/>
  <c r="AD183" i="4"/>
  <c r="AD184" i="4"/>
  <c r="AD185" i="4"/>
  <c r="AD186" i="4"/>
  <c r="AD187" i="4"/>
  <c r="AD188" i="4"/>
  <c r="AD189" i="4"/>
  <c r="AD190" i="4"/>
  <c r="AD191" i="4"/>
  <c r="AD192" i="4"/>
  <c r="AD193" i="4"/>
  <c r="AD194" i="4"/>
  <c r="AD195" i="4"/>
  <c r="AD196" i="4"/>
  <c r="AD197" i="4"/>
  <c r="AD198" i="4"/>
  <c r="AD199" i="4"/>
  <c r="AD200" i="4"/>
  <c r="AD201" i="4"/>
  <c r="AD202" i="4"/>
  <c r="AD203" i="4"/>
  <c r="AD204" i="4"/>
  <c r="AD205" i="4"/>
  <c r="AD206" i="4"/>
  <c r="AD207" i="4"/>
  <c r="AD208" i="4"/>
  <c r="AD209" i="4"/>
  <c r="AD210" i="4"/>
  <c r="AD211" i="4"/>
  <c r="AD212" i="4"/>
  <c r="AD213" i="4"/>
  <c r="AD214" i="4"/>
  <c r="AD215" i="4"/>
  <c r="AD216" i="4"/>
  <c r="AD217" i="4"/>
  <c r="AD218" i="4"/>
  <c r="AD219" i="4"/>
  <c r="AD220" i="4"/>
  <c r="AD221" i="4"/>
  <c r="AD222" i="4"/>
  <c r="AD223" i="4"/>
  <c r="AD224" i="4"/>
  <c r="AD225" i="4"/>
  <c r="AD226" i="4"/>
  <c r="AD227" i="4"/>
  <c r="AD228" i="4"/>
  <c r="AD229" i="4"/>
  <c r="AD230" i="4"/>
  <c r="AD231" i="4"/>
  <c r="AD232" i="4"/>
  <c r="AD233" i="4"/>
  <c r="AD234" i="4"/>
  <c r="AD235" i="4"/>
  <c r="AD236" i="4"/>
  <c r="AD237" i="4"/>
  <c r="AD238" i="4"/>
  <c r="AD239" i="4"/>
  <c r="AD240" i="4"/>
  <c r="AD241" i="4"/>
  <c r="AD242" i="4"/>
  <c r="AD243" i="4"/>
  <c r="AD244" i="4"/>
  <c r="AD245" i="4"/>
  <c r="AD246" i="4"/>
  <c r="AD247" i="4"/>
  <c r="AD248" i="4"/>
  <c r="AD249" i="4"/>
  <c r="AD250" i="4"/>
  <c r="AD251" i="4"/>
  <c r="AD252" i="4"/>
  <c r="AD253" i="4"/>
  <c r="AD254" i="4"/>
  <c r="AD255" i="4"/>
  <c r="AD256" i="4"/>
  <c r="AD257" i="4"/>
  <c r="AD258" i="4"/>
  <c r="AD259" i="4"/>
  <c r="AD260" i="4"/>
  <c r="AD261" i="4"/>
  <c r="AD262" i="4"/>
  <c r="AD263" i="4"/>
  <c r="AD264" i="4"/>
  <c r="AD265" i="4"/>
  <c r="AD266" i="4"/>
  <c r="AD267" i="4"/>
  <c r="AD268" i="4"/>
  <c r="AD269" i="4"/>
  <c r="AC3" i="4"/>
  <c r="AC4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C154" i="4"/>
  <c r="AC155" i="4"/>
  <c r="AC156" i="4"/>
  <c r="AC157" i="4"/>
  <c r="AC158" i="4"/>
  <c r="AC159" i="4"/>
  <c r="AC160" i="4"/>
  <c r="AC161" i="4"/>
  <c r="AC162" i="4"/>
  <c r="AC163" i="4"/>
  <c r="AC164" i="4"/>
  <c r="AC165" i="4"/>
  <c r="AC166" i="4"/>
  <c r="AC167" i="4"/>
  <c r="AC168" i="4"/>
  <c r="AC169" i="4"/>
  <c r="AC170" i="4"/>
  <c r="AC171" i="4"/>
  <c r="AC172" i="4"/>
  <c r="AC173" i="4"/>
  <c r="AC174" i="4"/>
  <c r="AC175" i="4"/>
  <c r="AC176" i="4"/>
  <c r="AC177" i="4"/>
  <c r="AC178" i="4"/>
  <c r="AC179" i="4"/>
  <c r="AC180" i="4"/>
  <c r="AC181" i="4"/>
  <c r="AC182" i="4"/>
  <c r="AC183" i="4"/>
  <c r="AC184" i="4"/>
  <c r="AC185" i="4"/>
  <c r="AC186" i="4"/>
  <c r="AC187" i="4"/>
  <c r="AC188" i="4"/>
  <c r="AC189" i="4"/>
  <c r="AC190" i="4"/>
  <c r="AC191" i="4"/>
  <c r="AC192" i="4"/>
  <c r="AC193" i="4"/>
  <c r="AC194" i="4"/>
  <c r="AC195" i="4"/>
  <c r="AC196" i="4"/>
  <c r="AC197" i="4"/>
  <c r="AC198" i="4"/>
  <c r="AC199" i="4"/>
  <c r="AC200" i="4"/>
  <c r="AC201" i="4"/>
  <c r="AC202" i="4"/>
  <c r="AC203" i="4"/>
  <c r="AC204" i="4"/>
  <c r="AC205" i="4"/>
  <c r="AC206" i="4"/>
  <c r="AC207" i="4"/>
  <c r="AC208" i="4"/>
  <c r="AC209" i="4"/>
  <c r="AC210" i="4"/>
  <c r="AC211" i="4"/>
  <c r="AC212" i="4"/>
  <c r="AC213" i="4"/>
  <c r="AC214" i="4"/>
  <c r="AC215" i="4"/>
  <c r="AC216" i="4"/>
  <c r="AC217" i="4"/>
  <c r="AC218" i="4"/>
  <c r="AC219" i="4"/>
  <c r="AC220" i="4"/>
  <c r="AC221" i="4"/>
  <c r="AC222" i="4"/>
  <c r="AC223" i="4"/>
  <c r="AC224" i="4"/>
  <c r="AC225" i="4"/>
  <c r="AC226" i="4"/>
  <c r="AC227" i="4"/>
  <c r="AC228" i="4"/>
  <c r="AC229" i="4"/>
  <c r="AC230" i="4"/>
  <c r="AC231" i="4"/>
  <c r="AC232" i="4"/>
  <c r="AC233" i="4"/>
  <c r="AC234" i="4"/>
  <c r="AC235" i="4"/>
  <c r="AC236" i="4"/>
  <c r="AC237" i="4"/>
  <c r="AC238" i="4"/>
  <c r="AC239" i="4"/>
  <c r="AC240" i="4"/>
  <c r="AC241" i="4"/>
  <c r="AC242" i="4"/>
  <c r="AC243" i="4"/>
  <c r="AC244" i="4"/>
  <c r="AC245" i="4"/>
  <c r="AC246" i="4"/>
  <c r="AC247" i="4"/>
  <c r="AC248" i="4"/>
  <c r="AC249" i="4"/>
  <c r="AC250" i="4"/>
  <c r="AC251" i="4"/>
  <c r="AC252" i="4"/>
  <c r="AC253" i="4"/>
  <c r="AC254" i="4"/>
  <c r="AC255" i="4"/>
  <c r="AC256" i="4"/>
  <c r="AC257" i="4"/>
  <c r="AC258" i="4"/>
  <c r="AC259" i="4"/>
  <c r="AC260" i="4"/>
  <c r="AC261" i="4"/>
  <c r="AC262" i="4"/>
  <c r="AC263" i="4"/>
  <c r="AC264" i="4"/>
  <c r="AC265" i="4"/>
  <c r="AC266" i="4"/>
  <c r="AC267" i="4"/>
  <c r="AC268" i="4"/>
  <c r="AC269" i="4"/>
  <c r="AB3" i="4"/>
  <c r="AB4" i="4"/>
  <c r="AB5" i="4"/>
  <c r="AB6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B154" i="4"/>
  <c r="AB155" i="4"/>
  <c r="AB156" i="4"/>
  <c r="AB157" i="4"/>
  <c r="AB158" i="4"/>
  <c r="AB159" i="4"/>
  <c r="AB160" i="4"/>
  <c r="AB161" i="4"/>
  <c r="AB162" i="4"/>
  <c r="AB163" i="4"/>
  <c r="AB164" i="4"/>
  <c r="AB165" i="4"/>
  <c r="AB166" i="4"/>
  <c r="AB167" i="4"/>
  <c r="AB168" i="4"/>
  <c r="AB169" i="4"/>
  <c r="AB170" i="4"/>
  <c r="AB171" i="4"/>
  <c r="AB172" i="4"/>
  <c r="AB173" i="4"/>
  <c r="AB174" i="4"/>
  <c r="AB175" i="4"/>
  <c r="AB176" i="4"/>
  <c r="AB177" i="4"/>
  <c r="AB178" i="4"/>
  <c r="AB179" i="4"/>
  <c r="AB180" i="4"/>
  <c r="AB181" i="4"/>
  <c r="AB182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99" i="4"/>
  <c r="AB200" i="4"/>
  <c r="AB201" i="4"/>
  <c r="AB202" i="4"/>
  <c r="AB203" i="4"/>
  <c r="AB204" i="4"/>
  <c r="AB205" i="4"/>
  <c r="AB206" i="4"/>
  <c r="AB207" i="4"/>
  <c r="AB208" i="4"/>
  <c r="AB209" i="4"/>
  <c r="AB210" i="4"/>
  <c r="AB211" i="4"/>
  <c r="AB212" i="4"/>
  <c r="AB213" i="4"/>
  <c r="AB214" i="4"/>
  <c r="AB215" i="4"/>
  <c r="AB216" i="4"/>
  <c r="AB217" i="4"/>
  <c r="AB218" i="4"/>
  <c r="AB219" i="4"/>
  <c r="AB220" i="4"/>
  <c r="AB221" i="4"/>
  <c r="AB222" i="4"/>
  <c r="AB223" i="4"/>
  <c r="AB224" i="4"/>
  <c r="AB225" i="4"/>
  <c r="AB226" i="4"/>
  <c r="AB227" i="4"/>
  <c r="AB228" i="4"/>
  <c r="AB229" i="4"/>
  <c r="AB230" i="4"/>
  <c r="AB231" i="4"/>
  <c r="AB232" i="4"/>
  <c r="AB233" i="4"/>
  <c r="AB234" i="4"/>
  <c r="AB235" i="4"/>
  <c r="AB236" i="4"/>
  <c r="AB237" i="4"/>
  <c r="AB238" i="4"/>
  <c r="AB239" i="4"/>
  <c r="AB240" i="4"/>
  <c r="AB241" i="4"/>
  <c r="AB242" i="4"/>
  <c r="AB243" i="4"/>
  <c r="AB244" i="4"/>
  <c r="AB245" i="4"/>
  <c r="AB246" i="4"/>
  <c r="AB247" i="4"/>
  <c r="AB248" i="4"/>
  <c r="AB249" i="4"/>
  <c r="AB250" i="4"/>
  <c r="AB251" i="4"/>
  <c r="AB252" i="4"/>
  <c r="AB253" i="4"/>
  <c r="AB254" i="4"/>
  <c r="AB255" i="4"/>
  <c r="AB256" i="4"/>
  <c r="AB257" i="4"/>
  <c r="AB258" i="4"/>
  <c r="AB259" i="4"/>
  <c r="AB260" i="4"/>
  <c r="AB261" i="4"/>
  <c r="AB262" i="4"/>
  <c r="AB263" i="4"/>
  <c r="AB264" i="4"/>
  <c r="AB265" i="4"/>
  <c r="AB266" i="4"/>
  <c r="AB267" i="4"/>
  <c r="AB268" i="4"/>
  <c r="AB269" i="4"/>
  <c r="AA3" i="4"/>
  <c r="AA4" i="4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201" i="4"/>
  <c r="AA202" i="4"/>
  <c r="AA203" i="4"/>
  <c r="AA204" i="4"/>
  <c r="AA205" i="4"/>
  <c r="AA206" i="4"/>
  <c r="AA207" i="4"/>
  <c r="AA208" i="4"/>
  <c r="AA209" i="4"/>
  <c r="AA210" i="4"/>
  <c r="AA211" i="4"/>
  <c r="AA212" i="4"/>
  <c r="AA213" i="4"/>
  <c r="AA214" i="4"/>
  <c r="AA215" i="4"/>
  <c r="AA216" i="4"/>
  <c r="AA217" i="4"/>
  <c r="AA218" i="4"/>
  <c r="AA219" i="4"/>
  <c r="AA220" i="4"/>
  <c r="AA221" i="4"/>
  <c r="AA222" i="4"/>
  <c r="AA223" i="4"/>
  <c r="AA224" i="4"/>
  <c r="AA225" i="4"/>
  <c r="AA226" i="4"/>
  <c r="AA227" i="4"/>
  <c r="AA228" i="4"/>
  <c r="AA229" i="4"/>
  <c r="AA230" i="4"/>
  <c r="AA231" i="4"/>
  <c r="AA232" i="4"/>
  <c r="AA233" i="4"/>
  <c r="AA234" i="4"/>
  <c r="AA235" i="4"/>
  <c r="AA236" i="4"/>
  <c r="AA237" i="4"/>
  <c r="AA238" i="4"/>
  <c r="AA239" i="4"/>
  <c r="AA240" i="4"/>
  <c r="AA241" i="4"/>
  <c r="AA242" i="4"/>
  <c r="AA243" i="4"/>
  <c r="AA244" i="4"/>
  <c r="AA245" i="4"/>
  <c r="AA246" i="4"/>
  <c r="AA247" i="4"/>
  <c r="AA248" i="4"/>
  <c r="AA249" i="4"/>
  <c r="AA250" i="4"/>
  <c r="AA251" i="4"/>
  <c r="AA252" i="4"/>
  <c r="AA253" i="4"/>
  <c r="AA254" i="4"/>
  <c r="AA255" i="4"/>
  <c r="AA256" i="4"/>
  <c r="AA257" i="4"/>
  <c r="AA258" i="4"/>
  <c r="AA259" i="4"/>
  <c r="AA260" i="4"/>
  <c r="AA261" i="4"/>
  <c r="AA262" i="4"/>
  <c r="AA263" i="4"/>
  <c r="AA264" i="4"/>
  <c r="AA265" i="4"/>
  <c r="AA266" i="4"/>
  <c r="AA267" i="4"/>
  <c r="AA268" i="4"/>
  <c r="AA269" i="4"/>
  <c r="Z3" i="4"/>
  <c r="Z4" i="4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Z154" i="4"/>
  <c r="Z155" i="4"/>
  <c r="Z156" i="4"/>
  <c r="Z157" i="4"/>
  <c r="Z158" i="4"/>
  <c r="Z159" i="4"/>
  <c r="Z160" i="4"/>
  <c r="Z161" i="4"/>
  <c r="Z162" i="4"/>
  <c r="Z163" i="4"/>
  <c r="Z164" i="4"/>
  <c r="Z165" i="4"/>
  <c r="Z166" i="4"/>
  <c r="Z167" i="4"/>
  <c r="Z168" i="4"/>
  <c r="Z169" i="4"/>
  <c r="Z170" i="4"/>
  <c r="Z171" i="4"/>
  <c r="Z172" i="4"/>
  <c r="Z173" i="4"/>
  <c r="Z174" i="4"/>
  <c r="Z175" i="4"/>
  <c r="Z176" i="4"/>
  <c r="Z177" i="4"/>
  <c r="Z178" i="4"/>
  <c r="Z179" i="4"/>
  <c r="Z180" i="4"/>
  <c r="Z181" i="4"/>
  <c r="Z182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Z202" i="4"/>
  <c r="Z203" i="4"/>
  <c r="Z204" i="4"/>
  <c r="Z205" i="4"/>
  <c r="Z206" i="4"/>
  <c r="Z207" i="4"/>
  <c r="Z208" i="4"/>
  <c r="Z209" i="4"/>
  <c r="Z210" i="4"/>
  <c r="Z211" i="4"/>
  <c r="Z212" i="4"/>
  <c r="Z213" i="4"/>
  <c r="Z214" i="4"/>
  <c r="Z215" i="4"/>
  <c r="Z216" i="4"/>
  <c r="Z217" i="4"/>
  <c r="Z218" i="4"/>
  <c r="Z219" i="4"/>
  <c r="Z220" i="4"/>
  <c r="Z221" i="4"/>
  <c r="Z222" i="4"/>
  <c r="Z223" i="4"/>
  <c r="Z224" i="4"/>
  <c r="Z225" i="4"/>
  <c r="Z226" i="4"/>
  <c r="Z227" i="4"/>
  <c r="Z228" i="4"/>
  <c r="Z229" i="4"/>
  <c r="Z230" i="4"/>
  <c r="Z231" i="4"/>
  <c r="Z232" i="4"/>
  <c r="Z233" i="4"/>
  <c r="Z234" i="4"/>
  <c r="Z235" i="4"/>
  <c r="Z236" i="4"/>
  <c r="Z237" i="4"/>
  <c r="Z238" i="4"/>
  <c r="Z239" i="4"/>
  <c r="Z240" i="4"/>
  <c r="Z241" i="4"/>
  <c r="Z242" i="4"/>
  <c r="Z243" i="4"/>
  <c r="Z244" i="4"/>
  <c r="Z245" i="4"/>
  <c r="Z246" i="4"/>
  <c r="Z247" i="4"/>
  <c r="Z248" i="4"/>
  <c r="Z249" i="4"/>
  <c r="Z250" i="4"/>
  <c r="Z251" i="4"/>
  <c r="Z252" i="4"/>
  <c r="Z253" i="4"/>
  <c r="Z254" i="4"/>
  <c r="Z255" i="4"/>
  <c r="Z256" i="4"/>
  <c r="Z257" i="4"/>
  <c r="Z258" i="4"/>
  <c r="Z259" i="4"/>
  <c r="Z260" i="4"/>
  <c r="Z261" i="4"/>
  <c r="Z262" i="4"/>
  <c r="Z263" i="4"/>
  <c r="Z264" i="4"/>
  <c r="Z265" i="4"/>
  <c r="Z266" i="4"/>
  <c r="Z267" i="4"/>
  <c r="Z268" i="4"/>
  <c r="Z269" i="4"/>
  <c r="Y3" i="4"/>
  <c r="Y4" i="4"/>
  <c r="Y5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Y147" i="4"/>
  <c r="Y148" i="4"/>
  <c r="Y149" i="4"/>
  <c r="Y150" i="4"/>
  <c r="Y151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185" i="4"/>
  <c r="Y186" i="4"/>
  <c r="Y187" i="4"/>
  <c r="Y188" i="4"/>
  <c r="Y189" i="4"/>
  <c r="Y190" i="4"/>
  <c r="Y191" i="4"/>
  <c r="Y192" i="4"/>
  <c r="Y193" i="4"/>
  <c r="Y194" i="4"/>
  <c r="Y195" i="4"/>
  <c r="Y196" i="4"/>
  <c r="Y197" i="4"/>
  <c r="Y198" i="4"/>
  <c r="Y199" i="4"/>
  <c r="Y200" i="4"/>
  <c r="Y201" i="4"/>
  <c r="Y202" i="4"/>
  <c r="Y203" i="4"/>
  <c r="Y204" i="4"/>
  <c r="Y205" i="4"/>
  <c r="Y206" i="4"/>
  <c r="Y207" i="4"/>
  <c r="Y208" i="4"/>
  <c r="Y209" i="4"/>
  <c r="Y210" i="4"/>
  <c r="Y211" i="4"/>
  <c r="Y212" i="4"/>
  <c r="Y213" i="4"/>
  <c r="Y214" i="4"/>
  <c r="Y215" i="4"/>
  <c r="Y216" i="4"/>
  <c r="Y217" i="4"/>
  <c r="Y218" i="4"/>
  <c r="Y219" i="4"/>
  <c r="Y220" i="4"/>
  <c r="Y221" i="4"/>
  <c r="Y222" i="4"/>
  <c r="Y223" i="4"/>
  <c r="Y224" i="4"/>
  <c r="Y225" i="4"/>
  <c r="Y226" i="4"/>
  <c r="Y227" i="4"/>
  <c r="Y228" i="4"/>
  <c r="Y229" i="4"/>
  <c r="Y230" i="4"/>
  <c r="Y231" i="4"/>
  <c r="Y232" i="4"/>
  <c r="Y233" i="4"/>
  <c r="Y234" i="4"/>
  <c r="Y235" i="4"/>
  <c r="Y236" i="4"/>
  <c r="Y237" i="4"/>
  <c r="Y238" i="4"/>
  <c r="Y239" i="4"/>
  <c r="Y240" i="4"/>
  <c r="Y241" i="4"/>
  <c r="Y242" i="4"/>
  <c r="Y243" i="4"/>
  <c r="Y244" i="4"/>
  <c r="Y245" i="4"/>
  <c r="Y246" i="4"/>
  <c r="Y247" i="4"/>
  <c r="Y248" i="4"/>
  <c r="Y249" i="4"/>
  <c r="Y250" i="4"/>
  <c r="Y251" i="4"/>
  <c r="Y252" i="4"/>
  <c r="Y253" i="4"/>
  <c r="Y254" i="4"/>
  <c r="Y255" i="4"/>
  <c r="Y256" i="4"/>
  <c r="Y257" i="4"/>
  <c r="Y258" i="4"/>
  <c r="Y259" i="4"/>
  <c r="Y260" i="4"/>
  <c r="Y261" i="4"/>
  <c r="Y262" i="4"/>
  <c r="Y263" i="4"/>
  <c r="Y264" i="4"/>
  <c r="Y265" i="4"/>
  <c r="Y266" i="4"/>
  <c r="Y267" i="4"/>
  <c r="Y268" i="4"/>
  <c r="Y269" i="4"/>
  <c r="X3" i="4"/>
  <c r="X4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107" i="4"/>
  <c r="X108" i="4"/>
  <c r="X109" i="4"/>
  <c r="X110" i="4"/>
  <c r="X111" i="4"/>
  <c r="X112" i="4"/>
  <c r="X113" i="4"/>
  <c r="X114" i="4"/>
  <c r="X115" i="4"/>
  <c r="X116" i="4"/>
  <c r="X117" i="4"/>
  <c r="X118" i="4"/>
  <c r="X119" i="4"/>
  <c r="X121" i="4"/>
  <c r="X122" i="4"/>
  <c r="X123" i="4"/>
  <c r="X124" i="4"/>
  <c r="X125" i="4"/>
  <c r="X126" i="4"/>
  <c r="X127" i="4"/>
  <c r="X128" i="4"/>
  <c r="X129" i="4"/>
  <c r="X130" i="4"/>
  <c r="X131" i="4"/>
  <c r="X132" i="4"/>
  <c r="X133" i="4"/>
  <c r="X134" i="4"/>
  <c r="X135" i="4"/>
  <c r="X136" i="4"/>
  <c r="X137" i="4"/>
  <c r="X138" i="4"/>
  <c r="X139" i="4"/>
  <c r="X140" i="4"/>
  <c r="X141" i="4"/>
  <c r="X142" i="4"/>
  <c r="X143" i="4"/>
  <c r="X144" i="4"/>
  <c r="X145" i="4"/>
  <c r="X146" i="4"/>
  <c r="X147" i="4"/>
  <c r="X148" i="4"/>
  <c r="X149" i="4"/>
  <c r="X150" i="4"/>
  <c r="X151" i="4"/>
  <c r="X152" i="4"/>
  <c r="X153" i="4"/>
  <c r="X154" i="4"/>
  <c r="X155" i="4"/>
  <c r="X156" i="4"/>
  <c r="X157" i="4"/>
  <c r="X158" i="4"/>
  <c r="X159" i="4"/>
  <c r="X160" i="4"/>
  <c r="X161" i="4"/>
  <c r="X162" i="4"/>
  <c r="X163" i="4"/>
  <c r="X164" i="4"/>
  <c r="X165" i="4"/>
  <c r="X166" i="4"/>
  <c r="X167" i="4"/>
  <c r="X168" i="4"/>
  <c r="X169" i="4"/>
  <c r="X170" i="4"/>
  <c r="X171" i="4"/>
  <c r="X172" i="4"/>
  <c r="X173" i="4"/>
  <c r="X174" i="4"/>
  <c r="X175" i="4"/>
  <c r="X176" i="4"/>
  <c r="X177" i="4"/>
  <c r="X178" i="4"/>
  <c r="X179" i="4"/>
  <c r="X180" i="4"/>
  <c r="X181" i="4"/>
  <c r="X182" i="4"/>
  <c r="X183" i="4"/>
  <c r="X184" i="4"/>
  <c r="X185" i="4"/>
  <c r="X186" i="4"/>
  <c r="X187" i="4"/>
  <c r="X188" i="4"/>
  <c r="X189" i="4"/>
  <c r="X190" i="4"/>
  <c r="X191" i="4"/>
  <c r="X192" i="4"/>
  <c r="X193" i="4"/>
  <c r="X194" i="4"/>
  <c r="X195" i="4"/>
  <c r="X196" i="4"/>
  <c r="X197" i="4"/>
  <c r="X198" i="4"/>
  <c r="X199" i="4"/>
  <c r="X200" i="4"/>
  <c r="X201" i="4"/>
  <c r="X202" i="4"/>
  <c r="X203" i="4"/>
  <c r="X204" i="4"/>
  <c r="X205" i="4"/>
  <c r="X206" i="4"/>
  <c r="X207" i="4"/>
  <c r="X208" i="4"/>
  <c r="X209" i="4"/>
  <c r="X210" i="4"/>
  <c r="X211" i="4"/>
  <c r="X212" i="4"/>
  <c r="X213" i="4"/>
  <c r="X214" i="4"/>
  <c r="X215" i="4"/>
  <c r="X216" i="4"/>
  <c r="X217" i="4"/>
  <c r="X218" i="4"/>
  <c r="X219" i="4"/>
  <c r="X220" i="4"/>
  <c r="X221" i="4"/>
  <c r="X222" i="4"/>
  <c r="X223" i="4"/>
  <c r="X224" i="4"/>
  <c r="X225" i="4"/>
  <c r="X226" i="4"/>
  <c r="X227" i="4"/>
  <c r="X228" i="4"/>
  <c r="X229" i="4"/>
  <c r="X230" i="4"/>
  <c r="X231" i="4"/>
  <c r="X232" i="4"/>
  <c r="X233" i="4"/>
  <c r="X234" i="4"/>
  <c r="X235" i="4"/>
  <c r="X236" i="4"/>
  <c r="X237" i="4"/>
  <c r="X238" i="4"/>
  <c r="X239" i="4"/>
  <c r="X240" i="4"/>
  <c r="X241" i="4"/>
  <c r="X242" i="4"/>
  <c r="X243" i="4"/>
  <c r="X244" i="4"/>
  <c r="X245" i="4"/>
  <c r="X246" i="4"/>
  <c r="X247" i="4"/>
  <c r="X248" i="4"/>
  <c r="X249" i="4"/>
  <c r="X250" i="4"/>
  <c r="X251" i="4"/>
  <c r="X252" i="4"/>
  <c r="X253" i="4"/>
  <c r="X254" i="4"/>
  <c r="X255" i="4"/>
  <c r="X256" i="4"/>
  <c r="X257" i="4"/>
  <c r="X258" i="4"/>
  <c r="X259" i="4"/>
  <c r="X260" i="4"/>
  <c r="X261" i="4"/>
  <c r="X262" i="4"/>
  <c r="X263" i="4"/>
  <c r="X264" i="4"/>
  <c r="X265" i="4"/>
  <c r="X266" i="4"/>
  <c r="X267" i="4"/>
  <c r="X268" i="4"/>
  <c r="X269" i="4"/>
  <c r="W3" i="4"/>
  <c r="W4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2" i="4"/>
  <c r="W53" i="4"/>
  <c r="W54" i="4"/>
  <c r="W55" i="4"/>
  <c r="W56" i="4"/>
  <c r="W57" i="4"/>
  <c r="W58" i="4"/>
  <c r="W59" i="4"/>
  <c r="W60" i="4"/>
  <c r="W61" i="4"/>
  <c r="W62" i="4"/>
  <c r="W63" i="4"/>
  <c r="W64" i="4"/>
  <c r="W65" i="4"/>
  <c r="W66" i="4"/>
  <c r="W67" i="4"/>
  <c r="W69" i="4"/>
  <c r="W70" i="4"/>
  <c r="W71" i="4"/>
  <c r="W72" i="4"/>
  <c r="W73" i="4"/>
  <c r="W74" i="4"/>
  <c r="W75" i="4"/>
  <c r="W76" i="4"/>
  <c r="W77" i="4"/>
  <c r="W78" i="4"/>
  <c r="W79" i="4"/>
  <c r="W80" i="4"/>
  <c r="W81" i="4"/>
  <c r="W82" i="4"/>
  <c r="W83" i="4"/>
  <c r="W84" i="4"/>
  <c r="W85" i="4"/>
  <c r="W86" i="4"/>
  <c r="W87" i="4"/>
  <c r="W88" i="4"/>
  <c r="W89" i="4"/>
  <c r="W90" i="4"/>
  <c r="W91" i="4"/>
  <c r="W92" i="4"/>
  <c r="W93" i="4"/>
  <c r="W94" i="4"/>
  <c r="W95" i="4"/>
  <c r="W96" i="4"/>
  <c r="W97" i="4"/>
  <c r="W98" i="4"/>
  <c r="W99" i="4"/>
  <c r="W100" i="4"/>
  <c r="W101" i="4"/>
  <c r="W102" i="4"/>
  <c r="W103" i="4"/>
  <c r="W104" i="4"/>
  <c r="W105" i="4"/>
  <c r="W106" i="4"/>
  <c r="W107" i="4"/>
  <c r="W108" i="4"/>
  <c r="W109" i="4"/>
  <c r="W110" i="4"/>
  <c r="W111" i="4"/>
  <c r="W112" i="4"/>
  <c r="W113" i="4"/>
  <c r="W114" i="4"/>
  <c r="W115" i="4"/>
  <c r="W116" i="4"/>
  <c r="W117" i="4"/>
  <c r="W118" i="4"/>
  <c r="W119" i="4"/>
  <c r="W121" i="4"/>
  <c r="W122" i="4"/>
  <c r="W123" i="4"/>
  <c r="W124" i="4"/>
  <c r="W125" i="4"/>
  <c r="W126" i="4"/>
  <c r="W127" i="4"/>
  <c r="W128" i="4"/>
  <c r="W129" i="4"/>
  <c r="W130" i="4"/>
  <c r="W131" i="4"/>
  <c r="W132" i="4"/>
  <c r="W133" i="4"/>
  <c r="W134" i="4"/>
  <c r="W135" i="4"/>
  <c r="W136" i="4"/>
  <c r="W137" i="4"/>
  <c r="W138" i="4"/>
  <c r="W139" i="4"/>
  <c r="W140" i="4"/>
  <c r="W141" i="4"/>
  <c r="W142" i="4"/>
  <c r="W143" i="4"/>
  <c r="W144" i="4"/>
  <c r="W145" i="4"/>
  <c r="W146" i="4"/>
  <c r="W147" i="4"/>
  <c r="W148" i="4"/>
  <c r="W149" i="4"/>
  <c r="W150" i="4"/>
  <c r="W151" i="4"/>
  <c r="W152" i="4"/>
  <c r="W153" i="4"/>
  <c r="W154" i="4"/>
  <c r="W155" i="4"/>
  <c r="W156" i="4"/>
  <c r="W157" i="4"/>
  <c r="W158" i="4"/>
  <c r="W159" i="4"/>
  <c r="W160" i="4"/>
  <c r="W161" i="4"/>
  <c r="W162" i="4"/>
  <c r="W163" i="4"/>
  <c r="W164" i="4"/>
  <c r="W165" i="4"/>
  <c r="W166" i="4"/>
  <c r="W167" i="4"/>
  <c r="W168" i="4"/>
  <c r="W169" i="4"/>
  <c r="W170" i="4"/>
  <c r="W171" i="4"/>
  <c r="W172" i="4"/>
  <c r="W173" i="4"/>
  <c r="W174" i="4"/>
  <c r="W175" i="4"/>
  <c r="W176" i="4"/>
  <c r="W177" i="4"/>
  <c r="W178" i="4"/>
  <c r="W179" i="4"/>
  <c r="W180" i="4"/>
  <c r="W181" i="4"/>
  <c r="W182" i="4"/>
  <c r="W183" i="4"/>
  <c r="W184" i="4"/>
  <c r="W185" i="4"/>
  <c r="W186" i="4"/>
  <c r="W187" i="4"/>
  <c r="W188" i="4"/>
  <c r="W189" i="4"/>
  <c r="W190" i="4"/>
  <c r="W191" i="4"/>
  <c r="W192" i="4"/>
  <c r="W193" i="4"/>
  <c r="W194" i="4"/>
  <c r="W195" i="4"/>
  <c r="W196" i="4"/>
  <c r="W197" i="4"/>
  <c r="W198" i="4"/>
  <c r="W199" i="4"/>
  <c r="W200" i="4"/>
  <c r="W201" i="4"/>
  <c r="W202" i="4"/>
  <c r="W203" i="4"/>
  <c r="W204" i="4"/>
  <c r="W205" i="4"/>
  <c r="W206" i="4"/>
  <c r="W207" i="4"/>
  <c r="W208" i="4"/>
  <c r="W209" i="4"/>
  <c r="W210" i="4"/>
  <c r="W211" i="4"/>
  <c r="W212" i="4"/>
  <c r="W213" i="4"/>
  <c r="W214" i="4"/>
  <c r="W215" i="4"/>
  <c r="W216" i="4"/>
  <c r="W217" i="4"/>
  <c r="W218" i="4"/>
  <c r="W219" i="4"/>
  <c r="W220" i="4"/>
  <c r="W221" i="4"/>
  <c r="W222" i="4"/>
  <c r="W223" i="4"/>
  <c r="W224" i="4"/>
  <c r="W225" i="4"/>
  <c r="W226" i="4"/>
  <c r="W227" i="4"/>
  <c r="W228" i="4"/>
  <c r="W229" i="4"/>
  <c r="W230" i="4"/>
  <c r="W231" i="4"/>
  <c r="W232" i="4"/>
  <c r="W233" i="4"/>
  <c r="W234" i="4"/>
  <c r="W235" i="4"/>
  <c r="W236" i="4"/>
  <c r="W237" i="4"/>
  <c r="W238" i="4"/>
  <c r="W239" i="4"/>
  <c r="W240" i="4"/>
  <c r="W241" i="4"/>
  <c r="W242" i="4"/>
  <c r="W243" i="4"/>
  <c r="W244" i="4"/>
  <c r="W245" i="4"/>
  <c r="W246" i="4"/>
  <c r="W247" i="4"/>
  <c r="W248" i="4"/>
  <c r="W249" i="4"/>
  <c r="W250" i="4"/>
  <c r="W251" i="4"/>
  <c r="W252" i="4"/>
  <c r="W253" i="4"/>
  <c r="W254" i="4"/>
  <c r="W255" i="4"/>
  <c r="W256" i="4"/>
  <c r="W257" i="4"/>
  <c r="W258" i="4"/>
  <c r="W259" i="4"/>
  <c r="W260" i="4"/>
  <c r="W261" i="4"/>
  <c r="W262" i="4"/>
  <c r="W263" i="4"/>
  <c r="W264" i="4"/>
  <c r="W265" i="4"/>
  <c r="W266" i="4"/>
  <c r="W267" i="4"/>
  <c r="W268" i="4"/>
  <c r="W269" i="4"/>
  <c r="V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216" i="4"/>
  <c r="V217" i="4"/>
  <c r="V218" i="4"/>
  <c r="V219" i="4"/>
  <c r="V220" i="4"/>
  <c r="V221" i="4"/>
  <c r="V222" i="4"/>
  <c r="V223" i="4"/>
  <c r="V224" i="4"/>
  <c r="V225" i="4"/>
  <c r="V226" i="4"/>
  <c r="V227" i="4"/>
  <c r="V228" i="4"/>
  <c r="V229" i="4"/>
  <c r="V230" i="4"/>
  <c r="V231" i="4"/>
  <c r="V232" i="4"/>
  <c r="V233" i="4"/>
  <c r="V234" i="4"/>
  <c r="V235" i="4"/>
  <c r="V236" i="4"/>
  <c r="V237" i="4"/>
  <c r="V238" i="4"/>
  <c r="V239" i="4"/>
  <c r="V240" i="4"/>
  <c r="V241" i="4"/>
  <c r="V242" i="4"/>
  <c r="V243" i="4"/>
  <c r="V244" i="4"/>
  <c r="V245" i="4"/>
  <c r="V246" i="4"/>
  <c r="V247" i="4"/>
  <c r="V248" i="4"/>
  <c r="V249" i="4"/>
  <c r="V250" i="4"/>
  <c r="V251" i="4"/>
  <c r="V252" i="4"/>
  <c r="V253" i="4"/>
  <c r="V254" i="4"/>
  <c r="V255" i="4"/>
  <c r="V256" i="4"/>
  <c r="V257" i="4"/>
  <c r="V258" i="4"/>
  <c r="V259" i="4"/>
  <c r="V260" i="4"/>
  <c r="V261" i="4"/>
  <c r="V262" i="4"/>
  <c r="V263" i="4"/>
  <c r="V264" i="4"/>
  <c r="V265" i="4"/>
  <c r="V266" i="4"/>
  <c r="V267" i="4"/>
  <c r="V268" i="4"/>
  <c r="V269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T3" i="4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AZ2" i="4"/>
  <c r="AY2" i="4"/>
  <c r="AX2" i="4"/>
  <c r="AW2" i="4"/>
  <c r="AV2" i="4"/>
  <c r="AU2" i="4"/>
  <c r="AT2" i="4"/>
  <c r="AS2" i="4"/>
  <c r="AR2" i="4"/>
  <c r="AQ2" i="4"/>
  <c r="AP2" i="4"/>
  <c r="AO2" i="4"/>
  <c r="AN2" i="4"/>
  <c r="AM2" i="4"/>
  <c r="AL2" i="4"/>
  <c r="AK2" i="4"/>
  <c r="AJ2" i="4"/>
  <c r="AI2" i="4"/>
  <c r="AH2" i="4"/>
  <c r="AG2" i="4"/>
  <c r="AF2" i="4"/>
  <c r="AE2" i="4"/>
  <c r="AD2" i="4"/>
  <c r="AC2" i="4"/>
  <c r="AB2" i="4"/>
  <c r="AA2" i="4"/>
  <c r="Z2" i="4"/>
  <c r="Y2" i="4"/>
  <c r="X2" i="4"/>
  <c r="W2" i="4"/>
  <c r="U2" i="4"/>
  <c r="T2" i="4"/>
  <c r="S2" i="4"/>
  <c r="S3" i="4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169" i="4"/>
  <c r="S170" i="4"/>
  <c r="S171" i="4"/>
  <c r="S172" i="4"/>
  <c r="S173" i="4"/>
  <c r="S174" i="4"/>
  <c r="S175" i="4"/>
  <c r="S176" i="4"/>
  <c r="S177" i="4"/>
  <c r="S178" i="4"/>
  <c r="S179" i="4"/>
  <c r="S180" i="4"/>
  <c r="S181" i="4"/>
  <c r="S182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98" i="4"/>
  <c r="S199" i="4"/>
  <c r="S200" i="4"/>
  <c r="S201" i="4"/>
  <c r="S202" i="4"/>
  <c r="S203" i="4"/>
  <c r="S204" i="4"/>
  <c r="S205" i="4"/>
  <c r="S206" i="4"/>
  <c r="S207" i="4"/>
  <c r="S208" i="4"/>
  <c r="S209" i="4"/>
  <c r="S210" i="4"/>
  <c r="S211" i="4"/>
  <c r="S212" i="4"/>
  <c r="S213" i="4"/>
  <c r="S214" i="4"/>
  <c r="S215" i="4"/>
  <c r="S216" i="4"/>
  <c r="S217" i="4"/>
  <c r="S218" i="4"/>
  <c r="S219" i="4"/>
  <c r="S220" i="4"/>
  <c r="S221" i="4"/>
  <c r="S222" i="4"/>
  <c r="S223" i="4"/>
  <c r="S224" i="4"/>
  <c r="S225" i="4"/>
  <c r="S226" i="4"/>
  <c r="S227" i="4"/>
  <c r="S228" i="4"/>
  <c r="S229" i="4"/>
  <c r="S230" i="4"/>
  <c r="S231" i="4"/>
  <c r="S232" i="4"/>
  <c r="S233" i="4"/>
  <c r="S234" i="4"/>
  <c r="S235" i="4"/>
  <c r="S236" i="4"/>
  <c r="S237" i="4"/>
  <c r="S238" i="4"/>
  <c r="S239" i="4"/>
  <c r="S240" i="4"/>
  <c r="S241" i="4"/>
  <c r="S242" i="4"/>
  <c r="S243" i="4"/>
  <c r="S244" i="4"/>
  <c r="S245" i="4"/>
  <c r="S246" i="4"/>
  <c r="S247" i="4"/>
  <c r="S248" i="4"/>
  <c r="S249" i="4"/>
  <c r="S250" i="4"/>
  <c r="S251" i="4"/>
  <c r="S252" i="4"/>
  <c r="S253" i="4"/>
  <c r="S254" i="4"/>
  <c r="S255" i="4"/>
  <c r="S256" i="4"/>
  <c r="S257" i="4"/>
  <c r="S258" i="4"/>
  <c r="S259" i="4"/>
  <c r="S260" i="4"/>
  <c r="S261" i="4"/>
  <c r="S262" i="4"/>
  <c r="S263" i="4"/>
  <c r="S264" i="4"/>
  <c r="S265" i="4"/>
  <c r="S266" i="4"/>
  <c r="S267" i="4"/>
  <c r="S268" i="4"/>
  <c r="S269" i="4"/>
  <c r="R3" i="6"/>
  <c r="R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3" i="6"/>
  <c r="R24" i="6"/>
  <c r="R25" i="6"/>
  <c r="R26" i="6"/>
  <c r="R27" i="6"/>
  <c r="R28" i="6"/>
  <c r="R29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2" i="6"/>
  <c r="R3" i="8"/>
  <c r="R4" i="8"/>
  <c r="R5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8" i="8"/>
  <c r="R49" i="8"/>
  <c r="R50" i="8"/>
  <c r="R51" i="8"/>
  <c r="R52" i="8"/>
  <c r="R53" i="8"/>
  <c r="R54" i="8"/>
  <c r="R55" i="8"/>
  <c r="R56" i="8"/>
  <c r="R57" i="8"/>
  <c r="R58" i="8"/>
  <c r="R59" i="8"/>
  <c r="R60" i="8"/>
  <c r="R61" i="8"/>
  <c r="R62" i="8"/>
  <c r="R63" i="8"/>
  <c r="R64" i="8"/>
  <c r="R65" i="8"/>
  <c r="R66" i="8"/>
  <c r="R67" i="8"/>
  <c r="R68" i="8"/>
  <c r="R69" i="8"/>
  <c r="R70" i="8"/>
  <c r="R71" i="8"/>
  <c r="R72" i="8"/>
  <c r="R73" i="8"/>
  <c r="R74" i="8"/>
  <c r="R75" i="8"/>
  <c r="R76" i="8"/>
  <c r="R77" i="8"/>
  <c r="R78" i="8"/>
  <c r="R79" i="8"/>
  <c r="R80" i="8"/>
  <c r="R81" i="8"/>
  <c r="R82" i="8"/>
  <c r="R83" i="8"/>
  <c r="R84" i="8"/>
  <c r="R85" i="8"/>
  <c r="R86" i="8"/>
  <c r="R87" i="8"/>
  <c r="R88" i="8"/>
  <c r="R89" i="8"/>
  <c r="R90" i="8"/>
  <c r="R91" i="8"/>
  <c r="R92" i="8"/>
  <c r="R93" i="8"/>
  <c r="R94" i="8"/>
  <c r="R95" i="8"/>
  <c r="R96" i="8"/>
  <c r="R97" i="8"/>
  <c r="R98" i="8"/>
  <c r="R99" i="8"/>
  <c r="R100" i="8"/>
  <c r="R101" i="8"/>
  <c r="R102" i="8"/>
  <c r="R103" i="8"/>
  <c r="R104" i="8"/>
  <c r="R105" i="8"/>
  <c r="R106" i="8"/>
  <c r="R107" i="8"/>
  <c r="R108" i="8"/>
  <c r="R109" i="8"/>
  <c r="R110" i="8"/>
  <c r="R111" i="8"/>
  <c r="R112" i="8"/>
  <c r="R113" i="8"/>
  <c r="R114" i="8"/>
  <c r="R115" i="8"/>
  <c r="R116" i="8"/>
  <c r="R117" i="8"/>
  <c r="R118" i="8"/>
  <c r="R119" i="8"/>
  <c r="R120" i="8"/>
  <c r="R121" i="8"/>
  <c r="R122" i="8"/>
  <c r="R123" i="8"/>
  <c r="R124" i="8"/>
  <c r="R125" i="8"/>
  <c r="R126" i="8"/>
  <c r="R127" i="8"/>
  <c r="R128" i="8"/>
  <c r="R129" i="8"/>
  <c r="R130" i="8"/>
  <c r="R131" i="8"/>
  <c r="R132" i="8"/>
  <c r="R133" i="8"/>
  <c r="R134" i="8"/>
  <c r="R135" i="8"/>
  <c r="R136" i="8"/>
  <c r="R137" i="8"/>
  <c r="R138" i="8"/>
  <c r="R139" i="8"/>
  <c r="R140" i="8"/>
  <c r="R141" i="8"/>
  <c r="R142" i="8"/>
  <c r="R143" i="8"/>
  <c r="R144" i="8"/>
  <c r="R145" i="8"/>
  <c r="R146" i="8"/>
  <c r="R147" i="8"/>
  <c r="R148" i="8"/>
  <c r="R149" i="8"/>
  <c r="R150" i="8"/>
  <c r="R151" i="8"/>
  <c r="R152" i="8"/>
  <c r="R153" i="8"/>
  <c r="R154" i="8"/>
  <c r="R155" i="8"/>
  <c r="R156" i="8"/>
  <c r="R157" i="8"/>
  <c r="R158" i="8"/>
  <c r="R159" i="8"/>
  <c r="R160" i="8"/>
  <c r="R161" i="8"/>
  <c r="R162" i="8"/>
  <c r="R163" i="8"/>
  <c r="R164" i="8"/>
  <c r="R165" i="8"/>
  <c r="R166" i="8"/>
  <c r="R167" i="8"/>
  <c r="R168" i="8"/>
  <c r="R169" i="8"/>
  <c r="R170" i="8"/>
  <c r="R171" i="8"/>
  <c r="R172" i="8"/>
  <c r="R173" i="8"/>
  <c r="R174" i="8"/>
  <c r="R175" i="8"/>
  <c r="R176" i="8"/>
  <c r="R2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Q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3" i="6"/>
  <c r="Q24" i="6"/>
  <c r="Q25" i="6"/>
  <c r="Q26" i="6"/>
  <c r="Q27" i="6"/>
  <c r="Q28" i="6"/>
  <c r="Q29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2" i="6"/>
  <c r="Q3" i="8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Q123" i="8"/>
  <c r="Q124" i="8"/>
  <c r="Q125" i="8"/>
  <c r="Q126" i="8"/>
  <c r="Q127" i="8"/>
  <c r="Q128" i="8"/>
  <c r="Q129" i="8"/>
  <c r="Q130" i="8"/>
  <c r="Q131" i="8"/>
  <c r="Q132" i="8"/>
  <c r="Q133" i="8"/>
  <c r="Q134" i="8"/>
  <c r="Q135" i="8"/>
  <c r="Q136" i="8"/>
  <c r="Q137" i="8"/>
  <c r="Q138" i="8"/>
  <c r="Q139" i="8"/>
  <c r="Q140" i="8"/>
  <c r="Q141" i="8"/>
  <c r="Q142" i="8"/>
  <c r="Q143" i="8"/>
  <c r="Q144" i="8"/>
  <c r="Q145" i="8"/>
  <c r="Q146" i="8"/>
  <c r="Q147" i="8"/>
  <c r="Q148" i="8"/>
  <c r="Q149" i="8"/>
  <c r="Q150" i="8"/>
  <c r="Q151" i="8"/>
  <c r="Q152" i="8"/>
  <c r="Q153" i="8"/>
  <c r="Q154" i="8"/>
  <c r="Q155" i="8"/>
  <c r="Q156" i="8"/>
  <c r="Q157" i="8"/>
  <c r="Q158" i="8"/>
  <c r="Q159" i="8"/>
  <c r="Q160" i="8"/>
  <c r="Q161" i="8"/>
  <c r="Q162" i="8"/>
  <c r="Q163" i="8"/>
  <c r="Q164" i="8"/>
  <c r="Q165" i="8"/>
  <c r="Q166" i="8"/>
  <c r="Q167" i="8"/>
  <c r="Q168" i="8"/>
  <c r="Q169" i="8"/>
  <c r="Q170" i="8"/>
  <c r="Q171" i="8"/>
  <c r="Q172" i="8"/>
  <c r="Q173" i="8"/>
  <c r="Q174" i="8"/>
  <c r="Q175" i="8"/>
  <c r="Q176" i="8"/>
  <c r="Q3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167" i="4"/>
  <c r="Q168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182" i="4"/>
  <c r="Q183" i="4"/>
  <c r="Q184" i="4"/>
  <c r="Q185" i="4"/>
  <c r="Q186" i="4"/>
  <c r="Q187" i="4"/>
  <c r="Q188" i="4"/>
  <c r="Q189" i="4"/>
  <c r="Q190" i="4"/>
  <c r="Q191" i="4"/>
  <c r="Q192" i="4"/>
  <c r="Q193" i="4"/>
  <c r="Q194" i="4"/>
  <c r="Q195" i="4"/>
  <c r="Q196" i="4"/>
  <c r="Q197" i="4"/>
  <c r="Q198" i="4"/>
  <c r="Q199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13" i="4"/>
  <c r="Q214" i="4"/>
  <c r="Q215" i="4"/>
  <c r="Q216" i="4"/>
  <c r="Q217" i="4"/>
  <c r="Q218" i="4"/>
  <c r="Q219" i="4"/>
  <c r="Q220" i="4"/>
  <c r="Q221" i="4"/>
  <c r="Q222" i="4"/>
  <c r="Q223" i="4"/>
  <c r="Q224" i="4"/>
  <c r="Q225" i="4"/>
  <c r="Q226" i="4"/>
  <c r="Q227" i="4"/>
  <c r="Q228" i="4"/>
  <c r="Q229" i="4"/>
  <c r="Q230" i="4"/>
  <c r="Q231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44" i="4"/>
  <c r="Q245" i="4"/>
  <c r="Q246" i="4"/>
  <c r="Q247" i="4"/>
  <c r="Q248" i="4"/>
  <c r="Q249" i="4"/>
  <c r="Q250" i="4"/>
  <c r="Q251" i="4"/>
  <c r="Q252" i="4"/>
  <c r="Q253" i="4"/>
  <c r="Q254" i="4"/>
  <c r="Q255" i="4"/>
  <c r="Q256" i="4"/>
  <c r="Q257" i="4"/>
  <c r="Q258" i="4"/>
  <c r="Q259" i="4"/>
  <c r="Q260" i="4"/>
  <c r="Q261" i="4"/>
  <c r="Q262" i="4"/>
  <c r="Q263" i="4"/>
  <c r="Q264" i="4"/>
  <c r="Q265" i="4"/>
  <c r="Q266" i="4"/>
  <c r="Q267" i="4"/>
  <c r="Q268" i="4"/>
  <c r="Q269" i="4"/>
  <c r="Q2" i="4"/>
  <c r="P3" i="6"/>
  <c r="P4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3" i="6"/>
  <c r="P24" i="6"/>
  <c r="P25" i="6"/>
  <c r="P26" i="6"/>
  <c r="P27" i="6"/>
  <c r="P28" i="6"/>
  <c r="P29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2" i="6"/>
  <c r="P3" i="8"/>
  <c r="P4" i="8"/>
  <c r="P5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8" i="8"/>
  <c r="P49" i="8"/>
  <c r="P50" i="8"/>
  <c r="P51" i="8"/>
  <c r="P52" i="8"/>
  <c r="P53" i="8"/>
  <c r="P54" i="8"/>
  <c r="P55" i="8"/>
  <c r="P56" i="8"/>
  <c r="P57" i="8"/>
  <c r="P58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2" i="8"/>
  <c r="P133" i="8"/>
  <c r="P134" i="8"/>
  <c r="P135" i="8"/>
  <c r="P136" i="8"/>
  <c r="P137" i="8"/>
  <c r="P138" i="8"/>
  <c r="P139" i="8"/>
  <c r="P140" i="8"/>
  <c r="P141" i="8"/>
  <c r="P142" i="8"/>
  <c r="P143" i="8"/>
  <c r="P144" i="8"/>
  <c r="P145" i="8"/>
  <c r="P146" i="8"/>
  <c r="P147" i="8"/>
  <c r="P148" i="8"/>
  <c r="P149" i="8"/>
  <c r="P150" i="8"/>
  <c r="P151" i="8"/>
  <c r="P152" i="8"/>
  <c r="P153" i="8"/>
  <c r="P154" i="8"/>
  <c r="P155" i="8"/>
  <c r="P156" i="8"/>
  <c r="P157" i="8"/>
  <c r="P158" i="8"/>
  <c r="P159" i="8"/>
  <c r="P160" i="8"/>
  <c r="P161" i="8"/>
  <c r="P162" i="8"/>
  <c r="P163" i="8"/>
  <c r="P164" i="8"/>
  <c r="P165" i="8"/>
  <c r="P166" i="8"/>
  <c r="P167" i="8"/>
  <c r="P168" i="8"/>
  <c r="P169" i="8"/>
  <c r="P170" i="8"/>
  <c r="P171" i="8"/>
  <c r="P172" i="8"/>
  <c r="P173" i="8"/>
  <c r="P174" i="8"/>
  <c r="P175" i="8"/>
  <c r="P176" i="8"/>
  <c r="P2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252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68" i="4"/>
  <c r="P269" i="4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3" i="6"/>
  <c r="O24" i="6"/>
  <c r="O25" i="6"/>
  <c r="O26" i="6"/>
  <c r="O27" i="6"/>
  <c r="O28" i="6"/>
  <c r="O29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2" i="6"/>
  <c r="O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156" i="8"/>
  <c r="O157" i="8"/>
  <c r="O158" i="8"/>
  <c r="O159" i="8"/>
  <c r="O160" i="8"/>
  <c r="O161" i="8"/>
  <c r="O162" i="8"/>
  <c r="O163" i="8"/>
  <c r="O164" i="8"/>
  <c r="O165" i="8"/>
  <c r="O166" i="8"/>
  <c r="O167" i="8"/>
  <c r="O168" i="8"/>
  <c r="O169" i="8"/>
  <c r="O170" i="8"/>
  <c r="O171" i="8"/>
  <c r="O172" i="8"/>
  <c r="O173" i="8"/>
  <c r="O174" i="8"/>
  <c r="O175" i="8"/>
  <c r="O176" i="8"/>
  <c r="O2" i="4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3" i="6"/>
  <c r="N24" i="6"/>
  <c r="N25" i="6"/>
  <c r="N26" i="6"/>
  <c r="N27" i="6"/>
  <c r="N28" i="6"/>
  <c r="N29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3" i="8"/>
  <c r="N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156" i="8"/>
  <c r="N157" i="8"/>
  <c r="N158" i="8"/>
  <c r="N159" i="8"/>
  <c r="N160" i="8"/>
  <c r="N161" i="8"/>
  <c r="N162" i="8"/>
  <c r="N163" i="8"/>
  <c r="N164" i="8"/>
  <c r="N165" i="8"/>
  <c r="N166" i="8"/>
  <c r="N167" i="8"/>
  <c r="N168" i="8"/>
  <c r="N169" i="8"/>
  <c r="N170" i="8"/>
  <c r="N171" i="8"/>
  <c r="N172" i="8"/>
  <c r="N173" i="8"/>
  <c r="N174" i="8"/>
  <c r="N175" i="8"/>
  <c r="N176" i="8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" i="6"/>
  <c r="N2" i="4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3" i="6"/>
  <c r="M24" i="6"/>
  <c r="M25" i="6"/>
  <c r="M26" i="6"/>
  <c r="M27" i="6"/>
  <c r="M28" i="6"/>
  <c r="M29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2" i="6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165" i="8"/>
  <c r="M166" i="8"/>
  <c r="M167" i="8"/>
  <c r="M168" i="8"/>
  <c r="M169" i="8"/>
  <c r="M170" i="8"/>
  <c r="M171" i="8"/>
  <c r="M172" i="8"/>
  <c r="M173" i="8"/>
  <c r="M174" i="8"/>
  <c r="M175" i="8"/>
  <c r="M176" i="8"/>
  <c r="M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" i="4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3" i="6"/>
  <c r="L24" i="6"/>
  <c r="L25" i="6"/>
  <c r="L26" i="6"/>
  <c r="L27" i="6"/>
  <c r="L28" i="6"/>
  <c r="L29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2" i="6"/>
  <c r="L3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0" i="8"/>
  <c r="L161" i="8"/>
  <c r="L162" i="8"/>
  <c r="L163" i="8"/>
  <c r="L164" i="8"/>
  <c r="L165" i="8"/>
  <c r="L166" i="8"/>
  <c r="L167" i="8"/>
  <c r="L168" i="8"/>
  <c r="L169" i="8"/>
  <c r="L170" i="8"/>
  <c r="L171" i="8"/>
  <c r="L172" i="8"/>
  <c r="L173" i="8"/>
  <c r="L174" i="8"/>
  <c r="L175" i="8"/>
  <c r="L176" i="8"/>
  <c r="L2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K2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3" i="6"/>
  <c r="K24" i="6"/>
  <c r="K25" i="6"/>
  <c r="K26" i="6"/>
  <c r="K27" i="6"/>
  <c r="K28" i="6"/>
  <c r="K29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2" i="4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2" i="6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6" i="8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9" i="4"/>
  <c r="I2" i="6"/>
  <c r="I2" i="4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H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" i="6"/>
  <c r="H2" i="4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2" i="6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" i="4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2" i="6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5" i="4"/>
  <c r="E56" i="4"/>
  <c r="E57" i="4"/>
  <c r="E58" i="4"/>
  <c r="E59" i="4"/>
  <c r="E61" i="4"/>
  <c r="E62" i="4"/>
  <c r="E63" i="4"/>
  <c r="E64" i="4"/>
  <c r="E65" i="4"/>
  <c r="E66" i="4"/>
  <c r="E67" i="4"/>
  <c r="E69" i="4"/>
  <c r="E71" i="4"/>
  <c r="E72" i="4"/>
  <c r="E73" i="4"/>
  <c r="E74" i="4"/>
  <c r="E75" i="4"/>
  <c r="E76" i="4"/>
  <c r="E77" i="4"/>
  <c r="E78" i="4"/>
  <c r="E79" i="4"/>
  <c r="E80" i="4"/>
  <c r="E81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3" i="4"/>
  <c r="E264" i="4"/>
  <c r="E265" i="4"/>
  <c r="E266" i="4"/>
  <c r="E267" i="4"/>
  <c r="E268" i="4"/>
  <c r="E269" i="4"/>
  <c r="G7" i="4"/>
  <c r="G8" i="4"/>
  <c r="G14" i="4"/>
  <c r="G15" i="4"/>
  <c r="G16" i="4"/>
  <c r="G23" i="4"/>
  <c r="G24" i="4"/>
  <c r="G31" i="4"/>
  <c r="G32" i="4"/>
  <c r="G39" i="4"/>
  <c r="G40" i="4"/>
  <c r="G47" i="4"/>
  <c r="G48" i="4"/>
  <c r="G56" i="4"/>
  <c r="G57" i="4"/>
  <c r="G64" i="4"/>
  <c r="G65" i="4"/>
  <c r="G71" i="4"/>
  <c r="G73" i="4"/>
  <c r="G74" i="4"/>
  <c r="G80" i="4"/>
  <c r="G81" i="4"/>
  <c r="G82" i="4"/>
  <c r="G89" i="4"/>
  <c r="G90" i="4"/>
  <c r="D3" i="6"/>
  <c r="G3" i="6" s="1"/>
  <c r="D4" i="6"/>
  <c r="G4" i="6" s="1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13" i="6"/>
  <c r="G13" i="6" s="1"/>
  <c r="D14" i="6"/>
  <c r="G14" i="6" s="1"/>
  <c r="D15" i="6"/>
  <c r="G15" i="6" s="1"/>
  <c r="D16" i="6"/>
  <c r="G16" i="6" s="1"/>
  <c r="D17" i="6"/>
  <c r="G17" i="6" s="1"/>
  <c r="D18" i="6"/>
  <c r="G18" i="6" s="1"/>
  <c r="D19" i="6"/>
  <c r="G19" i="6" s="1"/>
  <c r="D20" i="6"/>
  <c r="G20" i="6" s="1"/>
  <c r="D23" i="6"/>
  <c r="G23" i="6" s="1"/>
  <c r="D24" i="6"/>
  <c r="G24" i="6" s="1"/>
  <c r="D25" i="6"/>
  <c r="G25" i="6" s="1"/>
  <c r="D26" i="6"/>
  <c r="G26" i="6" s="1"/>
  <c r="D27" i="6"/>
  <c r="G27" i="6" s="1"/>
  <c r="D28" i="6"/>
  <c r="G28" i="6" s="1"/>
  <c r="D29" i="6"/>
  <c r="G29" i="6" s="1"/>
  <c r="D30" i="6"/>
  <c r="G30" i="6" s="1"/>
  <c r="D31" i="6"/>
  <c r="G31" i="6" s="1"/>
  <c r="D32" i="6"/>
  <c r="G32" i="6" s="1"/>
  <c r="D33" i="6"/>
  <c r="G33" i="6" s="1"/>
  <c r="D34" i="6"/>
  <c r="G34" i="6" s="1"/>
  <c r="D35" i="6"/>
  <c r="G35" i="6" s="1"/>
  <c r="D36" i="6"/>
  <c r="G36" i="6" s="1"/>
  <c r="D37" i="6"/>
  <c r="G37" i="6" s="1"/>
  <c r="D38" i="6"/>
  <c r="G38" i="6" s="1"/>
  <c r="D39" i="6"/>
  <c r="G39" i="6" s="1"/>
  <c r="D40" i="6"/>
  <c r="G40" i="6" s="1"/>
  <c r="D41" i="6"/>
  <c r="G41" i="6" s="1"/>
  <c r="D42" i="6"/>
  <c r="G42" i="6" s="1"/>
  <c r="D43" i="6"/>
  <c r="G43" i="6" s="1"/>
  <c r="D44" i="6"/>
  <c r="G44" i="6" s="1"/>
  <c r="D45" i="6"/>
  <c r="G45" i="6" s="1"/>
  <c r="D46" i="6"/>
  <c r="G46" i="6" s="1"/>
  <c r="D47" i="6"/>
  <c r="G47" i="6" s="1"/>
  <c r="D48" i="6"/>
  <c r="G48" i="6" s="1"/>
  <c r="D49" i="6"/>
  <c r="G49" i="6" s="1"/>
  <c r="D50" i="6"/>
  <c r="G50" i="6" s="1"/>
  <c r="D51" i="6"/>
  <c r="G51" i="6" s="1"/>
  <c r="D52" i="6"/>
  <c r="G52" i="6" s="1"/>
  <c r="D53" i="6"/>
  <c r="G53" i="6" s="1"/>
  <c r="D54" i="6"/>
  <c r="G54" i="6" s="1"/>
  <c r="D55" i="6"/>
  <c r="G55" i="6" s="1"/>
  <c r="D56" i="6"/>
  <c r="G56" i="6" s="1"/>
  <c r="D57" i="6"/>
  <c r="G57" i="6" s="1"/>
  <c r="D58" i="6"/>
  <c r="G58" i="6" s="1"/>
  <c r="D59" i="6"/>
  <c r="G59" i="6" s="1"/>
  <c r="D60" i="6"/>
  <c r="G60" i="6" s="1"/>
  <c r="D61" i="6"/>
  <c r="G61" i="6" s="1"/>
  <c r="D62" i="6"/>
  <c r="G62" i="6" s="1"/>
  <c r="D63" i="6"/>
  <c r="G63" i="6" s="1"/>
  <c r="D64" i="6"/>
  <c r="G64" i="6" s="1"/>
  <c r="D65" i="6"/>
  <c r="G65" i="6" s="1"/>
  <c r="D66" i="6"/>
  <c r="G66" i="6" s="1"/>
  <c r="D67" i="6"/>
  <c r="G67" i="6" s="1"/>
  <c r="D68" i="6"/>
  <c r="G68" i="6" s="1"/>
  <c r="D69" i="6"/>
  <c r="G69" i="6" s="1"/>
  <c r="D70" i="6"/>
  <c r="G70" i="6" s="1"/>
  <c r="D71" i="6"/>
  <c r="G71" i="6" s="1"/>
  <c r="D72" i="6"/>
  <c r="G72" i="6" s="1"/>
  <c r="D73" i="6"/>
  <c r="G73" i="6" s="1"/>
  <c r="D74" i="6"/>
  <c r="G74" i="6" s="1"/>
  <c r="D75" i="6"/>
  <c r="G75" i="6" s="1"/>
  <c r="D76" i="6"/>
  <c r="G76" i="6" s="1"/>
  <c r="D77" i="6"/>
  <c r="G77" i="6" s="1"/>
  <c r="D78" i="6"/>
  <c r="G78" i="6" s="1"/>
  <c r="D79" i="6"/>
  <c r="G79" i="6" s="1"/>
  <c r="D80" i="6"/>
  <c r="G80" i="6" s="1"/>
  <c r="D81" i="6"/>
  <c r="G81" i="6" s="1"/>
  <c r="D82" i="6"/>
  <c r="G82" i="6" s="1"/>
  <c r="D83" i="6"/>
  <c r="G83" i="6" s="1"/>
  <c r="D2" i="6"/>
  <c r="G2" i="6" s="1"/>
  <c r="D3" i="8"/>
  <c r="G3" i="8" s="1"/>
  <c r="D4" i="8"/>
  <c r="G4" i="8" s="1"/>
  <c r="D5" i="8"/>
  <c r="G5" i="8" s="1"/>
  <c r="D6" i="8"/>
  <c r="G6" i="8" s="1"/>
  <c r="D7" i="8"/>
  <c r="G7" i="8" s="1"/>
  <c r="D8" i="8"/>
  <c r="G8" i="8" s="1"/>
  <c r="D9" i="8"/>
  <c r="G9" i="8" s="1"/>
  <c r="D10" i="8"/>
  <c r="G10" i="8" s="1"/>
  <c r="D11" i="8"/>
  <c r="G11" i="8" s="1"/>
  <c r="D12" i="8"/>
  <c r="G12" i="8" s="1"/>
  <c r="D13" i="8"/>
  <c r="G13" i="8" s="1"/>
  <c r="D14" i="8"/>
  <c r="G14" i="8" s="1"/>
  <c r="D15" i="8"/>
  <c r="G15" i="8" s="1"/>
  <c r="D16" i="8"/>
  <c r="G16" i="8" s="1"/>
  <c r="D17" i="8"/>
  <c r="G17" i="8" s="1"/>
  <c r="D18" i="8"/>
  <c r="G18" i="8" s="1"/>
  <c r="D19" i="8"/>
  <c r="G19" i="8" s="1"/>
  <c r="D20" i="8"/>
  <c r="G20" i="8" s="1"/>
  <c r="D21" i="8"/>
  <c r="G21" i="8" s="1"/>
  <c r="D22" i="8"/>
  <c r="G22" i="8" s="1"/>
  <c r="D23" i="8"/>
  <c r="G23" i="8" s="1"/>
  <c r="D24" i="8"/>
  <c r="G24" i="8" s="1"/>
  <c r="D25" i="8"/>
  <c r="G25" i="8" s="1"/>
  <c r="D26" i="8"/>
  <c r="G26" i="8" s="1"/>
  <c r="D27" i="8"/>
  <c r="G27" i="8" s="1"/>
  <c r="D28" i="8"/>
  <c r="G28" i="8" s="1"/>
  <c r="D29" i="8"/>
  <c r="G29" i="8" s="1"/>
  <c r="D30" i="8"/>
  <c r="G30" i="8" s="1"/>
  <c r="D31" i="8"/>
  <c r="G31" i="8" s="1"/>
  <c r="D32" i="8"/>
  <c r="G32" i="8" s="1"/>
  <c r="D33" i="8"/>
  <c r="G33" i="8" s="1"/>
  <c r="D34" i="8"/>
  <c r="G34" i="8" s="1"/>
  <c r="D35" i="8"/>
  <c r="G35" i="8" s="1"/>
  <c r="D36" i="8"/>
  <c r="G36" i="8" s="1"/>
  <c r="D37" i="8"/>
  <c r="G37" i="8" s="1"/>
  <c r="D38" i="8"/>
  <c r="G38" i="8" s="1"/>
  <c r="D39" i="8"/>
  <c r="G39" i="8" s="1"/>
  <c r="D40" i="8"/>
  <c r="G40" i="8" s="1"/>
  <c r="D41" i="8"/>
  <c r="G41" i="8" s="1"/>
  <c r="D42" i="8"/>
  <c r="G42" i="8" s="1"/>
  <c r="D43" i="8"/>
  <c r="G43" i="8" s="1"/>
  <c r="D44" i="8"/>
  <c r="G44" i="8" s="1"/>
  <c r="D45" i="8"/>
  <c r="G45" i="8" s="1"/>
  <c r="D48" i="8"/>
  <c r="G48" i="8" s="1"/>
  <c r="D49" i="8"/>
  <c r="G49" i="8" s="1"/>
  <c r="D50" i="8"/>
  <c r="G50" i="8" s="1"/>
  <c r="D51" i="8"/>
  <c r="G51" i="8" s="1"/>
  <c r="D52" i="8"/>
  <c r="G52" i="8" s="1"/>
  <c r="D53" i="8"/>
  <c r="G53" i="8" s="1"/>
  <c r="D54" i="8"/>
  <c r="G54" i="8" s="1"/>
  <c r="D55" i="8"/>
  <c r="G55" i="8" s="1"/>
  <c r="D56" i="8"/>
  <c r="G56" i="8" s="1"/>
  <c r="D57" i="8"/>
  <c r="G57" i="8" s="1"/>
  <c r="D58" i="8"/>
  <c r="G58" i="8" s="1"/>
  <c r="D59" i="8"/>
  <c r="G59" i="8" s="1"/>
  <c r="D60" i="8"/>
  <c r="G60" i="8" s="1"/>
  <c r="D61" i="8"/>
  <c r="G61" i="8" s="1"/>
  <c r="D62" i="8"/>
  <c r="G62" i="8" s="1"/>
  <c r="D63" i="8"/>
  <c r="G63" i="8" s="1"/>
  <c r="D64" i="8"/>
  <c r="G64" i="8" s="1"/>
  <c r="D65" i="8"/>
  <c r="G65" i="8" s="1"/>
  <c r="D66" i="8"/>
  <c r="G66" i="8" s="1"/>
  <c r="D67" i="8"/>
  <c r="G67" i="8" s="1"/>
  <c r="D68" i="8"/>
  <c r="G68" i="8" s="1"/>
  <c r="D69" i="8"/>
  <c r="G69" i="8" s="1"/>
  <c r="D70" i="8"/>
  <c r="G70" i="8" s="1"/>
  <c r="D71" i="8"/>
  <c r="G71" i="8" s="1"/>
  <c r="D72" i="8"/>
  <c r="G72" i="8" s="1"/>
  <c r="D73" i="8"/>
  <c r="G73" i="8" s="1"/>
  <c r="D74" i="8"/>
  <c r="G74" i="8" s="1"/>
  <c r="D75" i="8"/>
  <c r="G75" i="8" s="1"/>
  <c r="D76" i="8"/>
  <c r="G76" i="8" s="1"/>
  <c r="D77" i="8"/>
  <c r="G77" i="8" s="1"/>
  <c r="D78" i="8"/>
  <c r="G78" i="8" s="1"/>
  <c r="D79" i="8"/>
  <c r="G79" i="8" s="1"/>
  <c r="D80" i="8"/>
  <c r="G80" i="8" s="1"/>
  <c r="D81" i="8"/>
  <c r="G81" i="8" s="1"/>
  <c r="D82" i="8"/>
  <c r="G82" i="8" s="1"/>
  <c r="D83" i="8"/>
  <c r="G83" i="8" s="1"/>
  <c r="D84" i="8"/>
  <c r="G84" i="8" s="1"/>
  <c r="D85" i="8"/>
  <c r="G85" i="8" s="1"/>
  <c r="D86" i="8"/>
  <c r="G86" i="8" s="1"/>
  <c r="D87" i="8"/>
  <c r="G87" i="8" s="1"/>
  <c r="D88" i="8"/>
  <c r="G88" i="8" s="1"/>
  <c r="D89" i="8"/>
  <c r="G89" i="8" s="1"/>
  <c r="D90" i="8"/>
  <c r="G90" i="8" s="1"/>
  <c r="D91" i="8"/>
  <c r="G91" i="8" s="1"/>
  <c r="D92" i="8"/>
  <c r="G92" i="8" s="1"/>
  <c r="D93" i="8"/>
  <c r="G93" i="8" s="1"/>
  <c r="D94" i="8"/>
  <c r="G94" i="8" s="1"/>
  <c r="D95" i="8"/>
  <c r="G95" i="8" s="1"/>
  <c r="D96" i="8"/>
  <c r="G96" i="8" s="1"/>
  <c r="D97" i="8"/>
  <c r="G97" i="8" s="1"/>
  <c r="D98" i="8"/>
  <c r="G98" i="8" s="1"/>
  <c r="D99" i="8"/>
  <c r="G99" i="8" s="1"/>
  <c r="D100" i="8"/>
  <c r="G100" i="8" s="1"/>
  <c r="D101" i="8"/>
  <c r="G101" i="8" s="1"/>
  <c r="D102" i="8"/>
  <c r="G102" i="8" s="1"/>
  <c r="D103" i="8"/>
  <c r="G103" i="8" s="1"/>
  <c r="D104" i="8"/>
  <c r="G104" i="8" s="1"/>
  <c r="D105" i="8"/>
  <c r="G105" i="8" s="1"/>
  <c r="D106" i="8"/>
  <c r="G106" i="8" s="1"/>
  <c r="D107" i="8"/>
  <c r="G107" i="8" s="1"/>
  <c r="D108" i="8"/>
  <c r="G108" i="8" s="1"/>
  <c r="D109" i="8"/>
  <c r="G109" i="8" s="1"/>
  <c r="D110" i="8"/>
  <c r="G110" i="8" s="1"/>
  <c r="D111" i="8"/>
  <c r="G111" i="8" s="1"/>
  <c r="D112" i="8"/>
  <c r="G112" i="8" s="1"/>
  <c r="D113" i="8"/>
  <c r="G113" i="8" s="1"/>
  <c r="D114" i="8"/>
  <c r="G114" i="8" s="1"/>
  <c r="D115" i="8"/>
  <c r="G115" i="8" s="1"/>
  <c r="D116" i="8"/>
  <c r="G116" i="8" s="1"/>
  <c r="D117" i="8"/>
  <c r="G117" i="8" s="1"/>
  <c r="D118" i="8"/>
  <c r="G118" i="8" s="1"/>
  <c r="D119" i="8"/>
  <c r="G119" i="8" s="1"/>
  <c r="D120" i="8"/>
  <c r="G120" i="8" s="1"/>
  <c r="D121" i="8"/>
  <c r="G121" i="8" s="1"/>
  <c r="D122" i="8"/>
  <c r="G122" i="8" s="1"/>
  <c r="D123" i="8"/>
  <c r="G123" i="8" s="1"/>
  <c r="D124" i="8"/>
  <c r="G124" i="8" s="1"/>
  <c r="D125" i="8"/>
  <c r="G125" i="8" s="1"/>
  <c r="D126" i="8"/>
  <c r="G126" i="8" s="1"/>
  <c r="D127" i="8"/>
  <c r="G127" i="8" s="1"/>
  <c r="D128" i="8"/>
  <c r="G128" i="8" s="1"/>
  <c r="D129" i="8"/>
  <c r="G129" i="8" s="1"/>
  <c r="D130" i="8"/>
  <c r="G130" i="8" s="1"/>
  <c r="D131" i="8"/>
  <c r="G131" i="8" s="1"/>
  <c r="D132" i="8"/>
  <c r="G132" i="8" s="1"/>
  <c r="D133" i="8"/>
  <c r="G133" i="8" s="1"/>
  <c r="D134" i="8"/>
  <c r="G134" i="8" s="1"/>
  <c r="D135" i="8"/>
  <c r="G135" i="8" s="1"/>
  <c r="D136" i="8"/>
  <c r="G136" i="8" s="1"/>
  <c r="D137" i="8"/>
  <c r="G137" i="8" s="1"/>
  <c r="D138" i="8"/>
  <c r="G138" i="8" s="1"/>
  <c r="D139" i="8"/>
  <c r="G139" i="8" s="1"/>
  <c r="D140" i="8"/>
  <c r="G140" i="8" s="1"/>
  <c r="D141" i="8"/>
  <c r="G141" i="8" s="1"/>
  <c r="D142" i="8"/>
  <c r="G142" i="8" s="1"/>
  <c r="D143" i="8"/>
  <c r="G143" i="8" s="1"/>
  <c r="D144" i="8"/>
  <c r="G144" i="8" s="1"/>
  <c r="D145" i="8"/>
  <c r="G145" i="8" s="1"/>
  <c r="D146" i="8"/>
  <c r="G146" i="8" s="1"/>
  <c r="D147" i="8"/>
  <c r="G147" i="8" s="1"/>
  <c r="D148" i="8"/>
  <c r="G148" i="8" s="1"/>
  <c r="D149" i="8"/>
  <c r="G149" i="8" s="1"/>
  <c r="D150" i="8"/>
  <c r="G150" i="8" s="1"/>
  <c r="D151" i="8"/>
  <c r="G151" i="8" s="1"/>
  <c r="D152" i="8"/>
  <c r="G152" i="8" s="1"/>
  <c r="D153" i="8"/>
  <c r="G153" i="8" s="1"/>
  <c r="D154" i="8"/>
  <c r="G154" i="8" s="1"/>
  <c r="D155" i="8"/>
  <c r="G155" i="8" s="1"/>
  <c r="D156" i="8"/>
  <c r="G156" i="8" s="1"/>
  <c r="D157" i="8"/>
  <c r="G157" i="8" s="1"/>
  <c r="D158" i="8"/>
  <c r="G158" i="8" s="1"/>
  <c r="D159" i="8"/>
  <c r="G159" i="8" s="1"/>
  <c r="D160" i="8"/>
  <c r="G160" i="8" s="1"/>
  <c r="D161" i="8"/>
  <c r="G161" i="8" s="1"/>
  <c r="D162" i="8"/>
  <c r="G162" i="8" s="1"/>
  <c r="D163" i="8"/>
  <c r="G163" i="8" s="1"/>
  <c r="D164" i="8"/>
  <c r="G164" i="8" s="1"/>
  <c r="D165" i="8"/>
  <c r="G165" i="8" s="1"/>
  <c r="D166" i="8"/>
  <c r="G166" i="8" s="1"/>
  <c r="D167" i="8"/>
  <c r="G167" i="8" s="1"/>
  <c r="D168" i="8"/>
  <c r="G168" i="8" s="1"/>
  <c r="D169" i="8"/>
  <c r="G169" i="8" s="1"/>
  <c r="D170" i="8"/>
  <c r="G170" i="8" s="1"/>
  <c r="D171" i="8"/>
  <c r="G171" i="8" s="1"/>
  <c r="D172" i="8"/>
  <c r="G172" i="8" s="1"/>
  <c r="D173" i="8"/>
  <c r="G173" i="8" s="1"/>
  <c r="D174" i="8"/>
  <c r="G174" i="8" s="1"/>
  <c r="D175" i="8"/>
  <c r="G175" i="8" s="1"/>
  <c r="D176" i="8"/>
  <c r="G176" i="8" s="1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2" i="6"/>
  <c r="C73" i="6"/>
  <c r="C74" i="6"/>
  <c r="C75" i="6"/>
  <c r="C76" i="6"/>
  <c r="C77" i="6"/>
  <c r="C78" i="6"/>
  <c r="C79" i="6"/>
  <c r="C80" i="6"/>
  <c r="C81" i="6"/>
  <c r="C82" i="6"/>
  <c r="C83" i="6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2" i="6"/>
  <c r="B17" i="4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1" i="4"/>
  <c r="B62" i="4"/>
  <c r="B63" i="4"/>
  <c r="B64" i="4"/>
  <c r="B65" i="4"/>
  <c r="B66" i="4"/>
  <c r="B67" i="4"/>
  <c r="B69" i="4"/>
  <c r="B71" i="4"/>
  <c r="B72" i="4"/>
  <c r="B73" i="4"/>
  <c r="B74" i="4"/>
  <c r="B75" i="4"/>
  <c r="B76" i="4"/>
  <c r="B77" i="4"/>
  <c r="B78" i="4"/>
  <c r="B79" i="4"/>
  <c r="B80" i="4"/>
  <c r="B81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3" i="4"/>
  <c r="B264" i="4"/>
  <c r="B265" i="4"/>
  <c r="B266" i="4"/>
  <c r="B267" i="4"/>
  <c r="B268" i="4"/>
  <c r="B269" i="4"/>
  <c r="B3" i="4"/>
  <c r="B2" i="4"/>
  <c r="A2" i="8"/>
  <c r="U2" i="8" s="1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U46" i="8"/>
  <c r="BV46" i="8"/>
  <c r="BW46" i="8"/>
  <c r="BX46" i="8"/>
  <c r="BY46" i="8"/>
  <c r="BZ46" i="8"/>
  <c r="CA46" i="8"/>
  <c r="CB46" i="8"/>
  <c r="CC46" i="8"/>
  <c r="CD46" i="8"/>
  <c r="CE46" i="8"/>
  <c r="CF46" i="8"/>
  <c r="CG46" i="8"/>
  <c r="CH46" i="8"/>
  <c r="CI46" i="8"/>
  <c r="CJ46" i="8"/>
  <c r="CK46" i="8"/>
  <c r="CL46" i="8"/>
  <c r="CM46" i="8"/>
  <c r="CN46" i="8"/>
  <c r="CO46" i="8"/>
  <c r="CP46" i="8"/>
  <c r="CQ46" i="8"/>
  <c r="CR46" i="8"/>
  <c r="CS46" i="8"/>
  <c r="CT46" i="8"/>
  <c r="CU46" i="8"/>
  <c r="CV46" i="8"/>
  <c r="CW46" i="8"/>
  <c r="CX46" i="8"/>
  <c r="CY46" i="8"/>
  <c r="CZ46" i="8"/>
  <c r="DA46" i="8"/>
  <c r="DB46" i="8"/>
  <c r="DC46" i="8"/>
  <c r="DD46" i="8"/>
  <c r="DE46" i="8"/>
  <c r="DF46" i="8"/>
  <c r="DG46" i="8"/>
  <c r="DH46" i="8"/>
  <c r="DI46" i="8"/>
  <c r="DJ46" i="8"/>
  <c r="DK46" i="8"/>
  <c r="DL46" i="8"/>
  <c r="DM46" i="8"/>
  <c r="DN46" i="8"/>
  <c r="DO46" i="8"/>
  <c r="DP46" i="8"/>
  <c r="DQ46" i="8"/>
  <c r="DR46" i="8"/>
  <c r="DS46" i="8"/>
  <c r="DT46" i="8"/>
  <c r="DU46" i="8"/>
  <c r="DV46" i="8"/>
  <c r="DW46" i="8"/>
  <c r="DX46" i="8"/>
  <c r="DY46" i="8"/>
  <c r="DZ46" i="8"/>
  <c r="EA46" i="8"/>
  <c r="EB46" i="8"/>
  <c r="EC46" i="8"/>
  <c r="ED46" i="8"/>
  <c r="EE46" i="8"/>
  <c r="EF46" i="8"/>
  <c r="EG46" i="8"/>
  <c r="EH46" i="8"/>
  <c r="EI46" i="8"/>
  <c r="EJ46" i="8"/>
  <c r="EK46" i="8"/>
  <c r="EL46" i="8"/>
  <c r="EM46" i="8"/>
  <c r="EN46" i="8"/>
  <c r="EO46" i="8"/>
  <c r="EP46" i="8"/>
  <c r="EQ46" i="8"/>
  <c r="ER46" i="8"/>
  <c r="ES46" i="8"/>
  <c r="ET46" i="8"/>
  <c r="EU46" i="8"/>
  <c r="EV46" i="8"/>
  <c r="EW46" i="8"/>
  <c r="EX46" i="8"/>
  <c r="EY46" i="8"/>
  <c r="EZ46" i="8"/>
  <c r="FA46" i="8"/>
  <c r="FB46" i="8"/>
  <c r="FC46" i="8"/>
  <c r="FD46" i="8"/>
  <c r="FE46" i="8"/>
  <c r="FF46" i="8"/>
  <c r="FG46" i="8"/>
  <c r="FH46" i="8"/>
  <c r="FI46" i="8"/>
  <c r="FJ46" i="8"/>
  <c r="FK46" i="8"/>
  <c r="FL46" i="8"/>
  <c r="FM46" i="8"/>
  <c r="FN46" i="8"/>
  <c r="FO46" i="8"/>
  <c r="FP46" i="8"/>
  <c r="FQ46" i="8"/>
  <c r="FR46" i="8"/>
  <c r="FS46" i="8"/>
  <c r="FT46" i="8"/>
  <c r="FU46" i="8"/>
  <c r="FV46" i="8"/>
  <c r="FW46" i="8"/>
  <c r="FX46" i="8"/>
  <c r="FY46" i="8"/>
  <c r="FZ46" i="8"/>
  <c r="GA46" i="8"/>
  <c r="GB46" i="8"/>
  <c r="GC46" i="8"/>
  <c r="GD46" i="8"/>
  <c r="GE46" i="8"/>
  <c r="GF46" i="8"/>
  <c r="GG46" i="8"/>
  <c r="GH46" i="8"/>
  <c r="GI46" i="8"/>
  <c r="GJ46" i="8"/>
  <c r="GK46" i="8"/>
  <c r="GL46" i="8"/>
  <c r="GM46" i="8"/>
  <c r="GN46" i="8"/>
  <c r="GO46" i="8"/>
  <c r="GP46" i="8"/>
  <c r="GQ46" i="8"/>
  <c r="GR46" i="8"/>
  <c r="GS46" i="8"/>
  <c r="GT46" i="8"/>
  <c r="GU46" i="8"/>
  <c r="GV46" i="8"/>
  <c r="GW46" i="8"/>
  <c r="GX46" i="8"/>
  <c r="GY46" i="8"/>
  <c r="GZ46" i="8"/>
  <c r="HA46" i="8"/>
  <c r="HB46" i="8"/>
  <c r="HC46" i="8"/>
  <c r="HD46" i="8"/>
  <c r="HE46" i="8"/>
  <c r="HF46" i="8"/>
  <c r="HG46" i="8"/>
  <c r="HH46" i="8"/>
  <c r="HI46" i="8"/>
  <c r="HJ46" i="8"/>
  <c r="HK46" i="8"/>
  <c r="HL46" i="8"/>
  <c r="HM46" i="8"/>
  <c r="HN46" i="8"/>
  <c r="HO46" i="8"/>
  <c r="HP46" i="8"/>
  <c r="HQ46" i="8"/>
  <c r="HR46" i="8"/>
  <c r="HS46" i="8"/>
  <c r="HT46" i="8"/>
  <c r="HU46" i="8"/>
  <c r="HV46" i="8"/>
  <c r="HW46" i="8"/>
  <c r="HX46" i="8"/>
  <c r="HY46" i="8"/>
  <c r="HZ46" i="8"/>
  <c r="IA46" i="8"/>
  <c r="IB46" i="8"/>
  <c r="IC46" i="8"/>
  <c r="ID46" i="8"/>
  <c r="IE46" i="8"/>
  <c r="IF46" i="8"/>
  <c r="IG46" i="8"/>
  <c r="IH46" i="8"/>
  <c r="II46" i="8"/>
  <c r="IJ46" i="8"/>
  <c r="IK46" i="8"/>
  <c r="IL46" i="8"/>
  <c r="IM46" i="8"/>
  <c r="IN46" i="8"/>
  <c r="IO46" i="8"/>
  <c r="IP46" i="8"/>
  <c r="IQ46" i="8"/>
  <c r="IR46" i="8"/>
  <c r="IS46" i="8"/>
  <c r="IT46" i="8"/>
  <c r="IU46" i="8"/>
  <c r="IV46" i="8"/>
  <c r="IW46" i="8"/>
  <c r="IX46" i="8"/>
  <c r="IY46" i="8"/>
  <c r="IZ46" i="8"/>
  <c r="JA46" i="8"/>
  <c r="JB46" i="8"/>
  <c r="JC46" i="8"/>
  <c r="JD46" i="8"/>
  <c r="JE46" i="8"/>
  <c r="JF46" i="8"/>
  <c r="JG46" i="8"/>
  <c r="JH46" i="8"/>
  <c r="JI46" i="8"/>
  <c r="JJ46" i="8"/>
  <c r="JK46" i="8"/>
  <c r="JL46" i="8"/>
  <c r="JM46" i="8"/>
  <c r="JN46" i="8"/>
  <c r="JO46" i="8"/>
  <c r="JP46" i="8"/>
  <c r="JQ46" i="8"/>
  <c r="JR46" i="8"/>
  <c r="JS46" i="8"/>
  <c r="JT46" i="8"/>
  <c r="JU46" i="8"/>
  <c r="JV46" i="8"/>
  <c r="JW46" i="8"/>
  <c r="JX46" i="8"/>
  <c r="JY46" i="8"/>
  <c r="JZ46" i="8"/>
  <c r="KA46" i="8"/>
  <c r="KB46" i="8"/>
  <c r="KC46" i="8"/>
  <c r="KD46" i="8"/>
  <c r="KE46" i="8"/>
  <c r="KF46" i="8"/>
  <c r="KG46" i="8"/>
  <c r="KH46" i="8"/>
  <c r="KI46" i="8"/>
  <c r="KJ46" i="8"/>
  <c r="KK46" i="8"/>
  <c r="KL46" i="8"/>
  <c r="KM46" i="8"/>
  <c r="KN46" i="8"/>
  <c r="KO46" i="8"/>
  <c r="KP46" i="8"/>
  <c r="KQ46" i="8"/>
  <c r="KR46" i="8"/>
  <c r="KS46" i="8"/>
  <c r="KT46" i="8"/>
  <c r="KU46" i="8"/>
  <c r="KV46" i="8"/>
  <c r="KW46" i="8"/>
  <c r="KX46" i="8"/>
  <c r="KY46" i="8"/>
  <c r="KZ46" i="8"/>
  <c r="LA46" i="8"/>
  <c r="LB46" i="8"/>
  <c r="LC46" i="8"/>
  <c r="LD46" i="8"/>
  <c r="LE46" i="8"/>
  <c r="LF46" i="8"/>
  <c r="LG46" i="8"/>
  <c r="LH46" i="8"/>
  <c r="LI46" i="8"/>
  <c r="LJ46" i="8"/>
  <c r="LK46" i="8"/>
  <c r="LL46" i="8"/>
  <c r="LM46" i="8"/>
  <c r="LN46" i="8"/>
  <c r="LO46" i="8"/>
  <c r="LP46" i="8"/>
  <c r="LQ46" i="8"/>
  <c r="LR46" i="8"/>
  <c r="LS46" i="8"/>
  <c r="LT46" i="8"/>
  <c r="LU46" i="8"/>
  <c r="LV46" i="8"/>
  <c r="LW46" i="8"/>
  <c r="LX46" i="8"/>
  <c r="LY46" i="8"/>
  <c r="LZ46" i="8"/>
  <c r="MA46" i="8"/>
  <c r="MB46" i="8"/>
  <c r="MC46" i="8"/>
  <c r="MD46" i="8"/>
  <c r="ME46" i="8"/>
  <c r="MF46" i="8"/>
  <c r="MG46" i="8"/>
  <c r="MH46" i="8"/>
  <c r="MI46" i="8"/>
  <c r="MJ46" i="8"/>
  <c r="MK46" i="8"/>
  <c r="ML46" i="8"/>
  <c r="MM46" i="8"/>
  <c r="MN46" i="8"/>
  <c r="MO46" i="8"/>
  <c r="MP46" i="8"/>
  <c r="MQ46" i="8"/>
  <c r="MR46" i="8"/>
  <c r="MS46" i="8"/>
  <c r="MT46" i="8"/>
  <c r="MU46" i="8"/>
  <c r="MV46" i="8"/>
  <c r="MW46" i="8"/>
  <c r="MX46" i="8"/>
  <c r="MY46" i="8"/>
  <c r="MZ46" i="8"/>
  <c r="NA46" i="8"/>
  <c r="NB46" i="8"/>
  <c r="NC46" i="8"/>
  <c r="ND46" i="8"/>
  <c r="NE46" i="8"/>
  <c r="NF46" i="8"/>
  <c r="NG46" i="8"/>
  <c r="NH46" i="8"/>
  <c r="NI46" i="8"/>
  <c r="NJ46" i="8"/>
  <c r="NK46" i="8"/>
  <c r="NL46" i="8"/>
  <c r="NM46" i="8"/>
  <c r="NN46" i="8"/>
  <c r="NO46" i="8"/>
  <c r="NP46" i="8"/>
  <c r="NQ46" i="8"/>
  <c r="NR46" i="8"/>
  <c r="NS46" i="8"/>
  <c r="NT46" i="8"/>
  <c r="NU46" i="8"/>
  <c r="NV46" i="8"/>
  <c r="NW46" i="8"/>
  <c r="NX46" i="8"/>
  <c r="NY46" i="8"/>
  <c r="NZ46" i="8"/>
  <c r="OA46" i="8"/>
  <c r="OB46" i="8"/>
  <c r="OC46" i="8"/>
  <c r="OD46" i="8"/>
  <c r="OE46" i="8"/>
  <c r="OF46" i="8"/>
  <c r="OG46" i="8"/>
  <c r="OH46" i="8"/>
  <c r="OI46" i="8"/>
  <c r="OJ46" i="8"/>
  <c r="OK46" i="8"/>
  <c r="OL46" i="8"/>
  <c r="OM46" i="8"/>
  <c r="ON46" i="8"/>
  <c r="OO46" i="8"/>
  <c r="OP46" i="8"/>
  <c r="OQ46" i="8"/>
  <c r="OR46" i="8"/>
  <c r="OS46" i="8"/>
  <c r="OT46" i="8"/>
  <c r="OU46" i="8"/>
  <c r="OV46" i="8"/>
  <c r="OW46" i="8"/>
  <c r="OX46" i="8"/>
  <c r="OY46" i="8"/>
  <c r="OZ46" i="8"/>
  <c r="PA46" i="8"/>
  <c r="PB46" i="8"/>
  <c r="PC46" i="8"/>
  <c r="PD46" i="8"/>
  <c r="PE46" i="8"/>
  <c r="PF46" i="8"/>
  <c r="PG46" i="8"/>
  <c r="PH46" i="8"/>
  <c r="PI46" i="8"/>
  <c r="PJ46" i="8"/>
  <c r="PK46" i="8"/>
  <c r="PL46" i="8"/>
  <c r="PM46" i="8"/>
  <c r="PN46" i="8"/>
  <c r="PO46" i="8"/>
  <c r="PP46" i="8"/>
  <c r="PQ46" i="8"/>
  <c r="PR46" i="8"/>
  <c r="PS46" i="8"/>
  <c r="PT46" i="8"/>
  <c r="PU46" i="8"/>
  <c r="PV46" i="8"/>
  <c r="PW46" i="8"/>
  <c r="PX46" i="8"/>
  <c r="PY46" i="8"/>
  <c r="PZ46" i="8"/>
  <c r="QA46" i="8"/>
  <c r="QB46" i="8"/>
  <c r="QC46" i="8"/>
  <c r="QD46" i="8"/>
  <c r="QE46" i="8"/>
  <c r="QF46" i="8"/>
  <c r="QG46" i="8"/>
  <c r="QH46" i="8"/>
  <c r="QI46" i="8"/>
  <c r="QJ46" i="8"/>
  <c r="QK46" i="8"/>
  <c r="QL46" i="8"/>
  <c r="QM46" i="8"/>
  <c r="QN46" i="8"/>
  <c r="QO46" i="8"/>
  <c r="QP46" i="8"/>
  <c r="QQ46" i="8"/>
  <c r="QR46" i="8"/>
  <c r="QS46" i="8"/>
  <c r="QT46" i="8"/>
  <c r="QU46" i="8"/>
  <c r="QV46" i="8"/>
  <c r="QW46" i="8"/>
  <c r="QX46" i="8"/>
  <c r="QY46" i="8"/>
  <c r="QZ46" i="8"/>
  <c r="RA46" i="8"/>
  <c r="RB46" i="8"/>
  <c r="RC46" i="8"/>
  <c r="RD46" i="8"/>
  <c r="RE46" i="8"/>
  <c r="RF46" i="8"/>
  <c r="RG46" i="8"/>
  <c r="RH46" i="8"/>
  <c r="RI46" i="8"/>
  <c r="RJ46" i="8"/>
  <c r="RK46" i="8"/>
  <c r="RL46" i="8"/>
  <c r="RM46" i="8"/>
  <c r="RN46" i="8"/>
  <c r="RO46" i="8"/>
  <c r="RP46" i="8"/>
  <c r="RQ46" i="8"/>
  <c r="RR46" i="8"/>
  <c r="RS46" i="8"/>
  <c r="RT46" i="8"/>
  <c r="RU46" i="8"/>
  <c r="RV46" i="8"/>
  <c r="RW46" i="8"/>
  <c r="RX46" i="8"/>
  <c r="RY46" i="8"/>
  <c r="RZ46" i="8"/>
  <c r="SA46" i="8"/>
  <c r="SB46" i="8"/>
  <c r="SC46" i="8"/>
  <c r="SD46" i="8"/>
  <c r="SE46" i="8"/>
  <c r="SF46" i="8"/>
  <c r="SG46" i="8"/>
  <c r="SH46" i="8"/>
  <c r="SI46" i="8"/>
  <c r="SJ46" i="8"/>
  <c r="SK46" i="8"/>
  <c r="SL46" i="8"/>
  <c r="SM46" i="8"/>
  <c r="SN46" i="8"/>
  <c r="SO46" i="8"/>
  <c r="SP46" i="8"/>
  <c r="SQ46" i="8"/>
  <c r="SR46" i="8"/>
  <c r="SS46" i="8"/>
  <c r="ST46" i="8"/>
  <c r="SU46" i="8"/>
  <c r="SV46" i="8"/>
  <c r="SW46" i="8"/>
  <c r="SX46" i="8"/>
  <c r="SY46" i="8"/>
  <c r="SZ46" i="8"/>
  <c r="TA46" i="8"/>
  <c r="TB46" i="8"/>
  <c r="TC46" i="8"/>
  <c r="TD46" i="8"/>
  <c r="TE46" i="8"/>
  <c r="TF46" i="8"/>
  <c r="TG46" i="8"/>
  <c r="TH46" i="8"/>
  <c r="TI46" i="8"/>
  <c r="TJ46" i="8"/>
  <c r="TK46" i="8"/>
  <c r="TL46" i="8"/>
  <c r="TM46" i="8"/>
  <c r="TN46" i="8"/>
  <c r="TO46" i="8"/>
  <c r="TP46" i="8"/>
  <c r="TQ46" i="8"/>
  <c r="TR46" i="8"/>
  <c r="TS46" i="8"/>
  <c r="TT46" i="8"/>
  <c r="TU46" i="8"/>
  <c r="TV46" i="8"/>
  <c r="TW46" i="8"/>
  <c r="TX46" i="8"/>
  <c r="TY46" i="8"/>
  <c r="TZ46" i="8"/>
  <c r="UA46" i="8"/>
  <c r="UB46" i="8"/>
  <c r="UC46" i="8"/>
  <c r="UD46" i="8"/>
  <c r="UE46" i="8"/>
  <c r="UF46" i="8"/>
  <c r="UG46" i="8"/>
  <c r="UH46" i="8"/>
  <c r="UI46" i="8"/>
  <c r="UJ46" i="8"/>
  <c r="UK46" i="8"/>
  <c r="UL46" i="8"/>
  <c r="UM46" i="8"/>
  <c r="UN46" i="8"/>
  <c r="UO46" i="8"/>
  <c r="UP46" i="8"/>
  <c r="UQ46" i="8"/>
  <c r="UR46" i="8"/>
  <c r="US46" i="8"/>
  <c r="UT46" i="8"/>
  <c r="UU46" i="8"/>
  <c r="UV46" i="8"/>
  <c r="UW46" i="8"/>
  <c r="UX46" i="8"/>
  <c r="UY46" i="8"/>
  <c r="UZ46" i="8"/>
  <c r="VA46" i="8"/>
  <c r="VB46" i="8"/>
  <c r="VC46" i="8"/>
  <c r="VD46" i="8"/>
  <c r="VE46" i="8"/>
  <c r="VF46" i="8"/>
  <c r="VG46" i="8"/>
  <c r="VH46" i="8"/>
  <c r="VI46" i="8"/>
  <c r="VJ46" i="8"/>
  <c r="VK46" i="8"/>
  <c r="VL46" i="8"/>
  <c r="VM46" i="8"/>
  <c r="VN46" i="8"/>
  <c r="VO46" i="8"/>
  <c r="VP46" i="8"/>
  <c r="VQ46" i="8"/>
  <c r="VR46" i="8"/>
  <c r="VS46" i="8"/>
  <c r="VT46" i="8"/>
  <c r="VU46" i="8"/>
  <c r="VV46" i="8"/>
  <c r="VW46" i="8"/>
  <c r="VX46" i="8"/>
  <c r="VY46" i="8"/>
  <c r="VZ46" i="8"/>
  <c r="WA46" i="8"/>
  <c r="WB46" i="8"/>
  <c r="WC46" i="8"/>
  <c r="WD46" i="8"/>
  <c r="WE46" i="8"/>
  <c r="WF46" i="8"/>
  <c r="WG46" i="8"/>
  <c r="WH46" i="8"/>
  <c r="WI46" i="8"/>
  <c r="WJ46" i="8"/>
  <c r="WK46" i="8"/>
  <c r="WL46" i="8"/>
  <c r="WM46" i="8"/>
  <c r="WN46" i="8"/>
  <c r="WO46" i="8"/>
  <c r="WP46" i="8"/>
  <c r="WQ46" i="8"/>
  <c r="WR46" i="8"/>
  <c r="WS46" i="8"/>
  <c r="WT46" i="8"/>
  <c r="WU46" i="8"/>
  <c r="WV46" i="8"/>
  <c r="WW46" i="8"/>
  <c r="WX46" i="8"/>
  <c r="WY46" i="8"/>
  <c r="WZ46" i="8"/>
  <c r="XA46" i="8"/>
  <c r="XB46" i="8"/>
  <c r="XC46" i="8"/>
  <c r="XD46" i="8"/>
  <c r="XE46" i="8"/>
  <c r="XF46" i="8"/>
  <c r="XG46" i="8"/>
  <c r="XH46" i="8"/>
  <c r="XI46" i="8"/>
  <c r="XJ46" i="8"/>
  <c r="XK46" i="8"/>
  <c r="XL46" i="8"/>
  <c r="XM46" i="8"/>
  <c r="XN46" i="8"/>
  <c r="XO46" i="8"/>
  <c r="XP46" i="8"/>
  <c r="XQ46" i="8"/>
  <c r="XR46" i="8"/>
  <c r="XS46" i="8"/>
  <c r="XT46" i="8"/>
  <c r="XU46" i="8"/>
  <c r="XV46" i="8"/>
  <c r="XW46" i="8"/>
  <c r="XX46" i="8"/>
  <c r="XY46" i="8"/>
  <c r="XZ46" i="8"/>
  <c r="YA46" i="8"/>
  <c r="YB46" i="8"/>
  <c r="YC46" i="8"/>
  <c r="YD46" i="8"/>
  <c r="YE46" i="8"/>
  <c r="YF46" i="8"/>
  <c r="YG46" i="8"/>
  <c r="YH46" i="8"/>
  <c r="YI46" i="8"/>
  <c r="YJ46" i="8"/>
  <c r="YK46" i="8"/>
  <c r="YL46" i="8"/>
  <c r="YM46" i="8"/>
  <c r="YN46" i="8"/>
  <c r="YO46" i="8"/>
  <c r="YP46" i="8"/>
  <c r="YQ46" i="8"/>
  <c r="YR46" i="8"/>
  <c r="YS46" i="8"/>
  <c r="YT46" i="8"/>
  <c r="YU46" i="8"/>
  <c r="YV46" i="8"/>
  <c r="YW46" i="8"/>
  <c r="YX46" i="8"/>
  <c r="YY46" i="8"/>
  <c r="YZ46" i="8"/>
  <c r="ZA46" i="8"/>
  <c r="ZB46" i="8"/>
  <c r="ZC46" i="8"/>
  <c r="ZD46" i="8"/>
  <c r="ZE46" i="8"/>
  <c r="ZF46" i="8"/>
  <c r="ZG46" i="8"/>
  <c r="ZH46" i="8"/>
  <c r="ZI46" i="8"/>
  <c r="ZJ46" i="8"/>
  <c r="ZK46" i="8"/>
  <c r="ZL46" i="8"/>
  <c r="ZM46" i="8"/>
  <c r="ZN46" i="8"/>
  <c r="ZO46" i="8"/>
  <c r="ZP46" i="8"/>
  <c r="ZQ46" i="8"/>
  <c r="ZR46" i="8"/>
  <c r="ZS46" i="8"/>
  <c r="ZT46" i="8"/>
  <c r="ZU46" i="8"/>
  <c r="ZV46" i="8"/>
  <c r="ZW46" i="8"/>
  <c r="ZX46" i="8"/>
  <c r="ZY46" i="8"/>
  <c r="ZZ46" i="8"/>
  <c r="AAA46" i="8"/>
  <c r="AAB46" i="8"/>
  <c r="AAC46" i="8"/>
  <c r="AAD46" i="8"/>
  <c r="AAE46" i="8"/>
  <c r="AAF46" i="8"/>
  <c r="AAG46" i="8"/>
  <c r="AAH46" i="8"/>
  <c r="AAI46" i="8"/>
  <c r="AAJ46" i="8"/>
  <c r="AAK46" i="8"/>
  <c r="AAL46" i="8"/>
  <c r="AAM46" i="8"/>
  <c r="AAN46" i="8"/>
  <c r="AAO46" i="8"/>
  <c r="AAP46" i="8"/>
  <c r="AAQ46" i="8"/>
  <c r="AAR46" i="8"/>
  <c r="AAS46" i="8"/>
  <c r="AAT46" i="8"/>
  <c r="AAU46" i="8"/>
  <c r="AAV46" i="8"/>
  <c r="AAW46" i="8"/>
  <c r="AAX46" i="8"/>
  <c r="AAY46" i="8"/>
  <c r="AAZ46" i="8"/>
  <c r="ABA46" i="8"/>
  <c r="ABB46" i="8"/>
  <c r="ABC46" i="8"/>
  <c r="ABD46" i="8"/>
  <c r="ABE46" i="8"/>
  <c r="ABF46" i="8"/>
  <c r="ABG46" i="8"/>
  <c r="ABH46" i="8"/>
  <c r="ABI46" i="8"/>
  <c r="ABJ46" i="8"/>
  <c r="ABK46" i="8"/>
  <c r="ABL46" i="8"/>
  <c r="ABM46" i="8"/>
  <c r="ABN46" i="8"/>
  <c r="ABO46" i="8"/>
  <c r="ABP46" i="8"/>
  <c r="ABQ46" i="8"/>
  <c r="ABR46" i="8"/>
  <c r="ABS46" i="8"/>
  <c r="ABT46" i="8"/>
  <c r="ABU46" i="8"/>
  <c r="ABV46" i="8"/>
  <c r="ABW46" i="8"/>
  <c r="ABX46" i="8"/>
  <c r="ABY46" i="8"/>
  <c r="ABZ46" i="8"/>
  <c r="ACA46" i="8"/>
  <c r="ACB46" i="8"/>
  <c r="ACC46" i="8"/>
  <c r="ACD46" i="8"/>
  <c r="ACE46" i="8"/>
  <c r="ACF46" i="8"/>
  <c r="ACG46" i="8"/>
  <c r="ACH46" i="8"/>
  <c r="ACI46" i="8"/>
  <c r="ACJ46" i="8"/>
  <c r="ACK46" i="8"/>
  <c r="ACL46" i="8"/>
  <c r="ACM46" i="8"/>
  <c r="ACN46" i="8"/>
  <c r="ACO46" i="8"/>
  <c r="ACP46" i="8"/>
  <c r="ACQ46" i="8"/>
  <c r="ACR46" i="8"/>
  <c r="ACS46" i="8"/>
  <c r="ACT46" i="8"/>
  <c r="ACU46" i="8"/>
  <c r="ACV46" i="8"/>
  <c r="ACW46" i="8"/>
  <c r="ACX46" i="8"/>
  <c r="ACY46" i="8"/>
  <c r="ACZ46" i="8"/>
  <c r="ADA46" i="8"/>
  <c r="ADB46" i="8"/>
  <c r="ADC46" i="8"/>
  <c r="ADD46" i="8"/>
  <c r="ADE46" i="8"/>
  <c r="ADF46" i="8"/>
  <c r="ADG46" i="8"/>
  <c r="ADH46" i="8"/>
  <c r="ADI46" i="8"/>
  <c r="ADJ46" i="8"/>
  <c r="ADK46" i="8"/>
  <c r="ADL46" i="8"/>
  <c r="ADM46" i="8"/>
  <c r="ADN46" i="8"/>
  <c r="ADO46" i="8"/>
  <c r="ADP46" i="8"/>
  <c r="ADQ46" i="8"/>
  <c r="ADR46" i="8"/>
  <c r="ADS46" i="8"/>
  <c r="ADT46" i="8"/>
  <c r="ADU46" i="8"/>
  <c r="ADV46" i="8"/>
  <c r="ADW46" i="8"/>
  <c r="ADX46" i="8"/>
  <c r="ADY46" i="8"/>
  <c r="ADZ46" i="8"/>
  <c r="AEA46" i="8"/>
  <c r="AEB46" i="8"/>
  <c r="AEC46" i="8"/>
  <c r="AED46" i="8"/>
  <c r="AEE46" i="8"/>
  <c r="AEF46" i="8"/>
  <c r="AEG46" i="8"/>
  <c r="AEH46" i="8"/>
  <c r="AEI46" i="8"/>
  <c r="AEJ46" i="8"/>
  <c r="AEK46" i="8"/>
  <c r="AEL46" i="8"/>
  <c r="AEM46" i="8"/>
  <c r="AEN46" i="8"/>
  <c r="AEO46" i="8"/>
  <c r="AEP46" i="8"/>
  <c r="AEQ46" i="8"/>
  <c r="AER46" i="8"/>
  <c r="AES46" i="8"/>
  <c r="AET46" i="8"/>
  <c r="AEU46" i="8"/>
  <c r="AEV46" i="8"/>
  <c r="AEW46" i="8"/>
  <c r="AEX46" i="8"/>
  <c r="AEY46" i="8"/>
  <c r="AEZ46" i="8"/>
  <c r="AFA46" i="8"/>
  <c r="AFB46" i="8"/>
  <c r="AFC46" i="8"/>
  <c r="AFD46" i="8"/>
  <c r="AFE46" i="8"/>
  <c r="AFF46" i="8"/>
  <c r="AFG46" i="8"/>
  <c r="AFH46" i="8"/>
  <c r="AFI46" i="8"/>
  <c r="AFJ46" i="8"/>
  <c r="AFK46" i="8"/>
  <c r="AFL46" i="8"/>
  <c r="AFM46" i="8"/>
  <c r="AFN46" i="8"/>
  <c r="AFO46" i="8"/>
  <c r="AFP46" i="8"/>
  <c r="AFQ46" i="8"/>
  <c r="AFR46" i="8"/>
  <c r="AFS46" i="8"/>
  <c r="AFT46" i="8"/>
  <c r="AFU46" i="8"/>
  <c r="AFV46" i="8"/>
  <c r="AFW46" i="8"/>
  <c r="AFX46" i="8"/>
  <c r="AFY46" i="8"/>
  <c r="AFZ46" i="8"/>
  <c r="AGA46" i="8"/>
  <c r="AGB46" i="8"/>
  <c r="AGC46" i="8"/>
  <c r="AGD46" i="8"/>
  <c r="AGE46" i="8"/>
  <c r="AGF46" i="8"/>
  <c r="AGG46" i="8"/>
  <c r="AGH46" i="8"/>
  <c r="AGI46" i="8"/>
  <c r="AGJ46" i="8"/>
  <c r="AGK46" i="8"/>
  <c r="AGL46" i="8"/>
  <c r="AGM46" i="8"/>
  <c r="AGN46" i="8"/>
  <c r="AGO46" i="8"/>
  <c r="AGP46" i="8"/>
  <c r="AGQ46" i="8"/>
  <c r="AGR46" i="8"/>
  <c r="AGS46" i="8"/>
  <c r="AGT46" i="8"/>
  <c r="AGU46" i="8"/>
  <c r="AGV46" i="8"/>
  <c r="AGW46" i="8"/>
  <c r="AGX46" i="8"/>
  <c r="AGY46" i="8"/>
  <c r="AGZ46" i="8"/>
  <c r="AHA46" i="8"/>
  <c r="AHB46" i="8"/>
  <c r="AHC46" i="8"/>
  <c r="AHD46" i="8"/>
  <c r="AHE46" i="8"/>
  <c r="AHF46" i="8"/>
  <c r="AHG46" i="8"/>
  <c r="AHH46" i="8"/>
  <c r="AHI46" i="8"/>
  <c r="AHJ46" i="8"/>
  <c r="AHK46" i="8"/>
  <c r="AHL46" i="8"/>
  <c r="AHM46" i="8"/>
  <c r="AHN46" i="8"/>
  <c r="AHO46" i="8"/>
  <c r="AHP46" i="8"/>
  <c r="AHQ46" i="8"/>
  <c r="AHR46" i="8"/>
  <c r="AHS46" i="8"/>
  <c r="AHT46" i="8"/>
  <c r="AHU46" i="8"/>
  <c r="AHV46" i="8"/>
  <c r="AHW46" i="8"/>
  <c r="AHX46" i="8"/>
  <c r="AHY46" i="8"/>
  <c r="AHZ46" i="8"/>
  <c r="AIA46" i="8"/>
  <c r="AIB46" i="8"/>
  <c r="AIC46" i="8"/>
  <c r="AID46" i="8"/>
  <c r="AIE46" i="8"/>
  <c r="AIF46" i="8"/>
  <c r="AIG46" i="8"/>
  <c r="AIH46" i="8"/>
  <c r="AII46" i="8"/>
  <c r="AIJ46" i="8"/>
  <c r="AIK46" i="8"/>
  <c r="AIL46" i="8"/>
  <c r="AIM46" i="8"/>
  <c r="AIN46" i="8"/>
  <c r="AIO46" i="8"/>
  <c r="AIP46" i="8"/>
  <c r="AIQ46" i="8"/>
  <c r="AIR46" i="8"/>
  <c r="AIS46" i="8"/>
  <c r="AIT46" i="8"/>
  <c r="AIU46" i="8"/>
  <c r="AIV46" i="8"/>
  <c r="AIW46" i="8"/>
  <c r="AIX46" i="8"/>
  <c r="AIY46" i="8"/>
  <c r="AIZ46" i="8"/>
  <c r="AJA46" i="8"/>
  <c r="AJB46" i="8"/>
  <c r="AJC46" i="8"/>
  <c r="AJD46" i="8"/>
  <c r="AJE46" i="8"/>
  <c r="AJF46" i="8"/>
  <c r="AJG46" i="8"/>
  <c r="AJH46" i="8"/>
  <c r="AJI46" i="8"/>
  <c r="AJJ46" i="8"/>
  <c r="AJK46" i="8"/>
  <c r="AJL46" i="8"/>
  <c r="AJM46" i="8"/>
  <c r="AJN46" i="8"/>
  <c r="AJO46" i="8"/>
  <c r="AJP46" i="8"/>
  <c r="AJQ46" i="8"/>
  <c r="AJR46" i="8"/>
  <c r="AJS46" i="8"/>
  <c r="AJT46" i="8"/>
  <c r="AJU46" i="8"/>
  <c r="AJV46" i="8"/>
  <c r="AJW46" i="8"/>
  <c r="AJX46" i="8"/>
  <c r="AJY46" i="8"/>
  <c r="AJZ46" i="8"/>
  <c r="AKA46" i="8"/>
  <c r="AKB46" i="8"/>
  <c r="AKC46" i="8"/>
  <c r="AKD46" i="8"/>
  <c r="AKE46" i="8"/>
  <c r="AKF46" i="8"/>
  <c r="AKG46" i="8"/>
  <c r="AKH46" i="8"/>
  <c r="AKI46" i="8"/>
  <c r="AKJ46" i="8"/>
  <c r="AKK46" i="8"/>
  <c r="AKL46" i="8"/>
  <c r="AKM46" i="8"/>
  <c r="AKN46" i="8"/>
  <c r="AKO46" i="8"/>
  <c r="AKP46" i="8"/>
  <c r="AKQ46" i="8"/>
  <c r="AKR46" i="8"/>
  <c r="AKS46" i="8"/>
  <c r="AKT46" i="8"/>
  <c r="AKU46" i="8"/>
  <c r="AKV46" i="8"/>
  <c r="AKW46" i="8"/>
  <c r="AKX46" i="8"/>
  <c r="AKY46" i="8"/>
  <c r="AKZ46" i="8"/>
  <c r="ALA46" i="8"/>
  <c r="ALB46" i="8"/>
  <c r="ALC46" i="8"/>
  <c r="ALD46" i="8"/>
  <c r="ALE46" i="8"/>
  <c r="ALF46" i="8"/>
  <c r="ALG46" i="8"/>
  <c r="ALH46" i="8"/>
  <c r="ALI46" i="8"/>
  <c r="ALJ46" i="8"/>
  <c r="ALK46" i="8"/>
  <c r="ALL46" i="8"/>
  <c r="ALM46" i="8"/>
  <c r="ALN46" i="8"/>
  <c r="ALO46" i="8"/>
  <c r="ALP46" i="8"/>
  <c r="ALQ46" i="8"/>
  <c r="ALR46" i="8"/>
  <c r="ALS46" i="8"/>
  <c r="ALT46" i="8"/>
  <c r="ALU46" i="8"/>
  <c r="ALV46" i="8"/>
  <c r="ALW46" i="8"/>
  <c r="ALX46" i="8"/>
  <c r="ALY46" i="8"/>
  <c r="ALZ46" i="8"/>
  <c r="AMA46" i="8"/>
  <c r="AMB46" i="8"/>
  <c r="AMC46" i="8"/>
  <c r="AMD46" i="8"/>
  <c r="AME46" i="8"/>
  <c r="AMF46" i="8"/>
  <c r="AMG46" i="8"/>
  <c r="AMH46" i="8"/>
  <c r="AMI46" i="8"/>
  <c r="AMJ46" i="8"/>
  <c r="AMK46" i="8"/>
  <c r="AML46" i="8"/>
  <c r="AMM46" i="8"/>
  <c r="AMN46" i="8"/>
  <c r="AMO46" i="8"/>
  <c r="AMP46" i="8"/>
  <c r="AMQ46" i="8"/>
  <c r="AMR46" i="8"/>
  <c r="AMS46" i="8"/>
  <c r="AMT46" i="8"/>
  <c r="AMU46" i="8"/>
  <c r="AMV46" i="8"/>
  <c r="AMW46" i="8"/>
  <c r="AMX46" i="8"/>
  <c r="AMY46" i="8"/>
  <c r="AMZ46" i="8"/>
  <c r="ANA46" i="8"/>
  <c r="ANB46" i="8"/>
  <c r="ANC46" i="8"/>
  <c r="AND46" i="8"/>
  <c r="ANE46" i="8"/>
  <c r="ANF46" i="8"/>
  <c r="ANG46" i="8"/>
  <c r="ANH46" i="8"/>
  <c r="ANI46" i="8"/>
  <c r="ANJ46" i="8"/>
  <c r="ANK46" i="8"/>
  <c r="ANL46" i="8"/>
  <c r="ANM46" i="8"/>
  <c r="ANN46" i="8"/>
  <c r="ANO46" i="8"/>
  <c r="ANP46" i="8"/>
  <c r="ANQ46" i="8"/>
  <c r="ANR46" i="8"/>
  <c r="ANS46" i="8"/>
  <c r="ANT46" i="8"/>
  <c r="ANU46" i="8"/>
  <c r="ANV46" i="8"/>
  <c r="ANW46" i="8"/>
  <c r="ANX46" i="8"/>
  <c r="ANY46" i="8"/>
  <c r="ANZ46" i="8"/>
  <c r="AOA46" i="8"/>
  <c r="AOB46" i="8"/>
  <c r="AOC46" i="8"/>
  <c r="AOD46" i="8"/>
  <c r="AOE46" i="8"/>
  <c r="AOF46" i="8"/>
  <c r="AOG46" i="8"/>
  <c r="AOH46" i="8"/>
  <c r="AOI46" i="8"/>
  <c r="AOJ46" i="8"/>
  <c r="AOK46" i="8"/>
  <c r="AOL46" i="8"/>
  <c r="AOM46" i="8"/>
  <c r="AON46" i="8"/>
  <c r="AOO46" i="8"/>
  <c r="AOP46" i="8"/>
  <c r="AOQ46" i="8"/>
  <c r="AOR46" i="8"/>
  <c r="AOS46" i="8"/>
  <c r="AOT46" i="8"/>
  <c r="AOU46" i="8"/>
  <c r="AOV46" i="8"/>
  <c r="AOW46" i="8"/>
  <c r="AOX46" i="8"/>
  <c r="AOY46" i="8"/>
  <c r="AOZ46" i="8"/>
  <c r="APA46" i="8"/>
  <c r="APB46" i="8"/>
  <c r="APC46" i="8"/>
  <c r="APD46" i="8"/>
  <c r="APE46" i="8"/>
  <c r="APF46" i="8"/>
  <c r="APG46" i="8"/>
  <c r="APH46" i="8"/>
  <c r="API46" i="8"/>
  <c r="APJ46" i="8"/>
  <c r="APK46" i="8"/>
  <c r="APL46" i="8"/>
  <c r="APM46" i="8"/>
  <c r="APN46" i="8"/>
  <c r="APO46" i="8"/>
  <c r="APP46" i="8"/>
  <c r="APQ46" i="8"/>
  <c r="APR46" i="8"/>
  <c r="APS46" i="8"/>
  <c r="APT46" i="8"/>
  <c r="APU46" i="8"/>
  <c r="APV46" i="8"/>
  <c r="APW46" i="8"/>
  <c r="APX46" i="8"/>
  <c r="APY46" i="8"/>
  <c r="APZ46" i="8"/>
  <c r="AQA46" i="8"/>
  <c r="AQB46" i="8"/>
  <c r="AQC46" i="8"/>
  <c r="AQD46" i="8"/>
  <c r="AQE46" i="8"/>
  <c r="AQF46" i="8"/>
  <c r="AQG46" i="8"/>
  <c r="AQH46" i="8"/>
  <c r="AQI46" i="8"/>
  <c r="AQJ46" i="8"/>
  <c r="AQK46" i="8"/>
  <c r="AQL46" i="8"/>
  <c r="AQM46" i="8"/>
  <c r="AQN46" i="8"/>
  <c r="AQO46" i="8"/>
  <c r="AQP46" i="8"/>
  <c r="AQQ46" i="8"/>
  <c r="AQR46" i="8"/>
  <c r="AQS46" i="8"/>
  <c r="AQT46" i="8"/>
  <c r="AQU46" i="8"/>
  <c r="AQV46" i="8"/>
  <c r="AQW46" i="8"/>
  <c r="AQX46" i="8"/>
  <c r="AQY46" i="8"/>
  <c r="AQZ46" i="8"/>
  <c r="ARA46" i="8"/>
  <c r="ARB46" i="8"/>
  <c r="ARC46" i="8"/>
  <c r="ARD46" i="8"/>
  <c r="ARE46" i="8"/>
  <c r="ARF46" i="8"/>
  <c r="ARG46" i="8"/>
  <c r="ARH46" i="8"/>
  <c r="ARI46" i="8"/>
  <c r="ARJ46" i="8"/>
  <c r="ARK46" i="8"/>
  <c r="ARL46" i="8"/>
  <c r="ARM46" i="8"/>
  <c r="ARN46" i="8"/>
  <c r="ARO46" i="8"/>
  <c r="ARP46" i="8"/>
  <c r="ARQ46" i="8"/>
  <c r="ARR46" i="8"/>
  <c r="ARS46" i="8"/>
  <c r="ART46" i="8"/>
  <c r="ARU46" i="8"/>
  <c r="ARV46" i="8"/>
  <c r="ARW46" i="8"/>
  <c r="ARX46" i="8"/>
  <c r="ARY46" i="8"/>
  <c r="ARZ46" i="8"/>
  <c r="ASA46" i="8"/>
  <c r="ASB46" i="8"/>
  <c r="ASC46" i="8"/>
  <c r="ASD46" i="8"/>
  <c r="ASE46" i="8"/>
  <c r="ASF46" i="8"/>
  <c r="ASG46" i="8"/>
  <c r="ASH46" i="8"/>
  <c r="ASI46" i="8"/>
  <c r="ASJ46" i="8"/>
  <c r="ASK46" i="8"/>
  <c r="ASL46" i="8"/>
  <c r="ASM46" i="8"/>
  <c r="ASN46" i="8"/>
  <c r="ASO46" i="8"/>
  <c r="ASP46" i="8"/>
  <c r="ASQ46" i="8"/>
  <c r="ASR46" i="8"/>
  <c r="ASS46" i="8"/>
  <c r="AST46" i="8"/>
  <c r="ASU46" i="8"/>
  <c r="ASV46" i="8"/>
  <c r="ASW46" i="8"/>
  <c r="ASX46" i="8"/>
  <c r="ASY46" i="8"/>
  <c r="ASZ46" i="8"/>
  <c r="ATA46" i="8"/>
  <c r="ATB46" i="8"/>
  <c r="ATC46" i="8"/>
  <c r="ATD46" i="8"/>
  <c r="ATE46" i="8"/>
  <c r="ATF46" i="8"/>
  <c r="ATG46" i="8"/>
  <c r="ATH46" i="8"/>
  <c r="ATI46" i="8"/>
  <c r="ATJ46" i="8"/>
  <c r="ATK46" i="8"/>
  <c r="ATL46" i="8"/>
  <c r="ATM46" i="8"/>
  <c r="ATN46" i="8"/>
  <c r="ATO46" i="8"/>
  <c r="ATP46" i="8"/>
  <c r="ATQ46" i="8"/>
  <c r="ATR46" i="8"/>
  <c r="ATS46" i="8"/>
  <c r="ATT46" i="8"/>
  <c r="ATU46" i="8"/>
  <c r="ATV46" i="8"/>
  <c r="ATW46" i="8"/>
  <c r="ATX46" i="8"/>
  <c r="ATY46" i="8"/>
  <c r="ATZ46" i="8"/>
  <c r="AUA46" i="8"/>
  <c r="AUB46" i="8"/>
  <c r="AUC46" i="8"/>
  <c r="AUD46" i="8"/>
  <c r="AUE46" i="8"/>
  <c r="AUF46" i="8"/>
  <c r="AUG46" i="8"/>
  <c r="AUH46" i="8"/>
  <c r="AUI46" i="8"/>
  <c r="AUJ46" i="8"/>
  <c r="AUK46" i="8"/>
  <c r="AUL46" i="8"/>
  <c r="AUM46" i="8"/>
  <c r="AUN46" i="8"/>
  <c r="AUO46" i="8"/>
  <c r="AUP46" i="8"/>
  <c r="AUQ46" i="8"/>
  <c r="AUR46" i="8"/>
  <c r="AUS46" i="8"/>
  <c r="AUT46" i="8"/>
  <c r="AUU46" i="8"/>
  <c r="AUV46" i="8"/>
  <c r="AUW46" i="8"/>
  <c r="AUX46" i="8"/>
  <c r="AUY46" i="8"/>
  <c r="AUZ46" i="8"/>
  <c r="AVA46" i="8"/>
  <c r="AVB46" i="8"/>
  <c r="AVC46" i="8"/>
  <c r="AVD46" i="8"/>
  <c r="AVE46" i="8"/>
  <c r="AVF46" i="8"/>
  <c r="AVG46" i="8"/>
  <c r="AVH46" i="8"/>
  <c r="AVI46" i="8"/>
  <c r="AVJ46" i="8"/>
  <c r="AVK46" i="8"/>
  <c r="AVL46" i="8"/>
  <c r="AVM46" i="8"/>
  <c r="AVN46" i="8"/>
  <c r="AVO46" i="8"/>
  <c r="AVP46" i="8"/>
  <c r="AVQ46" i="8"/>
  <c r="AVR46" i="8"/>
  <c r="AVS46" i="8"/>
  <c r="AVT46" i="8"/>
  <c r="AVU46" i="8"/>
  <c r="AVV46" i="8"/>
  <c r="AVW46" i="8"/>
  <c r="AVX46" i="8"/>
  <c r="AVY46" i="8"/>
  <c r="AVZ46" i="8"/>
  <c r="AWA46" i="8"/>
  <c r="AWB46" i="8"/>
  <c r="AWC46" i="8"/>
  <c r="AWD46" i="8"/>
  <c r="AWE46" i="8"/>
  <c r="AWF46" i="8"/>
  <c r="AWG46" i="8"/>
  <c r="AWH46" i="8"/>
  <c r="AWI46" i="8"/>
  <c r="AWJ46" i="8"/>
  <c r="AWK46" i="8"/>
  <c r="AWL46" i="8"/>
  <c r="AWM46" i="8"/>
  <c r="AWN46" i="8"/>
  <c r="AWO46" i="8"/>
  <c r="AWP46" i="8"/>
  <c r="AWQ46" i="8"/>
  <c r="AWR46" i="8"/>
  <c r="AWS46" i="8"/>
  <c r="AWT46" i="8"/>
  <c r="AWU46" i="8"/>
  <c r="AWV46" i="8"/>
  <c r="AWW46" i="8"/>
  <c r="AWX46" i="8"/>
  <c r="AWY46" i="8"/>
  <c r="AWZ46" i="8"/>
  <c r="AXA46" i="8"/>
  <c r="AXB46" i="8"/>
  <c r="AXC46" i="8"/>
  <c r="AXD46" i="8"/>
  <c r="AXE46" i="8"/>
  <c r="AXF46" i="8"/>
  <c r="AXG46" i="8"/>
  <c r="AXH46" i="8"/>
  <c r="AXI46" i="8"/>
  <c r="AXJ46" i="8"/>
  <c r="AXK46" i="8"/>
  <c r="AXL46" i="8"/>
  <c r="AXM46" i="8"/>
  <c r="AXN46" i="8"/>
  <c r="AXO46" i="8"/>
  <c r="AXP46" i="8"/>
  <c r="AXQ46" i="8"/>
  <c r="AXR46" i="8"/>
  <c r="AXS46" i="8"/>
  <c r="AXT46" i="8"/>
  <c r="AXU46" i="8"/>
  <c r="AXV46" i="8"/>
  <c r="AXW46" i="8"/>
  <c r="AXX46" i="8"/>
  <c r="AXY46" i="8"/>
  <c r="AXZ46" i="8"/>
  <c r="AYA46" i="8"/>
  <c r="AYB46" i="8"/>
  <c r="AYC46" i="8"/>
  <c r="AYD46" i="8"/>
  <c r="AYE46" i="8"/>
  <c r="AYF46" i="8"/>
  <c r="AYG46" i="8"/>
  <c r="AYH46" i="8"/>
  <c r="AYI46" i="8"/>
  <c r="AYJ46" i="8"/>
  <c r="AYK46" i="8"/>
  <c r="AYL46" i="8"/>
  <c r="AYM46" i="8"/>
  <c r="AYN46" i="8"/>
  <c r="AYO46" i="8"/>
  <c r="AYP46" i="8"/>
  <c r="AYQ46" i="8"/>
  <c r="AYR46" i="8"/>
  <c r="AYS46" i="8"/>
  <c r="AYT46" i="8"/>
  <c r="AYU46" i="8"/>
  <c r="AYV46" i="8"/>
  <c r="AYW46" i="8"/>
  <c r="AYX46" i="8"/>
  <c r="AYY46" i="8"/>
  <c r="AYZ46" i="8"/>
  <c r="AZA46" i="8"/>
  <c r="AZB46" i="8"/>
  <c r="AZC46" i="8"/>
  <c r="AZD46" i="8"/>
  <c r="AZE46" i="8"/>
  <c r="AZF46" i="8"/>
  <c r="AZG46" i="8"/>
  <c r="AZH46" i="8"/>
  <c r="AZI46" i="8"/>
  <c r="AZJ46" i="8"/>
  <c r="AZK46" i="8"/>
  <c r="AZL46" i="8"/>
  <c r="AZM46" i="8"/>
  <c r="AZN46" i="8"/>
  <c r="AZO46" i="8"/>
  <c r="AZP46" i="8"/>
  <c r="AZQ46" i="8"/>
  <c r="AZR46" i="8"/>
  <c r="AZS46" i="8"/>
  <c r="AZT46" i="8"/>
  <c r="AZU46" i="8"/>
  <c r="AZV46" i="8"/>
  <c r="AZW46" i="8"/>
  <c r="AZX46" i="8"/>
  <c r="AZY46" i="8"/>
  <c r="AZZ46" i="8"/>
  <c r="BAA46" i="8"/>
  <c r="BAB46" i="8"/>
  <c r="BAC46" i="8"/>
  <c r="BAD46" i="8"/>
  <c r="BAE46" i="8"/>
  <c r="BAF46" i="8"/>
  <c r="BAG46" i="8"/>
  <c r="BAH46" i="8"/>
  <c r="BAI46" i="8"/>
  <c r="BAJ46" i="8"/>
  <c r="BAK46" i="8"/>
  <c r="BAL46" i="8"/>
  <c r="BAM46" i="8"/>
  <c r="BAN46" i="8"/>
  <c r="BAO46" i="8"/>
  <c r="BAP46" i="8"/>
  <c r="BAQ46" i="8"/>
  <c r="BAR46" i="8"/>
  <c r="BAS46" i="8"/>
  <c r="BAT46" i="8"/>
  <c r="BAU46" i="8"/>
  <c r="BAV46" i="8"/>
  <c r="BAW46" i="8"/>
  <c r="BAX46" i="8"/>
  <c r="BAY46" i="8"/>
  <c r="BAZ46" i="8"/>
  <c r="BBA46" i="8"/>
  <c r="BBB46" i="8"/>
  <c r="BBC46" i="8"/>
  <c r="BBD46" i="8"/>
  <c r="BBE46" i="8"/>
  <c r="BBF46" i="8"/>
  <c r="BBG46" i="8"/>
  <c r="BBH46" i="8"/>
  <c r="BBI46" i="8"/>
  <c r="BBJ46" i="8"/>
  <c r="BBK46" i="8"/>
  <c r="BBL46" i="8"/>
  <c r="BBM46" i="8"/>
  <c r="BBN46" i="8"/>
  <c r="BBO46" i="8"/>
  <c r="BBP46" i="8"/>
  <c r="BBQ46" i="8"/>
  <c r="BBR46" i="8"/>
  <c r="BBS46" i="8"/>
  <c r="BBT46" i="8"/>
  <c r="BBU46" i="8"/>
  <c r="BBV46" i="8"/>
  <c r="BBW46" i="8"/>
  <c r="BBX46" i="8"/>
  <c r="BBY46" i="8"/>
  <c r="BBZ46" i="8"/>
  <c r="BCA46" i="8"/>
  <c r="BCB46" i="8"/>
  <c r="BCC46" i="8"/>
  <c r="BCD46" i="8"/>
  <c r="BCE46" i="8"/>
  <c r="BCF46" i="8"/>
  <c r="BCG46" i="8"/>
  <c r="BCH46" i="8"/>
  <c r="BCI46" i="8"/>
  <c r="BCJ46" i="8"/>
  <c r="BCK46" i="8"/>
  <c r="BCL46" i="8"/>
  <c r="BCM46" i="8"/>
  <c r="BCN46" i="8"/>
  <c r="BCO46" i="8"/>
  <c r="BCP46" i="8"/>
  <c r="BCQ46" i="8"/>
  <c r="BCR46" i="8"/>
  <c r="BCS46" i="8"/>
  <c r="BCT46" i="8"/>
  <c r="BCU46" i="8"/>
  <c r="BCV46" i="8"/>
  <c r="BCW46" i="8"/>
  <c r="BCX46" i="8"/>
  <c r="BCY46" i="8"/>
  <c r="BCZ46" i="8"/>
  <c r="BDA46" i="8"/>
  <c r="BDB46" i="8"/>
  <c r="BDC46" i="8"/>
  <c r="BDD46" i="8"/>
  <c r="BDE46" i="8"/>
  <c r="BDF46" i="8"/>
  <c r="BDG46" i="8"/>
  <c r="BDH46" i="8"/>
  <c r="BDI46" i="8"/>
  <c r="BDJ46" i="8"/>
  <c r="BDK46" i="8"/>
  <c r="BDL46" i="8"/>
  <c r="BDM46" i="8"/>
  <c r="BDN46" i="8"/>
  <c r="BDO46" i="8"/>
  <c r="BDP46" i="8"/>
  <c r="BDQ46" i="8"/>
  <c r="BDR46" i="8"/>
  <c r="BDS46" i="8"/>
  <c r="BDT46" i="8"/>
  <c r="BDU46" i="8"/>
  <c r="BDV46" i="8"/>
  <c r="BDW46" i="8"/>
  <c r="BDX46" i="8"/>
  <c r="BDY46" i="8"/>
  <c r="BDZ46" i="8"/>
  <c r="BEA46" i="8"/>
  <c r="BEB46" i="8"/>
  <c r="BEC46" i="8"/>
  <c r="BED46" i="8"/>
  <c r="BEE46" i="8"/>
  <c r="BEF46" i="8"/>
  <c r="BEG46" i="8"/>
  <c r="BEH46" i="8"/>
  <c r="BEI46" i="8"/>
  <c r="BEJ46" i="8"/>
  <c r="BEK46" i="8"/>
  <c r="BEL46" i="8"/>
  <c r="BEM46" i="8"/>
  <c r="BEN46" i="8"/>
  <c r="BEO46" i="8"/>
  <c r="BEP46" i="8"/>
  <c r="BEQ46" i="8"/>
  <c r="BER46" i="8"/>
  <c r="BES46" i="8"/>
  <c r="BET46" i="8"/>
  <c r="BEU46" i="8"/>
  <c r="BEV46" i="8"/>
  <c r="BEW46" i="8"/>
  <c r="BEX46" i="8"/>
  <c r="BEY46" i="8"/>
  <c r="BEZ46" i="8"/>
  <c r="BFA46" i="8"/>
  <c r="BFB46" i="8"/>
  <c r="BFC46" i="8"/>
  <c r="BFD46" i="8"/>
  <c r="BFE46" i="8"/>
  <c r="BFF46" i="8"/>
  <c r="BFG46" i="8"/>
  <c r="BFH46" i="8"/>
  <c r="BFI46" i="8"/>
  <c r="BFJ46" i="8"/>
  <c r="BFK46" i="8"/>
  <c r="BFL46" i="8"/>
  <c r="BFM46" i="8"/>
  <c r="BFN46" i="8"/>
  <c r="BFO46" i="8"/>
  <c r="BFP46" i="8"/>
  <c r="BFQ46" i="8"/>
  <c r="BFR46" i="8"/>
  <c r="BFS46" i="8"/>
  <c r="BFT46" i="8"/>
  <c r="BFU46" i="8"/>
  <c r="BFV46" i="8"/>
  <c r="BFW46" i="8"/>
  <c r="BFX46" i="8"/>
  <c r="BFY46" i="8"/>
  <c r="BFZ46" i="8"/>
  <c r="BGA46" i="8"/>
  <c r="BGB46" i="8"/>
  <c r="BGC46" i="8"/>
  <c r="BGD46" i="8"/>
  <c r="BGE46" i="8"/>
  <c r="BGF46" i="8"/>
  <c r="BGG46" i="8"/>
  <c r="BGH46" i="8"/>
  <c r="BGI46" i="8"/>
  <c r="BGJ46" i="8"/>
  <c r="BGK46" i="8"/>
  <c r="BGL46" i="8"/>
  <c r="BGM46" i="8"/>
  <c r="BGN46" i="8"/>
  <c r="BGO46" i="8"/>
  <c r="BGP46" i="8"/>
  <c r="BGQ46" i="8"/>
  <c r="BGR46" i="8"/>
  <c r="BGS46" i="8"/>
  <c r="BGT46" i="8"/>
  <c r="BGU46" i="8"/>
  <c r="BGV46" i="8"/>
  <c r="BGW46" i="8"/>
  <c r="BGX46" i="8"/>
  <c r="BGY46" i="8"/>
  <c r="BGZ46" i="8"/>
  <c r="BHA46" i="8"/>
  <c r="BHB46" i="8"/>
  <c r="BHC46" i="8"/>
  <c r="BHD46" i="8"/>
  <c r="BHE46" i="8"/>
  <c r="BHF46" i="8"/>
  <c r="BHG46" i="8"/>
  <c r="BHH46" i="8"/>
  <c r="BHI46" i="8"/>
  <c r="BHJ46" i="8"/>
  <c r="BHK46" i="8"/>
  <c r="BHL46" i="8"/>
  <c r="BHM46" i="8"/>
  <c r="BHN46" i="8"/>
  <c r="BHO46" i="8"/>
  <c r="BHP46" i="8"/>
  <c r="BHQ46" i="8"/>
  <c r="BHR46" i="8"/>
  <c r="BHS46" i="8"/>
  <c r="BHT46" i="8"/>
  <c r="BHU46" i="8"/>
  <c r="BHV46" i="8"/>
  <c r="BHW46" i="8"/>
  <c r="BHX46" i="8"/>
  <c r="BHY46" i="8"/>
  <c r="BHZ46" i="8"/>
  <c r="BIA46" i="8"/>
  <c r="BIB46" i="8"/>
  <c r="BIC46" i="8"/>
  <c r="BID46" i="8"/>
  <c r="BIE46" i="8"/>
  <c r="BIF46" i="8"/>
  <c r="BIG46" i="8"/>
  <c r="BIH46" i="8"/>
  <c r="BII46" i="8"/>
  <c r="BIJ46" i="8"/>
  <c r="BIK46" i="8"/>
  <c r="BIL46" i="8"/>
  <c r="BIM46" i="8"/>
  <c r="BIN46" i="8"/>
  <c r="BIO46" i="8"/>
  <c r="BIP46" i="8"/>
  <c r="BIQ46" i="8"/>
  <c r="BIR46" i="8"/>
  <c r="BIS46" i="8"/>
  <c r="BIT46" i="8"/>
  <c r="BIU46" i="8"/>
  <c r="BIV46" i="8"/>
  <c r="BIW46" i="8"/>
  <c r="BIX46" i="8"/>
  <c r="BIY46" i="8"/>
  <c r="BIZ46" i="8"/>
  <c r="BJA46" i="8"/>
  <c r="BJB46" i="8"/>
  <c r="BJC46" i="8"/>
  <c r="BJD46" i="8"/>
  <c r="BJE46" i="8"/>
  <c r="BJF46" i="8"/>
  <c r="BJG46" i="8"/>
  <c r="BJH46" i="8"/>
  <c r="BJI46" i="8"/>
  <c r="BJJ46" i="8"/>
  <c r="BJK46" i="8"/>
  <c r="BJL46" i="8"/>
  <c r="BJM46" i="8"/>
  <c r="BJN46" i="8"/>
  <c r="BJO46" i="8"/>
  <c r="BJP46" i="8"/>
  <c r="BJQ46" i="8"/>
  <c r="BJR46" i="8"/>
  <c r="BJS46" i="8"/>
  <c r="BJT46" i="8"/>
  <c r="BJU46" i="8"/>
  <c r="BJV46" i="8"/>
  <c r="BJW46" i="8"/>
  <c r="BJX46" i="8"/>
  <c r="BJY46" i="8"/>
  <c r="BJZ46" i="8"/>
  <c r="BKA46" i="8"/>
  <c r="BKB46" i="8"/>
  <c r="BKC46" i="8"/>
  <c r="BKD46" i="8"/>
  <c r="BKE46" i="8"/>
  <c r="BKF46" i="8"/>
  <c r="BKG46" i="8"/>
  <c r="BKH46" i="8"/>
  <c r="BKI46" i="8"/>
  <c r="BKJ46" i="8"/>
  <c r="BKK46" i="8"/>
  <c r="BKL46" i="8"/>
  <c r="BKM46" i="8"/>
  <c r="BKN46" i="8"/>
  <c r="BKO46" i="8"/>
  <c r="BKP46" i="8"/>
  <c r="BKQ46" i="8"/>
  <c r="BKR46" i="8"/>
  <c r="BKS46" i="8"/>
  <c r="BKT46" i="8"/>
  <c r="BKU46" i="8"/>
  <c r="BKV46" i="8"/>
  <c r="BKW46" i="8"/>
  <c r="BKX46" i="8"/>
  <c r="BKY46" i="8"/>
  <c r="BKZ46" i="8"/>
  <c r="BLA46" i="8"/>
  <c r="BLB46" i="8"/>
  <c r="BLC46" i="8"/>
  <c r="BLD46" i="8"/>
  <c r="BLE46" i="8"/>
  <c r="BLF46" i="8"/>
  <c r="BLG46" i="8"/>
  <c r="BLH46" i="8"/>
  <c r="BLI46" i="8"/>
  <c r="BLJ46" i="8"/>
  <c r="BLK46" i="8"/>
  <c r="BLL46" i="8"/>
  <c r="BLM46" i="8"/>
  <c r="BLN46" i="8"/>
  <c r="BLO46" i="8"/>
  <c r="BLP46" i="8"/>
  <c r="BLQ46" i="8"/>
  <c r="BLR46" i="8"/>
  <c r="BLS46" i="8"/>
  <c r="BLT46" i="8"/>
  <c r="BLU46" i="8"/>
  <c r="BLV46" i="8"/>
  <c r="BLW46" i="8"/>
  <c r="BLX46" i="8"/>
  <c r="BLY46" i="8"/>
  <c r="BLZ46" i="8"/>
  <c r="BMA46" i="8"/>
  <c r="BMB46" i="8"/>
  <c r="BMC46" i="8"/>
  <c r="BMD46" i="8"/>
  <c r="BME46" i="8"/>
  <c r="BMF46" i="8"/>
  <c r="BMG46" i="8"/>
  <c r="BMH46" i="8"/>
  <c r="BMI46" i="8"/>
  <c r="BMJ46" i="8"/>
  <c r="BMK46" i="8"/>
  <c r="BML46" i="8"/>
  <c r="BMM46" i="8"/>
  <c r="BMN46" i="8"/>
  <c r="BMO46" i="8"/>
  <c r="BMP46" i="8"/>
  <c r="BMQ46" i="8"/>
  <c r="BMR46" i="8"/>
  <c r="BMS46" i="8"/>
  <c r="BMT46" i="8"/>
  <c r="BMU46" i="8"/>
  <c r="BMV46" i="8"/>
  <c r="BMW46" i="8"/>
  <c r="BMX46" i="8"/>
  <c r="BMY46" i="8"/>
  <c r="BMZ46" i="8"/>
  <c r="BNA46" i="8"/>
  <c r="BNB46" i="8"/>
  <c r="BNC46" i="8"/>
  <c r="BND46" i="8"/>
  <c r="BNE46" i="8"/>
  <c r="BNF46" i="8"/>
  <c r="BNG46" i="8"/>
  <c r="BNH46" i="8"/>
  <c r="BNI46" i="8"/>
  <c r="BNJ46" i="8"/>
  <c r="BNK46" i="8"/>
  <c r="BNL46" i="8"/>
  <c r="BNM46" i="8"/>
  <c r="BNN46" i="8"/>
  <c r="BNO46" i="8"/>
  <c r="BNP46" i="8"/>
  <c r="BNQ46" i="8"/>
  <c r="BNR46" i="8"/>
  <c r="BNS46" i="8"/>
  <c r="BNT46" i="8"/>
  <c r="BNU46" i="8"/>
  <c r="BNV46" i="8"/>
  <c r="BNW46" i="8"/>
  <c r="BNX46" i="8"/>
  <c r="BNY46" i="8"/>
  <c r="BNZ46" i="8"/>
  <c r="BOA46" i="8"/>
  <c r="BOB46" i="8"/>
  <c r="BOC46" i="8"/>
  <c r="BOD46" i="8"/>
  <c r="BOE46" i="8"/>
  <c r="BOF46" i="8"/>
  <c r="BOG46" i="8"/>
  <c r="BOH46" i="8"/>
  <c r="BOI46" i="8"/>
  <c r="BOJ46" i="8"/>
  <c r="BOK46" i="8"/>
  <c r="BOL46" i="8"/>
  <c r="BOM46" i="8"/>
  <c r="BON46" i="8"/>
  <c r="BOO46" i="8"/>
  <c r="BOP46" i="8"/>
  <c r="BOQ46" i="8"/>
  <c r="BOR46" i="8"/>
  <c r="BOS46" i="8"/>
  <c r="BOT46" i="8"/>
  <c r="BOU46" i="8"/>
  <c r="BOV46" i="8"/>
  <c r="BOW46" i="8"/>
  <c r="BOX46" i="8"/>
  <c r="BOY46" i="8"/>
  <c r="BOZ46" i="8"/>
  <c r="BPA46" i="8"/>
  <c r="BPB46" i="8"/>
  <c r="BPC46" i="8"/>
  <c r="BPD46" i="8"/>
  <c r="BPE46" i="8"/>
  <c r="BPF46" i="8"/>
  <c r="BPG46" i="8"/>
  <c r="BPH46" i="8"/>
  <c r="BPI46" i="8"/>
  <c r="BPJ46" i="8"/>
  <c r="BPK46" i="8"/>
  <c r="BPL46" i="8"/>
  <c r="BPM46" i="8"/>
  <c r="BPN46" i="8"/>
  <c r="BPO46" i="8"/>
  <c r="BPP46" i="8"/>
  <c r="BPQ46" i="8"/>
  <c r="BPR46" i="8"/>
  <c r="BPS46" i="8"/>
  <c r="BPT46" i="8"/>
  <c r="BPU46" i="8"/>
  <c r="BPV46" i="8"/>
  <c r="BPW46" i="8"/>
  <c r="BPX46" i="8"/>
  <c r="BPY46" i="8"/>
  <c r="BPZ46" i="8"/>
  <c r="BQA46" i="8"/>
  <c r="BQB46" i="8"/>
  <c r="BQC46" i="8"/>
  <c r="BQD46" i="8"/>
  <c r="BQE46" i="8"/>
  <c r="BQF46" i="8"/>
  <c r="BQG46" i="8"/>
  <c r="BQH46" i="8"/>
  <c r="BQI46" i="8"/>
  <c r="BQJ46" i="8"/>
  <c r="BQK46" i="8"/>
  <c r="BQL46" i="8"/>
  <c r="BQM46" i="8"/>
  <c r="BQN46" i="8"/>
  <c r="BQO46" i="8"/>
  <c r="BQP46" i="8"/>
  <c r="BQQ46" i="8"/>
  <c r="BQR46" i="8"/>
  <c r="BQS46" i="8"/>
  <c r="BQT46" i="8"/>
  <c r="BQU46" i="8"/>
  <c r="BQV46" i="8"/>
  <c r="BQW46" i="8"/>
  <c r="BQX46" i="8"/>
  <c r="BQY46" i="8"/>
  <c r="BQZ46" i="8"/>
  <c r="BRA46" i="8"/>
  <c r="BRB46" i="8"/>
  <c r="BRC46" i="8"/>
  <c r="BRD46" i="8"/>
  <c r="BRE46" i="8"/>
  <c r="BRF46" i="8"/>
  <c r="BRG46" i="8"/>
  <c r="BRH46" i="8"/>
  <c r="BRI46" i="8"/>
  <c r="BRJ46" i="8"/>
  <c r="BRK46" i="8"/>
  <c r="BRL46" i="8"/>
  <c r="BRM46" i="8"/>
  <c r="BRN46" i="8"/>
  <c r="BRO46" i="8"/>
  <c r="BRP46" i="8"/>
  <c r="BRQ46" i="8"/>
  <c r="BRR46" i="8"/>
  <c r="BRS46" i="8"/>
  <c r="BRT46" i="8"/>
  <c r="BRU46" i="8"/>
  <c r="BRV46" i="8"/>
  <c r="BRW46" i="8"/>
  <c r="BRX46" i="8"/>
  <c r="BRY46" i="8"/>
  <c r="BRZ46" i="8"/>
  <c r="BSA46" i="8"/>
  <c r="BSB46" i="8"/>
  <c r="BSC46" i="8"/>
  <c r="BSD46" i="8"/>
  <c r="BSE46" i="8"/>
  <c r="BSF46" i="8"/>
  <c r="BSG46" i="8"/>
  <c r="BSH46" i="8"/>
  <c r="BSI46" i="8"/>
  <c r="BSJ46" i="8"/>
  <c r="BSK46" i="8"/>
  <c r="BSL46" i="8"/>
  <c r="BSM46" i="8"/>
  <c r="BSN46" i="8"/>
  <c r="BSO46" i="8"/>
  <c r="BSP46" i="8"/>
  <c r="BSQ46" i="8"/>
  <c r="BSR46" i="8"/>
  <c r="BSS46" i="8"/>
  <c r="BST46" i="8"/>
  <c r="BSU46" i="8"/>
  <c r="BSV46" i="8"/>
  <c r="BSW46" i="8"/>
  <c r="BSX46" i="8"/>
  <c r="BSY46" i="8"/>
  <c r="BSZ46" i="8"/>
  <c r="BTA46" i="8"/>
  <c r="BTB46" i="8"/>
  <c r="BTC46" i="8"/>
  <c r="BTD46" i="8"/>
  <c r="BTE46" i="8"/>
  <c r="BTF46" i="8"/>
  <c r="BTG46" i="8"/>
  <c r="BTH46" i="8"/>
  <c r="BTI46" i="8"/>
  <c r="BTJ46" i="8"/>
  <c r="BTK46" i="8"/>
  <c r="BTL46" i="8"/>
  <c r="BTM46" i="8"/>
  <c r="BTN46" i="8"/>
  <c r="BTO46" i="8"/>
  <c r="BTP46" i="8"/>
  <c r="BTQ46" i="8"/>
  <c r="BTR46" i="8"/>
  <c r="BTS46" i="8"/>
  <c r="BTT46" i="8"/>
  <c r="BTU46" i="8"/>
  <c r="BTV46" i="8"/>
  <c r="BTW46" i="8"/>
  <c r="BTX46" i="8"/>
  <c r="BTY46" i="8"/>
  <c r="BTZ46" i="8"/>
  <c r="BUA46" i="8"/>
  <c r="BUB46" i="8"/>
  <c r="BUC46" i="8"/>
  <c r="BUD46" i="8"/>
  <c r="BUE46" i="8"/>
  <c r="BUF46" i="8"/>
  <c r="BUG46" i="8"/>
  <c r="BUH46" i="8"/>
  <c r="BUI46" i="8"/>
  <c r="BUJ46" i="8"/>
  <c r="BUK46" i="8"/>
  <c r="BUL46" i="8"/>
  <c r="BUM46" i="8"/>
  <c r="BUN46" i="8"/>
  <c r="BUO46" i="8"/>
  <c r="BUP46" i="8"/>
  <c r="BUQ46" i="8"/>
  <c r="BUR46" i="8"/>
  <c r="BUS46" i="8"/>
  <c r="BUT46" i="8"/>
  <c r="BUU46" i="8"/>
  <c r="BUV46" i="8"/>
  <c r="BUW46" i="8"/>
  <c r="BUX46" i="8"/>
  <c r="BUY46" i="8"/>
  <c r="BUZ46" i="8"/>
  <c r="BVA46" i="8"/>
  <c r="BVB46" i="8"/>
  <c r="BVC46" i="8"/>
  <c r="BVD46" i="8"/>
  <c r="BVE46" i="8"/>
  <c r="BVF46" i="8"/>
  <c r="BVG46" i="8"/>
  <c r="BVH46" i="8"/>
  <c r="BVI46" i="8"/>
  <c r="BVJ46" i="8"/>
  <c r="BVK46" i="8"/>
  <c r="BVL46" i="8"/>
  <c r="BVM46" i="8"/>
  <c r="BVN46" i="8"/>
  <c r="BVO46" i="8"/>
  <c r="BVP46" i="8"/>
  <c r="BVQ46" i="8"/>
  <c r="BVR46" i="8"/>
  <c r="BVS46" i="8"/>
  <c r="BVT46" i="8"/>
  <c r="BVU46" i="8"/>
  <c r="BVV46" i="8"/>
  <c r="BVW46" i="8"/>
  <c r="BVX46" i="8"/>
  <c r="BVY46" i="8"/>
  <c r="BVZ46" i="8"/>
  <c r="BWA46" i="8"/>
  <c r="BWB46" i="8"/>
  <c r="BWC46" i="8"/>
  <c r="BWD46" i="8"/>
  <c r="BWE46" i="8"/>
  <c r="BWF46" i="8"/>
  <c r="BWG46" i="8"/>
  <c r="BWH46" i="8"/>
  <c r="BWI46" i="8"/>
  <c r="BWJ46" i="8"/>
  <c r="BWK46" i="8"/>
  <c r="BWL46" i="8"/>
  <c r="BWM46" i="8"/>
  <c r="BWN46" i="8"/>
  <c r="BWO46" i="8"/>
  <c r="BWP46" i="8"/>
  <c r="BWQ46" i="8"/>
  <c r="BWR46" i="8"/>
  <c r="BWS46" i="8"/>
  <c r="BWT46" i="8"/>
  <c r="BWU46" i="8"/>
  <c r="BWV46" i="8"/>
  <c r="BWW46" i="8"/>
  <c r="BWX46" i="8"/>
  <c r="BWY46" i="8"/>
  <c r="BWZ46" i="8"/>
  <c r="BXA46" i="8"/>
  <c r="BXB46" i="8"/>
  <c r="BXC46" i="8"/>
  <c r="BXD46" i="8"/>
  <c r="BXE46" i="8"/>
  <c r="BXF46" i="8"/>
  <c r="BXG46" i="8"/>
  <c r="BXH46" i="8"/>
  <c r="BXI46" i="8"/>
  <c r="BXJ46" i="8"/>
  <c r="BXK46" i="8"/>
  <c r="BXL46" i="8"/>
  <c r="BXM46" i="8"/>
  <c r="BXN46" i="8"/>
  <c r="BXO46" i="8"/>
  <c r="BXP46" i="8"/>
  <c r="BXQ46" i="8"/>
  <c r="BXR46" i="8"/>
  <c r="BXS46" i="8"/>
  <c r="BXT46" i="8"/>
  <c r="BXU46" i="8"/>
  <c r="BXV46" i="8"/>
  <c r="BXW46" i="8"/>
  <c r="BXX46" i="8"/>
  <c r="BXY46" i="8"/>
  <c r="BXZ46" i="8"/>
  <c r="BYA46" i="8"/>
  <c r="BYB46" i="8"/>
  <c r="BYC46" i="8"/>
  <c r="BYD46" i="8"/>
  <c r="BYE46" i="8"/>
  <c r="BYF46" i="8"/>
  <c r="BYG46" i="8"/>
  <c r="BYH46" i="8"/>
  <c r="BYI46" i="8"/>
  <c r="BYJ46" i="8"/>
  <c r="BYK46" i="8"/>
  <c r="BYL46" i="8"/>
  <c r="BYM46" i="8"/>
  <c r="BYN46" i="8"/>
  <c r="BYO46" i="8"/>
  <c r="BYP46" i="8"/>
  <c r="BYQ46" i="8"/>
  <c r="BYR46" i="8"/>
  <c r="BYS46" i="8"/>
  <c r="BYT46" i="8"/>
  <c r="BYU46" i="8"/>
  <c r="BYV46" i="8"/>
  <c r="BYW46" i="8"/>
  <c r="BYX46" i="8"/>
  <c r="BYY46" i="8"/>
  <c r="BYZ46" i="8"/>
  <c r="BZA46" i="8"/>
  <c r="BZB46" i="8"/>
  <c r="BZC46" i="8"/>
  <c r="BZD46" i="8"/>
  <c r="BZE46" i="8"/>
  <c r="BZF46" i="8"/>
  <c r="BZG46" i="8"/>
  <c r="BZH46" i="8"/>
  <c r="BZI46" i="8"/>
  <c r="BZJ46" i="8"/>
  <c r="BZK46" i="8"/>
  <c r="BZL46" i="8"/>
  <c r="BZM46" i="8"/>
  <c r="BZN46" i="8"/>
  <c r="BZO46" i="8"/>
  <c r="BZP46" i="8"/>
  <c r="BZQ46" i="8"/>
  <c r="BZR46" i="8"/>
  <c r="BZS46" i="8"/>
  <c r="BZT46" i="8"/>
  <c r="BZU46" i="8"/>
  <c r="BZV46" i="8"/>
  <c r="BZW46" i="8"/>
  <c r="BZX46" i="8"/>
  <c r="BZY46" i="8"/>
  <c r="BZZ46" i="8"/>
  <c r="CAA46" i="8"/>
  <c r="CAB46" i="8"/>
  <c r="CAC46" i="8"/>
  <c r="CAD46" i="8"/>
  <c r="CAE46" i="8"/>
  <c r="CAF46" i="8"/>
  <c r="CAG46" i="8"/>
  <c r="CAH46" i="8"/>
  <c r="CAI46" i="8"/>
  <c r="CAJ46" i="8"/>
  <c r="CAK46" i="8"/>
  <c r="CAL46" i="8"/>
  <c r="CAM46" i="8"/>
  <c r="CAN46" i="8"/>
  <c r="CAO46" i="8"/>
  <c r="CAP46" i="8"/>
  <c r="CAQ46" i="8"/>
  <c r="CAR46" i="8"/>
  <c r="CAS46" i="8"/>
  <c r="CAT46" i="8"/>
  <c r="CAU46" i="8"/>
  <c r="CAV46" i="8"/>
  <c r="CAW46" i="8"/>
  <c r="CAX46" i="8"/>
  <c r="CAY46" i="8"/>
  <c r="CAZ46" i="8"/>
  <c r="CBA46" i="8"/>
  <c r="CBB46" i="8"/>
  <c r="CBC46" i="8"/>
  <c r="CBD46" i="8"/>
  <c r="CBE46" i="8"/>
  <c r="CBF46" i="8"/>
  <c r="CBG46" i="8"/>
  <c r="CBH46" i="8"/>
  <c r="CBI46" i="8"/>
  <c r="CBJ46" i="8"/>
  <c r="CBK46" i="8"/>
  <c r="CBL46" i="8"/>
  <c r="CBM46" i="8"/>
  <c r="CBN46" i="8"/>
  <c r="CBO46" i="8"/>
  <c r="CBP46" i="8"/>
  <c r="CBQ46" i="8"/>
  <c r="CBR46" i="8"/>
  <c r="CBS46" i="8"/>
  <c r="CBT46" i="8"/>
  <c r="CBU46" i="8"/>
  <c r="CBV46" i="8"/>
  <c r="CBW46" i="8"/>
  <c r="CBX46" i="8"/>
  <c r="CBY46" i="8"/>
  <c r="CBZ46" i="8"/>
  <c r="CCA46" i="8"/>
  <c r="CCB46" i="8"/>
  <c r="CCC46" i="8"/>
  <c r="CCD46" i="8"/>
  <c r="CCE46" i="8"/>
  <c r="CCF46" i="8"/>
  <c r="CCG46" i="8"/>
  <c r="CCH46" i="8"/>
  <c r="CCI46" i="8"/>
  <c r="CCJ46" i="8"/>
  <c r="CCK46" i="8"/>
  <c r="CCL46" i="8"/>
  <c r="CCM46" i="8"/>
  <c r="CCN46" i="8"/>
  <c r="CCO46" i="8"/>
  <c r="CCP46" i="8"/>
  <c r="CCQ46" i="8"/>
  <c r="CCR46" i="8"/>
  <c r="CCS46" i="8"/>
  <c r="CCT46" i="8"/>
  <c r="CCU46" i="8"/>
  <c r="CCV46" i="8"/>
  <c r="CCW46" i="8"/>
  <c r="CCX46" i="8"/>
  <c r="CCY46" i="8"/>
  <c r="CCZ46" i="8"/>
  <c r="CDA46" i="8"/>
  <c r="CDB46" i="8"/>
  <c r="CDC46" i="8"/>
  <c r="CDD46" i="8"/>
  <c r="CDE46" i="8"/>
  <c r="CDF46" i="8"/>
  <c r="CDG46" i="8"/>
  <c r="CDH46" i="8"/>
  <c r="CDI46" i="8"/>
  <c r="CDJ46" i="8"/>
  <c r="CDK46" i="8"/>
  <c r="CDL46" i="8"/>
  <c r="CDM46" i="8"/>
  <c r="CDN46" i="8"/>
  <c r="CDO46" i="8"/>
  <c r="CDP46" i="8"/>
  <c r="CDQ46" i="8"/>
  <c r="CDR46" i="8"/>
  <c r="CDS46" i="8"/>
  <c r="CDT46" i="8"/>
  <c r="CDU46" i="8"/>
  <c r="CDV46" i="8"/>
  <c r="CDW46" i="8"/>
  <c r="CDX46" i="8"/>
  <c r="CDY46" i="8"/>
  <c r="CDZ46" i="8"/>
  <c r="CEA46" i="8"/>
  <c r="CEB46" i="8"/>
  <c r="CEC46" i="8"/>
  <c r="CED46" i="8"/>
  <c r="CEE46" i="8"/>
  <c r="CEF46" i="8"/>
  <c r="CEG46" i="8"/>
  <c r="CEH46" i="8"/>
  <c r="CEI46" i="8"/>
  <c r="CEJ46" i="8"/>
  <c r="CEK46" i="8"/>
  <c r="CEL46" i="8"/>
  <c r="CEM46" i="8"/>
  <c r="CEN46" i="8"/>
  <c r="CEO46" i="8"/>
  <c r="CEP46" i="8"/>
  <c r="CEQ46" i="8"/>
  <c r="CER46" i="8"/>
  <c r="CES46" i="8"/>
  <c r="CET46" i="8"/>
  <c r="CEU46" i="8"/>
  <c r="CEV46" i="8"/>
  <c r="CEW46" i="8"/>
  <c r="CEX46" i="8"/>
  <c r="CEY46" i="8"/>
  <c r="CEZ46" i="8"/>
  <c r="CFA46" i="8"/>
  <c r="CFB46" i="8"/>
  <c r="CFC46" i="8"/>
  <c r="CFD46" i="8"/>
  <c r="CFE46" i="8"/>
  <c r="CFF46" i="8"/>
  <c r="CFG46" i="8"/>
  <c r="CFH46" i="8"/>
  <c r="CFI46" i="8"/>
  <c r="CFJ46" i="8"/>
  <c r="CFK46" i="8"/>
  <c r="CFL46" i="8"/>
  <c r="CFM46" i="8"/>
  <c r="CFN46" i="8"/>
  <c r="CFO46" i="8"/>
  <c r="CFP46" i="8"/>
  <c r="CFQ46" i="8"/>
  <c r="CFR46" i="8"/>
  <c r="CFS46" i="8"/>
  <c r="CFT46" i="8"/>
  <c r="CFU46" i="8"/>
  <c r="CFV46" i="8"/>
  <c r="CFW46" i="8"/>
  <c r="CFX46" i="8"/>
  <c r="CFY46" i="8"/>
  <c r="CFZ46" i="8"/>
  <c r="CGA46" i="8"/>
  <c r="CGB46" i="8"/>
  <c r="CGC46" i="8"/>
  <c r="CGD46" i="8"/>
  <c r="CGE46" i="8"/>
  <c r="CGF46" i="8"/>
  <c r="CGG46" i="8"/>
  <c r="CGH46" i="8"/>
  <c r="CGI46" i="8"/>
  <c r="CGJ46" i="8"/>
  <c r="CGK46" i="8"/>
  <c r="CGL46" i="8"/>
  <c r="CGM46" i="8"/>
  <c r="CGN46" i="8"/>
  <c r="CGO46" i="8"/>
  <c r="CGP46" i="8"/>
  <c r="CGQ46" i="8"/>
  <c r="CGR46" i="8"/>
  <c r="CGS46" i="8"/>
  <c r="CGT46" i="8"/>
  <c r="CGU46" i="8"/>
  <c r="CGV46" i="8"/>
  <c r="CGW46" i="8"/>
  <c r="CGX46" i="8"/>
  <c r="CGY46" i="8"/>
  <c r="CGZ46" i="8"/>
  <c r="CHA46" i="8"/>
  <c r="CHB46" i="8"/>
  <c r="CHC46" i="8"/>
  <c r="CHD46" i="8"/>
  <c r="CHE46" i="8"/>
  <c r="CHF46" i="8"/>
  <c r="CHG46" i="8"/>
  <c r="CHH46" i="8"/>
  <c r="CHI46" i="8"/>
  <c r="CHJ46" i="8"/>
  <c r="CHK46" i="8"/>
  <c r="CHL46" i="8"/>
  <c r="CHM46" i="8"/>
  <c r="CHN46" i="8"/>
  <c r="CHO46" i="8"/>
  <c r="CHP46" i="8"/>
  <c r="CHQ46" i="8"/>
  <c r="CHR46" i="8"/>
  <c r="CHS46" i="8"/>
  <c r="CHT46" i="8"/>
  <c r="CHU46" i="8"/>
  <c r="CHV46" i="8"/>
  <c r="CHW46" i="8"/>
  <c r="CHX46" i="8"/>
  <c r="CHY46" i="8"/>
  <c r="CHZ46" i="8"/>
  <c r="CIA46" i="8"/>
  <c r="CIB46" i="8"/>
  <c r="CIC46" i="8"/>
  <c r="CID46" i="8"/>
  <c r="CIE46" i="8"/>
  <c r="CIF46" i="8"/>
  <c r="CIG46" i="8"/>
  <c r="CIH46" i="8"/>
  <c r="CII46" i="8"/>
  <c r="CIJ46" i="8"/>
  <c r="CIK46" i="8"/>
  <c r="CIL46" i="8"/>
  <c r="CIM46" i="8"/>
  <c r="CIN46" i="8"/>
  <c r="CIO46" i="8"/>
  <c r="CIP46" i="8"/>
  <c r="CIQ46" i="8"/>
  <c r="CIR46" i="8"/>
  <c r="CIS46" i="8"/>
  <c r="CIT46" i="8"/>
  <c r="CIU46" i="8"/>
  <c r="CIV46" i="8"/>
  <c r="CIW46" i="8"/>
  <c r="CIX46" i="8"/>
  <c r="CIY46" i="8"/>
  <c r="CIZ46" i="8"/>
  <c r="CJA46" i="8"/>
  <c r="CJB46" i="8"/>
  <c r="CJC46" i="8"/>
  <c r="CJD46" i="8"/>
  <c r="CJE46" i="8"/>
  <c r="CJF46" i="8"/>
  <c r="CJG46" i="8"/>
  <c r="CJH46" i="8"/>
  <c r="CJI46" i="8"/>
  <c r="CJJ46" i="8"/>
  <c r="CJK46" i="8"/>
  <c r="CJL46" i="8"/>
  <c r="CJM46" i="8"/>
  <c r="CJN46" i="8"/>
  <c r="CJO46" i="8"/>
  <c r="CJP46" i="8"/>
  <c r="CJQ46" i="8"/>
  <c r="CJR46" i="8"/>
  <c r="CJS46" i="8"/>
  <c r="CJT46" i="8"/>
  <c r="CJU46" i="8"/>
  <c r="CJV46" i="8"/>
  <c r="CJW46" i="8"/>
  <c r="CJX46" i="8"/>
  <c r="CJY46" i="8"/>
  <c r="CJZ46" i="8"/>
  <c r="CKA46" i="8"/>
  <c r="CKB46" i="8"/>
  <c r="CKC46" i="8"/>
  <c r="CKD46" i="8"/>
  <c r="CKE46" i="8"/>
  <c r="CKF46" i="8"/>
  <c r="CKG46" i="8"/>
  <c r="CKH46" i="8"/>
  <c r="CKI46" i="8"/>
  <c r="CKJ46" i="8"/>
  <c r="CKK46" i="8"/>
  <c r="CKL46" i="8"/>
  <c r="CKM46" i="8"/>
  <c r="CKN46" i="8"/>
  <c r="CKO46" i="8"/>
  <c r="CKP46" i="8"/>
  <c r="CKQ46" i="8"/>
  <c r="CKR46" i="8"/>
  <c r="CKS46" i="8"/>
  <c r="CKT46" i="8"/>
  <c r="CKU46" i="8"/>
  <c r="CKV46" i="8"/>
  <c r="CKW46" i="8"/>
  <c r="CKX46" i="8"/>
  <c r="CKY46" i="8"/>
  <c r="CKZ46" i="8"/>
  <c r="CLA46" i="8"/>
  <c r="CLB46" i="8"/>
  <c r="CLC46" i="8"/>
  <c r="CLD46" i="8"/>
  <c r="CLE46" i="8"/>
  <c r="CLF46" i="8"/>
  <c r="CLG46" i="8"/>
  <c r="CLH46" i="8"/>
  <c r="CLI46" i="8"/>
  <c r="CLJ46" i="8"/>
  <c r="CLK46" i="8"/>
  <c r="CLL46" i="8"/>
  <c r="CLM46" i="8"/>
  <c r="CLN46" i="8"/>
  <c r="CLO46" i="8"/>
  <c r="CLP46" i="8"/>
  <c r="CLQ46" i="8"/>
  <c r="CLR46" i="8"/>
  <c r="CLS46" i="8"/>
  <c r="CLT46" i="8"/>
  <c r="CLU46" i="8"/>
  <c r="CLV46" i="8"/>
  <c r="CLW46" i="8"/>
  <c r="CLX46" i="8"/>
  <c r="CLY46" i="8"/>
  <c r="CLZ46" i="8"/>
  <c r="CMA46" i="8"/>
  <c r="CMB46" i="8"/>
  <c r="CMC46" i="8"/>
  <c r="CMD46" i="8"/>
  <c r="CME46" i="8"/>
  <c r="CMF46" i="8"/>
  <c r="CMG46" i="8"/>
  <c r="CMH46" i="8"/>
  <c r="CMI46" i="8"/>
  <c r="CMJ46" i="8"/>
  <c r="CMK46" i="8"/>
  <c r="CML46" i="8"/>
  <c r="CMM46" i="8"/>
  <c r="CMN46" i="8"/>
  <c r="CMO46" i="8"/>
  <c r="CMP46" i="8"/>
  <c r="CMQ46" i="8"/>
  <c r="CMR46" i="8"/>
  <c r="CMS46" i="8"/>
  <c r="CMT46" i="8"/>
  <c r="CMU46" i="8"/>
  <c r="CMV46" i="8"/>
  <c r="CMW46" i="8"/>
  <c r="CMX46" i="8"/>
  <c r="CMY46" i="8"/>
  <c r="CMZ46" i="8"/>
  <c r="CNA46" i="8"/>
  <c r="CNB46" i="8"/>
  <c r="CNC46" i="8"/>
  <c r="CND46" i="8"/>
  <c r="CNE46" i="8"/>
  <c r="CNF46" i="8"/>
  <c r="CNG46" i="8"/>
  <c r="CNH46" i="8"/>
  <c r="CNI46" i="8"/>
  <c r="CNJ46" i="8"/>
  <c r="CNK46" i="8"/>
  <c r="CNL46" i="8"/>
  <c r="CNM46" i="8"/>
  <c r="CNN46" i="8"/>
  <c r="CNO46" i="8"/>
  <c r="CNP46" i="8"/>
  <c r="CNQ46" i="8"/>
  <c r="CNR46" i="8"/>
  <c r="CNS46" i="8"/>
  <c r="CNT46" i="8"/>
  <c r="CNU46" i="8"/>
  <c r="CNV46" i="8"/>
  <c r="CNW46" i="8"/>
  <c r="CNX46" i="8"/>
  <c r="CNY46" i="8"/>
  <c r="CNZ46" i="8"/>
  <c r="COA46" i="8"/>
  <c r="COB46" i="8"/>
  <c r="COC46" i="8"/>
  <c r="COD46" i="8"/>
  <c r="COE46" i="8"/>
  <c r="COF46" i="8"/>
  <c r="COG46" i="8"/>
  <c r="COH46" i="8"/>
  <c r="COI46" i="8"/>
  <c r="COJ46" i="8"/>
  <c r="COK46" i="8"/>
  <c r="COL46" i="8"/>
  <c r="COM46" i="8"/>
  <c r="CON46" i="8"/>
  <c r="COO46" i="8"/>
  <c r="COP46" i="8"/>
  <c r="COQ46" i="8"/>
  <c r="COR46" i="8"/>
  <c r="COS46" i="8"/>
  <c r="COT46" i="8"/>
  <c r="COU46" i="8"/>
  <c r="COV46" i="8"/>
  <c r="COW46" i="8"/>
  <c r="COX46" i="8"/>
  <c r="COY46" i="8"/>
  <c r="COZ46" i="8"/>
  <c r="CPA46" i="8"/>
  <c r="CPB46" i="8"/>
  <c r="CPC46" i="8"/>
  <c r="CPD46" i="8"/>
  <c r="CPE46" i="8"/>
  <c r="CPF46" i="8"/>
  <c r="CPG46" i="8"/>
  <c r="CPH46" i="8"/>
  <c r="CPI46" i="8"/>
  <c r="CPJ46" i="8"/>
  <c r="CPK46" i="8"/>
  <c r="CPL46" i="8"/>
  <c r="CPM46" i="8"/>
  <c r="CPN46" i="8"/>
  <c r="CPO46" i="8"/>
  <c r="CPP46" i="8"/>
  <c r="CPQ46" i="8"/>
  <c r="CPR46" i="8"/>
  <c r="CPS46" i="8"/>
  <c r="CPT46" i="8"/>
  <c r="CPU46" i="8"/>
  <c r="CPV46" i="8"/>
  <c r="CPW46" i="8"/>
  <c r="CPX46" i="8"/>
  <c r="CPY46" i="8"/>
  <c r="CPZ46" i="8"/>
  <c r="CQA46" i="8"/>
  <c r="CQB46" i="8"/>
  <c r="CQC46" i="8"/>
  <c r="CQD46" i="8"/>
  <c r="CQE46" i="8"/>
  <c r="CQF46" i="8"/>
  <c r="CQG46" i="8"/>
  <c r="CQH46" i="8"/>
  <c r="CQI46" i="8"/>
  <c r="CQJ46" i="8"/>
  <c r="CQK46" i="8"/>
  <c r="CQL46" i="8"/>
  <c r="CQM46" i="8"/>
  <c r="CQN46" i="8"/>
  <c r="CQO46" i="8"/>
  <c r="CQP46" i="8"/>
  <c r="CQQ46" i="8"/>
  <c r="CQR46" i="8"/>
  <c r="CQS46" i="8"/>
  <c r="CQT46" i="8"/>
  <c r="CQU46" i="8"/>
  <c r="CQV46" i="8"/>
  <c r="CQW46" i="8"/>
  <c r="CQX46" i="8"/>
  <c r="CQY46" i="8"/>
  <c r="CQZ46" i="8"/>
  <c r="CRA46" i="8"/>
  <c r="CRB46" i="8"/>
  <c r="CRC46" i="8"/>
  <c r="CRD46" i="8"/>
  <c r="CRE46" i="8"/>
  <c r="CRF46" i="8"/>
  <c r="CRG46" i="8"/>
  <c r="CRH46" i="8"/>
  <c r="CRI46" i="8"/>
  <c r="CRJ46" i="8"/>
  <c r="CRK46" i="8"/>
  <c r="CRL46" i="8"/>
  <c r="CRM46" i="8"/>
  <c r="CRN46" i="8"/>
  <c r="CRO46" i="8"/>
  <c r="CRP46" i="8"/>
  <c r="CRQ46" i="8"/>
  <c r="CRR46" i="8"/>
  <c r="CRS46" i="8"/>
  <c r="CRT46" i="8"/>
  <c r="CRU46" i="8"/>
  <c r="CRV46" i="8"/>
  <c r="CRW46" i="8"/>
  <c r="CRX46" i="8"/>
  <c r="CRY46" i="8"/>
  <c r="CRZ46" i="8"/>
  <c r="CSA46" i="8"/>
  <c r="CSB46" i="8"/>
  <c r="CSC46" i="8"/>
  <c r="CSD46" i="8"/>
  <c r="CSE46" i="8"/>
  <c r="CSF46" i="8"/>
  <c r="CSG46" i="8"/>
  <c r="CSH46" i="8"/>
  <c r="CSI46" i="8"/>
  <c r="CSJ46" i="8"/>
  <c r="CSK46" i="8"/>
  <c r="CSL46" i="8"/>
  <c r="CSM46" i="8"/>
  <c r="CSN46" i="8"/>
  <c r="CSO46" i="8"/>
  <c r="CSP46" i="8"/>
  <c r="CSQ46" i="8"/>
  <c r="CSR46" i="8"/>
  <c r="CSS46" i="8"/>
  <c r="CST46" i="8"/>
  <c r="CSU46" i="8"/>
  <c r="CSV46" i="8"/>
  <c r="CSW46" i="8"/>
  <c r="CSX46" i="8"/>
  <c r="CSY46" i="8"/>
  <c r="CSZ46" i="8"/>
  <c r="CTA46" i="8"/>
  <c r="CTB46" i="8"/>
  <c r="CTC46" i="8"/>
  <c r="CTD46" i="8"/>
  <c r="CTE46" i="8"/>
  <c r="CTF46" i="8"/>
  <c r="CTG46" i="8"/>
  <c r="CTH46" i="8"/>
  <c r="CTI46" i="8"/>
  <c r="CTJ46" i="8"/>
  <c r="CTK46" i="8"/>
  <c r="CTL46" i="8"/>
  <c r="CTM46" i="8"/>
  <c r="CTN46" i="8"/>
  <c r="CTO46" i="8"/>
  <c r="CTP46" i="8"/>
  <c r="CTQ46" i="8"/>
  <c r="CTR46" i="8"/>
  <c r="CTS46" i="8"/>
  <c r="CTT46" i="8"/>
  <c r="CTU46" i="8"/>
  <c r="CTV46" i="8"/>
  <c r="CTW46" i="8"/>
  <c r="CTX46" i="8"/>
  <c r="CTY46" i="8"/>
  <c r="CTZ46" i="8"/>
  <c r="CUA46" i="8"/>
  <c r="CUB46" i="8"/>
  <c r="CUC46" i="8"/>
  <c r="CUD46" i="8"/>
  <c r="CUE46" i="8"/>
  <c r="CUF46" i="8"/>
  <c r="CUG46" i="8"/>
  <c r="CUH46" i="8"/>
  <c r="CUI46" i="8"/>
  <c r="CUJ46" i="8"/>
  <c r="CUK46" i="8"/>
  <c r="CUL46" i="8"/>
  <c r="CUM46" i="8"/>
  <c r="CUN46" i="8"/>
  <c r="CUO46" i="8"/>
  <c r="CUP46" i="8"/>
  <c r="CUQ46" i="8"/>
  <c r="CUR46" i="8"/>
  <c r="CUS46" i="8"/>
  <c r="CUT46" i="8"/>
  <c r="CUU46" i="8"/>
  <c r="CUV46" i="8"/>
  <c r="CUW46" i="8"/>
  <c r="CUX46" i="8"/>
  <c r="CUY46" i="8"/>
  <c r="CUZ46" i="8"/>
  <c r="CVA46" i="8"/>
  <c r="CVB46" i="8"/>
  <c r="CVC46" i="8"/>
  <c r="CVD46" i="8"/>
  <c r="CVE46" i="8"/>
  <c r="CVF46" i="8"/>
  <c r="CVG46" i="8"/>
  <c r="CVH46" i="8"/>
  <c r="CVI46" i="8"/>
  <c r="CVJ46" i="8"/>
  <c r="CVK46" i="8"/>
  <c r="CVL46" i="8"/>
  <c r="CVM46" i="8"/>
  <c r="CVN46" i="8"/>
  <c r="CVO46" i="8"/>
  <c r="CVP46" i="8"/>
  <c r="CVQ46" i="8"/>
  <c r="CVR46" i="8"/>
  <c r="CVS46" i="8"/>
  <c r="CVT46" i="8"/>
  <c r="CVU46" i="8"/>
  <c r="CVV46" i="8"/>
  <c r="CVW46" i="8"/>
  <c r="CVX46" i="8"/>
  <c r="CVY46" i="8"/>
  <c r="CVZ46" i="8"/>
  <c r="CWA46" i="8"/>
  <c r="CWB46" i="8"/>
  <c r="CWC46" i="8"/>
  <c r="CWD46" i="8"/>
  <c r="CWE46" i="8"/>
  <c r="CWF46" i="8"/>
  <c r="CWG46" i="8"/>
  <c r="CWH46" i="8"/>
  <c r="CWI46" i="8"/>
  <c r="CWJ46" i="8"/>
  <c r="CWK46" i="8"/>
  <c r="CWL46" i="8"/>
  <c r="CWM46" i="8"/>
  <c r="CWN46" i="8"/>
  <c r="CWO46" i="8"/>
  <c r="CWP46" i="8"/>
  <c r="CWQ46" i="8"/>
  <c r="CWR46" i="8"/>
  <c r="CWS46" i="8"/>
  <c r="CWT46" i="8"/>
  <c r="CWU46" i="8"/>
  <c r="CWV46" i="8"/>
  <c r="CWW46" i="8"/>
  <c r="CWX46" i="8"/>
  <c r="CWY46" i="8"/>
  <c r="CWZ46" i="8"/>
  <c r="CXA46" i="8"/>
  <c r="CXB46" i="8"/>
  <c r="CXC46" i="8"/>
  <c r="CXD46" i="8"/>
  <c r="CXE46" i="8"/>
  <c r="CXF46" i="8"/>
  <c r="CXG46" i="8"/>
  <c r="CXH46" i="8"/>
  <c r="CXI46" i="8"/>
  <c r="CXJ46" i="8"/>
  <c r="CXK46" i="8"/>
  <c r="CXL46" i="8"/>
  <c r="CXM46" i="8"/>
  <c r="CXN46" i="8"/>
  <c r="CXO46" i="8"/>
  <c r="CXP46" i="8"/>
  <c r="CXQ46" i="8"/>
  <c r="CXR46" i="8"/>
  <c r="CXS46" i="8"/>
  <c r="CXT46" i="8"/>
  <c r="CXU46" i="8"/>
  <c r="CXV46" i="8"/>
  <c r="CXW46" i="8"/>
  <c r="CXX46" i="8"/>
  <c r="CXY46" i="8"/>
  <c r="CXZ46" i="8"/>
  <c r="CYA46" i="8"/>
  <c r="CYB46" i="8"/>
  <c r="CYC46" i="8"/>
  <c r="CYD46" i="8"/>
  <c r="CYE46" i="8"/>
  <c r="CYF46" i="8"/>
  <c r="CYG46" i="8"/>
  <c r="CYH46" i="8"/>
  <c r="CYI46" i="8"/>
  <c r="CYJ46" i="8"/>
  <c r="CYK46" i="8"/>
  <c r="CYL46" i="8"/>
  <c r="CYM46" i="8"/>
  <c r="CYN46" i="8"/>
  <c r="CYO46" i="8"/>
  <c r="CYP46" i="8"/>
  <c r="CYQ46" i="8"/>
  <c r="CYR46" i="8"/>
  <c r="CYS46" i="8"/>
  <c r="CYT46" i="8"/>
  <c r="CYU46" i="8"/>
  <c r="CYV46" i="8"/>
  <c r="CYW46" i="8"/>
  <c r="CYX46" i="8"/>
  <c r="CYY46" i="8"/>
  <c r="CYZ46" i="8"/>
  <c r="CZA46" i="8"/>
  <c r="CZB46" i="8"/>
  <c r="CZC46" i="8"/>
  <c r="CZD46" i="8"/>
  <c r="CZE46" i="8"/>
  <c r="CZF46" i="8"/>
  <c r="CZG46" i="8"/>
  <c r="CZH46" i="8"/>
  <c r="CZI46" i="8"/>
  <c r="CZJ46" i="8"/>
  <c r="CZK46" i="8"/>
  <c r="CZL46" i="8"/>
  <c r="CZM46" i="8"/>
  <c r="CZN46" i="8"/>
  <c r="CZO46" i="8"/>
  <c r="CZP46" i="8"/>
  <c r="CZQ46" i="8"/>
  <c r="CZR46" i="8"/>
  <c r="CZS46" i="8"/>
  <c r="CZT46" i="8"/>
  <c r="CZU46" i="8"/>
  <c r="CZV46" i="8"/>
  <c r="CZW46" i="8"/>
  <c r="CZX46" i="8"/>
  <c r="CZY46" i="8"/>
  <c r="CZZ46" i="8"/>
  <c r="DAA46" i="8"/>
  <c r="DAB46" i="8"/>
  <c r="DAC46" i="8"/>
  <c r="DAD46" i="8"/>
  <c r="DAE46" i="8"/>
  <c r="DAF46" i="8"/>
  <c r="DAG46" i="8"/>
  <c r="DAH46" i="8"/>
  <c r="DAI46" i="8"/>
  <c r="DAJ46" i="8"/>
  <c r="DAK46" i="8"/>
  <c r="DAL46" i="8"/>
  <c r="DAM46" i="8"/>
  <c r="DAN46" i="8"/>
  <c r="DAO46" i="8"/>
  <c r="DAP46" i="8"/>
  <c r="DAQ46" i="8"/>
  <c r="DAR46" i="8"/>
  <c r="DAS46" i="8"/>
  <c r="DAT46" i="8"/>
  <c r="DAU46" i="8"/>
  <c r="DAV46" i="8"/>
  <c r="DAW46" i="8"/>
  <c r="DAX46" i="8"/>
  <c r="DAY46" i="8"/>
  <c r="DAZ46" i="8"/>
  <c r="DBA46" i="8"/>
  <c r="DBB46" i="8"/>
  <c r="DBC46" i="8"/>
  <c r="DBD46" i="8"/>
  <c r="DBE46" i="8"/>
  <c r="DBF46" i="8"/>
  <c r="DBG46" i="8"/>
  <c r="DBH46" i="8"/>
  <c r="DBI46" i="8"/>
  <c r="DBJ46" i="8"/>
  <c r="DBK46" i="8"/>
  <c r="DBL46" i="8"/>
  <c r="DBM46" i="8"/>
  <c r="DBN46" i="8"/>
  <c r="DBO46" i="8"/>
  <c r="DBP46" i="8"/>
  <c r="DBQ46" i="8"/>
  <c r="DBR46" i="8"/>
  <c r="DBS46" i="8"/>
  <c r="DBT46" i="8"/>
  <c r="DBU46" i="8"/>
  <c r="DBV46" i="8"/>
  <c r="DBW46" i="8"/>
  <c r="DBX46" i="8"/>
  <c r="DBY46" i="8"/>
  <c r="DBZ46" i="8"/>
  <c r="DCA46" i="8"/>
  <c r="DCB46" i="8"/>
  <c r="DCC46" i="8"/>
  <c r="DCD46" i="8"/>
  <c r="DCE46" i="8"/>
  <c r="DCF46" i="8"/>
  <c r="DCG46" i="8"/>
  <c r="DCH46" i="8"/>
  <c r="DCI46" i="8"/>
  <c r="DCJ46" i="8"/>
  <c r="DCK46" i="8"/>
  <c r="DCL46" i="8"/>
  <c r="DCM46" i="8"/>
  <c r="DCN46" i="8"/>
  <c r="DCO46" i="8"/>
  <c r="DCP46" i="8"/>
  <c r="DCQ46" i="8"/>
  <c r="DCR46" i="8"/>
  <c r="DCS46" i="8"/>
  <c r="DCT46" i="8"/>
  <c r="DCU46" i="8"/>
  <c r="DCV46" i="8"/>
  <c r="DCW46" i="8"/>
  <c r="DCX46" i="8"/>
  <c r="DCY46" i="8"/>
  <c r="DCZ46" i="8"/>
  <c r="DDA46" i="8"/>
  <c r="DDB46" i="8"/>
  <c r="DDC46" i="8"/>
  <c r="DDD46" i="8"/>
  <c r="DDE46" i="8"/>
  <c r="DDF46" i="8"/>
  <c r="DDG46" i="8"/>
  <c r="DDH46" i="8"/>
  <c r="DDI46" i="8"/>
  <c r="DDJ46" i="8"/>
  <c r="DDK46" i="8"/>
  <c r="DDL46" i="8"/>
  <c r="DDM46" i="8"/>
  <c r="DDN46" i="8"/>
  <c r="DDO46" i="8"/>
  <c r="DDP46" i="8"/>
  <c r="DDQ46" i="8"/>
  <c r="DDR46" i="8"/>
  <c r="DDS46" i="8"/>
  <c r="DDT46" i="8"/>
  <c r="DDU46" i="8"/>
  <c r="DDV46" i="8"/>
  <c r="DDW46" i="8"/>
  <c r="DDX46" i="8"/>
  <c r="DDY46" i="8"/>
  <c r="DDZ46" i="8"/>
  <c r="DEA46" i="8"/>
  <c r="DEB46" i="8"/>
  <c r="DEC46" i="8"/>
  <c r="DED46" i="8"/>
  <c r="DEE46" i="8"/>
  <c r="DEF46" i="8"/>
  <c r="DEG46" i="8"/>
  <c r="DEH46" i="8"/>
  <c r="DEI46" i="8"/>
  <c r="DEJ46" i="8"/>
  <c r="DEK46" i="8"/>
  <c r="DEL46" i="8"/>
  <c r="DEM46" i="8"/>
  <c r="DEN46" i="8"/>
  <c r="DEO46" i="8"/>
  <c r="DEP46" i="8"/>
  <c r="DEQ46" i="8"/>
  <c r="DER46" i="8"/>
  <c r="DES46" i="8"/>
  <c r="DET46" i="8"/>
  <c r="DEU46" i="8"/>
  <c r="DEV46" i="8"/>
  <c r="DEW46" i="8"/>
  <c r="DEX46" i="8"/>
  <c r="DEY46" i="8"/>
  <c r="DEZ46" i="8"/>
  <c r="DFA46" i="8"/>
  <c r="DFB46" i="8"/>
  <c r="DFC46" i="8"/>
  <c r="DFD46" i="8"/>
  <c r="DFE46" i="8"/>
  <c r="DFF46" i="8"/>
  <c r="DFG46" i="8"/>
  <c r="DFH46" i="8"/>
  <c r="DFI46" i="8"/>
  <c r="DFJ46" i="8"/>
  <c r="DFK46" i="8"/>
  <c r="DFL46" i="8"/>
  <c r="DFM46" i="8"/>
  <c r="DFN46" i="8"/>
  <c r="DFO46" i="8"/>
  <c r="DFP46" i="8"/>
  <c r="DFQ46" i="8"/>
  <c r="DFR46" i="8"/>
  <c r="DFS46" i="8"/>
  <c r="DFT46" i="8"/>
  <c r="DFU46" i="8"/>
  <c r="DFV46" i="8"/>
  <c r="DFW46" i="8"/>
  <c r="DFX46" i="8"/>
  <c r="DFY46" i="8"/>
  <c r="DFZ46" i="8"/>
  <c r="DGA46" i="8"/>
  <c r="DGB46" i="8"/>
  <c r="DGC46" i="8"/>
  <c r="DGD46" i="8"/>
  <c r="DGE46" i="8"/>
  <c r="DGF46" i="8"/>
  <c r="DGG46" i="8"/>
  <c r="DGH46" i="8"/>
  <c r="DGI46" i="8"/>
  <c r="DGJ46" i="8"/>
  <c r="DGK46" i="8"/>
  <c r="DGL46" i="8"/>
  <c r="DGM46" i="8"/>
  <c r="DGN46" i="8"/>
  <c r="DGO46" i="8"/>
  <c r="DGP46" i="8"/>
  <c r="DGQ46" i="8"/>
  <c r="DGR46" i="8"/>
  <c r="DGS46" i="8"/>
  <c r="DGT46" i="8"/>
  <c r="DGU46" i="8"/>
  <c r="DGV46" i="8"/>
  <c r="DGW46" i="8"/>
  <c r="DGX46" i="8"/>
  <c r="DGY46" i="8"/>
  <c r="DGZ46" i="8"/>
  <c r="DHA46" i="8"/>
  <c r="DHB46" i="8"/>
  <c r="DHC46" i="8"/>
  <c r="DHD46" i="8"/>
  <c r="DHE46" i="8"/>
  <c r="DHF46" i="8"/>
  <c r="DHG46" i="8"/>
  <c r="DHH46" i="8"/>
  <c r="DHI46" i="8"/>
  <c r="DHJ46" i="8"/>
  <c r="DHK46" i="8"/>
  <c r="DHL46" i="8"/>
  <c r="DHM46" i="8"/>
  <c r="DHN46" i="8"/>
  <c r="DHO46" i="8"/>
  <c r="DHP46" i="8"/>
  <c r="DHQ46" i="8"/>
  <c r="DHR46" i="8"/>
  <c r="DHS46" i="8"/>
  <c r="DHT46" i="8"/>
  <c r="DHU46" i="8"/>
  <c r="DHV46" i="8"/>
  <c r="DHW46" i="8"/>
  <c r="DHX46" i="8"/>
  <c r="DHY46" i="8"/>
  <c r="DHZ46" i="8"/>
  <c r="DIA46" i="8"/>
  <c r="DIB46" i="8"/>
  <c r="DIC46" i="8"/>
  <c r="DID46" i="8"/>
  <c r="DIE46" i="8"/>
  <c r="DIF46" i="8"/>
  <c r="DIG46" i="8"/>
  <c r="DIH46" i="8"/>
  <c r="DII46" i="8"/>
  <c r="DIJ46" i="8"/>
  <c r="DIK46" i="8"/>
  <c r="DIL46" i="8"/>
  <c r="DIM46" i="8"/>
  <c r="DIN46" i="8"/>
  <c r="DIO46" i="8"/>
  <c r="DIP46" i="8"/>
  <c r="DIQ46" i="8"/>
  <c r="DIR46" i="8"/>
  <c r="DIS46" i="8"/>
  <c r="DIT46" i="8"/>
  <c r="DIU46" i="8"/>
  <c r="DIV46" i="8"/>
  <c r="DIW46" i="8"/>
  <c r="DIX46" i="8"/>
  <c r="DIY46" i="8"/>
  <c r="DIZ46" i="8"/>
  <c r="DJA46" i="8"/>
  <c r="DJB46" i="8"/>
  <c r="DJC46" i="8"/>
  <c r="DJD46" i="8"/>
  <c r="DJE46" i="8"/>
  <c r="DJF46" i="8"/>
  <c r="DJG46" i="8"/>
  <c r="DJH46" i="8"/>
  <c r="DJI46" i="8"/>
  <c r="DJJ46" i="8"/>
  <c r="DJK46" i="8"/>
  <c r="DJL46" i="8"/>
  <c r="DJM46" i="8"/>
  <c r="DJN46" i="8"/>
  <c r="DJO46" i="8"/>
  <c r="DJP46" i="8"/>
  <c r="DJQ46" i="8"/>
  <c r="DJR46" i="8"/>
  <c r="DJS46" i="8"/>
  <c r="DJT46" i="8"/>
  <c r="DJU46" i="8"/>
  <c r="DJV46" i="8"/>
  <c r="DJW46" i="8"/>
  <c r="DJX46" i="8"/>
  <c r="DJY46" i="8"/>
  <c r="DJZ46" i="8"/>
  <c r="DKA46" i="8"/>
  <c r="DKB46" i="8"/>
  <c r="DKC46" i="8"/>
  <c r="DKD46" i="8"/>
  <c r="DKE46" i="8"/>
  <c r="DKF46" i="8"/>
  <c r="DKG46" i="8"/>
  <c r="DKH46" i="8"/>
  <c r="DKI46" i="8"/>
  <c r="DKJ46" i="8"/>
  <c r="DKK46" i="8"/>
  <c r="DKL46" i="8"/>
  <c r="DKM46" i="8"/>
  <c r="DKN46" i="8"/>
  <c r="DKO46" i="8"/>
  <c r="DKP46" i="8"/>
  <c r="DKQ46" i="8"/>
  <c r="DKR46" i="8"/>
  <c r="DKS46" i="8"/>
  <c r="DKT46" i="8"/>
  <c r="DKU46" i="8"/>
  <c r="DKV46" i="8"/>
  <c r="DKW46" i="8"/>
  <c r="DKX46" i="8"/>
  <c r="DKY46" i="8"/>
  <c r="DKZ46" i="8"/>
  <c r="DLA46" i="8"/>
  <c r="DLB46" i="8"/>
  <c r="DLC46" i="8"/>
  <c r="DLD46" i="8"/>
  <c r="DLE46" i="8"/>
  <c r="DLF46" i="8"/>
  <c r="DLG46" i="8"/>
  <c r="DLH46" i="8"/>
  <c r="DLI46" i="8"/>
  <c r="DLJ46" i="8"/>
  <c r="DLK46" i="8"/>
  <c r="DLL46" i="8"/>
  <c r="DLM46" i="8"/>
  <c r="DLN46" i="8"/>
  <c r="DLO46" i="8"/>
  <c r="DLP46" i="8"/>
  <c r="DLQ46" i="8"/>
  <c r="DLR46" i="8"/>
  <c r="DLS46" i="8"/>
  <c r="DLT46" i="8"/>
  <c r="DLU46" i="8"/>
  <c r="DLV46" i="8"/>
  <c r="DLW46" i="8"/>
  <c r="DLX46" i="8"/>
  <c r="DLY46" i="8"/>
  <c r="DLZ46" i="8"/>
  <c r="DMA46" i="8"/>
  <c r="DMB46" i="8"/>
  <c r="DMC46" i="8"/>
  <c r="DMD46" i="8"/>
  <c r="DME46" i="8"/>
  <c r="DMF46" i="8"/>
  <c r="DMG46" i="8"/>
  <c r="DMH46" i="8"/>
  <c r="DMI46" i="8"/>
  <c r="DMJ46" i="8"/>
  <c r="DMK46" i="8"/>
  <c r="DML46" i="8"/>
  <c r="DMM46" i="8"/>
  <c r="DMN46" i="8"/>
  <c r="DMO46" i="8"/>
  <c r="DMP46" i="8"/>
  <c r="DMQ46" i="8"/>
  <c r="DMR46" i="8"/>
  <c r="DMS46" i="8"/>
  <c r="DMT46" i="8"/>
  <c r="DMU46" i="8"/>
  <c r="DMV46" i="8"/>
  <c r="DMW46" i="8"/>
  <c r="DMX46" i="8"/>
  <c r="DMY46" i="8"/>
  <c r="DMZ46" i="8"/>
  <c r="DNA46" i="8"/>
  <c r="DNB46" i="8"/>
  <c r="DNC46" i="8"/>
  <c r="DND46" i="8"/>
  <c r="DNE46" i="8"/>
  <c r="DNF46" i="8"/>
  <c r="DNG46" i="8"/>
  <c r="DNH46" i="8"/>
  <c r="DNI46" i="8"/>
  <c r="DNJ46" i="8"/>
  <c r="DNK46" i="8"/>
  <c r="DNL46" i="8"/>
  <c r="DNM46" i="8"/>
  <c r="DNN46" i="8"/>
  <c r="DNO46" i="8"/>
  <c r="DNP46" i="8"/>
  <c r="DNQ46" i="8"/>
  <c r="DNR46" i="8"/>
  <c r="DNS46" i="8"/>
  <c r="DNT46" i="8"/>
  <c r="DNU46" i="8"/>
  <c r="DNV46" i="8"/>
  <c r="DNW46" i="8"/>
  <c r="DNX46" i="8"/>
  <c r="DNY46" i="8"/>
  <c r="DNZ46" i="8"/>
  <c r="DOA46" i="8"/>
  <c r="DOB46" i="8"/>
  <c r="DOC46" i="8"/>
  <c r="DOD46" i="8"/>
  <c r="DOE46" i="8"/>
  <c r="DOF46" i="8"/>
  <c r="DOG46" i="8"/>
  <c r="DOH46" i="8"/>
  <c r="DOI46" i="8"/>
  <c r="DOJ46" i="8"/>
  <c r="DOK46" i="8"/>
  <c r="DOL46" i="8"/>
  <c r="DOM46" i="8"/>
  <c r="DON46" i="8"/>
  <c r="DOO46" i="8"/>
  <c r="DOP46" i="8"/>
  <c r="DOQ46" i="8"/>
  <c r="DOR46" i="8"/>
  <c r="DOS46" i="8"/>
  <c r="DOT46" i="8"/>
  <c r="DOU46" i="8"/>
  <c r="DOV46" i="8"/>
  <c r="DOW46" i="8"/>
  <c r="DOX46" i="8"/>
  <c r="DOY46" i="8"/>
  <c r="DOZ46" i="8"/>
  <c r="DPA46" i="8"/>
  <c r="DPB46" i="8"/>
  <c r="DPC46" i="8"/>
  <c r="DPD46" i="8"/>
  <c r="DPE46" i="8"/>
  <c r="DPF46" i="8"/>
  <c r="DPG46" i="8"/>
  <c r="DPH46" i="8"/>
  <c r="DPI46" i="8"/>
  <c r="DPJ46" i="8"/>
  <c r="DPK46" i="8"/>
  <c r="DPL46" i="8"/>
  <c r="DPM46" i="8"/>
  <c r="DPN46" i="8"/>
  <c r="DPO46" i="8"/>
  <c r="DPP46" i="8"/>
  <c r="DPQ46" i="8"/>
  <c r="DPR46" i="8"/>
  <c r="DPS46" i="8"/>
  <c r="DPT46" i="8"/>
  <c r="DPU46" i="8"/>
  <c r="DPV46" i="8"/>
  <c r="DPW46" i="8"/>
  <c r="DPX46" i="8"/>
  <c r="DPY46" i="8"/>
  <c r="DPZ46" i="8"/>
  <c r="DQA46" i="8"/>
  <c r="DQB46" i="8"/>
  <c r="DQC46" i="8"/>
  <c r="DQD46" i="8"/>
  <c r="DQE46" i="8"/>
  <c r="DQF46" i="8"/>
  <c r="DQG46" i="8"/>
  <c r="DQH46" i="8"/>
  <c r="DQI46" i="8"/>
  <c r="DQJ46" i="8"/>
  <c r="DQK46" i="8"/>
  <c r="DQL46" i="8"/>
  <c r="DQM46" i="8"/>
  <c r="DQN46" i="8"/>
  <c r="DQO46" i="8"/>
  <c r="DQP46" i="8"/>
  <c r="DQQ46" i="8"/>
  <c r="DQR46" i="8"/>
  <c r="DQS46" i="8"/>
  <c r="DQT46" i="8"/>
  <c r="DQU46" i="8"/>
  <c r="DQV46" i="8"/>
  <c r="DQW46" i="8"/>
  <c r="DQX46" i="8"/>
  <c r="DQY46" i="8"/>
  <c r="DQZ46" i="8"/>
  <c r="DRA46" i="8"/>
  <c r="DRB46" i="8"/>
  <c r="DRC46" i="8"/>
  <c r="DRD46" i="8"/>
  <c r="DRE46" i="8"/>
  <c r="DRF46" i="8"/>
  <c r="DRG46" i="8"/>
  <c r="DRH46" i="8"/>
  <c r="DRI46" i="8"/>
  <c r="DRJ46" i="8"/>
  <c r="DRK46" i="8"/>
  <c r="DRL46" i="8"/>
  <c r="DRM46" i="8"/>
  <c r="DRN46" i="8"/>
  <c r="DRO46" i="8"/>
  <c r="DRP46" i="8"/>
  <c r="DRQ46" i="8"/>
  <c r="DRR46" i="8"/>
  <c r="DRS46" i="8"/>
  <c r="DRT46" i="8"/>
  <c r="DRU46" i="8"/>
  <c r="DRV46" i="8"/>
  <c r="DRW46" i="8"/>
  <c r="DRX46" i="8"/>
  <c r="DRY46" i="8"/>
  <c r="DRZ46" i="8"/>
  <c r="DSA46" i="8"/>
  <c r="DSB46" i="8"/>
  <c r="DSC46" i="8"/>
  <c r="DSD46" i="8"/>
  <c r="DSE46" i="8"/>
  <c r="DSF46" i="8"/>
  <c r="DSG46" i="8"/>
  <c r="DSH46" i="8"/>
  <c r="DSI46" i="8"/>
  <c r="DSJ46" i="8"/>
  <c r="DSK46" i="8"/>
  <c r="DSL46" i="8"/>
  <c r="DSM46" i="8"/>
  <c r="DSN46" i="8"/>
  <c r="DSO46" i="8"/>
  <c r="DSP46" i="8"/>
  <c r="DSQ46" i="8"/>
  <c r="DSR46" i="8"/>
  <c r="DSS46" i="8"/>
  <c r="DST46" i="8"/>
  <c r="DSU46" i="8"/>
  <c r="DSV46" i="8"/>
  <c r="DSW46" i="8"/>
  <c r="DSX46" i="8"/>
  <c r="DSY46" i="8"/>
  <c r="DSZ46" i="8"/>
  <c r="DTA46" i="8"/>
  <c r="DTB46" i="8"/>
  <c r="DTC46" i="8"/>
  <c r="DTD46" i="8"/>
  <c r="DTE46" i="8"/>
  <c r="DTF46" i="8"/>
  <c r="DTG46" i="8"/>
  <c r="DTH46" i="8"/>
  <c r="DTI46" i="8"/>
  <c r="DTJ46" i="8"/>
  <c r="DTK46" i="8"/>
  <c r="DTL46" i="8"/>
  <c r="DTM46" i="8"/>
  <c r="DTN46" i="8"/>
  <c r="DTO46" i="8"/>
  <c r="DTP46" i="8"/>
  <c r="DTQ46" i="8"/>
  <c r="DTR46" i="8"/>
  <c r="DTS46" i="8"/>
  <c r="DTT46" i="8"/>
  <c r="DTU46" i="8"/>
  <c r="DTV46" i="8"/>
  <c r="DTW46" i="8"/>
  <c r="DTX46" i="8"/>
  <c r="DTY46" i="8"/>
  <c r="DTZ46" i="8"/>
  <c r="DUA46" i="8"/>
  <c r="DUB46" i="8"/>
  <c r="DUC46" i="8"/>
  <c r="DUD46" i="8"/>
  <c r="DUE46" i="8"/>
  <c r="DUF46" i="8"/>
  <c r="DUG46" i="8"/>
  <c r="DUH46" i="8"/>
  <c r="DUI46" i="8"/>
  <c r="DUJ46" i="8"/>
  <c r="DUK46" i="8"/>
  <c r="DUL46" i="8"/>
  <c r="DUM46" i="8"/>
  <c r="DUN46" i="8"/>
  <c r="DUO46" i="8"/>
  <c r="DUP46" i="8"/>
  <c r="DUQ46" i="8"/>
  <c r="DUR46" i="8"/>
  <c r="DUS46" i="8"/>
  <c r="DUT46" i="8"/>
  <c r="DUU46" i="8"/>
  <c r="DUV46" i="8"/>
  <c r="DUW46" i="8"/>
  <c r="DUX46" i="8"/>
  <c r="DUY46" i="8"/>
  <c r="DUZ46" i="8"/>
  <c r="DVA46" i="8"/>
  <c r="DVB46" i="8"/>
  <c r="DVC46" i="8"/>
  <c r="DVD46" i="8"/>
  <c r="DVE46" i="8"/>
  <c r="DVF46" i="8"/>
  <c r="DVG46" i="8"/>
  <c r="DVH46" i="8"/>
  <c r="DVI46" i="8"/>
  <c r="DVJ46" i="8"/>
  <c r="DVK46" i="8"/>
  <c r="DVL46" i="8"/>
  <c r="DVM46" i="8"/>
  <c r="DVN46" i="8"/>
  <c r="DVO46" i="8"/>
  <c r="DVP46" i="8"/>
  <c r="DVQ46" i="8"/>
  <c r="DVR46" i="8"/>
  <c r="DVS46" i="8"/>
  <c r="DVT46" i="8"/>
  <c r="DVU46" i="8"/>
  <c r="DVV46" i="8"/>
  <c r="DVW46" i="8"/>
  <c r="DVX46" i="8"/>
  <c r="DVY46" i="8"/>
  <c r="DVZ46" i="8"/>
  <c r="DWA46" i="8"/>
  <c r="DWB46" i="8"/>
  <c r="DWC46" i="8"/>
  <c r="DWD46" i="8"/>
  <c r="DWE46" i="8"/>
  <c r="DWF46" i="8"/>
  <c r="DWG46" i="8"/>
  <c r="DWH46" i="8"/>
  <c r="DWI46" i="8"/>
  <c r="DWJ46" i="8"/>
  <c r="DWK46" i="8"/>
  <c r="DWL46" i="8"/>
  <c r="DWM46" i="8"/>
  <c r="DWN46" i="8"/>
  <c r="DWO46" i="8"/>
  <c r="DWP46" i="8"/>
  <c r="DWQ46" i="8"/>
  <c r="DWR46" i="8"/>
  <c r="DWS46" i="8"/>
  <c r="DWT46" i="8"/>
  <c r="DWU46" i="8"/>
  <c r="DWV46" i="8"/>
  <c r="DWW46" i="8"/>
  <c r="DWX46" i="8"/>
  <c r="DWY46" i="8"/>
  <c r="DWZ46" i="8"/>
  <c r="DXA46" i="8"/>
  <c r="DXB46" i="8"/>
  <c r="DXC46" i="8"/>
  <c r="DXD46" i="8"/>
  <c r="DXE46" i="8"/>
  <c r="DXF46" i="8"/>
  <c r="DXG46" i="8"/>
  <c r="DXH46" i="8"/>
  <c r="DXI46" i="8"/>
  <c r="DXJ46" i="8"/>
  <c r="DXK46" i="8"/>
  <c r="DXL46" i="8"/>
  <c r="DXM46" i="8"/>
  <c r="DXN46" i="8"/>
  <c r="DXO46" i="8"/>
  <c r="DXP46" i="8"/>
  <c r="DXQ46" i="8"/>
  <c r="DXR46" i="8"/>
  <c r="DXS46" i="8"/>
  <c r="DXT46" i="8"/>
  <c r="DXU46" i="8"/>
  <c r="DXV46" i="8"/>
  <c r="DXW46" i="8"/>
  <c r="DXX46" i="8"/>
  <c r="DXY46" i="8"/>
  <c r="DXZ46" i="8"/>
  <c r="DYA46" i="8"/>
  <c r="DYB46" i="8"/>
  <c r="DYC46" i="8"/>
  <c r="DYD46" i="8"/>
  <c r="DYE46" i="8"/>
  <c r="DYF46" i="8"/>
  <c r="DYG46" i="8"/>
  <c r="DYH46" i="8"/>
  <c r="DYI46" i="8"/>
  <c r="DYJ46" i="8"/>
  <c r="DYK46" i="8"/>
  <c r="DYL46" i="8"/>
  <c r="DYM46" i="8"/>
  <c r="DYN46" i="8"/>
  <c r="DYO46" i="8"/>
  <c r="DYP46" i="8"/>
  <c r="DYQ46" i="8"/>
  <c r="DYR46" i="8"/>
  <c r="DYS46" i="8"/>
  <c r="DYT46" i="8"/>
  <c r="DYU46" i="8"/>
  <c r="DYV46" i="8"/>
  <c r="DYW46" i="8"/>
  <c r="DYX46" i="8"/>
  <c r="DYY46" i="8"/>
  <c r="DYZ46" i="8"/>
  <c r="DZA46" i="8"/>
  <c r="DZB46" i="8"/>
  <c r="DZC46" i="8"/>
  <c r="DZD46" i="8"/>
  <c r="DZE46" i="8"/>
  <c r="DZF46" i="8"/>
  <c r="DZG46" i="8"/>
  <c r="DZH46" i="8"/>
  <c r="DZI46" i="8"/>
  <c r="DZJ46" i="8"/>
  <c r="DZK46" i="8"/>
  <c r="DZL46" i="8"/>
  <c r="DZM46" i="8"/>
  <c r="DZN46" i="8"/>
  <c r="DZO46" i="8"/>
  <c r="DZP46" i="8"/>
  <c r="DZQ46" i="8"/>
  <c r="DZR46" i="8"/>
  <c r="DZS46" i="8"/>
  <c r="DZT46" i="8"/>
  <c r="DZU46" i="8"/>
  <c r="DZV46" i="8"/>
  <c r="DZW46" i="8"/>
  <c r="DZX46" i="8"/>
  <c r="DZY46" i="8"/>
  <c r="DZZ46" i="8"/>
  <c r="EAA46" i="8"/>
  <c r="EAB46" i="8"/>
  <c r="EAC46" i="8"/>
  <c r="EAD46" i="8"/>
  <c r="EAE46" i="8"/>
  <c r="EAF46" i="8"/>
  <c r="EAG46" i="8"/>
  <c r="EAH46" i="8"/>
  <c r="EAI46" i="8"/>
  <c r="EAJ46" i="8"/>
  <c r="EAK46" i="8"/>
  <c r="EAL46" i="8"/>
  <c r="EAM46" i="8"/>
  <c r="EAN46" i="8"/>
  <c r="EAO46" i="8"/>
  <c r="EAP46" i="8"/>
  <c r="EAQ46" i="8"/>
  <c r="EAR46" i="8"/>
  <c r="EAS46" i="8"/>
  <c r="EAT46" i="8"/>
  <c r="EAU46" i="8"/>
  <c r="EAV46" i="8"/>
  <c r="EAW46" i="8"/>
  <c r="EAX46" i="8"/>
  <c r="EAY46" i="8"/>
  <c r="EAZ46" i="8"/>
  <c r="EBA46" i="8"/>
  <c r="EBB46" i="8"/>
  <c r="EBC46" i="8"/>
  <c r="EBD46" i="8"/>
  <c r="EBE46" i="8"/>
  <c r="EBF46" i="8"/>
  <c r="EBG46" i="8"/>
  <c r="EBH46" i="8"/>
  <c r="EBI46" i="8"/>
  <c r="EBJ46" i="8"/>
  <c r="EBK46" i="8"/>
  <c r="EBL46" i="8"/>
  <c r="EBM46" i="8"/>
  <c r="EBN46" i="8"/>
  <c r="EBO46" i="8"/>
  <c r="EBP46" i="8"/>
  <c r="EBQ46" i="8"/>
  <c r="EBR46" i="8"/>
  <c r="EBS46" i="8"/>
  <c r="EBT46" i="8"/>
  <c r="EBU46" i="8"/>
  <c r="EBV46" i="8"/>
  <c r="EBW46" i="8"/>
  <c r="EBX46" i="8"/>
  <c r="EBY46" i="8"/>
  <c r="EBZ46" i="8"/>
  <c r="ECA46" i="8"/>
  <c r="ECB46" i="8"/>
  <c r="ECC46" i="8"/>
  <c r="ECD46" i="8"/>
  <c r="ECE46" i="8"/>
  <c r="ECF46" i="8"/>
  <c r="ECG46" i="8"/>
  <c r="ECH46" i="8"/>
  <c r="ECI46" i="8"/>
  <c r="ECJ46" i="8"/>
  <c r="ECK46" i="8"/>
  <c r="ECL46" i="8"/>
  <c r="ECM46" i="8"/>
  <c r="ECN46" i="8"/>
  <c r="ECO46" i="8"/>
  <c r="ECP46" i="8"/>
  <c r="ECQ46" i="8"/>
  <c r="ECR46" i="8"/>
  <c r="ECS46" i="8"/>
  <c r="ECT46" i="8"/>
  <c r="ECU46" i="8"/>
  <c r="ECV46" i="8"/>
  <c r="ECW46" i="8"/>
  <c r="ECX46" i="8"/>
  <c r="ECY46" i="8"/>
  <c r="ECZ46" i="8"/>
  <c r="EDA46" i="8"/>
  <c r="EDB46" i="8"/>
  <c r="EDC46" i="8"/>
  <c r="EDD46" i="8"/>
  <c r="EDE46" i="8"/>
  <c r="EDF46" i="8"/>
  <c r="EDG46" i="8"/>
  <c r="EDH46" i="8"/>
  <c r="EDI46" i="8"/>
  <c r="EDJ46" i="8"/>
  <c r="EDK46" i="8"/>
  <c r="EDL46" i="8"/>
  <c r="EDM46" i="8"/>
  <c r="EDN46" i="8"/>
  <c r="EDO46" i="8"/>
  <c r="EDP46" i="8"/>
  <c r="EDQ46" i="8"/>
  <c r="EDR46" i="8"/>
  <c r="EDS46" i="8"/>
  <c r="EDT46" i="8"/>
  <c r="EDU46" i="8"/>
  <c r="EDV46" i="8"/>
  <c r="EDW46" i="8"/>
  <c r="EDX46" i="8"/>
  <c r="EDY46" i="8"/>
  <c r="EDZ46" i="8"/>
  <c r="EEA46" i="8"/>
  <c r="EEB46" i="8"/>
  <c r="EEC46" i="8"/>
  <c r="EED46" i="8"/>
  <c r="EEE46" i="8"/>
  <c r="EEF46" i="8"/>
  <c r="EEG46" i="8"/>
  <c r="EEH46" i="8"/>
  <c r="EEI46" i="8"/>
  <c r="EEJ46" i="8"/>
  <c r="EEK46" i="8"/>
  <c r="EEL46" i="8"/>
  <c r="EEM46" i="8"/>
  <c r="EEN46" i="8"/>
  <c r="EEO46" i="8"/>
  <c r="EEP46" i="8"/>
  <c r="EEQ46" i="8"/>
  <c r="EER46" i="8"/>
  <c r="EES46" i="8"/>
  <c r="EET46" i="8"/>
  <c r="EEU46" i="8"/>
  <c r="EEV46" i="8"/>
  <c r="EEW46" i="8"/>
  <c r="EEX46" i="8"/>
  <c r="EEY46" i="8"/>
  <c r="EEZ46" i="8"/>
  <c r="EFA46" i="8"/>
  <c r="EFB46" i="8"/>
  <c r="EFC46" i="8"/>
  <c r="EFD46" i="8"/>
  <c r="EFE46" i="8"/>
  <c r="EFF46" i="8"/>
  <c r="EFG46" i="8"/>
  <c r="EFH46" i="8"/>
  <c r="EFI46" i="8"/>
  <c r="EFJ46" i="8"/>
  <c r="EFK46" i="8"/>
  <c r="EFL46" i="8"/>
  <c r="EFM46" i="8"/>
  <c r="EFN46" i="8"/>
  <c r="EFO46" i="8"/>
  <c r="EFP46" i="8"/>
  <c r="EFQ46" i="8"/>
  <c r="EFR46" i="8"/>
  <c r="EFS46" i="8"/>
  <c r="EFT46" i="8"/>
  <c r="EFU46" i="8"/>
  <c r="EFV46" i="8"/>
  <c r="EFW46" i="8"/>
  <c r="EFX46" i="8"/>
  <c r="EFY46" i="8"/>
  <c r="EFZ46" i="8"/>
  <c r="EGA46" i="8"/>
  <c r="EGB46" i="8"/>
  <c r="EGC46" i="8"/>
  <c r="EGD46" i="8"/>
  <c r="EGE46" i="8"/>
  <c r="EGF46" i="8"/>
  <c r="EGG46" i="8"/>
  <c r="EGH46" i="8"/>
  <c r="EGI46" i="8"/>
  <c r="EGJ46" i="8"/>
  <c r="EGK46" i="8"/>
  <c r="EGL46" i="8"/>
  <c r="EGM46" i="8"/>
  <c r="EGN46" i="8"/>
  <c r="EGO46" i="8"/>
  <c r="EGP46" i="8"/>
  <c r="EGQ46" i="8"/>
  <c r="EGR46" i="8"/>
  <c r="EGS46" i="8"/>
  <c r="EGT46" i="8"/>
  <c r="EGU46" i="8"/>
  <c r="EGV46" i="8"/>
  <c r="EGW46" i="8"/>
  <c r="EGX46" i="8"/>
  <c r="EGY46" i="8"/>
  <c r="EGZ46" i="8"/>
  <c r="EHA46" i="8"/>
  <c r="EHB46" i="8"/>
  <c r="EHC46" i="8"/>
  <c r="EHD46" i="8"/>
  <c r="EHE46" i="8"/>
  <c r="EHF46" i="8"/>
  <c r="EHG46" i="8"/>
  <c r="EHH46" i="8"/>
  <c r="EHI46" i="8"/>
  <c r="EHJ46" i="8"/>
  <c r="EHK46" i="8"/>
  <c r="EHL46" i="8"/>
  <c r="EHM46" i="8"/>
  <c r="EHN46" i="8"/>
  <c r="EHO46" i="8"/>
  <c r="EHP46" i="8"/>
  <c r="EHQ46" i="8"/>
  <c r="EHR46" i="8"/>
  <c r="EHS46" i="8"/>
  <c r="EHT46" i="8"/>
  <c r="EHU46" i="8"/>
  <c r="EHV46" i="8"/>
  <c r="EHW46" i="8"/>
  <c r="EHX46" i="8"/>
  <c r="EHY46" i="8"/>
  <c r="EHZ46" i="8"/>
  <c r="EIA46" i="8"/>
  <c r="EIB46" i="8"/>
  <c r="EIC46" i="8"/>
  <c r="EID46" i="8"/>
  <c r="EIE46" i="8"/>
  <c r="EIF46" i="8"/>
  <c r="EIG46" i="8"/>
  <c r="EIH46" i="8"/>
  <c r="EII46" i="8"/>
  <c r="EIJ46" i="8"/>
  <c r="EIK46" i="8"/>
  <c r="EIL46" i="8"/>
  <c r="EIM46" i="8"/>
  <c r="EIN46" i="8"/>
  <c r="EIO46" i="8"/>
  <c r="EIP46" i="8"/>
  <c r="EIQ46" i="8"/>
  <c r="EIR46" i="8"/>
  <c r="EIS46" i="8"/>
  <c r="EIT46" i="8"/>
  <c r="EIU46" i="8"/>
  <c r="EIV46" i="8"/>
  <c r="EIW46" i="8"/>
  <c r="EIX46" i="8"/>
  <c r="EIY46" i="8"/>
  <c r="EIZ46" i="8"/>
  <c r="EJA46" i="8"/>
  <c r="EJB46" i="8"/>
  <c r="EJC46" i="8"/>
  <c r="EJD46" i="8"/>
  <c r="EJE46" i="8"/>
  <c r="EJF46" i="8"/>
  <c r="EJG46" i="8"/>
  <c r="EJH46" i="8"/>
  <c r="EJI46" i="8"/>
  <c r="EJJ46" i="8"/>
  <c r="EJK46" i="8"/>
  <c r="EJL46" i="8"/>
  <c r="EJM46" i="8"/>
  <c r="EJN46" i="8"/>
  <c r="EJO46" i="8"/>
  <c r="EJP46" i="8"/>
  <c r="EJQ46" i="8"/>
  <c r="EJR46" i="8"/>
  <c r="EJS46" i="8"/>
  <c r="EJT46" i="8"/>
  <c r="EJU46" i="8"/>
  <c r="EJV46" i="8"/>
  <c r="EJW46" i="8"/>
  <c r="EJX46" i="8"/>
  <c r="EJY46" i="8"/>
  <c r="EJZ46" i="8"/>
  <c r="EKA46" i="8"/>
  <c r="EKB46" i="8"/>
  <c r="EKC46" i="8"/>
  <c r="EKD46" i="8"/>
  <c r="EKE46" i="8"/>
  <c r="EKF46" i="8"/>
  <c r="EKG46" i="8"/>
  <c r="EKH46" i="8"/>
  <c r="EKI46" i="8"/>
  <c r="EKJ46" i="8"/>
  <c r="EKK46" i="8"/>
  <c r="EKL46" i="8"/>
  <c r="EKM46" i="8"/>
  <c r="EKN46" i="8"/>
  <c r="EKO46" i="8"/>
  <c r="EKP46" i="8"/>
  <c r="EKQ46" i="8"/>
  <c r="EKR46" i="8"/>
  <c r="EKS46" i="8"/>
  <c r="EKT46" i="8"/>
  <c r="EKU46" i="8"/>
  <c r="EKV46" i="8"/>
  <c r="EKW46" i="8"/>
  <c r="EKX46" i="8"/>
  <c r="EKY46" i="8"/>
  <c r="EKZ46" i="8"/>
  <c r="ELA46" i="8"/>
  <c r="ELB46" i="8"/>
  <c r="ELC46" i="8"/>
  <c r="ELD46" i="8"/>
  <c r="ELE46" i="8"/>
  <c r="ELF46" i="8"/>
  <c r="ELG46" i="8"/>
  <c r="ELH46" i="8"/>
  <c r="ELI46" i="8"/>
  <c r="ELJ46" i="8"/>
  <c r="ELK46" i="8"/>
  <c r="ELL46" i="8"/>
  <c r="ELM46" i="8"/>
  <c r="ELN46" i="8"/>
  <c r="ELO46" i="8"/>
  <c r="ELP46" i="8"/>
  <c r="ELQ46" i="8"/>
  <c r="ELR46" i="8"/>
  <c r="ELS46" i="8"/>
  <c r="ELT46" i="8"/>
  <c r="ELU46" i="8"/>
  <c r="ELV46" i="8"/>
  <c r="ELW46" i="8"/>
  <c r="ELX46" i="8"/>
  <c r="ELY46" i="8"/>
  <c r="ELZ46" i="8"/>
  <c r="EMA46" i="8"/>
  <c r="EMB46" i="8"/>
  <c r="EMC46" i="8"/>
  <c r="EMD46" i="8"/>
  <c r="EME46" i="8"/>
  <c r="EMF46" i="8"/>
  <c r="EMG46" i="8"/>
  <c r="EMH46" i="8"/>
  <c r="EMI46" i="8"/>
  <c r="EMJ46" i="8"/>
  <c r="EMK46" i="8"/>
  <c r="EML46" i="8"/>
  <c r="EMM46" i="8"/>
  <c r="EMN46" i="8"/>
  <c r="EMO46" i="8"/>
  <c r="EMP46" i="8"/>
  <c r="EMQ46" i="8"/>
  <c r="EMR46" i="8"/>
  <c r="EMS46" i="8"/>
  <c r="EMT46" i="8"/>
  <c r="EMU46" i="8"/>
  <c r="EMV46" i="8"/>
  <c r="EMW46" i="8"/>
  <c r="EMX46" i="8"/>
  <c r="EMY46" i="8"/>
  <c r="EMZ46" i="8"/>
  <c r="ENA46" i="8"/>
  <c r="ENB46" i="8"/>
  <c r="ENC46" i="8"/>
  <c r="END46" i="8"/>
  <c r="ENE46" i="8"/>
  <c r="ENF46" i="8"/>
  <c r="ENG46" i="8"/>
  <c r="ENH46" i="8"/>
  <c r="ENI46" i="8"/>
  <c r="ENJ46" i="8"/>
  <c r="ENK46" i="8"/>
  <c r="ENL46" i="8"/>
  <c r="ENM46" i="8"/>
  <c r="ENN46" i="8"/>
  <c r="ENO46" i="8"/>
  <c r="ENP46" i="8"/>
  <c r="ENQ46" i="8"/>
  <c r="ENR46" i="8"/>
  <c r="ENS46" i="8"/>
  <c r="ENT46" i="8"/>
  <c r="ENU46" i="8"/>
  <c r="ENV46" i="8"/>
  <c r="ENW46" i="8"/>
  <c r="ENX46" i="8"/>
  <c r="ENY46" i="8"/>
  <c r="ENZ46" i="8"/>
  <c r="EOA46" i="8"/>
  <c r="EOB46" i="8"/>
  <c r="EOC46" i="8"/>
  <c r="EOD46" i="8"/>
  <c r="EOE46" i="8"/>
  <c r="EOF46" i="8"/>
  <c r="EOG46" i="8"/>
  <c r="EOH46" i="8"/>
  <c r="EOI46" i="8"/>
  <c r="EOJ46" i="8"/>
  <c r="EOK46" i="8"/>
  <c r="EOL46" i="8"/>
  <c r="EOM46" i="8"/>
  <c r="EON46" i="8"/>
  <c r="EOO46" i="8"/>
  <c r="EOP46" i="8"/>
  <c r="EOQ46" i="8"/>
  <c r="EOR46" i="8"/>
  <c r="EOS46" i="8"/>
  <c r="EOT46" i="8"/>
  <c r="EOU46" i="8"/>
  <c r="EOV46" i="8"/>
  <c r="EOW46" i="8"/>
  <c r="EOX46" i="8"/>
  <c r="EOY46" i="8"/>
  <c r="EOZ46" i="8"/>
  <c r="EPA46" i="8"/>
  <c r="EPB46" i="8"/>
  <c r="EPC46" i="8"/>
  <c r="EPD46" i="8"/>
  <c r="EPE46" i="8"/>
  <c r="EPF46" i="8"/>
  <c r="EPG46" i="8"/>
  <c r="EPH46" i="8"/>
  <c r="EPI46" i="8"/>
  <c r="EPJ46" i="8"/>
  <c r="EPK46" i="8"/>
  <c r="EPL46" i="8"/>
  <c r="EPM46" i="8"/>
  <c r="EPN46" i="8"/>
  <c r="EPO46" i="8"/>
  <c r="EPP46" i="8"/>
  <c r="EPQ46" i="8"/>
  <c r="EPR46" i="8"/>
  <c r="EPS46" i="8"/>
  <c r="EPT46" i="8"/>
  <c r="EPU46" i="8"/>
  <c r="EPV46" i="8"/>
  <c r="EPW46" i="8"/>
  <c r="EPX46" i="8"/>
  <c r="EPY46" i="8"/>
  <c r="EPZ46" i="8"/>
  <c r="EQA46" i="8"/>
  <c r="EQB46" i="8"/>
  <c r="EQC46" i="8"/>
  <c r="EQD46" i="8"/>
  <c r="EQE46" i="8"/>
  <c r="EQF46" i="8"/>
  <c r="EQG46" i="8"/>
  <c r="EQH46" i="8"/>
  <c r="EQI46" i="8"/>
  <c r="EQJ46" i="8"/>
  <c r="EQK46" i="8"/>
  <c r="EQL46" i="8"/>
  <c r="EQM46" i="8"/>
  <c r="EQN46" i="8"/>
  <c r="EQO46" i="8"/>
  <c r="EQP46" i="8"/>
  <c r="EQQ46" i="8"/>
  <c r="EQR46" i="8"/>
  <c r="EQS46" i="8"/>
  <c r="EQT46" i="8"/>
  <c r="EQU46" i="8"/>
  <c r="EQV46" i="8"/>
  <c r="EQW46" i="8"/>
  <c r="EQX46" i="8"/>
  <c r="EQY46" i="8"/>
  <c r="EQZ46" i="8"/>
  <c r="ERA46" i="8"/>
  <c r="ERB46" i="8"/>
  <c r="ERC46" i="8"/>
  <c r="ERD46" i="8"/>
  <c r="ERE46" i="8"/>
  <c r="ERF46" i="8"/>
  <c r="ERG46" i="8"/>
  <c r="ERH46" i="8"/>
  <c r="ERI46" i="8"/>
  <c r="ERJ46" i="8"/>
  <c r="ERK46" i="8"/>
  <c r="ERL46" i="8"/>
  <c r="ERM46" i="8"/>
  <c r="ERN46" i="8"/>
  <c r="ERO46" i="8"/>
  <c r="ERP46" i="8"/>
  <c r="ERQ46" i="8"/>
  <c r="ERR46" i="8"/>
  <c r="ERS46" i="8"/>
  <c r="ERT46" i="8"/>
  <c r="ERU46" i="8"/>
  <c r="ERV46" i="8"/>
  <c r="ERW46" i="8"/>
  <c r="ERX46" i="8"/>
  <c r="ERY46" i="8"/>
  <c r="ERZ46" i="8"/>
  <c r="ESA46" i="8"/>
  <c r="ESB46" i="8"/>
  <c r="ESC46" i="8"/>
  <c r="ESD46" i="8"/>
  <c r="ESE46" i="8"/>
  <c r="ESF46" i="8"/>
  <c r="ESG46" i="8"/>
  <c r="ESH46" i="8"/>
  <c r="ESI46" i="8"/>
  <c r="ESJ46" i="8"/>
  <c r="ESK46" i="8"/>
  <c r="ESL46" i="8"/>
  <c r="ESM46" i="8"/>
  <c r="ESN46" i="8"/>
  <c r="ESO46" i="8"/>
  <c r="ESP46" i="8"/>
  <c r="ESQ46" i="8"/>
  <c r="ESR46" i="8"/>
  <c r="ESS46" i="8"/>
  <c r="EST46" i="8"/>
  <c r="ESU46" i="8"/>
  <c r="ESV46" i="8"/>
  <c r="ESW46" i="8"/>
  <c r="ESX46" i="8"/>
  <c r="ESY46" i="8"/>
  <c r="ESZ46" i="8"/>
  <c r="ETA46" i="8"/>
  <c r="ETB46" i="8"/>
  <c r="ETC46" i="8"/>
  <c r="ETD46" i="8"/>
  <c r="ETE46" i="8"/>
  <c r="ETF46" i="8"/>
  <c r="ETG46" i="8"/>
  <c r="ETH46" i="8"/>
  <c r="ETI46" i="8"/>
  <c r="ETJ46" i="8"/>
  <c r="ETK46" i="8"/>
  <c r="ETL46" i="8"/>
  <c r="ETM46" i="8"/>
  <c r="ETN46" i="8"/>
  <c r="ETO46" i="8"/>
  <c r="ETP46" i="8"/>
  <c r="ETQ46" i="8"/>
  <c r="ETR46" i="8"/>
  <c r="ETS46" i="8"/>
  <c r="ETT46" i="8"/>
  <c r="ETU46" i="8"/>
  <c r="ETV46" i="8"/>
  <c r="ETW46" i="8"/>
  <c r="ETX46" i="8"/>
  <c r="ETY46" i="8"/>
  <c r="ETZ46" i="8"/>
  <c r="EUA46" i="8"/>
  <c r="EUB46" i="8"/>
  <c r="EUC46" i="8"/>
  <c r="EUD46" i="8"/>
  <c r="EUE46" i="8"/>
  <c r="EUF46" i="8"/>
  <c r="EUG46" i="8"/>
  <c r="EUH46" i="8"/>
  <c r="EUI46" i="8"/>
  <c r="EUJ46" i="8"/>
  <c r="EUK46" i="8"/>
  <c r="EUL46" i="8"/>
  <c r="EUM46" i="8"/>
  <c r="EUN46" i="8"/>
  <c r="EUO46" i="8"/>
  <c r="EUP46" i="8"/>
  <c r="EUQ46" i="8"/>
  <c r="EUR46" i="8"/>
  <c r="EUS46" i="8"/>
  <c r="EUT46" i="8"/>
  <c r="EUU46" i="8"/>
  <c r="EUV46" i="8"/>
  <c r="EUW46" i="8"/>
  <c r="EUX46" i="8"/>
  <c r="EUY46" i="8"/>
  <c r="EUZ46" i="8"/>
  <c r="EVA46" i="8"/>
  <c r="EVB46" i="8"/>
  <c r="EVC46" i="8"/>
  <c r="EVD46" i="8"/>
  <c r="EVE46" i="8"/>
  <c r="EVF46" i="8"/>
  <c r="EVG46" i="8"/>
  <c r="EVH46" i="8"/>
  <c r="EVI46" i="8"/>
  <c r="EVJ46" i="8"/>
  <c r="EVK46" i="8"/>
  <c r="EVL46" i="8"/>
  <c r="EVM46" i="8"/>
  <c r="EVN46" i="8"/>
  <c r="EVO46" i="8"/>
  <c r="EVP46" i="8"/>
  <c r="EVQ46" i="8"/>
  <c r="EVR46" i="8"/>
  <c r="EVS46" i="8"/>
  <c r="EVT46" i="8"/>
  <c r="EVU46" i="8"/>
  <c r="EVV46" i="8"/>
  <c r="EVW46" i="8"/>
  <c r="EVX46" i="8"/>
  <c r="EVY46" i="8"/>
  <c r="EVZ46" i="8"/>
  <c r="EWA46" i="8"/>
  <c r="EWB46" i="8"/>
  <c r="EWC46" i="8"/>
  <c r="EWD46" i="8"/>
  <c r="EWE46" i="8"/>
  <c r="EWF46" i="8"/>
  <c r="EWG46" i="8"/>
  <c r="EWH46" i="8"/>
  <c r="EWI46" i="8"/>
  <c r="EWJ46" i="8"/>
  <c r="EWK46" i="8"/>
  <c r="EWL46" i="8"/>
  <c r="EWM46" i="8"/>
  <c r="EWN46" i="8"/>
  <c r="EWO46" i="8"/>
  <c r="EWP46" i="8"/>
  <c r="EWQ46" i="8"/>
  <c r="EWR46" i="8"/>
  <c r="EWS46" i="8"/>
  <c r="EWT46" i="8"/>
  <c r="EWU46" i="8"/>
  <c r="EWV46" i="8"/>
  <c r="EWW46" i="8"/>
  <c r="EWX46" i="8"/>
  <c r="EWY46" i="8"/>
  <c r="EWZ46" i="8"/>
  <c r="EXA46" i="8"/>
  <c r="EXB46" i="8"/>
  <c r="EXC46" i="8"/>
  <c r="EXD46" i="8"/>
  <c r="EXE46" i="8"/>
  <c r="EXF46" i="8"/>
  <c r="EXG46" i="8"/>
  <c r="EXH46" i="8"/>
  <c r="EXI46" i="8"/>
  <c r="EXJ46" i="8"/>
  <c r="EXK46" i="8"/>
  <c r="EXL46" i="8"/>
  <c r="EXM46" i="8"/>
  <c r="EXN46" i="8"/>
  <c r="EXO46" i="8"/>
  <c r="EXP46" i="8"/>
  <c r="EXQ46" i="8"/>
  <c r="EXR46" i="8"/>
  <c r="EXS46" i="8"/>
  <c r="EXT46" i="8"/>
  <c r="EXU46" i="8"/>
  <c r="EXV46" i="8"/>
  <c r="EXW46" i="8"/>
  <c r="EXX46" i="8"/>
  <c r="EXY46" i="8"/>
  <c r="EXZ46" i="8"/>
  <c r="EYA46" i="8"/>
  <c r="EYB46" i="8"/>
  <c r="EYC46" i="8"/>
  <c r="EYD46" i="8"/>
  <c r="EYE46" i="8"/>
  <c r="EYF46" i="8"/>
  <c r="EYG46" i="8"/>
  <c r="EYH46" i="8"/>
  <c r="EYI46" i="8"/>
  <c r="EYJ46" i="8"/>
  <c r="EYK46" i="8"/>
  <c r="EYL46" i="8"/>
  <c r="EYM46" i="8"/>
  <c r="EYN46" i="8"/>
  <c r="EYO46" i="8"/>
  <c r="EYP46" i="8"/>
  <c r="EYQ46" i="8"/>
  <c r="EYR46" i="8"/>
  <c r="EYS46" i="8"/>
  <c r="EYT46" i="8"/>
  <c r="EYU46" i="8"/>
  <c r="EYV46" i="8"/>
  <c r="EYW46" i="8"/>
  <c r="EYX46" i="8"/>
  <c r="EYY46" i="8"/>
  <c r="EYZ46" i="8"/>
  <c r="EZA46" i="8"/>
  <c r="EZB46" i="8"/>
  <c r="EZC46" i="8"/>
  <c r="EZD46" i="8"/>
  <c r="EZE46" i="8"/>
  <c r="EZF46" i="8"/>
  <c r="EZG46" i="8"/>
  <c r="EZH46" i="8"/>
  <c r="EZI46" i="8"/>
  <c r="EZJ46" i="8"/>
  <c r="EZK46" i="8"/>
  <c r="EZL46" i="8"/>
  <c r="EZM46" i="8"/>
  <c r="EZN46" i="8"/>
  <c r="EZO46" i="8"/>
  <c r="EZP46" i="8"/>
  <c r="EZQ46" i="8"/>
  <c r="EZR46" i="8"/>
  <c r="EZS46" i="8"/>
  <c r="EZT46" i="8"/>
  <c r="EZU46" i="8"/>
  <c r="EZV46" i="8"/>
  <c r="EZW46" i="8"/>
  <c r="EZX46" i="8"/>
  <c r="EZY46" i="8"/>
  <c r="EZZ46" i="8"/>
  <c r="FAA46" i="8"/>
  <c r="FAB46" i="8"/>
  <c r="FAC46" i="8"/>
  <c r="FAD46" i="8"/>
  <c r="FAE46" i="8"/>
  <c r="FAF46" i="8"/>
  <c r="FAG46" i="8"/>
  <c r="FAH46" i="8"/>
  <c r="FAI46" i="8"/>
  <c r="FAJ46" i="8"/>
  <c r="FAK46" i="8"/>
  <c r="FAL46" i="8"/>
  <c r="FAM46" i="8"/>
  <c r="FAN46" i="8"/>
  <c r="FAO46" i="8"/>
  <c r="FAP46" i="8"/>
  <c r="FAQ46" i="8"/>
  <c r="FAR46" i="8"/>
  <c r="FAS46" i="8"/>
  <c r="FAT46" i="8"/>
  <c r="FAU46" i="8"/>
  <c r="FAV46" i="8"/>
  <c r="FAW46" i="8"/>
  <c r="FAX46" i="8"/>
  <c r="FAY46" i="8"/>
  <c r="FAZ46" i="8"/>
  <c r="FBA46" i="8"/>
  <c r="FBB46" i="8"/>
  <c r="FBC46" i="8"/>
  <c r="FBD46" i="8"/>
  <c r="FBE46" i="8"/>
  <c r="FBF46" i="8"/>
  <c r="FBG46" i="8"/>
  <c r="FBH46" i="8"/>
  <c r="FBI46" i="8"/>
  <c r="FBJ46" i="8"/>
  <c r="FBK46" i="8"/>
  <c r="FBL46" i="8"/>
  <c r="FBM46" i="8"/>
  <c r="FBN46" i="8"/>
  <c r="FBO46" i="8"/>
  <c r="FBP46" i="8"/>
  <c r="FBQ46" i="8"/>
  <c r="FBR46" i="8"/>
  <c r="FBS46" i="8"/>
  <c r="FBT46" i="8"/>
  <c r="FBU46" i="8"/>
  <c r="FBV46" i="8"/>
  <c r="FBW46" i="8"/>
  <c r="FBX46" i="8"/>
  <c r="FBY46" i="8"/>
  <c r="FBZ46" i="8"/>
  <c r="FCA46" i="8"/>
  <c r="FCB46" i="8"/>
  <c r="FCC46" i="8"/>
  <c r="FCD46" i="8"/>
  <c r="FCE46" i="8"/>
  <c r="FCF46" i="8"/>
  <c r="FCG46" i="8"/>
  <c r="FCH46" i="8"/>
  <c r="FCI46" i="8"/>
  <c r="FCJ46" i="8"/>
  <c r="FCK46" i="8"/>
  <c r="FCL46" i="8"/>
  <c r="FCM46" i="8"/>
  <c r="FCN46" i="8"/>
  <c r="FCO46" i="8"/>
  <c r="FCP46" i="8"/>
  <c r="FCQ46" i="8"/>
  <c r="FCR46" i="8"/>
  <c r="FCS46" i="8"/>
  <c r="FCT46" i="8"/>
  <c r="FCU46" i="8"/>
  <c r="FCV46" i="8"/>
  <c r="FCW46" i="8"/>
  <c r="FCX46" i="8"/>
  <c r="FCY46" i="8"/>
  <c r="FCZ46" i="8"/>
  <c r="FDA46" i="8"/>
  <c r="FDB46" i="8"/>
  <c r="FDC46" i="8"/>
  <c r="FDD46" i="8"/>
  <c r="FDE46" i="8"/>
  <c r="FDF46" i="8"/>
  <c r="FDG46" i="8"/>
  <c r="FDH46" i="8"/>
  <c r="FDI46" i="8"/>
  <c r="FDJ46" i="8"/>
  <c r="FDK46" i="8"/>
  <c r="FDL46" i="8"/>
  <c r="FDM46" i="8"/>
  <c r="FDN46" i="8"/>
  <c r="FDO46" i="8"/>
  <c r="FDP46" i="8"/>
  <c r="FDQ46" i="8"/>
  <c r="FDR46" i="8"/>
  <c r="FDS46" i="8"/>
  <c r="FDT46" i="8"/>
  <c r="FDU46" i="8"/>
  <c r="FDV46" i="8"/>
  <c r="FDW46" i="8"/>
  <c r="FDX46" i="8"/>
  <c r="FDY46" i="8"/>
  <c r="FDZ46" i="8"/>
  <c r="FEA46" i="8"/>
  <c r="FEB46" i="8"/>
  <c r="FEC46" i="8"/>
  <c r="FED46" i="8"/>
  <c r="FEE46" i="8"/>
  <c r="FEF46" i="8"/>
  <c r="FEG46" i="8"/>
  <c r="FEH46" i="8"/>
  <c r="FEI46" i="8"/>
  <c r="FEJ46" i="8"/>
  <c r="FEK46" i="8"/>
  <c r="FEL46" i="8"/>
  <c r="FEM46" i="8"/>
  <c r="FEN46" i="8"/>
  <c r="FEO46" i="8"/>
  <c r="FEP46" i="8"/>
  <c r="FEQ46" i="8"/>
  <c r="FER46" i="8"/>
  <c r="FES46" i="8"/>
  <c r="FET46" i="8"/>
  <c r="FEU46" i="8"/>
  <c r="FEV46" i="8"/>
  <c r="FEW46" i="8"/>
  <c r="FEX46" i="8"/>
  <c r="FEY46" i="8"/>
  <c r="FEZ46" i="8"/>
  <c r="FFA46" i="8"/>
  <c r="FFB46" i="8"/>
  <c r="FFC46" i="8"/>
  <c r="FFD46" i="8"/>
  <c r="FFE46" i="8"/>
  <c r="FFF46" i="8"/>
  <c r="FFG46" i="8"/>
  <c r="FFH46" i="8"/>
  <c r="FFI46" i="8"/>
  <c r="FFJ46" i="8"/>
  <c r="FFK46" i="8"/>
  <c r="FFL46" i="8"/>
  <c r="FFM46" i="8"/>
  <c r="FFN46" i="8"/>
  <c r="FFO46" i="8"/>
  <c r="FFP46" i="8"/>
  <c r="FFQ46" i="8"/>
  <c r="FFR46" i="8"/>
  <c r="FFS46" i="8"/>
  <c r="FFT46" i="8"/>
  <c r="FFU46" i="8"/>
  <c r="FFV46" i="8"/>
  <c r="FFW46" i="8"/>
  <c r="FFX46" i="8"/>
  <c r="FFY46" i="8"/>
  <c r="FFZ46" i="8"/>
  <c r="FGA46" i="8"/>
  <c r="FGB46" i="8"/>
  <c r="FGC46" i="8"/>
  <c r="FGD46" i="8"/>
  <c r="FGE46" i="8"/>
  <c r="FGF46" i="8"/>
  <c r="FGG46" i="8"/>
  <c r="FGH46" i="8"/>
  <c r="FGI46" i="8"/>
  <c r="FGJ46" i="8"/>
  <c r="FGK46" i="8"/>
  <c r="FGL46" i="8"/>
  <c r="FGM46" i="8"/>
  <c r="FGN46" i="8"/>
  <c r="FGO46" i="8"/>
  <c r="FGP46" i="8"/>
  <c r="FGQ46" i="8"/>
  <c r="FGR46" i="8"/>
  <c r="FGS46" i="8"/>
  <c r="FGT46" i="8"/>
  <c r="FGU46" i="8"/>
  <c r="FGV46" i="8"/>
  <c r="FGW46" i="8"/>
  <c r="FGX46" i="8"/>
  <c r="FGY46" i="8"/>
  <c r="FGZ46" i="8"/>
  <c r="FHA46" i="8"/>
  <c r="FHB46" i="8"/>
  <c r="FHC46" i="8"/>
  <c r="FHD46" i="8"/>
  <c r="FHE46" i="8"/>
  <c r="FHF46" i="8"/>
  <c r="FHG46" i="8"/>
  <c r="FHH46" i="8"/>
  <c r="FHI46" i="8"/>
  <c r="FHJ46" i="8"/>
  <c r="FHK46" i="8"/>
  <c r="FHL46" i="8"/>
  <c r="FHM46" i="8"/>
  <c r="FHN46" i="8"/>
  <c r="FHO46" i="8"/>
  <c r="FHP46" i="8"/>
  <c r="FHQ46" i="8"/>
  <c r="FHR46" i="8"/>
  <c r="FHS46" i="8"/>
  <c r="FHT46" i="8"/>
  <c r="FHU46" i="8"/>
  <c r="FHV46" i="8"/>
  <c r="FHW46" i="8"/>
  <c r="FHX46" i="8"/>
  <c r="FHY46" i="8"/>
  <c r="FHZ46" i="8"/>
  <c r="FIA46" i="8"/>
  <c r="FIB46" i="8"/>
  <c r="FIC46" i="8"/>
  <c r="FID46" i="8"/>
  <c r="FIE46" i="8"/>
  <c r="FIF46" i="8"/>
  <c r="FIG46" i="8"/>
  <c r="FIH46" i="8"/>
  <c r="FII46" i="8"/>
  <c r="FIJ46" i="8"/>
  <c r="FIK46" i="8"/>
  <c r="FIL46" i="8"/>
  <c r="FIM46" i="8"/>
  <c r="FIN46" i="8"/>
  <c r="FIO46" i="8"/>
  <c r="FIP46" i="8"/>
  <c r="FIQ46" i="8"/>
  <c r="FIR46" i="8"/>
  <c r="FIS46" i="8"/>
  <c r="FIT46" i="8"/>
  <c r="FIU46" i="8"/>
  <c r="FIV46" i="8"/>
  <c r="FIW46" i="8"/>
  <c r="FIX46" i="8"/>
  <c r="FIY46" i="8"/>
  <c r="FIZ46" i="8"/>
  <c r="FJA46" i="8"/>
  <c r="FJB46" i="8"/>
  <c r="FJC46" i="8"/>
  <c r="FJD46" i="8"/>
  <c r="FJE46" i="8"/>
  <c r="FJF46" i="8"/>
  <c r="FJG46" i="8"/>
  <c r="FJH46" i="8"/>
  <c r="FJI46" i="8"/>
  <c r="FJJ46" i="8"/>
  <c r="FJK46" i="8"/>
  <c r="FJL46" i="8"/>
  <c r="FJM46" i="8"/>
  <c r="FJN46" i="8"/>
  <c r="FJO46" i="8"/>
  <c r="FJP46" i="8"/>
  <c r="FJQ46" i="8"/>
  <c r="FJR46" i="8"/>
  <c r="FJS46" i="8"/>
  <c r="FJT46" i="8"/>
  <c r="FJU46" i="8"/>
  <c r="FJV46" i="8"/>
  <c r="FJW46" i="8"/>
  <c r="FJX46" i="8"/>
  <c r="FJY46" i="8"/>
  <c r="FJZ46" i="8"/>
  <c r="FKA46" i="8"/>
  <c r="FKB46" i="8"/>
  <c r="FKC46" i="8"/>
  <c r="FKD46" i="8"/>
  <c r="FKE46" i="8"/>
  <c r="FKF46" i="8"/>
  <c r="FKG46" i="8"/>
  <c r="FKH46" i="8"/>
  <c r="FKI46" i="8"/>
  <c r="FKJ46" i="8"/>
  <c r="FKK46" i="8"/>
  <c r="FKL46" i="8"/>
  <c r="FKM46" i="8"/>
  <c r="FKN46" i="8"/>
  <c r="FKO46" i="8"/>
  <c r="FKP46" i="8"/>
  <c r="FKQ46" i="8"/>
  <c r="FKR46" i="8"/>
  <c r="FKS46" i="8"/>
  <c r="FKT46" i="8"/>
  <c r="FKU46" i="8"/>
  <c r="FKV46" i="8"/>
  <c r="FKW46" i="8"/>
  <c r="FKX46" i="8"/>
  <c r="FKY46" i="8"/>
  <c r="FKZ46" i="8"/>
  <c r="FLA46" i="8"/>
  <c r="FLB46" i="8"/>
  <c r="FLC46" i="8"/>
  <c r="FLD46" i="8"/>
  <c r="FLE46" i="8"/>
  <c r="FLF46" i="8"/>
  <c r="FLG46" i="8"/>
  <c r="FLH46" i="8"/>
  <c r="FLI46" i="8"/>
  <c r="FLJ46" i="8"/>
  <c r="FLK46" i="8"/>
  <c r="FLL46" i="8"/>
  <c r="FLM46" i="8"/>
  <c r="FLN46" i="8"/>
  <c r="FLO46" i="8"/>
  <c r="FLP46" i="8"/>
  <c r="FLQ46" i="8"/>
  <c r="FLR46" i="8"/>
  <c r="FLS46" i="8"/>
  <c r="FLT46" i="8"/>
  <c r="FLU46" i="8"/>
  <c r="FLV46" i="8"/>
  <c r="FLW46" i="8"/>
  <c r="FLX46" i="8"/>
  <c r="FLY46" i="8"/>
  <c r="FLZ46" i="8"/>
  <c r="FMA46" i="8"/>
  <c r="FMB46" i="8"/>
  <c r="FMC46" i="8"/>
  <c r="FMD46" i="8"/>
  <c r="FME46" i="8"/>
  <c r="FMF46" i="8"/>
  <c r="FMG46" i="8"/>
  <c r="FMH46" i="8"/>
  <c r="FMI46" i="8"/>
  <c r="FMJ46" i="8"/>
  <c r="FMK46" i="8"/>
  <c r="FML46" i="8"/>
  <c r="FMM46" i="8"/>
  <c r="FMN46" i="8"/>
  <c r="FMO46" i="8"/>
  <c r="FMP46" i="8"/>
  <c r="FMQ46" i="8"/>
  <c r="FMR46" i="8"/>
  <c r="FMS46" i="8"/>
  <c r="FMT46" i="8"/>
  <c r="FMU46" i="8"/>
  <c r="FMV46" i="8"/>
  <c r="FMW46" i="8"/>
  <c r="FMX46" i="8"/>
  <c r="FMY46" i="8"/>
  <c r="FMZ46" i="8"/>
  <c r="FNA46" i="8"/>
  <c r="FNB46" i="8"/>
  <c r="FNC46" i="8"/>
  <c r="FND46" i="8"/>
  <c r="FNE46" i="8"/>
  <c r="FNF46" i="8"/>
  <c r="FNG46" i="8"/>
  <c r="FNH46" i="8"/>
  <c r="FNI46" i="8"/>
  <c r="FNJ46" i="8"/>
  <c r="FNK46" i="8"/>
  <c r="FNL46" i="8"/>
  <c r="FNM46" i="8"/>
  <c r="FNN46" i="8"/>
  <c r="FNO46" i="8"/>
  <c r="FNP46" i="8"/>
  <c r="FNQ46" i="8"/>
  <c r="FNR46" i="8"/>
  <c r="FNS46" i="8"/>
  <c r="FNT46" i="8"/>
  <c r="FNU46" i="8"/>
  <c r="FNV46" i="8"/>
  <c r="FNW46" i="8"/>
  <c r="FNX46" i="8"/>
  <c r="FNY46" i="8"/>
  <c r="FNZ46" i="8"/>
  <c r="FOA46" i="8"/>
  <c r="FOB46" i="8"/>
  <c r="FOC46" i="8"/>
  <c r="FOD46" i="8"/>
  <c r="FOE46" i="8"/>
  <c r="FOF46" i="8"/>
  <c r="FOG46" i="8"/>
  <c r="FOH46" i="8"/>
  <c r="FOI46" i="8"/>
  <c r="FOJ46" i="8"/>
  <c r="FOK46" i="8"/>
  <c r="FOL46" i="8"/>
  <c r="FOM46" i="8"/>
  <c r="FON46" i="8"/>
  <c r="FOO46" i="8"/>
  <c r="FOP46" i="8"/>
  <c r="FOQ46" i="8"/>
  <c r="FOR46" i="8"/>
  <c r="FOS46" i="8"/>
  <c r="FOT46" i="8"/>
  <c r="FOU46" i="8"/>
  <c r="FOV46" i="8"/>
  <c r="FOW46" i="8"/>
  <c r="FOX46" i="8"/>
  <c r="FOY46" i="8"/>
  <c r="FOZ46" i="8"/>
  <c r="FPA46" i="8"/>
  <c r="FPB46" i="8"/>
  <c r="FPC46" i="8"/>
  <c r="FPD46" i="8"/>
  <c r="FPE46" i="8"/>
  <c r="FPF46" i="8"/>
  <c r="FPG46" i="8"/>
  <c r="FPH46" i="8"/>
  <c r="FPI46" i="8"/>
  <c r="FPJ46" i="8"/>
  <c r="FPK46" i="8"/>
  <c r="FPL46" i="8"/>
  <c r="FPM46" i="8"/>
  <c r="FPN46" i="8"/>
  <c r="FPO46" i="8"/>
  <c r="FPP46" i="8"/>
  <c r="FPQ46" i="8"/>
  <c r="FPR46" i="8"/>
  <c r="FPS46" i="8"/>
  <c r="FPT46" i="8"/>
  <c r="FPU46" i="8"/>
  <c r="FPV46" i="8"/>
  <c r="FPW46" i="8"/>
  <c r="FPX46" i="8"/>
  <c r="FPY46" i="8"/>
  <c r="FPZ46" i="8"/>
  <c r="FQA46" i="8"/>
  <c r="FQB46" i="8"/>
  <c r="FQC46" i="8"/>
  <c r="FQD46" i="8"/>
  <c r="FQE46" i="8"/>
  <c r="FQF46" i="8"/>
  <c r="FQG46" i="8"/>
  <c r="FQH46" i="8"/>
  <c r="FQI46" i="8"/>
  <c r="FQJ46" i="8"/>
  <c r="FQK46" i="8"/>
  <c r="FQL46" i="8"/>
  <c r="FQM46" i="8"/>
  <c r="FQN46" i="8"/>
  <c r="FQO46" i="8"/>
  <c r="FQP46" i="8"/>
  <c r="FQQ46" i="8"/>
  <c r="FQR46" i="8"/>
  <c r="FQS46" i="8"/>
  <c r="FQT46" i="8"/>
  <c r="FQU46" i="8"/>
  <c r="FQV46" i="8"/>
  <c r="FQW46" i="8"/>
  <c r="FQX46" i="8"/>
  <c r="FQY46" i="8"/>
  <c r="FQZ46" i="8"/>
  <c r="FRA46" i="8"/>
  <c r="FRB46" i="8"/>
  <c r="FRC46" i="8"/>
  <c r="FRD46" i="8"/>
  <c r="FRE46" i="8"/>
  <c r="FRF46" i="8"/>
  <c r="FRG46" i="8"/>
  <c r="FRH46" i="8"/>
  <c r="FRI46" i="8"/>
  <c r="FRJ46" i="8"/>
  <c r="FRK46" i="8"/>
  <c r="FRL46" i="8"/>
  <c r="FRM46" i="8"/>
  <c r="FRN46" i="8"/>
  <c r="FRO46" i="8"/>
  <c r="FRP46" i="8"/>
  <c r="FRQ46" i="8"/>
  <c r="FRR46" i="8"/>
  <c r="FRS46" i="8"/>
  <c r="FRT46" i="8"/>
  <c r="FRU46" i="8"/>
  <c r="FRV46" i="8"/>
  <c r="FRW46" i="8"/>
  <c r="FRX46" i="8"/>
  <c r="FRY46" i="8"/>
  <c r="FRZ46" i="8"/>
  <c r="FSA46" i="8"/>
  <c r="FSB46" i="8"/>
  <c r="FSC46" i="8"/>
  <c r="FSD46" i="8"/>
  <c r="FSE46" i="8"/>
  <c r="FSF46" i="8"/>
  <c r="FSG46" i="8"/>
  <c r="FSH46" i="8"/>
  <c r="FSI46" i="8"/>
  <c r="FSJ46" i="8"/>
  <c r="FSK46" i="8"/>
  <c r="FSL46" i="8"/>
  <c r="FSM46" i="8"/>
  <c r="FSN46" i="8"/>
  <c r="FSO46" i="8"/>
  <c r="FSP46" i="8"/>
  <c r="FSQ46" i="8"/>
  <c r="FSR46" i="8"/>
  <c r="FSS46" i="8"/>
  <c r="FST46" i="8"/>
  <c r="FSU46" i="8"/>
  <c r="FSV46" i="8"/>
  <c r="FSW46" i="8"/>
  <c r="FSX46" i="8"/>
  <c r="FSY46" i="8"/>
  <c r="FSZ46" i="8"/>
  <c r="FTA46" i="8"/>
  <c r="FTB46" i="8"/>
  <c r="FTC46" i="8"/>
  <c r="FTD46" i="8"/>
  <c r="FTE46" i="8"/>
  <c r="FTF46" i="8"/>
  <c r="FTG46" i="8"/>
  <c r="FTH46" i="8"/>
  <c r="FTI46" i="8"/>
  <c r="FTJ46" i="8"/>
  <c r="FTK46" i="8"/>
  <c r="FTL46" i="8"/>
  <c r="FTM46" i="8"/>
  <c r="FTN46" i="8"/>
  <c r="FTO46" i="8"/>
  <c r="FTP46" i="8"/>
  <c r="FTQ46" i="8"/>
  <c r="FTR46" i="8"/>
  <c r="FTS46" i="8"/>
  <c r="FTT46" i="8"/>
  <c r="FTU46" i="8"/>
  <c r="FTV46" i="8"/>
  <c r="FTW46" i="8"/>
  <c r="FTX46" i="8"/>
  <c r="FTY46" i="8"/>
  <c r="FTZ46" i="8"/>
  <c r="FUA46" i="8"/>
  <c r="FUB46" i="8"/>
  <c r="FUC46" i="8"/>
  <c r="FUD46" i="8"/>
  <c r="FUE46" i="8"/>
  <c r="FUF46" i="8"/>
  <c r="FUG46" i="8"/>
  <c r="FUH46" i="8"/>
  <c r="FUI46" i="8"/>
  <c r="FUJ46" i="8"/>
  <c r="FUK46" i="8"/>
  <c r="FUL46" i="8"/>
  <c r="FUM46" i="8"/>
  <c r="FUN46" i="8"/>
  <c r="FUO46" i="8"/>
  <c r="FUP46" i="8"/>
  <c r="FUQ46" i="8"/>
  <c r="FUR46" i="8"/>
  <c r="FUS46" i="8"/>
  <c r="FUT46" i="8"/>
  <c r="FUU46" i="8"/>
  <c r="FUV46" i="8"/>
  <c r="FUW46" i="8"/>
  <c r="FUX46" i="8"/>
  <c r="FUY46" i="8"/>
  <c r="FUZ46" i="8"/>
  <c r="FVA46" i="8"/>
  <c r="FVB46" i="8"/>
  <c r="FVC46" i="8"/>
  <c r="FVD46" i="8"/>
  <c r="FVE46" i="8"/>
  <c r="FVF46" i="8"/>
  <c r="FVG46" i="8"/>
  <c r="FVH46" i="8"/>
  <c r="FVI46" i="8"/>
  <c r="FVJ46" i="8"/>
  <c r="FVK46" i="8"/>
  <c r="FVL46" i="8"/>
  <c r="FVM46" i="8"/>
  <c r="FVN46" i="8"/>
  <c r="FVO46" i="8"/>
  <c r="FVP46" i="8"/>
  <c r="FVQ46" i="8"/>
  <c r="FVR46" i="8"/>
  <c r="FVS46" i="8"/>
  <c r="FVT46" i="8"/>
  <c r="FVU46" i="8"/>
  <c r="FVV46" i="8"/>
  <c r="FVW46" i="8"/>
  <c r="FVX46" i="8"/>
  <c r="FVY46" i="8"/>
  <c r="FVZ46" i="8"/>
  <c r="FWA46" i="8"/>
  <c r="FWB46" i="8"/>
  <c r="FWC46" i="8"/>
  <c r="FWD46" i="8"/>
  <c r="FWE46" i="8"/>
  <c r="FWF46" i="8"/>
  <c r="FWG46" i="8"/>
  <c r="FWH46" i="8"/>
  <c r="FWI46" i="8"/>
  <c r="FWJ46" i="8"/>
  <c r="FWK46" i="8"/>
  <c r="FWL46" i="8"/>
  <c r="FWM46" i="8"/>
  <c r="FWN46" i="8"/>
  <c r="FWO46" i="8"/>
  <c r="FWP46" i="8"/>
  <c r="FWQ46" i="8"/>
  <c r="FWR46" i="8"/>
  <c r="FWS46" i="8"/>
  <c r="FWT46" i="8"/>
  <c r="FWU46" i="8"/>
  <c r="FWV46" i="8"/>
  <c r="FWW46" i="8"/>
  <c r="FWX46" i="8"/>
  <c r="FWY46" i="8"/>
  <c r="FWZ46" i="8"/>
  <c r="FXA46" i="8"/>
  <c r="FXB46" i="8"/>
  <c r="FXC46" i="8"/>
  <c r="FXD46" i="8"/>
  <c r="FXE46" i="8"/>
  <c r="FXF46" i="8"/>
  <c r="FXG46" i="8"/>
  <c r="FXH46" i="8"/>
  <c r="FXI46" i="8"/>
  <c r="FXJ46" i="8"/>
  <c r="FXK46" i="8"/>
  <c r="FXL46" i="8"/>
  <c r="FXM46" i="8"/>
  <c r="FXN46" i="8"/>
  <c r="FXO46" i="8"/>
  <c r="FXP46" i="8"/>
  <c r="FXQ46" i="8"/>
  <c r="FXR46" i="8"/>
  <c r="FXS46" i="8"/>
  <c r="FXT46" i="8"/>
  <c r="FXU46" i="8"/>
  <c r="FXV46" i="8"/>
  <c r="FXW46" i="8"/>
  <c r="FXX46" i="8"/>
  <c r="FXY46" i="8"/>
  <c r="FXZ46" i="8"/>
  <c r="FYA46" i="8"/>
  <c r="FYB46" i="8"/>
  <c r="FYC46" i="8"/>
  <c r="FYD46" i="8"/>
  <c r="FYE46" i="8"/>
  <c r="FYF46" i="8"/>
  <c r="FYG46" i="8"/>
  <c r="FYH46" i="8"/>
  <c r="FYI46" i="8"/>
  <c r="FYJ46" i="8"/>
  <c r="FYK46" i="8"/>
  <c r="FYL46" i="8"/>
  <c r="FYM46" i="8"/>
  <c r="FYN46" i="8"/>
  <c r="FYO46" i="8"/>
  <c r="FYP46" i="8"/>
  <c r="FYQ46" i="8"/>
  <c r="FYR46" i="8"/>
  <c r="FYS46" i="8"/>
  <c r="FYT46" i="8"/>
  <c r="FYU46" i="8"/>
  <c r="FYV46" i="8"/>
  <c r="FYW46" i="8"/>
  <c r="FYX46" i="8"/>
  <c r="FYY46" i="8"/>
  <c r="FYZ46" i="8"/>
  <c r="FZA46" i="8"/>
  <c r="FZB46" i="8"/>
  <c r="FZC46" i="8"/>
  <c r="FZD46" i="8"/>
  <c r="FZE46" i="8"/>
  <c r="FZF46" i="8"/>
  <c r="FZG46" i="8"/>
  <c r="FZH46" i="8"/>
  <c r="FZI46" i="8"/>
  <c r="FZJ46" i="8"/>
  <c r="FZK46" i="8"/>
  <c r="FZL46" i="8"/>
  <c r="FZM46" i="8"/>
  <c r="FZN46" i="8"/>
  <c r="FZO46" i="8"/>
  <c r="FZP46" i="8"/>
  <c r="FZQ46" i="8"/>
  <c r="FZR46" i="8"/>
  <c r="FZS46" i="8"/>
  <c r="FZT46" i="8"/>
  <c r="FZU46" i="8"/>
  <c r="FZV46" i="8"/>
  <c r="FZW46" i="8"/>
  <c r="FZX46" i="8"/>
  <c r="FZY46" i="8"/>
  <c r="FZZ46" i="8"/>
  <c r="GAA46" i="8"/>
  <c r="GAB46" i="8"/>
  <c r="GAC46" i="8"/>
  <c r="GAD46" i="8"/>
  <c r="GAE46" i="8"/>
  <c r="GAF46" i="8"/>
  <c r="GAG46" i="8"/>
  <c r="GAH46" i="8"/>
  <c r="GAI46" i="8"/>
  <c r="GAJ46" i="8"/>
  <c r="GAK46" i="8"/>
  <c r="GAL46" i="8"/>
  <c r="GAM46" i="8"/>
  <c r="GAN46" i="8"/>
  <c r="GAO46" i="8"/>
  <c r="GAP46" i="8"/>
  <c r="GAQ46" i="8"/>
  <c r="GAR46" i="8"/>
  <c r="GAS46" i="8"/>
  <c r="GAT46" i="8"/>
  <c r="GAU46" i="8"/>
  <c r="GAV46" i="8"/>
  <c r="GAW46" i="8"/>
  <c r="GAX46" i="8"/>
  <c r="GAY46" i="8"/>
  <c r="GAZ46" i="8"/>
  <c r="GBA46" i="8"/>
  <c r="GBB46" i="8"/>
  <c r="GBC46" i="8"/>
  <c r="GBD46" i="8"/>
  <c r="GBE46" i="8"/>
  <c r="GBF46" i="8"/>
  <c r="GBG46" i="8"/>
  <c r="GBH46" i="8"/>
  <c r="GBI46" i="8"/>
  <c r="GBJ46" i="8"/>
  <c r="GBK46" i="8"/>
  <c r="GBL46" i="8"/>
  <c r="GBM46" i="8"/>
  <c r="GBN46" i="8"/>
  <c r="GBO46" i="8"/>
  <c r="GBP46" i="8"/>
  <c r="GBQ46" i="8"/>
  <c r="GBR46" i="8"/>
  <c r="GBS46" i="8"/>
  <c r="GBT46" i="8"/>
  <c r="GBU46" i="8"/>
  <c r="GBV46" i="8"/>
  <c r="GBW46" i="8"/>
  <c r="GBX46" i="8"/>
  <c r="GBY46" i="8"/>
  <c r="GBZ46" i="8"/>
  <c r="GCA46" i="8"/>
  <c r="GCB46" i="8"/>
  <c r="GCC46" i="8"/>
  <c r="GCD46" i="8"/>
  <c r="GCE46" i="8"/>
  <c r="GCF46" i="8"/>
  <c r="GCG46" i="8"/>
  <c r="GCH46" i="8"/>
  <c r="GCI46" i="8"/>
  <c r="GCJ46" i="8"/>
  <c r="GCK46" i="8"/>
  <c r="GCL46" i="8"/>
  <c r="GCM46" i="8"/>
  <c r="GCN46" i="8"/>
  <c r="GCO46" i="8"/>
  <c r="GCP46" i="8"/>
  <c r="GCQ46" i="8"/>
  <c r="GCR46" i="8"/>
  <c r="GCS46" i="8"/>
  <c r="GCT46" i="8"/>
  <c r="GCU46" i="8"/>
  <c r="GCV46" i="8"/>
  <c r="GCW46" i="8"/>
  <c r="GCX46" i="8"/>
  <c r="GCY46" i="8"/>
  <c r="GCZ46" i="8"/>
  <c r="GDA46" i="8"/>
  <c r="GDB46" i="8"/>
  <c r="GDC46" i="8"/>
  <c r="GDD46" i="8"/>
  <c r="GDE46" i="8"/>
  <c r="GDF46" i="8"/>
  <c r="GDG46" i="8"/>
  <c r="GDH46" i="8"/>
  <c r="GDI46" i="8"/>
  <c r="GDJ46" i="8"/>
  <c r="GDK46" i="8"/>
  <c r="GDL46" i="8"/>
  <c r="GDM46" i="8"/>
  <c r="GDN46" i="8"/>
  <c r="GDO46" i="8"/>
  <c r="GDP46" i="8"/>
  <c r="GDQ46" i="8"/>
  <c r="GDR46" i="8"/>
  <c r="GDS46" i="8"/>
  <c r="GDT46" i="8"/>
  <c r="GDU46" i="8"/>
  <c r="GDV46" i="8"/>
  <c r="GDW46" i="8"/>
  <c r="GDX46" i="8"/>
  <c r="GDY46" i="8"/>
  <c r="GDZ46" i="8"/>
  <c r="GEA46" i="8"/>
  <c r="GEB46" i="8"/>
  <c r="GEC46" i="8"/>
  <c r="GED46" i="8"/>
  <c r="GEE46" i="8"/>
  <c r="GEF46" i="8"/>
  <c r="GEG46" i="8"/>
  <c r="GEH46" i="8"/>
  <c r="GEI46" i="8"/>
  <c r="GEJ46" i="8"/>
  <c r="GEK46" i="8"/>
  <c r="GEL46" i="8"/>
  <c r="GEM46" i="8"/>
  <c r="GEN46" i="8"/>
  <c r="GEO46" i="8"/>
  <c r="GEP46" i="8"/>
  <c r="GEQ46" i="8"/>
  <c r="GER46" i="8"/>
  <c r="GES46" i="8"/>
  <c r="GET46" i="8"/>
  <c r="GEU46" i="8"/>
  <c r="GEV46" i="8"/>
  <c r="GEW46" i="8"/>
  <c r="GEX46" i="8"/>
  <c r="GEY46" i="8"/>
  <c r="GEZ46" i="8"/>
  <c r="GFA46" i="8"/>
  <c r="GFB46" i="8"/>
  <c r="GFC46" i="8"/>
  <c r="GFD46" i="8"/>
  <c r="GFE46" i="8"/>
  <c r="GFF46" i="8"/>
  <c r="GFG46" i="8"/>
  <c r="GFH46" i="8"/>
  <c r="GFI46" i="8"/>
  <c r="GFJ46" i="8"/>
  <c r="GFK46" i="8"/>
  <c r="GFL46" i="8"/>
  <c r="GFM46" i="8"/>
  <c r="GFN46" i="8"/>
  <c r="GFO46" i="8"/>
  <c r="GFP46" i="8"/>
  <c r="GFQ46" i="8"/>
  <c r="GFR46" i="8"/>
  <c r="GFS46" i="8"/>
  <c r="GFT46" i="8"/>
  <c r="GFU46" i="8"/>
  <c r="GFV46" i="8"/>
  <c r="GFW46" i="8"/>
  <c r="GFX46" i="8"/>
  <c r="GFY46" i="8"/>
  <c r="GFZ46" i="8"/>
  <c r="GGA46" i="8"/>
  <c r="GGB46" i="8"/>
  <c r="GGC46" i="8"/>
  <c r="GGD46" i="8"/>
  <c r="GGE46" i="8"/>
  <c r="GGF46" i="8"/>
  <c r="GGG46" i="8"/>
  <c r="GGH46" i="8"/>
  <c r="GGI46" i="8"/>
  <c r="GGJ46" i="8"/>
  <c r="GGK46" i="8"/>
  <c r="GGL46" i="8"/>
  <c r="GGM46" i="8"/>
  <c r="GGN46" i="8"/>
  <c r="GGO46" i="8"/>
  <c r="GGP46" i="8"/>
  <c r="GGQ46" i="8"/>
  <c r="GGR46" i="8"/>
  <c r="GGS46" i="8"/>
  <c r="GGT46" i="8"/>
  <c r="GGU46" i="8"/>
  <c r="GGV46" i="8"/>
  <c r="GGW46" i="8"/>
  <c r="GGX46" i="8"/>
  <c r="GGY46" i="8"/>
  <c r="GGZ46" i="8"/>
  <c r="GHA46" i="8"/>
  <c r="GHB46" i="8"/>
  <c r="GHC46" i="8"/>
  <c r="GHD46" i="8"/>
  <c r="GHE46" i="8"/>
  <c r="GHF46" i="8"/>
  <c r="GHG46" i="8"/>
  <c r="GHH46" i="8"/>
  <c r="GHI46" i="8"/>
  <c r="GHJ46" i="8"/>
  <c r="GHK46" i="8"/>
  <c r="GHL46" i="8"/>
  <c r="GHM46" i="8"/>
  <c r="GHN46" i="8"/>
  <c r="GHO46" i="8"/>
  <c r="GHP46" i="8"/>
  <c r="GHQ46" i="8"/>
  <c r="GHR46" i="8"/>
  <c r="GHS46" i="8"/>
  <c r="GHT46" i="8"/>
  <c r="GHU46" i="8"/>
  <c r="GHV46" i="8"/>
  <c r="GHW46" i="8"/>
  <c r="GHX46" i="8"/>
  <c r="GHY46" i="8"/>
  <c r="GHZ46" i="8"/>
  <c r="GIA46" i="8"/>
  <c r="GIB46" i="8"/>
  <c r="GIC46" i="8"/>
  <c r="GID46" i="8"/>
  <c r="GIE46" i="8"/>
  <c r="GIF46" i="8"/>
  <c r="GIG46" i="8"/>
  <c r="GIH46" i="8"/>
  <c r="GII46" i="8"/>
  <c r="GIJ46" i="8"/>
  <c r="GIK46" i="8"/>
  <c r="GIL46" i="8"/>
  <c r="GIM46" i="8"/>
  <c r="GIN46" i="8"/>
  <c r="GIO46" i="8"/>
  <c r="GIP46" i="8"/>
  <c r="GIQ46" i="8"/>
  <c r="GIR46" i="8"/>
  <c r="GIS46" i="8"/>
  <c r="GIT46" i="8"/>
  <c r="GIU46" i="8"/>
  <c r="GIV46" i="8"/>
  <c r="GIW46" i="8"/>
  <c r="GIX46" i="8"/>
  <c r="GIY46" i="8"/>
  <c r="GIZ46" i="8"/>
  <c r="GJA46" i="8"/>
  <c r="GJB46" i="8"/>
  <c r="GJC46" i="8"/>
  <c r="GJD46" i="8"/>
  <c r="GJE46" i="8"/>
  <c r="GJF46" i="8"/>
  <c r="GJG46" i="8"/>
  <c r="GJH46" i="8"/>
  <c r="GJI46" i="8"/>
  <c r="GJJ46" i="8"/>
  <c r="GJK46" i="8"/>
  <c r="GJL46" i="8"/>
  <c r="GJM46" i="8"/>
  <c r="GJN46" i="8"/>
  <c r="GJO46" i="8"/>
  <c r="GJP46" i="8"/>
  <c r="GJQ46" i="8"/>
  <c r="GJR46" i="8"/>
  <c r="GJS46" i="8"/>
  <c r="GJT46" i="8"/>
  <c r="GJU46" i="8"/>
  <c r="GJV46" i="8"/>
  <c r="GJW46" i="8"/>
  <c r="GJX46" i="8"/>
  <c r="GJY46" i="8"/>
  <c r="GJZ46" i="8"/>
  <c r="GKA46" i="8"/>
  <c r="GKB46" i="8"/>
  <c r="GKC46" i="8"/>
  <c r="GKD46" i="8"/>
  <c r="GKE46" i="8"/>
  <c r="GKF46" i="8"/>
  <c r="GKG46" i="8"/>
  <c r="GKH46" i="8"/>
  <c r="GKI46" i="8"/>
  <c r="GKJ46" i="8"/>
  <c r="GKK46" i="8"/>
  <c r="GKL46" i="8"/>
  <c r="GKM46" i="8"/>
  <c r="GKN46" i="8"/>
  <c r="GKO46" i="8"/>
  <c r="GKP46" i="8"/>
  <c r="GKQ46" i="8"/>
  <c r="GKR46" i="8"/>
  <c r="GKS46" i="8"/>
  <c r="GKT46" i="8"/>
  <c r="GKU46" i="8"/>
  <c r="GKV46" i="8"/>
  <c r="GKW46" i="8"/>
  <c r="GKX46" i="8"/>
  <c r="GKY46" i="8"/>
  <c r="GKZ46" i="8"/>
  <c r="GLA46" i="8"/>
  <c r="GLB46" i="8"/>
  <c r="GLC46" i="8"/>
  <c r="GLD46" i="8"/>
  <c r="GLE46" i="8"/>
  <c r="GLF46" i="8"/>
  <c r="GLG46" i="8"/>
  <c r="GLH46" i="8"/>
  <c r="GLI46" i="8"/>
  <c r="GLJ46" i="8"/>
  <c r="GLK46" i="8"/>
  <c r="GLL46" i="8"/>
  <c r="GLM46" i="8"/>
  <c r="GLN46" i="8"/>
  <c r="GLO46" i="8"/>
  <c r="GLP46" i="8"/>
  <c r="GLQ46" i="8"/>
  <c r="GLR46" i="8"/>
  <c r="GLS46" i="8"/>
  <c r="GLT46" i="8"/>
  <c r="GLU46" i="8"/>
  <c r="GLV46" i="8"/>
  <c r="GLW46" i="8"/>
  <c r="GLX46" i="8"/>
  <c r="GLY46" i="8"/>
  <c r="GLZ46" i="8"/>
  <c r="GMA46" i="8"/>
  <c r="GMB46" i="8"/>
  <c r="GMC46" i="8"/>
  <c r="GMD46" i="8"/>
  <c r="GME46" i="8"/>
  <c r="GMF46" i="8"/>
  <c r="GMG46" i="8"/>
  <c r="GMH46" i="8"/>
  <c r="GMI46" i="8"/>
  <c r="GMJ46" i="8"/>
  <c r="GMK46" i="8"/>
  <c r="GML46" i="8"/>
  <c r="GMM46" i="8"/>
  <c r="GMN46" i="8"/>
  <c r="GMO46" i="8"/>
  <c r="GMP46" i="8"/>
  <c r="GMQ46" i="8"/>
  <c r="GMR46" i="8"/>
  <c r="GMS46" i="8"/>
  <c r="GMT46" i="8"/>
  <c r="GMU46" i="8"/>
  <c r="GMV46" i="8"/>
  <c r="GMW46" i="8"/>
  <c r="GMX46" i="8"/>
  <c r="GMY46" i="8"/>
  <c r="GMZ46" i="8"/>
  <c r="GNA46" i="8"/>
  <c r="GNB46" i="8"/>
  <c r="GNC46" i="8"/>
  <c r="GND46" i="8"/>
  <c r="GNE46" i="8"/>
  <c r="GNF46" i="8"/>
  <c r="GNG46" i="8"/>
  <c r="GNH46" i="8"/>
  <c r="GNI46" i="8"/>
  <c r="GNJ46" i="8"/>
  <c r="GNK46" i="8"/>
  <c r="GNL46" i="8"/>
  <c r="GNM46" i="8"/>
  <c r="GNN46" i="8"/>
  <c r="GNO46" i="8"/>
  <c r="GNP46" i="8"/>
  <c r="GNQ46" i="8"/>
  <c r="GNR46" i="8"/>
  <c r="GNS46" i="8"/>
  <c r="GNT46" i="8"/>
  <c r="GNU46" i="8"/>
  <c r="GNV46" i="8"/>
  <c r="GNW46" i="8"/>
  <c r="GNX46" i="8"/>
  <c r="GNY46" i="8"/>
  <c r="GNZ46" i="8"/>
  <c r="GOA46" i="8"/>
  <c r="GOB46" i="8"/>
  <c r="GOC46" i="8"/>
  <c r="GOD46" i="8"/>
  <c r="GOE46" i="8"/>
  <c r="GOF46" i="8"/>
  <c r="GOG46" i="8"/>
  <c r="GOH46" i="8"/>
  <c r="GOI46" i="8"/>
  <c r="GOJ46" i="8"/>
  <c r="GOK46" i="8"/>
  <c r="GOL46" i="8"/>
  <c r="GOM46" i="8"/>
  <c r="GON46" i="8"/>
  <c r="GOO46" i="8"/>
  <c r="GOP46" i="8"/>
  <c r="GOQ46" i="8"/>
  <c r="GOR46" i="8"/>
  <c r="GOS46" i="8"/>
  <c r="GOT46" i="8"/>
  <c r="GOU46" i="8"/>
  <c r="GOV46" i="8"/>
  <c r="GOW46" i="8"/>
  <c r="GOX46" i="8"/>
  <c r="GOY46" i="8"/>
  <c r="GOZ46" i="8"/>
  <c r="GPA46" i="8"/>
  <c r="GPB46" i="8"/>
  <c r="GPC46" i="8"/>
  <c r="GPD46" i="8"/>
  <c r="GPE46" i="8"/>
  <c r="GPF46" i="8"/>
  <c r="GPG46" i="8"/>
  <c r="GPH46" i="8"/>
  <c r="GPI46" i="8"/>
  <c r="GPJ46" i="8"/>
  <c r="GPK46" i="8"/>
  <c r="GPL46" i="8"/>
  <c r="GPM46" i="8"/>
  <c r="GPN46" i="8"/>
  <c r="GPO46" i="8"/>
  <c r="GPP46" i="8"/>
  <c r="GPQ46" i="8"/>
  <c r="GPR46" i="8"/>
  <c r="GPS46" i="8"/>
  <c r="GPT46" i="8"/>
  <c r="GPU46" i="8"/>
  <c r="GPV46" i="8"/>
  <c r="GPW46" i="8"/>
  <c r="GPX46" i="8"/>
  <c r="GPY46" i="8"/>
  <c r="GPZ46" i="8"/>
  <c r="GQA46" i="8"/>
  <c r="GQB46" i="8"/>
  <c r="GQC46" i="8"/>
  <c r="GQD46" i="8"/>
  <c r="GQE46" i="8"/>
  <c r="GQF46" i="8"/>
  <c r="GQG46" i="8"/>
  <c r="GQH46" i="8"/>
  <c r="GQI46" i="8"/>
  <c r="GQJ46" i="8"/>
  <c r="GQK46" i="8"/>
  <c r="GQL46" i="8"/>
  <c r="GQM46" i="8"/>
  <c r="GQN46" i="8"/>
  <c r="GQO46" i="8"/>
  <c r="GQP46" i="8"/>
  <c r="GQQ46" i="8"/>
  <c r="GQR46" i="8"/>
  <c r="GQS46" i="8"/>
  <c r="GQT46" i="8"/>
  <c r="GQU46" i="8"/>
  <c r="GQV46" i="8"/>
  <c r="GQW46" i="8"/>
  <c r="GQX46" i="8"/>
  <c r="GQY46" i="8"/>
  <c r="GQZ46" i="8"/>
  <c r="GRA46" i="8"/>
  <c r="GRB46" i="8"/>
  <c r="GRC46" i="8"/>
  <c r="GRD46" i="8"/>
  <c r="GRE46" i="8"/>
  <c r="GRF46" i="8"/>
  <c r="GRG46" i="8"/>
  <c r="GRH46" i="8"/>
  <c r="GRI46" i="8"/>
  <c r="GRJ46" i="8"/>
  <c r="GRK46" i="8"/>
  <c r="GRL46" i="8"/>
  <c r="GRM46" i="8"/>
  <c r="GRN46" i="8"/>
  <c r="GRO46" i="8"/>
  <c r="GRP46" i="8"/>
  <c r="GRQ46" i="8"/>
  <c r="GRR46" i="8"/>
  <c r="GRS46" i="8"/>
  <c r="GRT46" i="8"/>
  <c r="GRU46" i="8"/>
  <c r="GRV46" i="8"/>
  <c r="GRW46" i="8"/>
  <c r="GRX46" i="8"/>
  <c r="GRY46" i="8"/>
  <c r="GRZ46" i="8"/>
  <c r="GSA46" i="8"/>
  <c r="GSB46" i="8"/>
  <c r="GSC46" i="8"/>
  <c r="GSD46" i="8"/>
  <c r="GSE46" i="8"/>
  <c r="GSF46" i="8"/>
  <c r="GSG46" i="8"/>
  <c r="GSH46" i="8"/>
  <c r="GSI46" i="8"/>
  <c r="GSJ46" i="8"/>
  <c r="GSK46" i="8"/>
  <c r="GSL46" i="8"/>
  <c r="GSM46" i="8"/>
  <c r="GSN46" i="8"/>
  <c r="GSO46" i="8"/>
  <c r="GSP46" i="8"/>
  <c r="GSQ46" i="8"/>
  <c r="GSR46" i="8"/>
  <c r="GSS46" i="8"/>
  <c r="GST46" i="8"/>
  <c r="GSU46" i="8"/>
  <c r="GSV46" i="8"/>
  <c r="GSW46" i="8"/>
  <c r="GSX46" i="8"/>
  <c r="GSY46" i="8"/>
  <c r="GSZ46" i="8"/>
  <c r="GTA46" i="8"/>
  <c r="GTB46" i="8"/>
  <c r="GTC46" i="8"/>
  <c r="GTD46" i="8"/>
  <c r="GTE46" i="8"/>
  <c r="GTF46" i="8"/>
  <c r="GTG46" i="8"/>
  <c r="GTH46" i="8"/>
  <c r="GTI46" i="8"/>
  <c r="GTJ46" i="8"/>
  <c r="GTK46" i="8"/>
  <c r="GTL46" i="8"/>
  <c r="GTM46" i="8"/>
  <c r="GTN46" i="8"/>
  <c r="GTO46" i="8"/>
  <c r="GTP46" i="8"/>
  <c r="GTQ46" i="8"/>
  <c r="GTR46" i="8"/>
  <c r="GTS46" i="8"/>
  <c r="GTT46" i="8"/>
  <c r="GTU46" i="8"/>
  <c r="GTV46" i="8"/>
  <c r="GTW46" i="8"/>
  <c r="GTX46" i="8"/>
  <c r="GTY46" i="8"/>
  <c r="GTZ46" i="8"/>
  <c r="GUA46" i="8"/>
  <c r="GUB46" i="8"/>
  <c r="GUC46" i="8"/>
  <c r="GUD46" i="8"/>
  <c r="GUE46" i="8"/>
  <c r="GUF46" i="8"/>
  <c r="GUG46" i="8"/>
  <c r="GUH46" i="8"/>
  <c r="GUI46" i="8"/>
  <c r="GUJ46" i="8"/>
  <c r="GUK46" i="8"/>
  <c r="GUL46" i="8"/>
  <c r="GUM46" i="8"/>
  <c r="GUN46" i="8"/>
  <c r="GUO46" i="8"/>
  <c r="GUP46" i="8"/>
  <c r="GUQ46" i="8"/>
  <c r="GUR46" i="8"/>
  <c r="GUS46" i="8"/>
  <c r="GUT46" i="8"/>
  <c r="GUU46" i="8"/>
  <c r="GUV46" i="8"/>
  <c r="GUW46" i="8"/>
  <c r="GUX46" i="8"/>
  <c r="GUY46" i="8"/>
  <c r="GUZ46" i="8"/>
  <c r="GVA46" i="8"/>
  <c r="GVB46" i="8"/>
  <c r="GVC46" i="8"/>
  <c r="GVD46" i="8"/>
  <c r="GVE46" i="8"/>
  <c r="GVF46" i="8"/>
  <c r="GVG46" i="8"/>
  <c r="GVH46" i="8"/>
  <c r="GVI46" i="8"/>
  <c r="GVJ46" i="8"/>
  <c r="GVK46" i="8"/>
  <c r="GVL46" i="8"/>
  <c r="GVM46" i="8"/>
  <c r="GVN46" i="8"/>
  <c r="GVO46" i="8"/>
  <c r="GVP46" i="8"/>
  <c r="GVQ46" i="8"/>
  <c r="GVR46" i="8"/>
  <c r="GVS46" i="8"/>
  <c r="GVT46" i="8"/>
  <c r="GVU46" i="8"/>
  <c r="GVV46" i="8"/>
  <c r="GVW46" i="8"/>
  <c r="GVX46" i="8"/>
  <c r="GVY46" i="8"/>
  <c r="GVZ46" i="8"/>
  <c r="GWA46" i="8"/>
  <c r="GWB46" i="8"/>
  <c r="GWC46" i="8"/>
  <c r="GWD46" i="8"/>
  <c r="GWE46" i="8"/>
  <c r="GWF46" i="8"/>
  <c r="GWG46" i="8"/>
  <c r="GWH46" i="8"/>
  <c r="GWI46" i="8"/>
  <c r="GWJ46" i="8"/>
  <c r="GWK46" i="8"/>
  <c r="GWL46" i="8"/>
  <c r="GWM46" i="8"/>
  <c r="GWN46" i="8"/>
  <c r="GWO46" i="8"/>
  <c r="GWP46" i="8"/>
  <c r="GWQ46" i="8"/>
  <c r="GWR46" i="8"/>
  <c r="GWS46" i="8"/>
  <c r="GWT46" i="8"/>
  <c r="GWU46" i="8"/>
  <c r="GWV46" i="8"/>
  <c r="GWW46" i="8"/>
  <c r="GWX46" i="8"/>
  <c r="GWY46" i="8"/>
  <c r="GWZ46" i="8"/>
  <c r="GXA46" i="8"/>
  <c r="GXB46" i="8"/>
  <c r="GXC46" i="8"/>
  <c r="GXD46" i="8"/>
  <c r="GXE46" i="8"/>
  <c r="GXF46" i="8"/>
  <c r="GXG46" i="8"/>
  <c r="GXH46" i="8"/>
  <c r="GXI46" i="8"/>
  <c r="GXJ46" i="8"/>
  <c r="GXK46" i="8"/>
  <c r="GXL46" i="8"/>
  <c r="GXM46" i="8"/>
  <c r="GXN46" i="8"/>
  <c r="GXO46" i="8"/>
  <c r="GXP46" i="8"/>
  <c r="GXQ46" i="8"/>
  <c r="GXR46" i="8"/>
  <c r="GXS46" i="8"/>
  <c r="GXT46" i="8"/>
  <c r="GXU46" i="8"/>
  <c r="GXV46" i="8"/>
  <c r="GXW46" i="8"/>
  <c r="GXX46" i="8"/>
  <c r="GXY46" i="8"/>
  <c r="GXZ46" i="8"/>
  <c r="GYA46" i="8"/>
  <c r="GYB46" i="8"/>
  <c r="GYC46" i="8"/>
  <c r="GYD46" i="8"/>
  <c r="GYE46" i="8"/>
  <c r="GYF46" i="8"/>
  <c r="GYG46" i="8"/>
  <c r="GYH46" i="8"/>
  <c r="GYI46" i="8"/>
  <c r="GYJ46" i="8"/>
  <c r="GYK46" i="8"/>
  <c r="GYL46" i="8"/>
  <c r="GYM46" i="8"/>
  <c r="GYN46" i="8"/>
  <c r="GYO46" i="8"/>
  <c r="GYP46" i="8"/>
  <c r="GYQ46" i="8"/>
  <c r="GYR46" i="8"/>
  <c r="GYS46" i="8"/>
  <c r="GYT46" i="8"/>
  <c r="GYU46" i="8"/>
  <c r="GYV46" i="8"/>
  <c r="GYW46" i="8"/>
  <c r="GYX46" i="8"/>
  <c r="GYY46" i="8"/>
  <c r="GYZ46" i="8"/>
  <c r="GZA46" i="8"/>
  <c r="GZB46" i="8"/>
  <c r="GZC46" i="8"/>
  <c r="GZD46" i="8"/>
  <c r="GZE46" i="8"/>
  <c r="GZF46" i="8"/>
  <c r="GZG46" i="8"/>
  <c r="GZH46" i="8"/>
  <c r="GZI46" i="8"/>
  <c r="GZJ46" i="8"/>
  <c r="GZK46" i="8"/>
  <c r="GZL46" i="8"/>
  <c r="GZM46" i="8"/>
  <c r="GZN46" i="8"/>
  <c r="GZO46" i="8"/>
  <c r="GZP46" i="8"/>
  <c r="GZQ46" i="8"/>
  <c r="GZR46" i="8"/>
  <c r="GZS46" i="8"/>
  <c r="GZT46" i="8"/>
  <c r="GZU46" i="8"/>
  <c r="GZV46" i="8"/>
  <c r="GZW46" i="8"/>
  <c r="GZX46" i="8"/>
  <c r="GZY46" i="8"/>
  <c r="GZZ46" i="8"/>
  <c r="HAA46" i="8"/>
  <c r="HAB46" i="8"/>
  <c r="HAC46" i="8"/>
  <c r="HAD46" i="8"/>
  <c r="HAE46" i="8"/>
  <c r="HAF46" i="8"/>
  <c r="HAG46" i="8"/>
  <c r="HAH46" i="8"/>
  <c r="HAI46" i="8"/>
  <c r="HAJ46" i="8"/>
  <c r="HAK46" i="8"/>
  <c r="HAL46" i="8"/>
  <c r="HAM46" i="8"/>
  <c r="HAN46" i="8"/>
  <c r="HAO46" i="8"/>
  <c r="HAP46" i="8"/>
  <c r="HAQ46" i="8"/>
  <c r="HAR46" i="8"/>
  <c r="HAS46" i="8"/>
  <c r="HAT46" i="8"/>
  <c r="HAU46" i="8"/>
  <c r="HAV46" i="8"/>
  <c r="HAW46" i="8"/>
  <c r="HAX46" i="8"/>
  <c r="HAY46" i="8"/>
  <c r="HAZ46" i="8"/>
  <c r="HBA46" i="8"/>
  <c r="HBB46" i="8"/>
  <c r="HBC46" i="8"/>
  <c r="HBD46" i="8"/>
  <c r="HBE46" i="8"/>
  <c r="HBF46" i="8"/>
  <c r="HBG46" i="8"/>
  <c r="HBH46" i="8"/>
  <c r="HBI46" i="8"/>
  <c r="HBJ46" i="8"/>
  <c r="HBK46" i="8"/>
  <c r="HBL46" i="8"/>
  <c r="HBM46" i="8"/>
  <c r="HBN46" i="8"/>
  <c r="HBO46" i="8"/>
  <c r="HBP46" i="8"/>
  <c r="HBQ46" i="8"/>
  <c r="HBR46" i="8"/>
  <c r="HBS46" i="8"/>
  <c r="HBT46" i="8"/>
  <c r="HBU46" i="8"/>
  <c r="HBV46" i="8"/>
  <c r="HBW46" i="8"/>
  <c r="HBX46" i="8"/>
  <c r="HBY46" i="8"/>
  <c r="HBZ46" i="8"/>
  <c r="HCA46" i="8"/>
  <c r="HCB46" i="8"/>
  <c r="HCC46" i="8"/>
  <c r="HCD46" i="8"/>
  <c r="HCE46" i="8"/>
  <c r="HCF46" i="8"/>
  <c r="HCG46" i="8"/>
  <c r="HCH46" i="8"/>
  <c r="HCI46" i="8"/>
  <c r="HCJ46" i="8"/>
  <c r="HCK46" i="8"/>
  <c r="HCL46" i="8"/>
  <c r="HCM46" i="8"/>
  <c r="HCN46" i="8"/>
  <c r="HCO46" i="8"/>
  <c r="HCP46" i="8"/>
  <c r="HCQ46" i="8"/>
  <c r="HCR46" i="8"/>
  <c r="HCS46" i="8"/>
  <c r="HCT46" i="8"/>
  <c r="HCU46" i="8"/>
  <c r="HCV46" i="8"/>
  <c r="HCW46" i="8"/>
  <c r="HCX46" i="8"/>
  <c r="HCY46" i="8"/>
  <c r="HCZ46" i="8"/>
  <c r="HDA46" i="8"/>
  <c r="HDB46" i="8"/>
  <c r="HDC46" i="8"/>
  <c r="HDD46" i="8"/>
  <c r="HDE46" i="8"/>
  <c r="HDF46" i="8"/>
  <c r="HDG46" i="8"/>
  <c r="HDH46" i="8"/>
  <c r="HDI46" i="8"/>
  <c r="HDJ46" i="8"/>
  <c r="HDK46" i="8"/>
  <c r="HDL46" i="8"/>
  <c r="HDM46" i="8"/>
  <c r="HDN46" i="8"/>
  <c r="HDO46" i="8"/>
  <c r="HDP46" i="8"/>
  <c r="HDQ46" i="8"/>
  <c r="HDR46" i="8"/>
  <c r="HDS46" i="8"/>
  <c r="HDT46" i="8"/>
  <c r="HDU46" i="8"/>
  <c r="HDV46" i="8"/>
  <c r="HDW46" i="8"/>
  <c r="HDX46" i="8"/>
  <c r="HDY46" i="8"/>
  <c r="HDZ46" i="8"/>
  <c r="HEA46" i="8"/>
  <c r="HEB46" i="8"/>
  <c r="HEC46" i="8"/>
  <c r="HED46" i="8"/>
  <c r="HEE46" i="8"/>
  <c r="HEF46" i="8"/>
  <c r="HEG46" i="8"/>
  <c r="HEH46" i="8"/>
  <c r="HEI46" i="8"/>
  <c r="HEJ46" i="8"/>
  <c r="HEK46" i="8"/>
  <c r="HEL46" i="8"/>
  <c r="HEM46" i="8"/>
  <c r="HEN46" i="8"/>
  <c r="HEO46" i="8"/>
  <c r="HEP46" i="8"/>
  <c r="HEQ46" i="8"/>
  <c r="HER46" i="8"/>
  <c r="HES46" i="8"/>
  <c r="HET46" i="8"/>
  <c r="HEU46" i="8"/>
  <c r="HEV46" i="8"/>
  <c r="HEW46" i="8"/>
  <c r="HEX46" i="8"/>
  <c r="HEY46" i="8"/>
  <c r="HEZ46" i="8"/>
  <c r="HFA46" i="8"/>
  <c r="HFB46" i="8"/>
  <c r="HFC46" i="8"/>
  <c r="HFD46" i="8"/>
  <c r="HFE46" i="8"/>
  <c r="HFF46" i="8"/>
  <c r="HFG46" i="8"/>
  <c r="HFH46" i="8"/>
  <c r="HFI46" i="8"/>
  <c r="HFJ46" i="8"/>
  <c r="HFK46" i="8"/>
  <c r="HFL46" i="8"/>
  <c r="HFM46" i="8"/>
  <c r="HFN46" i="8"/>
  <c r="HFO46" i="8"/>
  <c r="HFP46" i="8"/>
  <c r="HFQ46" i="8"/>
  <c r="HFR46" i="8"/>
  <c r="HFS46" i="8"/>
  <c r="HFT46" i="8"/>
  <c r="HFU46" i="8"/>
  <c r="HFV46" i="8"/>
  <c r="HFW46" i="8"/>
  <c r="HFX46" i="8"/>
  <c r="HFY46" i="8"/>
  <c r="HFZ46" i="8"/>
  <c r="HGA46" i="8"/>
  <c r="HGB46" i="8"/>
  <c r="HGC46" i="8"/>
  <c r="HGD46" i="8"/>
  <c r="HGE46" i="8"/>
  <c r="HGF46" i="8"/>
  <c r="HGG46" i="8"/>
  <c r="HGH46" i="8"/>
  <c r="HGI46" i="8"/>
  <c r="HGJ46" i="8"/>
  <c r="HGK46" i="8"/>
  <c r="HGL46" i="8"/>
  <c r="HGM46" i="8"/>
  <c r="HGN46" i="8"/>
  <c r="HGO46" i="8"/>
  <c r="HGP46" i="8"/>
  <c r="HGQ46" i="8"/>
  <c r="HGR46" i="8"/>
  <c r="HGS46" i="8"/>
  <c r="HGT46" i="8"/>
  <c r="HGU46" i="8"/>
  <c r="HGV46" i="8"/>
  <c r="HGW46" i="8"/>
  <c r="HGX46" i="8"/>
  <c r="HGY46" i="8"/>
  <c r="HGZ46" i="8"/>
  <c r="HHA46" i="8"/>
  <c r="HHB46" i="8"/>
  <c r="HHC46" i="8"/>
  <c r="HHD46" i="8"/>
  <c r="HHE46" i="8"/>
  <c r="HHF46" i="8"/>
  <c r="HHG46" i="8"/>
  <c r="HHH46" i="8"/>
  <c r="HHI46" i="8"/>
  <c r="HHJ46" i="8"/>
  <c r="HHK46" i="8"/>
  <c r="HHL46" i="8"/>
  <c r="HHM46" i="8"/>
  <c r="HHN46" i="8"/>
  <c r="HHO46" i="8"/>
  <c r="HHP46" i="8"/>
  <c r="HHQ46" i="8"/>
  <c r="HHR46" i="8"/>
  <c r="HHS46" i="8"/>
  <c r="HHT46" i="8"/>
  <c r="HHU46" i="8"/>
  <c r="HHV46" i="8"/>
  <c r="HHW46" i="8"/>
  <c r="HHX46" i="8"/>
  <c r="HHY46" i="8"/>
  <c r="HHZ46" i="8"/>
  <c r="HIA46" i="8"/>
  <c r="HIB46" i="8"/>
  <c r="HIC46" i="8"/>
  <c r="HID46" i="8"/>
  <c r="HIE46" i="8"/>
  <c r="HIF46" i="8"/>
  <c r="HIG46" i="8"/>
  <c r="HIH46" i="8"/>
  <c r="HII46" i="8"/>
  <c r="HIJ46" i="8"/>
  <c r="HIK46" i="8"/>
  <c r="HIL46" i="8"/>
  <c r="HIM46" i="8"/>
  <c r="HIN46" i="8"/>
  <c r="HIO46" i="8"/>
  <c r="HIP46" i="8"/>
  <c r="HIQ46" i="8"/>
  <c r="HIR46" i="8"/>
  <c r="HIS46" i="8"/>
  <c r="HIT46" i="8"/>
  <c r="HIU46" i="8"/>
  <c r="HIV46" i="8"/>
  <c r="HIW46" i="8"/>
  <c r="HIX46" i="8"/>
  <c r="HIY46" i="8"/>
  <c r="HIZ46" i="8"/>
  <c r="HJA46" i="8"/>
  <c r="HJB46" i="8"/>
  <c r="HJC46" i="8"/>
  <c r="HJD46" i="8"/>
  <c r="HJE46" i="8"/>
  <c r="HJF46" i="8"/>
  <c r="HJG46" i="8"/>
  <c r="HJH46" i="8"/>
  <c r="HJI46" i="8"/>
  <c r="HJJ46" i="8"/>
  <c r="HJK46" i="8"/>
  <c r="HJL46" i="8"/>
  <c r="HJM46" i="8"/>
  <c r="HJN46" i="8"/>
  <c r="HJO46" i="8"/>
  <c r="HJP46" i="8"/>
  <c r="HJQ46" i="8"/>
  <c r="HJR46" i="8"/>
  <c r="HJS46" i="8"/>
  <c r="HJT46" i="8"/>
  <c r="HJU46" i="8"/>
  <c r="HJV46" i="8"/>
  <c r="HJW46" i="8"/>
  <c r="HJX46" i="8"/>
  <c r="HJY46" i="8"/>
  <c r="HJZ46" i="8"/>
  <c r="HKA46" i="8"/>
  <c r="HKB46" i="8"/>
  <c r="HKC46" i="8"/>
  <c r="HKD46" i="8"/>
  <c r="HKE46" i="8"/>
  <c r="HKF46" i="8"/>
  <c r="HKG46" i="8"/>
  <c r="HKH46" i="8"/>
  <c r="HKI46" i="8"/>
  <c r="HKJ46" i="8"/>
  <c r="HKK46" i="8"/>
  <c r="HKL46" i="8"/>
  <c r="HKM46" i="8"/>
  <c r="HKN46" i="8"/>
  <c r="HKO46" i="8"/>
  <c r="HKP46" i="8"/>
  <c r="HKQ46" i="8"/>
  <c r="HKR46" i="8"/>
  <c r="HKS46" i="8"/>
  <c r="HKT46" i="8"/>
  <c r="HKU46" i="8"/>
  <c r="HKV46" i="8"/>
  <c r="HKW46" i="8"/>
  <c r="HKX46" i="8"/>
  <c r="HKY46" i="8"/>
  <c r="HKZ46" i="8"/>
  <c r="HLA46" i="8"/>
  <c r="HLB46" i="8"/>
  <c r="HLC46" i="8"/>
  <c r="HLD46" i="8"/>
  <c r="HLE46" i="8"/>
  <c r="HLF46" i="8"/>
  <c r="HLG46" i="8"/>
  <c r="HLH46" i="8"/>
  <c r="HLI46" i="8"/>
  <c r="HLJ46" i="8"/>
  <c r="HLK46" i="8"/>
  <c r="HLL46" i="8"/>
  <c r="HLM46" i="8"/>
  <c r="HLN46" i="8"/>
  <c r="HLO46" i="8"/>
  <c r="HLP46" i="8"/>
  <c r="HLQ46" i="8"/>
  <c r="HLR46" i="8"/>
  <c r="HLS46" i="8"/>
  <c r="HLT46" i="8"/>
  <c r="HLU46" i="8"/>
  <c r="HLV46" i="8"/>
  <c r="HLW46" i="8"/>
  <c r="HLX46" i="8"/>
  <c r="HLY46" i="8"/>
  <c r="HLZ46" i="8"/>
  <c r="HMA46" i="8"/>
  <c r="HMB46" i="8"/>
  <c r="HMC46" i="8"/>
  <c r="HMD46" i="8"/>
  <c r="HME46" i="8"/>
  <c r="HMF46" i="8"/>
  <c r="HMG46" i="8"/>
  <c r="HMH46" i="8"/>
  <c r="HMI46" i="8"/>
  <c r="HMJ46" i="8"/>
  <c r="HMK46" i="8"/>
  <c r="HML46" i="8"/>
  <c r="HMM46" i="8"/>
  <c r="HMN46" i="8"/>
  <c r="HMO46" i="8"/>
  <c r="HMP46" i="8"/>
  <c r="HMQ46" i="8"/>
  <c r="HMR46" i="8"/>
  <c r="HMS46" i="8"/>
  <c r="HMT46" i="8"/>
  <c r="HMU46" i="8"/>
  <c r="HMV46" i="8"/>
  <c r="HMW46" i="8"/>
  <c r="HMX46" i="8"/>
  <c r="HMY46" i="8"/>
  <c r="HMZ46" i="8"/>
  <c r="HNA46" i="8"/>
  <c r="HNB46" i="8"/>
  <c r="HNC46" i="8"/>
  <c r="HND46" i="8"/>
  <c r="HNE46" i="8"/>
  <c r="HNF46" i="8"/>
  <c r="HNG46" i="8"/>
  <c r="HNH46" i="8"/>
  <c r="HNI46" i="8"/>
  <c r="HNJ46" i="8"/>
  <c r="HNK46" i="8"/>
  <c r="HNL46" i="8"/>
  <c r="HNM46" i="8"/>
  <c r="HNN46" i="8"/>
  <c r="HNO46" i="8"/>
  <c r="HNP46" i="8"/>
  <c r="HNQ46" i="8"/>
  <c r="HNR46" i="8"/>
  <c r="HNS46" i="8"/>
  <c r="HNT46" i="8"/>
  <c r="HNU46" i="8"/>
  <c r="HNV46" i="8"/>
  <c r="HNW46" i="8"/>
  <c r="HNX46" i="8"/>
  <c r="HNY46" i="8"/>
  <c r="HNZ46" i="8"/>
  <c r="HOA46" i="8"/>
  <c r="HOB46" i="8"/>
  <c r="HOC46" i="8"/>
  <c r="HOD46" i="8"/>
  <c r="HOE46" i="8"/>
  <c r="HOF46" i="8"/>
  <c r="HOG46" i="8"/>
  <c r="HOH46" i="8"/>
  <c r="HOI46" i="8"/>
  <c r="HOJ46" i="8"/>
  <c r="HOK46" i="8"/>
  <c r="HOL46" i="8"/>
  <c r="HOM46" i="8"/>
  <c r="HON46" i="8"/>
  <c r="HOO46" i="8"/>
  <c r="HOP46" i="8"/>
  <c r="HOQ46" i="8"/>
  <c r="HOR46" i="8"/>
  <c r="HOS46" i="8"/>
  <c r="HOT46" i="8"/>
  <c r="HOU46" i="8"/>
  <c r="HOV46" i="8"/>
  <c r="HOW46" i="8"/>
  <c r="HOX46" i="8"/>
  <c r="HOY46" i="8"/>
  <c r="HOZ46" i="8"/>
  <c r="HPA46" i="8"/>
  <c r="HPB46" i="8"/>
  <c r="HPC46" i="8"/>
  <c r="HPD46" i="8"/>
  <c r="HPE46" i="8"/>
  <c r="HPF46" i="8"/>
  <c r="HPG46" i="8"/>
  <c r="HPH46" i="8"/>
  <c r="HPI46" i="8"/>
  <c r="HPJ46" i="8"/>
  <c r="HPK46" i="8"/>
  <c r="HPL46" i="8"/>
  <c r="HPM46" i="8"/>
  <c r="HPN46" i="8"/>
  <c r="HPO46" i="8"/>
  <c r="HPP46" i="8"/>
  <c r="HPQ46" i="8"/>
  <c r="HPR46" i="8"/>
  <c r="HPS46" i="8"/>
  <c r="HPT46" i="8"/>
  <c r="HPU46" i="8"/>
  <c r="HPV46" i="8"/>
  <c r="HPW46" i="8"/>
  <c r="HPX46" i="8"/>
  <c r="HPY46" i="8"/>
  <c r="HPZ46" i="8"/>
  <c r="HQA46" i="8"/>
  <c r="HQB46" i="8"/>
  <c r="HQC46" i="8"/>
  <c r="HQD46" i="8"/>
  <c r="HQE46" i="8"/>
  <c r="HQF46" i="8"/>
  <c r="HQG46" i="8"/>
  <c r="HQH46" i="8"/>
  <c r="HQI46" i="8"/>
  <c r="HQJ46" i="8"/>
  <c r="HQK46" i="8"/>
  <c r="HQL46" i="8"/>
  <c r="HQM46" i="8"/>
  <c r="HQN46" i="8"/>
  <c r="HQO46" i="8"/>
  <c r="HQP46" i="8"/>
  <c r="HQQ46" i="8"/>
  <c r="HQR46" i="8"/>
  <c r="HQS46" i="8"/>
  <c r="HQT46" i="8"/>
  <c r="HQU46" i="8"/>
  <c r="HQV46" i="8"/>
  <c r="HQW46" i="8"/>
  <c r="HQX46" i="8"/>
  <c r="HQY46" i="8"/>
  <c r="HQZ46" i="8"/>
  <c r="HRA46" i="8"/>
  <c r="HRB46" i="8"/>
  <c r="HRC46" i="8"/>
  <c r="HRD46" i="8"/>
  <c r="HRE46" i="8"/>
  <c r="HRF46" i="8"/>
  <c r="HRG46" i="8"/>
  <c r="HRH46" i="8"/>
  <c r="HRI46" i="8"/>
  <c r="HRJ46" i="8"/>
  <c r="HRK46" i="8"/>
  <c r="HRL46" i="8"/>
  <c r="HRM46" i="8"/>
  <c r="HRN46" i="8"/>
  <c r="HRO46" i="8"/>
  <c r="HRP46" i="8"/>
  <c r="HRQ46" i="8"/>
  <c r="HRR46" i="8"/>
  <c r="HRS46" i="8"/>
  <c r="HRT46" i="8"/>
  <c r="HRU46" i="8"/>
  <c r="HRV46" i="8"/>
  <c r="HRW46" i="8"/>
  <c r="HRX46" i="8"/>
  <c r="HRY46" i="8"/>
  <c r="HRZ46" i="8"/>
  <c r="HSA46" i="8"/>
  <c r="HSB46" i="8"/>
  <c r="HSC46" i="8"/>
  <c r="HSD46" i="8"/>
  <c r="HSE46" i="8"/>
  <c r="HSF46" i="8"/>
  <c r="HSG46" i="8"/>
  <c r="HSH46" i="8"/>
  <c r="HSI46" i="8"/>
  <c r="HSJ46" i="8"/>
  <c r="HSK46" i="8"/>
  <c r="HSL46" i="8"/>
  <c r="HSM46" i="8"/>
  <c r="HSN46" i="8"/>
  <c r="HSO46" i="8"/>
  <c r="HSP46" i="8"/>
  <c r="HSQ46" i="8"/>
  <c r="HSR46" i="8"/>
  <c r="HSS46" i="8"/>
  <c r="HST46" i="8"/>
  <c r="HSU46" i="8"/>
  <c r="HSV46" i="8"/>
  <c r="HSW46" i="8"/>
  <c r="HSX46" i="8"/>
  <c r="HSY46" i="8"/>
  <c r="HSZ46" i="8"/>
  <c r="HTA46" i="8"/>
  <c r="HTB46" i="8"/>
  <c r="HTC46" i="8"/>
  <c r="HTD46" i="8"/>
  <c r="HTE46" i="8"/>
  <c r="HTF46" i="8"/>
  <c r="HTG46" i="8"/>
  <c r="HTH46" i="8"/>
  <c r="HTI46" i="8"/>
  <c r="HTJ46" i="8"/>
  <c r="HTK46" i="8"/>
  <c r="HTL46" i="8"/>
  <c r="HTM46" i="8"/>
  <c r="HTN46" i="8"/>
  <c r="HTO46" i="8"/>
  <c r="HTP46" i="8"/>
  <c r="HTQ46" i="8"/>
  <c r="HTR46" i="8"/>
  <c r="HTS46" i="8"/>
  <c r="HTT46" i="8"/>
  <c r="HTU46" i="8"/>
  <c r="HTV46" i="8"/>
  <c r="HTW46" i="8"/>
  <c r="HTX46" i="8"/>
  <c r="HTY46" i="8"/>
  <c r="HTZ46" i="8"/>
  <c r="HUA46" i="8"/>
  <c r="HUB46" i="8"/>
  <c r="HUC46" i="8"/>
  <c r="HUD46" i="8"/>
  <c r="HUE46" i="8"/>
  <c r="HUF46" i="8"/>
  <c r="HUG46" i="8"/>
  <c r="HUH46" i="8"/>
  <c r="HUI46" i="8"/>
  <c r="HUJ46" i="8"/>
  <c r="HUK46" i="8"/>
  <c r="HUL46" i="8"/>
  <c r="HUM46" i="8"/>
  <c r="HUN46" i="8"/>
  <c r="HUO46" i="8"/>
  <c r="HUP46" i="8"/>
  <c r="HUQ46" i="8"/>
  <c r="HUR46" i="8"/>
  <c r="HUS46" i="8"/>
  <c r="HUT46" i="8"/>
  <c r="HUU46" i="8"/>
  <c r="HUV46" i="8"/>
  <c r="HUW46" i="8"/>
  <c r="HUX46" i="8"/>
  <c r="HUY46" i="8"/>
  <c r="HUZ46" i="8"/>
  <c r="HVA46" i="8"/>
  <c r="HVB46" i="8"/>
  <c r="HVC46" i="8"/>
  <c r="HVD46" i="8"/>
  <c r="HVE46" i="8"/>
  <c r="HVF46" i="8"/>
  <c r="HVG46" i="8"/>
  <c r="HVH46" i="8"/>
  <c r="HVI46" i="8"/>
  <c r="HVJ46" i="8"/>
  <c r="HVK46" i="8"/>
  <c r="HVL46" i="8"/>
  <c r="HVM46" i="8"/>
  <c r="HVN46" i="8"/>
  <c r="HVO46" i="8"/>
  <c r="HVP46" i="8"/>
  <c r="HVQ46" i="8"/>
  <c r="HVR46" i="8"/>
  <c r="HVS46" i="8"/>
  <c r="HVT46" i="8"/>
  <c r="HVU46" i="8"/>
  <c r="HVV46" i="8"/>
  <c r="HVW46" i="8"/>
  <c r="HVX46" i="8"/>
  <c r="HVY46" i="8"/>
  <c r="HVZ46" i="8"/>
  <c r="HWA46" i="8"/>
  <c r="HWB46" i="8"/>
  <c r="HWC46" i="8"/>
  <c r="HWD46" i="8"/>
  <c r="HWE46" i="8"/>
  <c r="HWF46" i="8"/>
  <c r="HWG46" i="8"/>
  <c r="HWH46" i="8"/>
  <c r="HWI46" i="8"/>
  <c r="HWJ46" i="8"/>
  <c r="HWK46" i="8"/>
  <c r="HWL46" i="8"/>
  <c r="HWM46" i="8"/>
  <c r="HWN46" i="8"/>
  <c r="HWO46" i="8"/>
  <c r="HWP46" i="8"/>
  <c r="HWQ46" i="8"/>
  <c r="HWR46" i="8"/>
  <c r="HWS46" i="8"/>
  <c r="HWT46" i="8"/>
  <c r="HWU46" i="8"/>
  <c r="HWV46" i="8"/>
  <c r="HWW46" i="8"/>
  <c r="HWX46" i="8"/>
  <c r="HWY46" i="8"/>
  <c r="HWZ46" i="8"/>
  <c r="HXA46" i="8"/>
  <c r="HXB46" i="8"/>
  <c r="HXC46" i="8"/>
  <c r="HXD46" i="8"/>
  <c r="HXE46" i="8"/>
  <c r="HXF46" i="8"/>
  <c r="HXG46" i="8"/>
  <c r="HXH46" i="8"/>
  <c r="HXI46" i="8"/>
  <c r="HXJ46" i="8"/>
  <c r="HXK46" i="8"/>
  <c r="HXL46" i="8"/>
  <c r="HXM46" i="8"/>
  <c r="HXN46" i="8"/>
  <c r="HXO46" i="8"/>
  <c r="HXP46" i="8"/>
  <c r="HXQ46" i="8"/>
  <c r="HXR46" i="8"/>
  <c r="HXS46" i="8"/>
  <c r="HXT46" i="8"/>
  <c r="HXU46" i="8"/>
  <c r="HXV46" i="8"/>
  <c r="HXW46" i="8"/>
  <c r="HXX46" i="8"/>
  <c r="HXY46" i="8"/>
  <c r="HXZ46" i="8"/>
  <c r="HYA46" i="8"/>
  <c r="HYB46" i="8"/>
  <c r="HYC46" i="8"/>
  <c r="HYD46" i="8"/>
  <c r="HYE46" i="8"/>
  <c r="HYF46" i="8"/>
  <c r="HYG46" i="8"/>
  <c r="HYH46" i="8"/>
  <c r="HYI46" i="8"/>
  <c r="HYJ46" i="8"/>
  <c r="HYK46" i="8"/>
  <c r="HYL46" i="8"/>
  <c r="HYM46" i="8"/>
  <c r="HYN46" i="8"/>
  <c r="HYO46" i="8"/>
  <c r="HYP46" i="8"/>
  <c r="HYQ46" i="8"/>
  <c r="HYR46" i="8"/>
  <c r="HYS46" i="8"/>
  <c r="HYT46" i="8"/>
  <c r="HYU46" i="8"/>
  <c r="HYV46" i="8"/>
  <c r="HYW46" i="8"/>
  <c r="HYX46" i="8"/>
  <c r="HYY46" i="8"/>
  <c r="HYZ46" i="8"/>
  <c r="HZA46" i="8"/>
  <c r="HZB46" i="8"/>
  <c r="HZC46" i="8"/>
  <c r="HZD46" i="8"/>
  <c r="HZE46" i="8"/>
  <c r="HZF46" i="8"/>
  <c r="HZG46" i="8"/>
  <c r="HZH46" i="8"/>
  <c r="HZI46" i="8"/>
  <c r="HZJ46" i="8"/>
  <c r="HZK46" i="8"/>
  <c r="HZL46" i="8"/>
  <c r="HZM46" i="8"/>
  <c r="HZN46" i="8"/>
  <c r="HZO46" i="8"/>
  <c r="HZP46" i="8"/>
  <c r="HZQ46" i="8"/>
  <c r="HZR46" i="8"/>
  <c r="HZS46" i="8"/>
  <c r="HZT46" i="8"/>
  <c r="HZU46" i="8"/>
  <c r="HZV46" i="8"/>
  <c r="HZW46" i="8"/>
  <c r="HZX46" i="8"/>
  <c r="HZY46" i="8"/>
  <c r="HZZ46" i="8"/>
  <c r="IAA46" i="8"/>
  <c r="IAB46" i="8"/>
  <c r="IAC46" i="8"/>
  <c r="IAD46" i="8"/>
  <c r="IAE46" i="8"/>
  <c r="IAF46" i="8"/>
  <c r="IAG46" i="8"/>
  <c r="IAH46" i="8"/>
  <c r="IAI46" i="8"/>
  <c r="IAJ46" i="8"/>
  <c r="IAK46" i="8"/>
  <c r="IAL46" i="8"/>
  <c r="IAM46" i="8"/>
  <c r="IAN46" i="8"/>
  <c r="IAO46" i="8"/>
  <c r="IAP46" i="8"/>
  <c r="IAQ46" i="8"/>
  <c r="IAR46" i="8"/>
  <c r="IAS46" i="8"/>
  <c r="IAT46" i="8"/>
  <c r="IAU46" i="8"/>
  <c r="IAV46" i="8"/>
  <c r="IAW46" i="8"/>
  <c r="IAX46" i="8"/>
  <c r="IAY46" i="8"/>
  <c r="IAZ46" i="8"/>
  <c r="IBA46" i="8"/>
  <c r="IBB46" i="8"/>
  <c r="IBC46" i="8"/>
  <c r="IBD46" i="8"/>
  <c r="IBE46" i="8"/>
  <c r="IBF46" i="8"/>
  <c r="IBG46" i="8"/>
  <c r="IBH46" i="8"/>
  <c r="IBI46" i="8"/>
  <c r="IBJ46" i="8"/>
  <c r="IBK46" i="8"/>
  <c r="IBL46" i="8"/>
  <c r="IBM46" i="8"/>
  <c r="IBN46" i="8"/>
  <c r="IBO46" i="8"/>
  <c r="IBP46" i="8"/>
  <c r="IBQ46" i="8"/>
  <c r="IBR46" i="8"/>
  <c r="IBS46" i="8"/>
  <c r="IBT46" i="8"/>
  <c r="IBU46" i="8"/>
  <c r="IBV46" i="8"/>
  <c r="IBW46" i="8"/>
  <c r="IBX46" i="8"/>
  <c r="IBY46" i="8"/>
  <c r="IBZ46" i="8"/>
  <c r="ICA46" i="8"/>
  <c r="ICB46" i="8"/>
  <c r="ICC46" i="8"/>
  <c r="ICD46" i="8"/>
  <c r="ICE46" i="8"/>
  <c r="ICF46" i="8"/>
  <c r="ICG46" i="8"/>
  <c r="ICH46" i="8"/>
  <c r="ICI46" i="8"/>
  <c r="ICJ46" i="8"/>
  <c r="ICK46" i="8"/>
  <c r="ICL46" i="8"/>
  <c r="ICM46" i="8"/>
  <c r="ICN46" i="8"/>
  <c r="ICO46" i="8"/>
  <c r="ICP46" i="8"/>
  <c r="ICQ46" i="8"/>
  <c r="ICR46" i="8"/>
  <c r="ICS46" i="8"/>
  <c r="ICT46" i="8"/>
  <c r="ICU46" i="8"/>
  <c r="ICV46" i="8"/>
  <c r="ICW46" i="8"/>
  <c r="ICX46" i="8"/>
  <c r="ICY46" i="8"/>
  <c r="ICZ46" i="8"/>
  <c r="IDA46" i="8"/>
  <c r="IDB46" i="8"/>
  <c r="IDC46" i="8"/>
  <c r="IDD46" i="8"/>
  <c r="IDE46" i="8"/>
  <c r="IDF46" i="8"/>
  <c r="IDG46" i="8"/>
  <c r="IDH46" i="8"/>
  <c r="IDI46" i="8"/>
  <c r="IDJ46" i="8"/>
  <c r="IDK46" i="8"/>
  <c r="IDL46" i="8"/>
  <c r="IDM46" i="8"/>
  <c r="IDN46" i="8"/>
  <c r="IDO46" i="8"/>
  <c r="IDP46" i="8"/>
  <c r="IDQ46" i="8"/>
  <c r="IDR46" i="8"/>
  <c r="IDS46" i="8"/>
  <c r="IDT46" i="8"/>
  <c r="IDU46" i="8"/>
  <c r="IDV46" i="8"/>
  <c r="IDW46" i="8"/>
  <c r="IDX46" i="8"/>
  <c r="IDY46" i="8"/>
  <c r="IDZ46" i="8"/>
  <c r="IEA46" i="8"/>
  <c r="IEB46" i="8"/>
  <c r="IEC46" i="8"/>
  <c r="IED46" i="8"/>
  <c r="IEE46" i="8"/>
  <c r="IEF46" i="8"/>
  <c r="IEG46" i="8"/>
  <c r="IEH46" i="8"/>
  <c r="IEI46" i="8"/>
  <c r="IEJ46" i="8"/>
  <c r="IEK46" i="8"/>
  <c r="IEL46" i="8"/>
  <c r="IEM46" i="8"/>
  <c r="IEN46" i="8"/>
  <c r="IEO46" i="8"/>
  <c r="IEP46" i="8"/>
  <c r="IEQ46" i="8"/>
  <c r="IER46" i="8"/>
  <c r="IES46" i="8"/>
  <c r="IET46" i="8"/>
  <c r="IEU46" i="8"/>
  <c r="IEV46" i="8"/>
  <c r="IEW46" i="8"/>
  <c r="IEX46" i="8"/>
  <c r="IEY46" i="8"/>
  <c r="IEZ46" i="8"/>
  <c r="IFA46" i="8"/>
  <c r="IFB46" i="8"/>
  <c r="IFC46" i="8"/>
  <c r="IFD46" i="8"/>
  <c r="IFE46" i="8"/>
  <c r="IFF46" i="8"/>
  <c r="IFG46" i="8"/>
  <c r="IFH46" i="8"/>
  <c r="IFI46" i="8"/>
  <c r="IFJ46" i="8"/>
  <c r="IFK46" i="8"/>
  <c r="IFL46" i="8"/>
  <c r="IFM46" i="8"/>
  <c r="IFN46" i="8"/>
  <c r="IFO46" i="8"/>
  <c r="IFP46" i="8"/>
  <c r="IFQ46" i="8"/>
  <c r="IFR46" i="8"/>
  <c r="IFS46" i="8"/>
  <c r="IFT46" i="8"/>
  <c r="IFU46" i="8"/>
  <c r="IFV46" i="8"/>
  <c r="IFW46" i="8"/>
  <c r="IFX46" i="8"/>
  <c r="IFY46" i="8"/>
  <c r="IFZ46" i="8"/>
  <c r="IGA46" i="8"/>
  <c r="IGB46" i="8"/>
  <c r="IGC46" i="8"/>
  <c r="IGD46" i="8"/>
  <c r="IGE46" i="8"/>
  <c r="IGF46" i="8"/>
  <c r="IGG46" i="8"/>
  <c r="IGH46" i="8"/>
  <c r="IGI46" i="8"/>
  <c r="IGJ46" i="8"/>
  <c r="IGK46" i="8"/>
  <c r="IGL46" i="8"/>
  <c r="IGM46" i="8"/>
  <c r="IGN46" i="8"/>
  <c r="IGO46" i="8"/>
  <c r="IGP46" i="8"/>
  <c r="IGQ46" i="8"/>
  <c r="IGR46" i="8"/>
  <c r="IGS46" i="8"/>
  <c r="IGT46" i="8"/>
  <c r="IGU46" i="8"/>
  <c r="IGV46" i="8"/>
  <c r="IGW46" i="8"/>
  <c r="IGX46" i="8"/>
  <c r="IGY46" i="8"/>
  <c r="IGZ46" i="8"/>
  <c r="IHA46" i="8"/>
  <c r="IHB46" i="8"/>
  <c r="IHC46" i="8"/>
  <c r="IHD46" i="8"/>
  <c r="IHE46" i="8"/>
  <c r="IHF46" i="8"/>
  <c r="IHG46" i="8"/>
  <c r="IHH46" i="8"/>
  <c r="IHI46" i="8"/>
  <c r="IHJ46" i="8"/>
  <c r="IHK46" i="8"/>
  <c r="IHL46" i="8"/>
  <c r="IHM46" i="8"/>
  <c r="IHN46" i="8"/>
  <c r="IHO46" i="8"/>
  <c r="IHP46" i="8"/>
  <c r="IHQ46" i="8"/>
  <c r="IHR46" i="8"/>
  <c r="IHS46" i="8"/>
  <c r="IHT46" i="8"/>
  <c r="IHU46" i="8"/>
  <c r="IHV46" i="8"/>
  <c r="IHW46" i="8"/>
  <c r="IHX46" i="8"/>
  <c r="IHY46" i="8"/>
  <c r="IHZ46" i="8"/>
  <c r="IIA46" i="8"/>
  <c r="IIB46" i="8"/>
  <c r="IIC46" i="8"/>
  <c r="IID46" i="8"/>
  <c r="IIE46" i="8"/>
  <c r="IIF46" i="8"/>
  <c r="IIG46" i="8"/>
  <c r="IIH46" i="8"/>
  <c r="III46" i="8"/>
  <c r="IIJ46" i="8"/>
  <c r="IIK46" i="8"/>
  <c r="IIL46" i="8"/>
  <c r="IIM46" i="8"/>
  <c r="IIN46" i="8"/>
  <c r="IIO46" i="8"/>
  <c r="IIP46" i="8"/>
  <c r="IIQ46" i="8"/>
  <c r="IIR46" i="8"/>
  <c r="IIS46" i="8"/>
  <c r="IIT46" i="8"/>
  <c r="IIU46" i="8"/>
  <c r="IIV46" i="8"/>
  <c r="IIW46" i="8"/>
  <c r="IIX46" i="8"/>
  <c r="IIY46" i="8"/>
  <c r="IIZ46" i="8"/>
  <c r="IJA46" i="8"/>
  <c r="IJB46" i="8"/>
  <c r="IJC46" i="8"/>
  <c r="IJD46" i="8"/>
  <c r="IJE46" i="8"/>
  <c r="IJF46" i="8"/>
  <c r="IJG46" i="8"/>
  <c r="IJH46" i="8"/>
  <c r="IJI46" i="8"/>
  <c r="IJJ46" i="8"/>
  <c r="IJK46" i="8"/>
  <c r="IJL46" i="8"/>
  <c r="IJM46" i="8"/>
  <c r="IJN46" i="8"/>
  <c r="IJO46" i="8"/>
  <c r="IJP46" i="8"/>
  <c r="IJQ46" i="8"/>
  <c r="IJR46" i="8"/>
  <c r="IJS46" i="8"/>
  <c r="IJT46" i="8"/>
  <c r="IJU46" i="8"/>
  <c r="IJV46" i="8"/>
  <c r="IJW46" i="8"/>
  <c r="IJX46" i="8"/>
  <c r="IJY46" i="8"/>
  <c r="IJZ46" i="8"/>
  <c r="IKA46" i="8"/>
  <c r="IKB46" i="8"/>
  <c r="IKC46" i="8"/>
  <c r="IKD46" i="8"/>
  <c r="IKE46" i="8"/>
  <c r="IKF46" i="8"/>
  <c r="IKG46" i="8"/>
  <c r="IKH46" i="8"/>
  <c r="IKI46" i="8"/>
  <c r="IKJ46" i="8"/>
  <c r="IKK46" i="8"/>
  <c r="IKL46" i="8"/>
  <c r="IKM46" i="8"/>
  <c r="IKN46" i="8"/>
  <c r="IKO46" i="8"/>
  <c r="IKP46" i="8"/>
  <c r="IKQ46" i="8"/>
  <c r="IKR46" i="8"/>
  <c r="IKS46" i="8"/>
  <c r="IKT46" i="8"/>
  <c r="IKU46" i="8"/>
  <c r="IKV46" i="8"/>
  <c r="IKW46" i="8"/>
  <c r="IKX46" i="8"/>
  <c r="IKY46" i="8"/>
  <c r="IKZ46" i="8"/>
  <c r="ILA46" i="8"/>
  <c r="ILB46" i="8"/>
  <c r="ILC46" i="8"/>
  <c r="ILD46" i="8"/>
  <c r="ILE46" i="8"/>
  <c r="ILF46" i="8"/>
  <c r="ILG46" i="8"/>
  <c r="ILH46" i="8"/>
  <c r="ILI46" i="8"/>
  <c r="ILJ46" i="8"/>
  <c r="ILK46" i="8"/>
  <c r="ILL46" i="8"/>
  <c r="ILM46" i="8"/>
  <c r="ILN46" i="8"/>
  <c r="ILO46" i="8"/>
  <c r="ILP46" i="8"/>
  <c r="ILQ46" i="8"/>
  <c r="ILR46" i="8"/>
  <c r="ILS46" i="8"/>
  <c r="ILT46" i="8"/>
  <c r="ILU46" i="8"/>
  <c r="ILV46" i="8"/>
  <c r="ILW46" i="8"/>
  <c r="ILX46" i="8"/>
  <c r="ILY46" i="8"/>
  <c r="ILZ46" i="8"/>
  <c r="IMA46" i="8"/>
  <c r="IMB46" i="8"/>
  <c r="IMC46" i="8"/>
  <c r="IMD46" i="8"/>
  <c r="IME46" i="8"/>
  <c r="IMF46" i="8"/>
  <c r="IMG46" i="8"/>
  <c r="IMH46" i="8"/>
  <c r="IMI46" i="8"/>
  <c r="IMJ46" i="8"/>
  <c r="IMK46" i="8"/>
  <c r="IML46" i="8"/>
  <c r="IMM46" i="8"/>
  <c r="IMN46" i="8"/>
  <c r="IMO46" i="8"/>
  <c r="IMP46" i="8"/>
  <c r="IMQ46" i="8"/>
  <c r="IMR46" i="8"/>
  <c r="IMS46" i="8"/>
  <c r="IMT46" i="8"/>
  <c r="IMU46" i="8"/>
  <c r="IMV46" i="8"/>
  <c r="IMW46" i="8"/>
  <c r="IMX46" i="8"/>
  <c r="IMY46" i="8"/>
  <c r="IMZ46" i="8"/>
  <c r="INA46" i="8"/>
  <c r="INB46" i="8"/>
  <c r="INC46" i="8"/>
  <c r="IND46" i="8"/>
  <c r="INE46" i="8"/>
  <c r="INF46" i="8"/>
  <c r="ING46" i="8"/>
  <c r="INH46" i="8"/>
  <c r="INI46" i="8"/>
  <c r="INJ46" i="8"/>
  <c r="INK46" i="8"/>
  <c r="INL46" i="8"/>
  <c r="INM46" i="8"/>
  <c r="INN46" i="8"/>
  <c r="INO46" i="8"/>
  <c r="INP46" i="8"/>
  <c r="INQ46" i="8"/>
  <c r="INR46" i="8"/>
  <c r="INS46" i="8"/>
  <c r="INT46" i="8"/>
  <c r="INU46" i="8"/>
  <c r="INV46" i="8"/>
  <c r="INW46" i="8"/>
  <c r="INX46" i="8"/>
  <c r="INY46" i="8"/>
  <c r="INZ46" i="8"/>
  <c r="IOA46" i="8"/>
  <c r="IOB46" i="8"/>
  <c r="IOC46" i="8"/>
  <c r="IOD46" i="8"/>
  <c r="IOE46" i="8"/>
  <c r="IOF46" i="8"/>
  <c r="IOG46" i="8"/>
  <c r="IOH46" i="8"/>
  <c r="IOI46" i="8"/>
  <c r="IOJ46" i="8"/>
  <c r="IOK46" i="8"/>
  <c r="IOL46" i="8"/>
  <c r="IOM46" i="8"/>
  <c r="ION46" i="8"/>
  <c r="IOO46" i="8"/>
  <c r="IOP46" i="8"/>
  <c r="IOQ46" i="8"/>
  <c r="IOR46" i="8"/>
  <c r="IOS46" i="8"/>
  <c r="IOT46" i="8"/>
  <c r="IOU46" i="8"/>
  <c r="IOV46" i="8"/>
  <c r="IOW46" i="8"/>
  <c r="IOX46" i="8"/>
  <c r="IOY46" i="8"/>
  <c r="IOZ46" i="8"/>
  <c r="IPA46" i="8"/>
  <c r="IPB46" i="8"/>
  <c r="IPC46" i="8"/>
  <c r="IPD46" i="8"/>
  <c r="IPE46" i="8"/>
  <c r="IPF46" i="8"/>
  <c r="IPG46" i="8"/>
  <c r="IPH46" i="8"/>
  <c r="IPI46" i="8"/>
  <c r="IPJ46" i="8"/>
  <c r="IPK46" i="8"/>
  <c r="IPL46" i="8"/>
  <c r="IPM46" i="8"/>
  <c r="IPN46" i="8"/>
  <c r="IPO46" i="8"/>
  <c r="IPP46" i="8"/>
  <c r="IPQ46" i="8"/>
  <c r="IPR46" i="8"/>
  <c r="IPS46" i="8"/>
  <c r="IPT46" i="8"/>
  <c r="IPU46" i="8"/>
  <c r="IPV46" i="8"/>
  <c r="IPW46" i="8"/>
  <c r="IPX46" i="8"/>
  <c r="IPY46" i="8"/>
  <c r="IPZ46" i="8"/>
  <c r="IQA46" i="8"/>
  <c r="IQB46" i="8"/>
  <c r="IQC46" i="8"/>
  <c r="IQD46" i="8"/>
  <c r="IQE46" i="8"/>
  <c r="IQF46" i="8"/>
  <c r="IQG46" i="8"/>
  <c r="IQH46" i="8"/>
  <c r="IQI46" i="8"/>
  <c r="IQJ46" i="8"/>
  <c r="IQK46" i="8"/>
  <c r="IQL46" i="8"/>
  <c r="IQM46" i="8"/>
  <c r="IQN46" i="8"/>
  <c r="IQO46" i="8"/>
  <c r="IQP46" i="8"/>
  <c r="IQQ46" i="8"/>
  <c r="IQR46" i="8"/>
  <c r="IQS46" i="8"/>
  <c r="IQT46" i="8"/>
  <c r="IQU46" i="8"/>
  <c r="IQV46" i="8"/>
  <c r="IQW46" i="8"/>
  <c r="IQX46" i="8"/>
  <c r="IQY46" i="8"/>
  <c r="IQZ46" i="8"/>
  <c r="IRA46" i="8"/>
  <c r="IRB46" i="8"/>
  <c r="IRC46" i="8"/>
  <c r="IRD46" i="8"/>
  <c r="IRE46" i="8"/>
  <c r="IRF46" i="8"/>
  <c r="IRG46" i="8"/>
  <c r="IRH46" i="8"/>
  <c r="IRI46" i="8"/>
  <c r="IRJ46" i="8"/>
  <c r="IRK46" i="8"/>
  <c r="IRL46" i="8"/>
  <c r="IRM46" i="8"/>
  <c r="IRN46" i="8"/>
  <c r="IRO46" i="8"/>
  <c r="IRP46" i="8"/>
  <c r="IRQ46" i="8"/>
  <c r="IRR46" i="8"/>
  <c r="IRS46" i="8"/>
  <c r="IRT46" i="8"/>
  <c r="IRU46" i="8"/>
  <c r="IRV46" i="8"/>
  <c r="IRW46" i="8"/>
  <c r="IRX46" i="8"/>
  <c r="IRY46" i="8"/>
  <c r="IRZ46" i="8"/>
  <c r="ISA46" i="8"/>
  <c r="ISB46" i="8"/>
  <c r="ISC46" i="8"/>
  <c r="ISD46" i="8"/>
  <c r="ISE46" i="8"/>
  <c r="ISF46" i="8"/>
  <c r="ISG46" i="8"/>
  <c r="ISH46" i="8"/>
  <c r="ISI46" i="8"/>
  <c r="ISJ46" i="8"/>
  <c r="ISK46" i="8"/>
  <c r="ISL46" i="8"/>
  <c r="ISM46" i="8"/>
  <c r="ISN46" i="8"/>
  <c r="ISO46" i="8"/>
  <c r="ISP46" i="8"/>
  <c r="ISQ46" i="8"/>
  <c r="ISR46" i="8"/>
  <c r="ISS46" i="8"/>
  <c r="IST46" i="8"/>
  <c r="ISU46" i="8"/>
  <c r="ISV46" i="8"/>
  <c r="ISW46" i="8"/>
  <c r="ISX46" i="8"/>
  <c r="ISY46" i="8"/>
  <c r="ISZ46" i="8"/>
  <c r="ITA46" i="8"/>
  <c r="ITB46" i="8"/>
  <c r="ITC46" i="8"/>
  <c r="ITD46" i="8"/>
  <c r="ITE46" i="8"/>
  <c r="ITF46" i="8"/>
  <c r="ITG46" i="8"/>
  <c r="ITH46" i="8"/>
  <c r="ITI46" i="8"/>
  <c r="ITJ46" i="8"/>
  <c r="ITK46" i="8"/>
  <c r="ITL46" i="8"/>
  <c r="ITM46" i="8"/>
  <c r="ITN46" i="8"/>
  <c r="ITO46" i="8"/>
  <c r="ITP46" i="8"/>
  <c r="ITQ46" i="8"/>
  <c r="ITR46" i="8"/>
  <c r="ITS46" i="8"/>
  <c r="ITT46" i="8"/>
  <c r="ITU46" i="8"/>
  <c r="ITV46" i="8"/>
  <c r="ITW46" i="8"/>
  <c r="ITX46" i="8"/>
  <c r="ITY46" i="8"/>
  <c r="ITZ46" i="8"/>
  <c r="IUA46" i="8"/>
  <c r="IUB46" i="8"/>
  <c r="IUC46" i="8"/>
  <c r="IUD46" i="8"/>
  <c r="IUE46" i="8"/>
  <c r="IUF46" i="8"/>
  <c r="IUG46" i="8"/>
  <c r="IUH46" i="8"/>
  <c r="IUI46" i="8"/>
  <c r="IUJ46" i="8"/>
  <c r="IUK46" i="8"/>
  <c r="IUL46" i="8"/>
  <c r="IUM46" i="8"/>
  <c r="IUN46" i="8"/>
  <c r="IUO46" i="8"/>
  <c r="IUP46" i="8"/>
  <c r="IUQ46" i="8"/>
  <c r="IUR46" i="8"/>
  <c r="IUS46" i="8"/>
  <c r="IUT46" i="8"/>
  <c r="IUU46" i="8"/>
  <c r="IUV46" i="8"/>
  <c r="IUW46" i="8"/>
  <c r="IUX46" i="8"/>
  <c r="IUY46" i="8"/>
  <c r="IUZ46" i="8"/>
  <c r="IVA46" i="8"/>
  <c r="IVB46" i="8"/>
  <c r="IVC46" i="8"/>
  <c r="IVD46" i="8"/>
  <c r="IVE46" i="8"/>
  <c r="IVF46" i="8"/>
  <c r="IVG46" i="8"/>
  <c r="IVH46" i="8"/>
  <c r="IVI46" i="8"/>
  <c r="IVJ46" i="8"/>
  <c r="IVK46" i="8"/>
  <c r="IVL46" i="8"/>
  <c r="IVM46" i="8"/>
  <c r="IVN46" i="8"/>
  <c r="IVO46" i="8"/>
  <c r="IVP46" i="8"/>
  <c r="IVQ46" i="8"/>
  <c r="IVR46" i="8"/>
  <c r="IVS46" i="8"/>
  <c r="IVT46" i="8"/>
  <c r="IVU46" i="8"/>
  <c r="IVV46" i="8"/>
  <c r="IVW46" i="8"/>
  <c r="IVX46" i="8"/>
  <c r="IVY46" i="8"/>
  <c r="IVZ46" i="8"/>
  <c r="IWA46" i="8"/>
  <c r="IWB46" i="8"/>
  <c r="IWC46" i="8"/>
  <c r="IWD46" i="8"/>
  <c r="IWE46" i="8"/>
  <c r="IWF46" i="8"/>
  <c r="IWG46" i="8"/>
  <c r="IWH46" i="8"/>
  <c r="IWI46" i="8"/>
  <c r="IWJ46" i="8"/>
  <c r="IWK46" i="8"/>
  <c r="IWL46" i="8"/>
  <c r="IWM46" i="8"/>
  <c r="IWN46" i="8"/>
  <c r="IWO46" i="8"/>
  <c r="IWP46" i="8"/>
  <c r="IWQ46" i="8"/>
  <c r="IWR46" i="8"/>
  <c r="IWS46" i="8"/>
  <c r="IWT46" i="8"/>
  <c r="IWU46" i="8"/>
  <c r="IWV46" i="8"/>
  <c r="IWW46" i="8"/>
  <c r="IWX46" i="8"/>
  <c r="IWY46" i="8"/>
  <c r="IWZ46" i="8"/>
  <c r="IXA46" i="8"/>
  <c r="IXB46" i="8"/>
  <c r="IXC46" i="8"/>
  <c r="IXD46" i="8"/>
  <c r="IXE46" i="8"/>
  <c r="IXF46" i="8"/>
  <c r="IXG46" i="8"/>
  <c r="IXH46" i="8"/>
  <c r="IXI46" i="8"/>
  <c r="IXJ46" i="8"/>
  <c r="IXK46" i="8"/>
  <c r="IXL46" i="8"/>
  <c r="IXM46" i="8"/>
  <c r="IXN46" i="8"/>
  <c r="IXO46" i="8"/>
  <c r="IXP46" i="8"/>
  <c r="IXQ46" i="8"/>
  <c r="IXR46" i="8"/>
  <c r="IXS46" i="8"/>
  <c r="IXT46" i="8"/>
  <c r="IXU46" i="8"/>
  <c r="IXV46" i="8"/>
  <c r="IXW46" i="8"/>
  <c r="IXX46" i="8"/>
  <c r="IXY46" i="8"/>
  <c r="IXZ46" i="8"/>
  <c r="IYA46" i="8"/>
  <c r="IYB46" i="8"/>
  <c r="IYC46" i="8"/>
  <c r="IYD46" i="8"/>
  <c r="IYE46" i="8"/>
  <c r="IYF46" i="8"/>
  <c r="IYG46" i="8"/>
  <c r="IYH46" i="8"/>
  <c r="IYI46" i="8"/>
  <c r="IYJ46" i="8"/>
  <c r="IYK46" i="8"/>
  <c r="IYL46" i="8"/>
  <c r="IYM46" i="8"/>
  <c r="IYN46" i="8"/>
  <c r="IYO46" i="8"/>
  <c r="IYP46" i="8"/>
  <c r="IYQ46" i="8"/>
  <c r="IYR46" i="8"/>
  <c r="IYS46" i="8"/>
  <c r="IYT46" i="8"/>
  <c r="IYU46" i="8"/>
  <c r="IYV46" i="8"/>
  <c r="IYW46" i="8"/>
  <c r="IYX46" i="8"/>
  <c r="IYY46" i="8"/>
  <c r="IYZ46" i="8"/>
  <c r="IZA46" i="8"/>
  <c r="IZB46" i="8"/>
  <c r="IZC46" i="8"/>
  <c r="IZD46" i="8"/>
  <c r="IZE46" i="8"/>
  <c r="IZF46" i="8"/>
  <c r="IZG46" i="8"/>
  <c r="IZH46" i="8"/>
  <c r="IZI46" i="8"/>
  <c r="IZJ46" i="8"/>
  <c r="IZK46" i="8"/>
  <c r="IZL46" i="8"/>
  <c r="IZM46" i="8"/>
  <c r="IZN46" i="8"/>
  <c r="IZO46" i="8"/>
  <c r="IZP46" i="8"/>
  <c r="IZQ46" i="8"/>
  <c r="IZR46" i="8"/>
  <c r="IZS46" i="8"/>
  <c r="IZT46" i="8"/>
  <c r="IZU46" i="8"/>
  <c r="IZV46" i="8"/>
  <c r="IZW46" i="8"/>
  <c r="IZX46" i="8"/>
  <c r="IZY46" i="8"/>
  <c r="IZZ46" i="8"/>
  <c r="JAA46" i="8"/>
  <c r="JAB46" i="8"/>
  <c r="JAC46" i="8"/>
  <c r="JAD46" i="8"/>
  <c r="JAE46" i="8"/>
  <c r="JAF46" i="8"/>
  <c r="JAG46" i="8"/>
  <c r="JAH46" i="8"/>
  <c r="JAI46" i="8"/>
  <c r="JAJ46" i="8"/>
  <c r="JAK46" i="8"/>
  <c r="JAL46" i="8"/>
  <c r="JAM46" i="8"/>
  <c r="JAN46" i="8"/>
  <c r="JAO46" i="8"/>
  <c r="JAP46" i="8"/>
  <c r="JAQ46" i="8"/>
  <c r="JAR46" i="8"/>
  <c r="JAS46" i="8"/>
  <c r="JAT46" i="8"/>
  <c r="JAU46" i="8"/>
  <c r="JAV46" i="8"/>
  <c r="JAW46" i="8"/>
  <c r="JAX46" i="8"/>
  <c r="JAY46" i="8"/>
  <c r="JAZ46" i="8"/>
  <c r="JBA46" i="8"/>
  <c r="JBB46" i="8"/>
  <c r="JBC46" i="8"/>
  <c r="JBD46" i="8"/>
  <c r="JBE46" i="8"/>
  <c r="JBF46" i="8"/>
  <c r="JBG46" i="8"/>
  <c r="JBH46" i="8"/>
  <c r="JBI46" i="8"/>
  <c r="JBJ46" i="8"/>
  <c r="JBK46" i="8"/>
  <c r="JBL46" i="8"/>
  <c r="JBM46" i="8"/>
  <c r="JBN46" i="8"/>
  <c r="JBO46" i="8"/>
  <c r="JBP46" i="8"/>
  <c r="JBQ46" i="8"/>
  <c r="JBR46" i="8"/>
  <c r="JBS46" i="8"/>
  <c r="JBT46" i="8"/>
  <c r="JBU46" i="8"/>
  <c r="JBV46" i="8"/>
  <c r="JBW46" i="8"/>
  <c r="JBX46" i="8"/>
  <c r="JBY46" i="8"/>
  <c r="JBZ46" i="8"/>
  <c r="JCA46" i="8"/>
  <c r="JCB46" i="8"/>
  <c r="JCC46" i="8"/>
  <c r="JCD46" i="8"/>
  <c r="JCE46" i="8"/>
  <c r="JCF46" i="8"/>
  <c r="JCG46" i="8"/>
  <c r="JCH46" i="8"/>
  <c r="JCI46" i="8"/>
  <c r="JCJ46" i="8"/>
  <c r="JCK46" i="8"/>
  <c r="JCL46" i="8"/>
  <c r="JCM46" i="8"/>
  <c r="JCN46" i="8"/>
  <c r="JCO46" i="8"/>
  <c r="JCP46" i="8"/>
  <c r="JCQ46" i="8"/>
  <c r="JCR46" i="8"/>
  <c r="JCS46" i="8"/>
  <c r="JCT46" i="8"/>
  <c r="JCU46" i="8"/>
  <c r="JCV46" i="8"/>
  <c r="JCW46" i="8"/>
  <c r="JCX46" i="8"/>
  <c r="JCY46" i="8"/>
  <c r="JCZ46" i="8"/>
  <c r="JDA46" i="8"/>
  <c r="JDB46" i="8"/>
  <c r="JDC46" i="8"/>
  <c r="JDD46" i="8"/>
  <c r="JDE46" i="8"/>
  <c r="JDF46" i="8"/>
  <c r="JDG46" i="8"/>
  <c r="JDH46" i="8"/>
  <c r="JDI46" i="8"/>
  <c r="JDJ46" i="8"/>
  <c r="JDK46" i="8"/>
  <c r="JDL46" i="8"/>
  <c r="JDM46" i="8"/>
  <c r="JDN46" i="8"/>
  <c r="JDO46" i="8"/>
  <c r="JDP46" i="8"/>
  <c r="JDQ46" i="8"/>
  <c r="JDR46" i="8"/>
  <c r="JDS46" i="8"/>
  <c r="JDT46" i="8"/>
  <c r="JDU46" i="8"/>
  <c r="JDV46" i="8"/>
  <c r="JDW46" i="8"/>
  <c r="JDX46" i="8"/>
  <c r="JDY46" i="8"/>
  <c r="JDZ46" i="8"/>
  <c r="JEA46" i="8"/>
  <c r="JEB46" i="8"/>
  <c r="JEC46" i="8"/>
  <c r="JED46" i="8"/>
  <c r="JEE46" i="8"/>
  <c r="JEF46" i="8"/>
  <c r="JEG46" i="8"/>
  <c r="JEH46" i="8"/>
  <c r="JEI46" i="8"/>
  <c r="JEJ46" i="8"/>
  <c r="JEK46" i="8"/>
  <c r="JEL46" i="8"/>
  <c r="JEM46" i="8"/>
  <c r="JEN46" i="8"/>
  <c r="JEO46" i="8"/>
  <c r="JEP46" i="8"/>
  <c r="JEQ46" i="8"/>
  <c r="JER46" i="8"/>
  <c r="JES46" i="8"/>
  <c r="JET46" i="8"/>
  <c r="JEU46" i="8"/>
  <c r="JEV46" i="8"/>
  <c r="JEW46" i="8"/>
  <c r="JEX46" i="8"/>
  <c r="JEY46" i="8"/>
  <c r="JEZ46" i="8"/>
  <c r="JFA46" i="8"/>
  <c r="JFB46" i="8"/>
  <c r="JFC46" i="8"/>
  <c r="JFD46" i="8"/>
  <c r="JFE46" i="8"/>
  <c r="JFF46" i="8"/>
  <c r="JFG46" i="8"/>
  <c r="JFH46" i="8"/>
  <c r="JFI46" i="8"/>
  <c r="JFJ46" i="8"/>
  <c r="JFK46" i="8"/>
  <c r="JFL46" i="8"/>
  <c r="JFM46" i="8"/>
  <c r="JFN46" i="8"/>
  <c r="JFO46" i="8"/>
  <c r="JFP46" i="8"/>
  <c r="JFQ46" i="8"/>
  <c r="JFR46" i="8"/>
  <c r="JFS46" i="8"/>
  <c r="JFT46" i="8"/>
  <c r="JFU46" i="8"/>
  <c r="JFV46" i="8"/>
  <c r="JFW46" i="8"/>
  <c r="JFX46" i="8"/>
  <c r="JFY46" i="8"/>
  <c r="JFZ46" i="8"/>
  <c r="JGA46" i="8"/>
  <c r="JGB46" i="8"/>
  <c r="JGC46" i="8"/>
  <c r="JGD46" i="8"/>
  <c r="JGE46" i="8"/>
  <c r="JGF46" i="8"/>
  <c r="JGG46" i="8"/>
  <c r="JGH46" i="8"/>
  <c r="JGI46" i="8"/>
  <c r="JGJ46" i="8"/>
  <c r="JGK46" i="8"/>
  <c r="JGL46" i="8"/>
  <c r="JGM46" i="8"/>
  <c r="JGN46" i="8"/>
  <c r="JGO46" i="8"/>
  <c r="JGP46" i="8"/>
  <c r="JGQ46" i="8"/>
  <c r="JGR46" i="8"/>
  <c r="JGS46" i="8"/>
  <c r="JGT46" i="8"/>
  <c r="JGU46" i="8"/>
  <c r="JGV46" i="8"/>
  <c r="JGW46" i="8"/>
  <c r="JGX46" i="8"/>
  <c r="JGY46" i="8"/>
  <c r="JGZ46" i="8"/>
  <c r="JHA46" i="8"/>
  <c r="JHB46" i="8"/>
  <c r="JHC46" i="8"/>
  <c r="JHD46" i="8"/>
  <c r="JHE46" i="8"/>
  <c r="JHF46" i="8"/>
  <c r="JHG46" i="8"/>
  <c r="JHH46" i="8"/>
  <c r="JHI46" i="8"/>
  <c r="JHJ46" i="8"/>
  <c r="JHK46" i="8"/>
  <c r="JHL46" i="8"/>
  <c r="JHM46" i="8"/>
  <c r="JHN46" i="8"/>
  <c r="JHO46" i="8"/>
  <c r="JHP46" i="8"/>
  <c r="JHQ46" i="8"/>
  <c r="JHR46" i="8"/>
  <c r="JHS46" i="8"/>
  <c r="JHT46" i="8"/>
  <c r="JHU46" i="8"/>
  <c r="JHV46" i="8"/>
  <c r="JHW46" i="8"/>
  <c r="JHX46" i="8"/>
  <c r="JHY46" i="8"/>
  <c r="JHZ46" i="8"/>
  <c r="JIA46" i="8"/>
  <c r="JIB46" i="8"/>
  <c r="JIC46" i="8"/>
  <c r="JID46" i="8"/>
  <c r="JIE46" i="8"/>
  <c r="JIF46" i="8"/>
  <c r="JIG46" i="8"/>
  <c r="JIH46" i="8"/>
  <c r="JII46" i="8"/>
  <c r="JIJ46" i="8"/>
  <c r="JIK46" i="8"/>
  <c r="JIL46" i="8"/>
  <c r="JIM46" i="8"/>
  <c r="JIN46" i="8"/>
  <c r="JIO46" i="8"/>
  <c r="JIP46" i="8"/>
  <c r="JIQ46" i="8"/>
  <c r="JIR46" i="8"/>
  <c r="JIS46" i="8"/>
  <c r="JIT46" i="8"/>
  <c r="JIU46" i="8"/>
  <c r="JIV46" i="8"/>
  <c r="JIW46" i="8"/>
  <c r="JIX46" i="8"/>
  <c r="JIY46" i="8"/>
  <c r="JIZ46" i="8"/>
  <c r="JJA46" i="8"/>
  <c r="JJB46" i="8"/>
  <c r="JJC46" i="8"/>
  <c r="JJD46" i="8"/>
  <c r="JJE46" i="8"/>
  <c r="JJF46" i="8"/>
  <c r="JJG46" i="8"/>
  <c r="JJH46" i="8"/>
  <c r="JJI46" i="8"/>
  <c r="JJJ46" i="8"/>
  <c r="JJK46" i="8"/>
  <c r="JJL46" i="8"/>
  <c r="JJM46" i="8"/>
  <c r="JJN46" i="8"/>
  <c r="JJO46" i="8"/>
  <c r="JJP46" i="8"/>
  <c r="JJQ46" i="8"/>
  <c r="JJR46" i="8"/>
  <c r="JJS46" i="8"/>
  <c r="JJT46" i="8"/>
  <c r="JJU46" i="8"/>
  <c r="JJV46" i="8"/>
  <c r="JJW46" i="8"/>
  <c r="JJX46" i="8"/>
  <c r="JJY46" i="8"/>
  <c r="JJZ46" i="8"/>
  <c r="JKA46" i="8"/>
  <c r="JKB46" i="8"/>
  <c r="JKC46" i="8"/>
  <c r="JKD46" i="8"/>
  <c r="JKE46" i="8"/>
  <c r="JKF46" i="8"/>
  <c r="JKG46" i="8"/>
  <c r="JKH46" i="8"/>
  <c r="JKI46" i="8"/>
  <c r="JKJ46" i="8"/>
  <c r="JKK46" i="8"/>
  <c r="JKL46" i="8"/>
  <c r="JKM46" i="8"/>
  <c r="JKN46" i="8"/>
  <c r="JKO46" i="8"/>
  <c r="JKP46" i="8"/>
  <c r="JKQ46" i="8"/>
  <c r="JKR46" i="8"/>
  <c r="JKS46" i="8"/>
  <c r="JKT46" i="8"/>
  <c r="JKU46" i="8"/>
  <c r="JKV46" i="8"/>
  <c r="JKW46" i="8"/>
  <c r="JKX46" i="8"/>
  <c r="JKY46" i="8"/>
  <c r="JKZ46" i="8"/>
  <c r="JLA46" i="8"/>
  <c r="JLB46" i="8"/>
  <c r="JLC46" i="8"/>
  <c r="JLD46" i="8"/>
  <c r="JLE46" i="8"/>
  <c r="JLF46" i="8"/>
  <c r="JLG46" i="8"/>
  <c r="JLH46" i="8"/>
  <c r="JLI46" i="8"/>
  <c r="JLJ46" i="8"/>
  <c r="JLK46" i="8"/>
  <c r="JLL46" i="8"/>
  <c r="JLM46" i="8"/>
  <c r="JLN46" i="8"/>
  <c r="JLO46" i="8"/>
  <c r="JLP46" i="8"/>
  <c r="JLQ46" i="8"/>
  <c r="JLR46" i="8"/>
  <c r="JLS46" i="8"/>
  <c r="JLT46" i="8"/>
  <c r="JLU46" i="8"/>
  <c r="JLV46" i="8"/>
  <c r="JLW46" i="8"/>
  <c r="JLX46" i="8"/>
  <c r="JLY46" i="8"/>
  <c r="JLZ46" i="8"/>
  <c r="JMA46" i="8"/>
  <c r="JMB46" i="8"/>
  <c r="JMC46" i="8"/>
  <c r="JMD46" i="8"/>
  <c r="JME46" i="8"/>
  <c r="JMF46" i="8"/>
  <c r="JMG46" i="8"/>
  <c r="JMH46" i="8"/>
  <c r="JMI46" i="8"/>
  <c r="JMJ46" i="8"/>
  <c r="JMK46" i="8"/>
  <c r="JML46" i="8"/>
  <c r="JMM46" i="8"/>
  <c r="JMN46" i="8"/>
  <c r="JMO46" i="8"/>
  <c r="JMP46" i="8"/>
  <c r="JMQ46" i="8"/>
  <c r="JMR46" i="8"/>
  <c r="JMS46" i="8"/>
  <c r="JMT46" i="8"/>
  <c r="JMU46" i="8"/>
  <c r="JMV46" i="8"/>
  <c r="JMW46" i="8"/>
  <c r="JMX46" i="8"/>
  <c r="JMY46" i="8"/>
  <c r="JMZ46" i="8"/>
  <c r="JNA46" i="8"/>
  <c r="JNB46" i="8"/>
  <c r="JNC46" i="8"/>
  <c r="JND46" i="8"/>
  <c r="JNE46" i="8"/>
  <c r="JNF46" i="8"/>
  <c r="JNG46" i="8"/>
  <c r="JNH46" i="8"/>
  <c r="JNI46" i="8"/>
  <c r="JNJ46" i="8"/>
  <c r="JNK46" i="8"/>
  <c r="JNL46" i="8"/>
  <c r="JNM46" i="8"/>
  <c r="JNN46" i="8"/>
  <c r="JNO46" i="8"/>
  <c r="JNP46" i="8"/>
  <c r="JNQ46" i="8"/>
  <c r="JNR46" i="8"/>
  <c r="JNS46" i="8"/>
  <c r="JNT46" i="8"/>
  <c r="JNU46" i="8"/>
  <c r="JNV46" i="8"/>
  <c r="JNW46" i="8"/>
  <c r="JNX46" i="8"/>
  <c r="JNY46" i="8"/>
  <c r="JNZ46" i="8"/>
  <c r="JOA46" i="8"/>
  <c r="JOB46" i="8"/>
  <c r="JOC46" i="8"/>
  <c r="JOD46" i="8"/>
  <c r="JOE46" i="8"/>
  <c r="JOF46" i="8"/>
  <c r="JOG46" i="8"/>
  <c r="JOH46" i="8"/>
  <c r="JOI46" i="8"/>
  <c r="JOJ46" i="8"/>
  <c r="JOK46" i="8"/>
  <c r="JOL46" i="8"/>
  <c r="JOM46" i="8"/>
  <c r="JON46" i="8"/>
  <c r="JOO46" i="8"/>
  <c r="JOP46" i="8"/>
  <c r="JOQ46" i="8"/>
  <c r="JOR46" i="8"/>
  <c r="JOS46" i="8"/>
  <c r="JOT46" i="8"/>
  <c r="JOU46" i="8"/>
  <c r="JOV46" i="8"/>
  <c r="JOW46" i="8"/>
  <c r="JOX46" i="8"/>
  <c r="JOY46" i="8"/>
  <c r="JOZ46" i="8"/>
  <c r="JPA46" i="8"/>
  <c r="JPB46" i="8"/>
  <c r="JPC46" i="8"/>
  <c r="JPD46" i="8"/>
  <c r="JPE46" i="8"/>
  <c r="JPF46" i="8"/>
  <c r="JPG46" i="8"/>
  <c r="JPH46" i="8"/>
  <c r="JPI46" i="8"/>
  <c r="JPJ46" i="8"/>
  <c r="JPK46" i="8"/>
  <c r="JPL46" i="8"/>
  <c r="JPM46" i="8"/>
  <c r="JPN46" i="8"/>
  <c r="JPO46" i="8"/>
  <c r="JPP46" i="8"/>
  <c r="JPQ46" i="8"/>
  <c r="JPR46" i="8"/>
  <c r="JPS46" i="8"/>
  <c r="JPT46" i="8"/>
  <c r="JPU46" i="8"/>
  <c r="JPV46" i="8"/>
  <c r="JPW46" i="8"/>
  <c r="JPX46" i="8"/>
  <c r="JPY46" i="8"/>
  <c r="JPZ46" i="8"/>
  <c r="JQA46" i="8"/>
  <c r="JQB46" i="8"/>
  <c r="JQC46" i="8"/>
  <c r="JQD46" i="8"/>
  <c r="JQE46" i="8"/>
  <c r="JQF46" i="8"/>
  <c r="JQG46" i="8"/>
  <c r="JQH46" i="8"/>
  <c r="JQI46" i="8"/>
  <c r="JQJ46" i="8"/>
  <c r="JQK46" i="8"/>
  <c r="JQL46" i="8"/>
  <c r="JQM46" i="8"/>
  <c r="JQN46" i="8"/>
  <c r="JQO46" i="8"/>
  <c r="JQP46" i="8"/>
  <c r="JQQ46" i="8"/>
  <c r="JQR46" i="8"/>
  <c r="JQS46" i="8"/>
  <c r="JQT46" i="8"/>
  <c r="JQU46" i="8"/>
  <c r="JQV46" i="8"/>
  <c r="JQW46" i="8"/>
  <c r="JQX46" i="8"/>
  <c r="JQY46" i="8"/>
  <c r="JQZ46" i="8"/>
  <c r="JRA46" i="8"/>
  <c r="JRB46" i="8"/>
  <c r="JRC46" i="8"/>
  <c r="JRD46" i="8"/>
  <c r="JRE46" i="8"/>
  <c r="JRF46" i="8"/>
  <c r="JRG46" i="8"/>
  <c r="JRH46" i="8"/>
  <c r="JRI46" i="8"/>
  <c r="JRJ46" i="8"/>
  <c r="JRK46" i="8"/>
  <c r="JRL46" i="8"/>
  <c r="JRM46" i="8"/>
  <c r="JRN46" i="8"/>
  <c r="JRO46" i="8"/>
  <c r="JRP46" i="8"/>
  <c r="JRQ46" i="8"/>
  <c r="JRR46" i="8"/>
  <c r="JRS46" i="8"/>
  <c r="JRT46" i="8"/>
  <c r="JRU46" i="8"/>
  <c r="JRV46" i="8"/>
  <c r="JRW46" i="8"/>
  <c r="JRX46" i="8"/>
  <c r="JRY46" i="8"/>
  <c r="JRZ46" i="8"/>
  <c r="JSA46" i="8"/>
  <c r="JSB46" i="8"/>
  <c r="JSC46" i="8"/>
  <c r="JSD46" i="8"/>
  <c r="JSE46" i="8"/>
  <c r="JSF46" i="8"/>
  <c r="JSG46" i="8"/>
  <c r="JSH46" i="8"/>
  <c r="JSI46" i="8"/>
  <c r="JSJ46" i="8"/>
  <c r="JSK46" i="8"/>
  <c r="JSL46" i="8"/>
  <c r="JSM46" i="8"/>
  <c r="JSN46" i="8"/>
  <c r="JSO46" i="8"/>
  <c r="JSP46" i="8"/>
  <c r="JSQ46" i="8"/>
  <c r="JSR46" i="8"/>
  <c r="JSS46" i="8"/>
  <c r="JST46" i="8"/>
  <c r="JSU46" i="8"/>
  <c r="JSV46" i="8"/>
  <c r="JSW46" i="8"/>
  <c r="JSX46" i="8"/>
  <c r="JSY46" i="8"/>
  <c r="JSZ46" i="8"/>
  <c r="JTA46" i="8"/>
  <c r="JTB46" i="8"/>
  <c r="JTC46" i="8"/>
  <c r="JTD46" i="8"/>
  <c r="JTE46" i="8"/>
  <c r="JTF46" i="8"/>
  <c r="JTG46" i="8"/>
  <c r="JTH46" i="8"/>
  <c r="JTI46" i="8"/>
  <c r="JTJ46" i="8"/>
  <c r="JTK46" i="8"/>
  <c r="JTL46" i="8"/>
  <c r="JTM46" i="8"/>
  <c r="JTN46" i="8"/>
  <c r="JTO46" i="8"/>
  <c r="JTP46" i="8"/>
  <c r="JTQ46" i="8"/>
  <c r="JTR46" i="8"/>
  <c r="JTS46" i="8"/>
  <c r="JTT46" i="8"/>
  <c r="JTU46" i="8"/>
  <c r="JTV46" i="8"/>
  <c r="JTW46" i="8"/>
  <c r="JTX46" i="8"/>
  <c r="JTY46" i="8"/>
  <c r="JTZ46" i="8"/>
  <c r="JUA46" i="8"/>
  <c r="JUB46" i="8"/>
  <c r="JUC46" i="8"/>
  <c r="JUD46" i="8"/>
  <c r="JUE46" i="8"/>
  <c r="JUF46" i="8"/>
  <c r="JUG46" i="8"/>
  <c r="JUH46" i="8"/>
  <c r="JUI46" i="8"/>
  <c r="JUJ46" i="8"/>
  <c r="JUK46" i="8"/>
  <c r="JUL46" i="8"/>
  <c r="JUM46" i="8"/>
  <c r="JUN46" i="8"/>
  <c r="JUO46" i="8"/>
  <c r="JUP46" i="8"/>
  <c r="JUQ46" i="8"/>
  <c r="JUR46" i="8"/>
  <c r="JUS46" i="8"/>
  <c r="JUT46" i="8"/>
  <c r="JUU46" i="8"/>
  <c r="JUV46" i="8"/>
  <c r="JUW46" i="8"/>
  <c r="JUX46" i="8"/>
  <c r="JUY46" i="8"/>
  <c r="JUZ46" i="8"/>
  <c r="JVA46" i="8"/>
  <c r="JVB46" i="8"/>
  <c r="JVC46" i="8"/>
  <c r="JVD46" i="8"/>
  <c r="JVE46" i="8"/>
  <c r="JVF46" i="8"/>
  <c r="JVG46" i="8"/>
  <c r="JVH46" i="8"/>
  <c r="JVI46" i="8"/>
  <c r="JVJ46" i="8"/>
  <c r="JVK46" i="8"/>
  <c r="JVL46" i="8"/>
  <c r="JVM46" i="8"/>
  <c r="JVN46" i="8"/>
  <c r="JVO46" i="8"/>
  <c r="JVP46" i="8"/>
  <c r="JVQ46" i="8"/>
  <c r="JVR46" i="8"/>
  <c r="JVS46" i="8"/>
  <c r="JVT46" i="8"/>
  <c r="JVU46" i="8"/>
  <c r="JVV46" i="8"/>
  <c r="JVW46" i="8"/>
  <c r="JVX46" i="8"/>
  <c r="JVY46" i="8"/>
  <c r="JVZ46" i="8"/>
  <c r="JWA46" i="8"/>
  <c r="JWB46" i="8"/>
  <c r="JWC46" i="8"/>
  <c r="JWD46" i="8"/>
  <c r="JWE46" i="8"/>
  <c r="JWF46" i="8"/>
  <c r="JWG46" i="8"/>
  <c r="JWH46" i="8"/>
  <c r="JWI46" i="8"/>
  <c r="JWJ46" i="8"/>
  <c r="JWK46" i="8"/>
  <c r="JWL46" i="8"/>
  <c r="JWM46" i="8"/>
  <c r="JWN46" i="8"/>
  <c r="JWO46" i="8"/>
  <c r="JWP46" i="8"/>
  <c r="JWQ46" i="8"/>
  <c r="JWR46" i="8"/>
  <c r="JWS46" i="8"/>
  <c r="JWT46" i="8"/>
  <c r="JWU46" i="8"/>
  <c r="JWV46" i="8"/>
  <c r="JWW46" i="8"/>
  <c r="JWX46" i="8"/>
  <c r="JWY46" i="8"/>
  <c r="JWZ46" i="8"/>
  <c r="JXA46" i="8"/>
  <c r="JXB46" i="8"/>
  <c r="JXC46" i="8"/>
  <c r="JXD46" i="8"/>
  <c r="JXE46" i="8"/>
  <c r="JXF46" i="8"/>
  <c r="JXG46" i="8"/>
  <c r="JXH46" i="8"/>
  <c r="JXI46" i="8"/>
  <c r="JXJ46" i="8"/>
  <c r="JXK46" i="8"/>
  <c r="JXL46" i="8"/>
  <c r="JXM46" i="8"/>
  <c r="JXN46" i="8"/>
  <c r="JXO46" i="8"/>
  <c r="JXP46" i="8"/>
  <c r="JXQ46" i="8"/>
  <c r="JXR46" i="8"/>
  <c r="JXS46" i="8"/>
  <c r="JXT46" i="8"/>
  <c r="JXU46" i="8"/>
  <c r="JXV46" i="8"/>
  <c r="JXW46" i="8"/>
  <c r="JXX46" i="8"/>
  <c r="JXY46" i="8"/>
  <c r="JXZ46" i="8"/>
  <c r="JYA46" i="8"/>
  <c r="JYB46" i="8"/>
  <c r="JYC46" i="8"/>
  <c r="JYD46" i="8"/>
  <c r="JYE46" i="8"/>
  <c r="JYF46" i="8"/>
  <c r="JYG46" i="8"/>
  <c r="JYH46" i="8"/>
  <c r="JYI46" i="8"/>
  <c r="JYJ46" i="8"/>
  <c r="JYK46" i="8"/>
  <c r="JYL46" i="8"/>
  <c r="JYM46" i="8"/>
  <c r="JYN46" i="8"/>
  <c r="JYO46" i="8"/>
  <c r="JYP46" i="8"/>
  <c r="JYQ46" i="8"/>
  <c r="JYR46" i="8"/>
  <c r="JYS46" i="8"/>
  <c r="JYT46" i="8"/>
  <c r="JYU46" i="8"/>
  <c r="JYV46" i="8"/>
  <c r="JYW46" i="8"/>
  <c r="JYX46" i="8"/>
  <c r="JYY46" i="8"/>
  <c r="JYZ46" i="8"/>
  <c r="JZA46" i="8"/>
  <c r="JZB46" i="8"/>
  <c r="JZC46" i="8"/>
  <c r="JZD46" i="8"/>
  <c r="JZE46" i="8"/>
  <c r="JZF46" i="8"/>
  <c r="JZG46" i="8"/>
  <c r="JZH46" i="8"/>
  <c r="JZI46" i="8"/>
  <c r="JZJ46" i="8"/>
  <c r="JZK46" i="8"/>
  <c r="JZL46" i="8"/>
  <c r="JZM46" i="8"/>
  <c r="JZN46" i="8"/>
  <c r="JZO46" i="8"/>
  <c r="JZP46" i="8"/>
  <c r="JZQ46" i="8"/>
  <c r="JZR46" i="8"/>
  <c r="JZS46" i="8"/>
  <c r="JZT46" i="8"/>
  <c r="JZU46" i="8"/>
  <c r="JZV46" i="8"/>
  <c r="JZW46" i="8"/>
  <c r="JZX46" i="8"/>
  <c r="JZY46" i="8"/>
  <c r="JZZ46" i="8"/>
  <c r="KAA46" i="8"/>
  <c r="KAB46" i="8"/>
  <c r="KAC46" i="8"/>
  <c r="KAD46" i="8"/>
  <c r="KAE46" i="8"/>
  <c r="KAF46" i="8"/>
  <c r="KAG46" i="8"/>
  <c r="KAH46" i="8"/>
  <c r="KAI46" i="8"/>
  <c r="KAJ46" i="8"/>
  <c r="KAK46" i="8"/>
  <c r="KAL46" i="8"/>
  <c r="KAM46" i="8"/>
  <c r="KAN46" i="8"/>
  <c r="KAO46" i="8"/>
  <c r="KAP46" i="8"/>
  <c r="KAQ46" i="8"/>
  <c r="KAR46" i="8"/>
  <c r="KAS46" i="8"/>
  <c r="KAT46" i="8"/>
  <c r="KAU46" i="8"/>
  <c r="KAV46" i="8"/>
  <c r="KAW46" i="8"/>
  <c r="KAX46" i="8"/>
  <c r="KAY46" i="8"/>
  <c r="KAZ46" i="8"/>
  <c r="KBA46" i="8"/>
  <c r="KBB46" i="8"/>
  <c r="KBC46" i="8"/>
  <c r="KBD46" i="8"/>
  <c r="KBE46" i="8"/>
  <c r="KBF46" i="8"/>
  <c r="KBG46" i="8"/>
  <c r="KBH46" i="8"/>
  <c r="KBI46" i="8"/>
  <c r="KBJ46" i="8"/>
  <c r="KBK46" i="8"/>
  <c r="KBL46" i="8"/>
  <c r="KBM46" i="8"/>
  <c r="KBN46" i="8"/>
  <c r="KBO46" i="8"/>
  <c r="KBP46" i="8"/>
  <c r="KBQ46" i="8"/>
  <c r="KBR46" i="8"/>
  <c r="KBS46" i="8"/>
  <c r="KBT46" i="8"/>
  <c r="KBU46" i="8"/>
  <c r="KBV46" i="8"/>
  <c r="KBW46" i="8"/>
  <c r="KBX46" i="8"/>
  <c r="KBY46" i="8"/>
  <c r="KBZ46" i="8"/>
  <c r="KCA46" i="8"/>
  <c r="KCB46" i="8"/>
  <c r="KCC46" i="8"/>
  <c r="KCD46" i="8"/>
  <c r="KCE46" i="8"/>
  <c r="KCF46" i="8"/>
  <c r="KCG46" i="8"/>
  <c r="KCH46" i="8"/>
  <c r="KCI46" i="8"/>
  <c r="KCJ46" i="8"/>
  <c r="KCK46" i="8"/>
  <c r="KCL46" i="8"/>
  <c r="KCM46" i="8"/>
  <c r="KCN46" i="8"/>
  <c r="KCO46" i="8"/>
  <c r="KCP46" i="8"/>
  <c r="KCQ46" i="8"/>
  <c r="KCR46" i="8"/>
  <c r="KCS46" i="8"/>
  <c r="KCT46" i="8"/>
  <c r="KCU46" i="8"/>
  <c r="KCV46" i="8"/>
  <c r="KCW46" i="8"/>
  <c r="KCX46" i="8"/>
  <c r="KCY46" i="8"/>
  <c r="KCZ46" i="8"/>
  <c r="KDA46" i="8"/>
  <c r="KDB46" i="8"/>
  <c r="KDC46" i="8"/>
  <c r="KDD46" i="8"/>
  <c r="KDE46" i="8"/>
  <c r="KDF46" i="8"/>
  <c r="KDG46" i="8"/>
  <c r="KDH46" i="8"/>
  <c r="KDI46" i="8"/>
  <c r="KDJ46" i="8"/>
  <c r="KDK46" i="8"/>
  <c r="KDL46" i="8"/>
  <c r="KDM46" i="8"/>
  <c r="KDN46" i="8"/>
  <c r="KDO46" i="8"/>
  <c r="KDP46" i="8"/>
  <c r="KDQ46" i="8"/>
  <c r="KDR46" i="8"/>
  <c r="KDS46" i="8"/>
  <c r="KDT46" i="8"/>
  <c r="KDU46" i="8"/>
  <c r="KDV46" i="8"/>
  <c r="KDW46" i="8"/>
  <c r="KDX46" i="8"/>
  <c r="KDY46" i="8"/>
  <c r="KDZ46" i="8"/>
  <c r="KEA46" i="8"/>
  <c r="KEB46" i="8"/>
  <c r="KEC46" i="8"/>
  <c r="KED46" i="8"/>
  <c r="KEE46" i="8"/>
  <c r="KEF46" i="8"/>
  <c r="KEG46" i="8"/>
  <c r="KEH46" i="8"/>
  <c r="KEI46" i="8"/>
  <c r="KEJ46" i="8"/>
  <c r="KEK46" i="8"/>
  <c r="KEL46" i="8"/>
  <c r="KEM46" i="8"/>
  <c r="KEN46" i="8"/>
  <c r="KEO46" i="8"/>
  <c r="KEP46" i="8"/>
  <c r="KEQ46" i="8"/>
  <c r="KER46" i="8"/>
  <c r="KES46" i="8"/>
  <c r="KET46" i="8"/>
  <c r="KEU46" i="8"/>
  <c r="KEV46" i="8"/>
  <c r="KEW46" i="8"/>
  <c r="KEX46" i="8"/>
  <c r="KEY46" i="8"/>
  <c r="KEZ46" i="8"/>
  <c r="KFA46" i="8"/>
  <c r="KFB46" i="8"/>
  <c r="KFC46" i="8"/>
  <c r="KFD46" i="8"/>
  <c r="KFE46" i="8"/>
  <c r="KFF46" i="8"/>
  <c r="KFG46" i="8"/>
  <c r="KFH46" i="8"/>
  <c r="KFI46" i="8"/>
  <c r="KFJ46" i="8"/>
  <c r="KFK46" i="8"/>
  <c r="KFL46" i="8"/>
  <c r="KFM46" i="8"/>
  <c r="KFN46" i="8"/>
  <c r="KFO46" i="8"/>
  <c r="KFP46" i="8"/>
  <c r="KFQ46" i="8"/>
  <c r="KFR46" i="8"/>
  <c r="KFS46" i="8"/>
  <c r="KFT46" i="8"/>
  <c r="KFU46" i="8"/>
  <c r="KFV46" i="8"/>
  <c r="KFW46" i="8"/>
  <c r="KFX46" i="8"/>
  <c r="KFY46" i="8"/>
  <c r="KFZ46" i="8"/>
  <c r="KGA46" i="8"/>
  <c r="KGB46" i="8"/>
  <c r="KGC46" i="8"/>
  <c r="KGD46" i="8"/>
  <c r="KGE46" i="8"/>
  <c r="KGF46" i="8"/>
  <c r="KGG46" i="8"/>
  <c r="KGH46" i="8"/>
  <c r="KGI46" i="8"/>
  <c r="KGJ46" i="8"/>
  <c r="KGK46" i="8"/>
  <c r="KGL46" i="8"/>
  <c r="KGM46" i="8"/>
  <c r="KGN46" i="8"/>
  <c r="KGO46" i="8"/>
  <c r="KGP46" i="8"/>
  <c r="KGQ46" i="8"/>
  <c r="KGR46" i="8"/>
  <c r="KGS46" i="8"/>
  <c r="KGT46" i="8"/>
  <c r="KGU46" i="8"/>
  <c r="KGV46" i="8"/>
  <c r="KGW46" i="8"/>
  <c r="KGX46" i="8"/>
  <c r="KGY46" i="8"/>
  <c r="KGZ46" i="8"/>
  <c r="KHA46" i="8"/>
  <c r="KHB46" i="8"/>
  <c r="KHC46" i="8"/>
  <c r="KHD46" i="8"/>
  <c r="KHE46" i="8"/>
  <c r="KHF46" i="8"/>
  <c r="KHG46" i="8"/>
  <c r="KHH46" i="8"/>
  <c r="KHI46" i="8"/>
  <c r="KHJ46" i="8"/>
  <c r="KHK46" i="8"/>
  <c r="KHL46" i="8"/>
  <c r="KHM46" i="8"/>
  <c r="KHN46" i="8"/>
  <c r="KHO46" i="8"/>
  <c r="KHP46" i="8"/>
  <c r="KHQ46" i="8"/>
  <c r="KHR46" i="8"/>
  <c r="KHS46" i="8"/>
  <c r="KHT46" i="8"/>
  <c r="KHU46" i="8"/>
  <c r="KHV46" i="8"/>
  <c r="KHW46" i="8"/>
  <c r="KHX46" i="8"/>
  <c r="KHY46" i="8"/>
  <c r="KHZ46" i="8"/>
  <c r="KIA46" i="8"/>
  <c r="KIB46" i="8"/>
  <c r="KIC46" i="8"/>
  <c r="KID46" i="8"/>
  <c r="KIE46" i="8"/>
  <c r="KIF46" i="8"/>
  <c r="KIG46" i="8"/>
  <c r="KIH46" i="8"/>
  <c r="KII46" i="8"/>
  <c r="KIJ46" i="8"/>
  <c r="KIK46" i="8"/>
  <c r="KIL46" i="8"/>
  <c r="KIM46" i="8"/>
  <c r="KIN46" i="8"/>
  <c r="KIO46" i="8"/>
  <c r="KIP46" i="8"/>
  <c r="KIQ46" i="8"/>
  <c r="KIR46" i="8"/>
  <c r="KIS46" i="8"/>
  <c r="KIT46" i="8"/>
  <c r="KIU46" i="8"/>
  <c r="KIV46" i="8"/>
  <c r="KIW46" i="8"/>
  <c r="KIX46" i="8"/>
  <c r="KIY46" i="8"/>
  <c r="KIZ46" i="8"/>
  <c r="KJA46" i="8"/>
  <c r="KJB46" i="8"/>
  <c r="KJC46" i="8"/>
  <c r="KJD46" i="8"/>
  <c r="KJE46" i="8"/>
  <c r="KJF46" i="8"/>
  <c r="KJG46" i="8"/>
  <c r="KJH46" i="8"/>
  <c r="KJI46" i="8"/>
  <c r="KJJ46" i="8"/>
  <c r="KJK46" i="8"/>
  <c r="KJL46" i="8"/>
  <c r="KJM46" i="8"/>
  <c r="KJN46" i="8"/>
  <c r="KJO46" i="8"/>
  <c r="KJP46" i="8"/>
  <c r="KJQ46" i="8"/>
  <c r="KJR46" i="8"/>
  <c r="KJS46" i="8"/>
  <c r="KJT46" i="8"/>
  <c r="KJU46" i="8"/>
  <c r="KJV46" i="8"/>
  <c r="KJW46" i="8"/>
  <c r="KJX46" i="8"/>
  <c r="KJY46" i="8"/>
  <c r="KJZ46" i="8"/>
  <c r="KKA46" i="8"/>
  <c r="KKB46" i="8"/>
  <c r="KKC46" i="8"/>
  <c r="KKD46" i="8"/>
  <c r="KKE46" i="8"/>
  <c r="KKF46" i="8"/>
  <c r="KKG46" i="8"/>
  <c r="KKH46" i="8"/>
  <c r="KKI46" i="8"/>
  <c r="KKJ46" i="8"/>
  <c r="KKK46" i="8"/>
  <c r="KKL46" i="8"/>
  <c r="KKM46" i="8"/>
  <c r="KKN46" i="8"/>
  <c r="KKO46" i="8"/>
  <c r="KKP46" i="8"/>
  <c r="KKQ46" i="8"/>
  <c r="KKR46" i="8"/>
  <c r="KKS46" i="8"/>
  <c r="KKT46" i="8"/>
  <c r="KKU46" i="8"/>
  <c r="KKV46" i="8"/>
  <c r="KKW46" i="8"/>
  <c r="KKX46" i="8"/>
  <c r="KKY46" i="8"/>
  <c r="KKZ46" i="8"/>
  <c r="KLA46" i="8"/>
  <c r="KLB46" i="8"/>
  <c r="KLC46" i="8"/>
  <c r="KLD46" i="8"/>
  <c r="KLE46" i="8"/>
  <c r="KLF46" i="8"/>
  <c r="KLG46" i="8"/>
  <c r="KLH46" i="8"/>
  <c r="KLI46" i="8"/>
  <c r="KLJ46" i="8"/>
  <c r="KLK46" i="8"/>
  <c r="KLL46" i="8"/>
  <c r="KLM46" i="8"/>
  <c r="KLN46" i="8"/>
  <c r="KLO46" i="8"/>
  <c r="KLP46" i="8"/>
  <c r="KLQ46" i="8"/>
  <c r="KLR46" i="8"/>
  <c r="KLS46" i="8"/>
  <c r="KLT46" i="8"/>
  <c r="KLU46" i="8"/>
  <c r="KLV46" i="8"/>
  <c r="KLW46" i="8"/>
  <c r="KLX46" i="8"/>
  <c r="KLY46" i="8"/>
  <c r="KLZ46" i="8"/>
  <c r="KMA46" i="8"/>
  <c r="KMB46" i="8"/>
  <c r="KMC46" i="8"/>
  <c r="KMD46" i="8"/>
  <c r="KME46" i="8"/>
  <c r="KMF46" i="8"/>
  <c r="KMG46" i="8"/>
  <c r="KMH46" i="8"/>
  <c r="KMI46" i="8"/>
  <c r="KMJ46" i="8"/>
  <c r="KMK46" i="8"/>
  <c r="KML46" i="8"/>
  <c r="KMM46" i="8"/>
  <c r="KMN46" i="8"/>
  <c r="KMO46" i="8"/>
  <c r="KMP46" i="8"/>
  <c r="KMQ46" i="8"/>
  <c r="KMR46" i="8"/>
  <c r="KMS46" i="8"/>
  <c r="KMT46" i="8"/>
  <c r="KMU46" i="8"/>
  <c r="KMV46" i="8"/>
  <c r="KMW46" i="8"/>
  <c r="KMX46" i="8"/>
  <c r="KMY46" i="8"/>
  <c r="KMZ46" i="8"/>
  <c r="KNA46" i="8"/>
  <c r="KNB46" i="8"/>
  <c r="KNC46" i="8"/>
  <c r="KND46" i="8"/>
  <c r="KNE46" i="8"/>
  <c r="KNF46" i="8"/>
  <c r="KNG46" i="8"/>
  <c r="KNH46" i="8"/>
  <c r="KNI46" i="8"/>
  <c r="KNJ46" i="8"/>
  <c r="KNK46" i="8"/>
  <c r="KNL46" i="8"/>
  <c r="KNM46" i="8"/>
  <c r="KNN46" i="8"/>
  <c r="KNO46" i="8"/>
  <c r="KNP46" i="8"/>
  <c r="KNQ46" i="8"/>
  <c r="KNR46" i="8"/>
  <c r="KNS46" i="8"/>
  <c r="KNT46" i="8"/>
  <c r="KNU46" i="8"/>
  <c r="KNV46" i="8"/>
  <c r="KNW46" i="8"/>
  <c r="KNX46" i="8"/>
  <c r="KNY46" i="8"/>
  <c r="KNZ46" i="8"/>
  <c r="KOA46" i="8"/>
  <c r="KOB46" i="8"/>
  <c r="KOC46" i="8"/>
  <c r="KOD46" i="8"/>
  <c r="KOE46" i="8"/>
  <c r="KOF46" i="8"/>
  <c r="KOG46" i="8"/>
  <c r="KOH46" i="8"/>
  <c r="KOI46" i="8"/>
  <c r="KOJ46" i="8"/>
  <c r="KOK46" i="8"/>
  <c r="KOL46" i="8"/>
  <c r="KOM46" i="8"/>
  <c r="KON46" i="8"/>
  <c r="KOO46" i="8"/>
  <c r="KOP46" i="8"/>
  <c r="KOQ46" i="8"/>
  <c r="KOR46" i="8"/>
  <c r="KOS46" i="8"/>
  <c r="KOT46" i="8"/>
  <c r="KOU46" i="8"/>
  <c r="KOV46" i="8"/>
  <c r="KOW46" i="8"/>
  <c r="KOX46" i="8"/>
  <c r="KOY46" i="8"/>
  <c r="KOZ46" i="8"/>
  <c r="KPA46" i="8"/>
  <c r="KPB46" i="8"/>
  <c r="KPC46" i="8"/>
  <c r="KPD46" i="8"/>
  <c r="KPE46" i="8"/>
  <c r="KPF46" i="8"/>
  <c r="KPG46" i="8"/>
  <c r="KPH46" i="8"/>
  <c r="KPI46" i="8"/>
  <c r="KPJ46" i="8"/>
  <c r="KPK46" i="8"/>
  <c r="KPL46" i="8"/>
  <c r="KPM46" i="8"/>
  <c r="KPN46" i="8"/>
  <c r="KPO46" i="8"/>
  <c r="KPP46" i="8"/>
  <c r="KPQ46" i="8"/>
  <c r="KPR46" i="8"/>
  <c r="KPS46" i="8"/>
  <c r="KPT46" i="8"/>
  <c r="KPU46" i="8"/>
  <c r="KPV46" i="8"/>
  <c r="KPW46" i="8"/>
  <c r="KPX46" i="8"/>
  <c r="KPY46" i="8"/>
  <c r="KPZ46" i="8"/>
  <c r="KQA46" i="8"/>
  <c r="KQB46" i="8"/>
  <c r="KQC46" i="8"/>
  <c r="KQD46" i="8"/>
  <c r="KQE46" i="8"/>
  <c r="KQF46" i="8"/>
  <c r="KQG46" i="8"/>
  <c r="KQH46" i="8"/>
  <c r="KQI46" i="8"/>
  <c r="KQJ46" i="8"/>
  <c r="KQK46" i="8"/>
  <c r="KQL46" i="8"/>
  <c r="KQM46" i="8"/>
  <c r="KQN46" i="8"/>
  <c r="KQO46" i="8"/>
  <c r="KQP46" i="8"/>
  <c r="KQQ46" i="8"/>
  <c r="KQR46" i="8"/>
  <c r="KQS46" i="8"/>
  <c r="KQT46" i="8"/>
  <c r="KQU46" i="8"/>
  <c r="KQV46" i="8"/>
  <c r="KQW46" i="8"/>
  <c r="KQX46" i="8"/>
  <c r="KQY46" i="8"/>
  <c r="KQZ46" i="8"/>
  <c r="KRA46" i="8"/>
  <c r="KRB46" i="8"/>
  <c r="KRC46" i="8"/>
  <c r="KRD46" i="8"/>
  <c r="KRE46" i="8"/>
  <c r="KRF46" i="8"/>
  <c r="KRG46" i="8"/>
  <c r="KRH46" i="8"/>
  <c r="KRI46" i="8"/>
  <c r="KRJ46" i="8"/>
  <c r="KRK46" i="8"/>
  <c r="KRL46" i="8"/>
  <c r="KRM46" i="8"/>
  <c r="KRN46" i="8"/>
  <c r="KRO46" i="8"/>
  <c r="KRP46" i="8"/>
  <c r="KRQ46" i="8"/>
  <c r="KRR46" i="8"/>
  <c r="KRS46" i="8"/>
  <c r="KRT46" i="8"/>
  <c r="KRU46" i="8"/>
  <c r="KRV46" i="8"/>
  <c r="KRW46" i="8"/>
  <c r="KRX46" i="8"/>
  <c r="KRY46" i="8"/>
  <c r="KRZ46" i="8"/>
  <c r="KSA46" i="8"/>
  <c r="KSB46" i="8"/>
  <c r="KSC46" i="8"/>
  <c r="KSD46" i="8"/>
  <c r="KSE46" i="8"/>
  <c r="KSF46" i="8"/>
  <c r="KSG46" i="8"/>
  <c r="KSH46" i="8"/>
  <c r="KSI46" i="8"/>
  <c r="KSJ46" i="8"/>
  <c r="KSK46" i="8"/>
  <c r="KSL46" i="8"/>
  <c r="KSM46" i="8"/>
  <c r="KSN46" i="8"/>
  <c r="KSO46" i="8"/>
  <c r="KSP46" i="8"/>
  <c r="KSQ46" i="8"/>
  <c r="KSR46" i="8"/>
  <c r="KSS46" i="8"/>
  <c r="KST46" i="8"/>
  <c r="KSU46" i="8"/>
  <c r="KSV46" i="8"/>
  <c r="KSW46" i="8"/>
  <c r="KSX46" i="8"/>
  <c r="KSY46" i="8"/>
  <c r="KSZ46" i="8"/>
  <c r="KTA46" i="8"/>
  <c r="KTB46" i="8"/>
  <c r="KTC46" i="8"/>
  <c r="KTD46" i="8"/>
  <c r="KTE46" i="8"/>
  <c r="KTF46" i="8"/>
  <c r="KTG46" i="8"/>
  <c r="KTH46" i="8"/>
  <c r="KTI46" i="8"/>
  <c r="KTJ46" i="8"/>
  <c r="KTK46" i="8"/>
  <c r="KTL46" i="8"/>
  <c r="KTM46" i="8"/>
  <c r="KTN46" i="8"/>
  <c r="KTO46" i="8"/>
  <c r="KTP46" i="8"/>
  <c r="KTQ46" i="8"/>
  <c r="KTR46" i="8"/>
  <c r="KTS46" i="8"/>
  <c r="KTT46" i="8"/>
  <c r="KTU46" i="8"/>
  <c r="KTV46" i="8"/>
  <c r="KTW46" i="8"/>
  <c r="KTX46" i="8"/>
  <c r="KTY46" i="8"/>
  <c r="KTZ46" i="8"/>
  <c r="KUA46" i="8"/>
  <c r="KUB46" i="8"/>
  <c r="KUC46" i="8"/>
  <c r="KUD46" i="8"/>
  <c r="KUE46" i="8"/>
  <c r="KUF46" i="8"/>
  <c r="KUG46" i="8"/>
  <c r="KUH46" i="8"/>
  <c r="KUI46" i="8"/>
  <c r="KUJ46" i="8"/>
  <c r="KUK46" i="8"/>
  <c r="KUL46" i="8"/>
  <c r="KUM46" i="8"/>
  <c r="KUN46" i="8"/>
  <c r="KUO46" i="8"/>
  <c r="KUP46" i="8"/>
  <c r="KUQ46" i="8"/>
  <c r="KUR46" i="8"/>
  <c r="KUS46" i="8"/>
  <c r="KUT46" i="8"/>
  <c r="KUU46" i="8"/>
  <c r="KUV46" i="8"/>
  <c r="KUW46" i="8"/>
  <c r="KUX46" i="8"/>
  <c r="KUY46" i="8"/>
  <c r="KUZ46" i="8"/>
  <c r="KVA46" i="8"/>
  <c r="KVB46" i="8"/>
  <c r="KVC46" i="8"/>
  <c r="KVD46" i="8"/>
  <c r="KVE46" i="8"/>
  <c r="KVF46" i="8"/>
  <c r="KVG46" i="8"/>
  <c r="KVH46" i="8"/>
  <c r="KVI46" i="8"/>
  <c r="KVJ46" i="8"/>
  <c r="KVK46" i="8"/>
  <c r="KVL46" i="8"/>
  <c r="KVM46" i="8"/>
  <c r="KVN46" i="8"/>
  <c r="KVO46" i="8"/>
  <c r="KVP46" i="8"/>
  <c r="KVQ46" i="8"/>
  <c r="KVR46" i="8"/>
  <c r="KVS46" i="8"/>
  <c r="KVT46" i="8"/>
  <c r="KVU46" i="8"/>
  <c r="KVV46" i="8"/>
  <c r="KVW46" i="8"/>
  <c r="KVX46" i="8"/>
  <c r="KVY46" i="8"/>
  <c r="KVZ46" i="8"/>
  <c r="KWA46" i="8"/>
  <c r="KWB46" i="8"/>
  <c r="KWC46" i="8"/>
  <c r="KWD46" i="8"/>
  <c r="KWE46" i="8"/>
  <c r="KWF46" i="8"/>
  <c r="KWG46" i="8"/>
  <c r="KWH46" i="8"/>
  <c r="KWI46" i="8"/>
  <c r="KWJ46" i="8"/>
  <c r="KWK46" i="8"/>
  <c r="KWL46" i="8"/>
  <c r="KWM46" i="8"/>
  <c r="KWN46" i="8"/>
  <c r="KWO46" i="8"/>
  <c r="KWP46" i="8"/>
  <c r="KWQ46" i="8"/>
  <c r="KWR46" i="8"/>
  <c r="KWS46" i="8"/>
  <c r="KWT46" i="8"/>
  <c r="KWU46" i="8"/>
  <c r="KWV46" i="8"/>
  <c r="KWW46" i="8"/>
  <c r="KWX46" i="8"/>
  <c r="KWY46" i="8"/>
  <c r="KWZ46" i="8"/>
  <c r="KXA46" i="8"/>
  <c r="KXB46" i="8"/>
  <c r="KXC46" i="8"/>
  <c r="KXD46" i="8"/>
  <c r="KXE46" i="8"/>
  <c r="KXF46" i="8"/>
  <c r="KXG46" i="8"/>
  <c r="KXH46" i="8"/>
  <c r="KXI46" i="8"/>
  <c r="KXJ46" i="8"/>
  <c r="KXK46" i="8"/>
  <c r="KXL46" i="8"/>
  <c r="KXM46" i="8"/>
  <c r="KXN46" i="8"/>
  <c r="KXO46" i="8"/>
  <c r="KXP46" i="8"/>
  <c r="KXQ46" i="8"/>
  <c r="KXR46" i="8"/>
  <c r="KXS46" i="8"/>
  <c r="KXT46" i="8"/>
  <c r="KXU46" i="8"/>
  <c r="KXV46" i="8"/>
  <c r="KXW46" i="8"/>
  <c r="KXX46" i="8"/>
  <c r="KXY46" i="8"/>
  <c r="KXZ46" i="8"/>
  <c r="KYA46" i="8"/>
  <c r="KYB46" i="8"/>
  <c r="KYC46" i="8"/>
  <c r="KYD46" i="8"/>
  <c r="KYE46" i="8"/>
  <c r="KYF46" i="8"/>
  <c r="KYG46" i="8"/>
  <c r="KYH46" i="8"/>
  <c r="KYI46" i="8"/>
  <c r="KYJ46" i="8"/>
  <c r="KYK46" i="8"/>
  <c r="KYL46" i="8"/>
  <c r="KYM46" i="8"/>
  <c r="KYN46" i="8"/>
  <c r="KYO46" i="8"/>
  <c r="KYP46" i="8"/>
  <c r="KYQ46" i="8"/>
  <c r="KYR46" i="8"/>
  <c r="KYS46" i="8"/>
  <c r="KYT46" i="8"/>
  <c r="KYU46" i="8"/>
  <c r="KYV46" i="8"/>
  <c r="KYW46" i="8"/>
  <c r="KYX46" i="8"/>
  <c r="KYY46" i="8"/>
  <c r="KYZ46" i="8"/>
  <c r="KZA46" i="8"/>
  <c r="KZB46" i="8"/>
  <c r="KZC46" i="8"/>
  <c r="KZD46" i="8"/>
  <c r="KZE46" i="8"/>
  <c r="KZF46" i="8"/>
  <c r="KZG46" i="8"/>
  <c r="KZH46" i="8"/>
  <c r="KZI46" i="8"/>
  <c r="KZJ46" i="8"/>
  <c r="KZK46" i="8"/>
  <c r="KZL46" i="8"/>
  <c r="KZM46" i="8"/>
  <c r="KZN46" i="8"/>
  <c r="KZO46" i="8"/>
  <c r="KZP46" i="8"/>
  <c r="KZQ46" i="8"/>
  <c r="KZR46" i="8"/>
  <c r="KZS46" i="8"/>
  <c r="KZT46" i="8"/>
  <c r="KZU46" i="8"/>
  <c r="KZV46" i="8"/>
  <c r="KZW46" i="8"/>
  <c r="KZX46" i="8"/>
  <c r="KZY46" i="8"/>
  <c r="KZZ46" i="8"/>
  <c r="LAA46" i="8"/>
  <c r="LAB46" i="8"/>
  <c r="LAC46" i="8"/>
  <c r="LAD46" i="8"/>
  <c r="LAE46" i="8"/>
  <c r="LAF46" i="8"/>
  <c r="LAG46" i="8"/>
  <c r="LAH46" i="8"/>
  <c r="LAI46" i="8"/>
  <c r="LAJ46" i="8"/>
  <c r="LAK46" i="8"/>
  <c r="LAL46" i="8"/>
  <c r="LAM46" i="8"/>
  <c r="LAN46" i="8"/>
  <c r="LAO46" i="8"/>
  <c r="LAP46" i="8"/>
  <c r="LAQ46" i="8"/>
  <c r="LAR46" i="8"/>
  <c r="LAS46" i="8"/>
  <c r="LAT46" i="8"/>
  <c r="LAU46" i="8"/>
  <c r="LAV46" i="8"/>
  <c r="LAW46" i="8"/>
  <c r="LAX46" i="8"/>
  <c r="LAY46" i="8"/>
  <c r="LAZ46" i="8"/>
  <c r="LBA46" i="8"/>
  <c r="LBB46" i="8"/>
  <c r="LBC46" i="8"/>
  <c r="LBD46" i="8"/>
  <c r="LBE46" i="8"/>
  <c r="LBF46" i="8"/>
  <c r="LBG46" i="8"/>
  <c r="LBH46" i="8"/>
  <c r="LBI46" i="8"/>
  <c r="LBJ46" i="8"/>
  <c r="LBK46" i="8"/>
  <c r="LBL46" i="8"/>
  <c r="LBM46" i="8"/>
  <c r="LBN46" i="8"/>
  <c r="LBO46" i="8"/>
  <c r="LBP46" i="8"/>
  <c r="LBQ46" i="8"/>
  <c r="LBR46" i="8"/>
  <c r="LBS46" i="8"/>
  <c r="LBT46" i="8"/>
  <c r="LBU46" i="8"/>
  <c r="LBV46" i="8"/>
  <c r="LBW46" i="8"/>
  <c r="LBX46" i="8"/>
  <c r="LBY46" i="8"/>
  <c r="LBZ46" i="8"/>
  <c r="LCA46" i="8"/>
  <c r="LCB46" i="8"/>
  <c r="LCC46" i="8"/>
  <c r="LCD46" i="8"/>
  <c r="LCE46" i="8"/>
  <c r="LCF46" i="8"/>
  <c r="LCG46" i="8"/>
  <c r="LCH46" i="8"/>
  <c r="LCI46" i="8"/>
  <c r="LCJ46" i="8"/>
  <c r="LCK46" i="8"/>
  <c r="LCL46" i="8"/>
  <c r="LCM46" i="8"/>
  <c r="LCN46" i="8"/>
  <c r="LCO46" i="8"/>
  <c r="LCP46" i="8"/>
  <c r="LCQ46" i="8"/>
  <c r="LCR46" i="8"/>
  <c r="LCS46" i="8"/>
  <c r="LCT46" i="8"/>
  <c r="LCU46" i="8"/>
  <c r="LCV46" i="8"/>
  <c r="LCW46" i="8"/>
  <c r="LCX46" i="8"/>
  <c r="LCY46" i="8"/>
  <c r="LCZ46" i="8"/>
  <c r="LDA46" i="8"/>
  <c r="LDB46" i="8"/>
  <c r="LDC46" i="8"/>
  <c r="LDD46" i="8"/>
  <c r="LDE46" i="8"/>
  <c r="LDF46" i="8"/>
  <c r="LDG46" i="8"/>
  <c r="LDH46" i="8"/>
  <c r="LDI46" i="8"/>
  <c r="LDJ46" i="8"/>
  <c r="LDK46" i="8"/>
  <c r="LDL46" i="8"/>
  <c r="LDM46" i="8"/>
  <c r="LDN46" i="8"/>
  <c r="LDO46" i="8"/>
  <c r="LDP46" i="8"/>
  <c r="LDQ46" i="8"/>
  <c r="LDR46" i="8"/>
  <c r="LDS46" i="8"/>
  <c r="LDT46" i="8"/>
  <c r="LDU46" i="8"/>
  <c r="LDV46" i="8"/>
  <c r="LDW46" i="8"/>
  <c r="LDX46" i="8"/>
  <c r="LDY46" i="8"/>
  <c r="LDZ46" i="8"/>
  <c r="LEA46" i="8"/>
  <c r="LEB46" i="8"/>
  <c r="LEC46" i="8"/>
  <c r="LED46" i="8"/>
  <c r="LEE46" i="8"/>
  <c r="LEF46" i="8"/>
  <c r="LEG46" i="8"/>
  <c r="LEH46" i="8"/>
  <c r="LEI46" i="8"/>
  <c r="LEJ46" i="8"/>
  <c r="LEK46" i="8"/>
  <c r="LEL46" i="8"/>
  <c r="LEM46" i="8"/>
  <c r="LEN46" i="8"/>
  <c r="LEO46" i="8"/>
  <c r="LEP46" i="8"/>
  <c r="LEQ46" i="8"/>
  <c r="LER46" i="8"/>
  <c r="LES46" i="8"/>
  <c r="LET46" i="8"/>
  <c r="LEU46" i="8"/>
  <c r="LEV46" i="8"/>
  <c r="LEW46" i="8"/>
  <c r="LEX46" i="8"/>
  <c r="LEY46" i="8"/>
  <c r="LEZ46" i="8"/>
  <c r="LFA46" i="8"/>
  <c r="LFB46" i="8"/>
  <c r="LFC46" i="8"/>
  <c r="LFD46" i="8"/>
  <c r="LFE46" i="8"/>
  <c r="LFF46" i="8"/>
  <c r="LFG46" i="8"/>
  <c r="LFH46" i="8"/>
  <c r="LFI46" i="8"/>
  <c r="LFJ46" i="8"/>
  <c r="LFK46" i="8"/>
  <c r="LFL46" i="8"/>
  <c r="LFM46" i="8"/>
  <c r="LFN46" i="8"/>
  <c r="LFO46" i="8"/>
  <c r="LFP46" i="8"/>
  <c r="LFQ46" i="8"/>
  <c r="LFR46" i="8"/>
  <c r="LFS46" i="8"/>
  <c r="LFT46" i="8"/>
  <c r="LFU46" i="8"/>
  <c r="LFV46" i="8"/>
  <c r="LFW46" i="8"/>
  <c r="LFX46" i="8"/>
  <c r="LFY46" i="8"/>
  <c r="LFZ46" i="8"/>
  <c r="LGA46" i="8"/>
  <c r="LGB46" i="8"/>
  <c r="LGC46" i="8"/>
  <c r="LGD46" i="8"/>
  <c r="LGE46" i="8"/>
  <c r="LGF46" i="8"/>
  <c r="LGG46" i="8"/>
  <c r="LGH46" i="8"/>
  <c r="LGI46" i="8"/>
  <c r="LGJ46" i="8"/>
  <c r="LGK46" i="8"/>
  <c r="LGL46" i="8"/>
  <c r="LGM46" i="8"/>
  <c r="LGN46" i="8"/>
  <c r="LGO46" i="8"/>
  <c r="LGP46" i="8"/>
  <c r="LGQ46" i="8"/>
  <c r="LGR46" i="8"/>
  <c r="LGS46" i="8"/>
  <c r="LGT46" i="8"/>
  <c r="LGU46" i="8"/>
  <c r="LGV46" i="8"/>
  <c r="LGW46" i="8"/>
  <c r="LGX46" i="8"/>
  <c r="LGY46" i="8"/>
  <c r="LGZ46" i="8"/>
  <c r="LHA46" i="8"/>
  <c r="LHB46" i="8"/>
  <c r="LHC46" i="8"/>
  <c r="LHD46" i="8"/>
  <c r="LHE46" i="8"/>
  <c r="LHF46" i="8"/>
  <c r="LHG46" i="8"/>
  <c r="LHH46" i="8"/>
  <c r="LHI46" i="8"/>
  <c r="LHJ46" i="8"/>
  <c r="LHK46" i="8"/>
  <c r="LHL46" i="8"/>
  <c r="LHM46" i="8"/>
  <c r="LHN46" i="8"/>
  <c r="LHO46" i="8"/>
  <c r="LHP46" i="8"/>
  <c r="LHQ46" i="8"/>
  <c r="LHR46" i="8"/>
  <c r="LHS46" i="8"/>
  <c r="LHT46" i="8"/>
  <c r="LHU46" i="8"/>
  <c r="LHV46" i="8"/>
  <c r="LHW46" i="8"/>
  <c r="LHX46" i="8"/>
  <c r="LHY46" i="8"/>
  <c r="LHZ46" i="8"/>
  <c r="LIA46" i="8"/>
  <c r="LIB46" i="8"/>
  <c r="LIC46" i="8"/>
  <c r="LID46" i="8"/>
  <c r="LIE46" i="8"/>
  <c r="LIF46" i="8"/>
  <c r="LIG46" i="8"/>
  <c r="LIH46" i="8"/>
  <c r="LII46" i="8"/>
  <c r="LIJ46" i="8"/>
  <c r="LIK46" i="8"/>
  <c r="LIL46" i="8"/>
  <c r="LIM46" i="8"/>
  <c r="LIN46" i="8"/>
  <c r="LIO46" i="8"/>
  <c r="LIP46" i="8"/>
  <c r="LIQ46" i="8"/>
  <c r="LIR46" i="8"/>
  <c r="LIS46" i="8"/>
  <c r="LIT46" i="8"/>
  <c r="LIU46" i="8"/>
  <c r="LIV46" i="8"/>
  <c r="LIW46" i="8"/>
  <c r="LIX46" i="8"/>
  <c r="LIY46" i="8"/>
  <c r="LIZ46" i="8"/>
  <c r="LJA46" i="8"/>
  <c r="LJB46" i="8"/>
  <c r="LJC46" i="8"/>
  <c r="LJD46" i="8"/>
  <c r="LJE46" i="8"/>
  <c r="LJF46" i="8"/>
  <c r="LJG46" i="8"/>
  <c r="LJH46" i="8"/>
  <c r="LJI46" i="8"/>
  <c r="LJJ46" i="8"/>
  <c r="LJK46" i="8"/>
  <c r="LJL46" i="8"/>
  <c r="LJM46" i="8"/>
  <c r="LJN46" i="8"/>
  <c r="LJO46" i="8"/>
  <c r="LJP46" i="8"/>
  <c r="LJQ46" i="8"/>
  <c r="LJR46" i="8"/>
  <c r="LJS46" i="8"/>
  <c r="LJT46" i="8"/>
  <c r="LJU46" i="8"/>
  <c r="LJV46" i="8"/>
  <c r="LJW46" i="8"/>
  <c r="LJX46" i="8"/>
  <c r="LJY46" i="8"/>
  <c r="LJZ46" i="8"/>
  <c r="LKA46" i="8"/>
  <c r="LKB46" i="8"/>
  <c r="LKC46" i="8"/>
  <c r="LKD46" i="8"/>
  <c r="LKE46" i="8"/>
  <c r="LKF46" i="8"/>
  <c r="LKG46" i="8"/>
  <c r="LKH46" i="8"/>
  <c r="LKI46" i="8"/>
  <c r="LKJ46" i="8"/>
  <c r="LKK46" i="8"/>
  <c r="LKL46" i="8"/>
  <c r="LKM46" i="8"/>
  <c r="LKN46" i="8"/>
  <c r="LKO46" i="8"/>
  <c r="LKP46" i="8"/>
  <c r="LKQ46" i="8"/>
  <c r="LKR46" i="8"/>
  <c r="LKS46" i="8"/>
  <c r="LKT46" i="8"/>
  <c r="LKU46" i="8"/>
  <c r="LKV46" i="8"/>
  <c r="LKW46" i="8"/>
  <c r="LKX46" i="8"/>
  <c r="LKY46" i="8"/>
  <c r="LKZ46" i="8"/>
  <c r="LLA46" i="8"/>
  <c r="LLB46" i="8"/>
  <c r="LLC46" i="8"/>
  <c r="LLD46" i="8"/>
  <c r="LLE46" i="8"/>
  <c r="LLF46" i="8"/>
  <c r="LLG46" i="8"/>
  <c r="LLH46" i="8"/>
  <c r="LLI46" i="8"/>
  <c r="LLJ46" i="8"/>
  <c r="LLK46" i="8"/>
  <c r="LLL46" i="8"/>
  <c r="LLM46" i="8"/>
  <c r="LLN46" i="8"/>
  <c r="LLO46" i="8"/>
  <c r="LLP46" i="8"/>
  <c r="LLQ46" i="8"/>
  <c r="LLR46" i="8"/>
  <c r="LLS46" i="8"/>
  <c r="LLT46" i="8"/>
  <c r="LLU46" i="8"/>
  <c r="LLV46" i="8"/>
  <c r="LLW46" i="8"/>
  <c r="LLX46" i="8"/>
  <c r="LLY46" i="8"/>
  <c r="LLZ46" i="8"/>
  <c r="LMA46" i="8"/>
  <c r="LMB46" i="8"/>
  <c r="LMC46" i="8"/>
  <c r="LMD46" i="8"/>
  <c r="LME46" i="8"/>
  <c r="LMF46" i="8"/>
  <c r="LMG46" i="8"/>
  <c r="LMH46" i="8"/>
  <c r="LMI46" i="8"/>
  <c r="LMJ46" i="8"/>
  <c r="LMK46" i="8"/>
  <c r="LML46" i="8"/>
  <c r="LMM46" i="8"/>
  <c r="LMN46" i="8"/>
  <c r="LMO46" i="8"/>
  <c r="LMP46" i="8"/>
  <c r="LMQ46" i="8"/>
  <c r="LMR46" i="8"/>
  <c r="LMS46" i="8"/>
  <c r="LMT46" i="8"/>
  <c r="LMU46" i="8"/>
  <c r="LMV46" i="8"/>
  <c r="LMW46" i="8"/>
  <c r="LMX46" i="8"/>
  <c r="LMY46" i="8"/>
  <c r="LMZ46" i="8"/>
  <c r="LNA46" i="8"/>
  <c r="LNB46" i="8"/>
  <c r="LNC46" i="8"/>
  <c r="LND46" i="8"/>
  <c r="LNE46" i="8"/>
  <c r="LNF46" i="8"/>
  <c r="LNG46" i="8"/>
  <c r="LNH46" i="8"/>
  <c r="LNI46" i="8"/>
  <c r="LNJ46" i="8"/>
  <c r="LNK46" i="8"/>
  <c r="LNL46" i="8"/>
  <c r="LNM46" i="8"/>
  <c r="LNN46" i="8"/>
  <c r="LNO46" i="8"/>
  <c r="LNP46" i="8"/>
  <c r="LNQ46" i="8"/>
  <c r="LNR46" i="8"/>
  <c r="LNS46" i="8"/>
  <c r="LNT46" i="8"/>
  <c r="LNU46" i="8"/>
  <c r="LNV46" i="8"/>
  <c r="LNW46" i="8"/>
  <c r="LNX46" i="8"/>
  <c r="LNY46" i="8"/>
  <c r="LNZ46" i="8"/>
  <c r="LOA46" i="8"/>
  <c r="LOB46" i="8"/>
  <c r="LOC46" i="8"/>
  <c r="LOD46" i="8"/>
  <c r="LOE46" i="8"/>
  <c r="LOF46" i="8"/>
  <c r="LOG46" i="8"/>
  <c r="LOH46" i="8"/>
  <c r="LOI46" i="8"/>
  <c r="LOJ46" i="8"/>
  <c r="LOK46" i="8"/>
  <c r="LOL46" i="8"/>
  <c r="LOM46" i="8"/>
  <c r="LON46" i="8"/>
  <c r="LOO46" i="8"/>
  <c r="LOP46" i="8"/>
  <c r="LOQ46" i="8"/>
  <c r="LOR46" i="8"/>
  <c r="LOS46" i="8"/>
  <c r="LOT46" i="8"/>
  <c r="LOU46" i="8"/>
  <c r="LOV46" i="8"/>
  <c r="LOW46" i="8"/>
  <c r="LOX46" i="8"/>
  <c r="LOY46" i="8"/>
  <c r="LOZ46" i="8"/>
  <c r="LPA46" i="8"/>
  <c r="LPB46" i="8"/>
  <c r="LPC46" i="8"/>
  <c r="LPD46" i="8"/>
  <c r="LPE46" i="8"/>
  <c r="LPF46" i="8"/>
  <c r="LPG46" i="8"/>
  <c r="LPH46" i="8"/>
  <c r="LPI46" i="8"/>
  <c r="LPJ46" i="8"/>
  <c r="LPK46" i="8"/>
  <c r="LPL46" i="8"/>
  <c r="LPM46" i="8"/>
  <c r="LPN46" i="8"/>
  <c r="LPO46" i="8"/>
  <c r="LPP46" i="8"/>
  <c r="LPQ46" i="8"/>
  <c r="LPR46" i="8"/>
  <c r="LPS46" i="8"/>
  <c r="LPT46" i="8"/>
  <c r="LPU46" i="8"/>
  <c r="LPV46" i="8"/>
  <c r="LPW46" i="8"/>
  <c r="LPX46" i="8"/>
  <c r="LPY46" i="8"/>
  <c r="LPZ46" i="8"/>
  <c r="LQA46" i="8"/>
  <c r="LQB46" i="8"/>
  <c r="LQC46" i="8"/>
  <c r="LQD46" i="8"/>
  <c r="LQE46" i="8"/>
  <c r="LQF46" i="8"/>
  <c r="LQG46" i="8"/>
  <c r="LQH46" i="8"/>
  <c r="LQI46" i="8"/>
  <c r="LQJ46" i="8"/>
  <c r="LQK46" i="8"/>
  <c r="LQL46" i="8"/>
  <c r="LQM46" i="8"/>
  <c r="LQN46" i="8"/>
  <c r="LQO46" i="8"/>
  <c r="LQP46" i="8"/>
  <c r="LQQ46" i="8"/>
  <c r="LQR46" i="8"/>
  <c r="LQS46" i="8"/>
  <c r="LQT46" i="8"/>
  <c r="LQU46" i="8"/>
  <c r="LQV46" i="8"/>
  <c r="LQW46" i="8"/>
  <c r="LQX46" i="8"/>
  <c r="LQY46" i="8"/>
  <c r="LQZ46" i="8"/>
  <c r="LRA46" i="8"/>
  <c r="LRB46" i="8"/>
  <c r="LRC46" i="8"/>
  <c r="LRD46" i="8"/>
  <c r="LRE46" i="8"/>
  <c r="LRF46" i="8"/>
  <c r="LRG46" i="8"/>
  <c r="LRH46" i="8"/>
  <c r="LRI46" i="8"/>
  <c r="LRJ46" i="8"/>
  <c r="LRK46" i="8"/>
  <c r="LRL46" i="8"/>
  <c r="LRM46" i="8"/>
  <c r="LRN46" i="8"/>
  <c r="LRO46" i="8"/>
  <c r="LRP46" i="8"/>
  <c r="LRQ46" i="8"/>
  <c r="LRR46" i="8"/>
  <c r="LRS46" i="8"/>
  <c r="LRT46" i="8"/>
  <c r="LRU46" i="8"/>
  <c r="LRV46" i="8"/>
  <c r="LRW46" i="8"/>
  <c r="LRX46" i="8"/>
  <c r="LRY46" i="8"/>
  <c r="LRZ46" i="8"/>
  <c r="LSA46" i="8"/>
  <c r="LSB46" i="8"/>
  <c r="LSC46" i="8"/>
  <c r="LSD46" i="8"/>
  <c r="LSE46" i="8"/>
  <c r="LSF46" i="8"/>
  <c r="LSG46" i="8"/>
  <c r="LSH46" i="8"/>
  <c r="LSI46" i="8"/>
  <c r="LSJ46" i="8"/>
  <c r="LSK46" i="8"/>
  <c r="LSL46" i="8"/>
  <c r="LSM46" i="8"/>
  <c r="LSN46" i="8"/>
  <c r="LSO46" i="8"/>
  <c r="LSP46" i="8"/>
  <c r="LSQ46" i="8"/>
  <c r="LSR46" i="8"/>
  <c r="LSS46" i="8"/>
  <c r="LST46" i="8"/>
  <c r="LSU46" i="8"/>
  <c r="LSV46" i="8"/>
  <c r="LSW46" i="8"/>
  <c r="LSX46" i="8"/>
  <c r="LSY46" i="8"/>
  <c r="LSZ46" i="8"/>
  <c r="LTA46" i="8"/>
  <c r="LTB46" i="8"/>
  <c r="LTC46" i="8"/>
  <c r="LTD46" i="8"/>
  <c r="LTE46" i="8"/>
  <c r="LTF46" i="8"/>
  <c r="LTG46" i="8"/>
  <c r="LTH46" i="8"/>
  <c r="LTI46" i="8"/>
  <c r="LTJ46" i="8"/>
  <c r="LTK46" i="8"/>
  <c r="LTL46" i="8"/>
  <c r="LTM46" i="8"/>
  <c r="LTN46" i="8"/>
  <c r="LTO46" i="8"/>
  <c r="LTP46" i="8"/>
  <c r="LTQ46" i="8"/>
  <c r="LTR46" i="8"/>
  <c r="LTS46" i="8"/>
  <c r="LTT46" i="8"/>
  <c r="LTU46" i="8"/>
  <c r="LTV46" i="8"/>
  <c r="LTW46" i="8"/>
  <c r="LTX46" i="8"/>
  <c r="LTY46" i="8"/>
  <c r="LTZ46" i="8"/>
  <c r="LUA46" i="8"/>
  <c r="LUB46" i="8"/>
  <c r="LUC46" i="8"/>
  <c r="LUD46" i="8"/>
  <c r="LUE46" i="8"/>
  <c r="LUF46" i="8"/>
  <c r="LUG46" i="8"/>
  <c r="LUH46" i="8"/>
  <c r="LUI46" i="8"/>
  <c r="LUJ46" i="8"/>
  <c r="LUK46" i="8"/>
  <c r="LUL46" i="8"/>
  <c r="LUM46" i="8"/>
  <c r="LUN46" i="8"/>
  <c r="LUO46" i="8"/>
  <c r="LUP46" i="8"/>
  <c r="LUQ46" i="8"/>
  <c r="LUR46" i="8"/>
  <c r="LUS46" i="8"/>
  <c r="LUT46" i="8"/>
  <c r="LUU46" i="8"/>
  <c r="LUV46" i="8"/>
  <c r="LUW46" i="8"/>
  <c r="LUX46" i="8"/>
  <c r="LUY46" i="8"/>
  <c r="LUZ46" i="8"/>
  <c r="LVA46" i="8"/>
  <c r="LVB46" i="8"/>
  <c r="LVC46" i="8"/>
  <c r="LVD46" i="8"/>
  <c r="LVE46" i="8"/>
  <c r="LVF46" i="8"/>
  <c r="LVG46" i="8"/>
  <c r="LVH46" i="8"/>
  <c r="LVI46" i="8"/>
  <c r="LVJ46" i="8"/>
  <c r="LVK46" i="8"/>
  <c r="LVL46" i="8"/>
  <c r="LVM46" i="8"/>
  <c r="LVN46" i="8"/>
  <c r="LVO46" i="8"/>
  <c r="LVP46" i="8"/>
  <c r="LVQ46" i="8"/>
  <c r="LVR46" i="8"/>
  <c r="LVS46" i="8"/>
  <c r="LVT46" i="8"/>
  <c r="LVU46" i="8"/>
  <c r="LVV46" i="8"/>
  <c r="LVW46" i="8"/>
  <c r="LVX46" i="8"/>
  <c r="LVY46" i="8"/>
  <c r="LVZ46" i="8"/>
  <c r="LWA46" i="8"/>
  <c r="LWB46" i="8"/>
  <c r="LWC46" i="8"/>
  <c r="LWD46" i="8"/>
  <c r="LWE46" i="8"/>
  <c r="LWF46" i="8"/>
  <c r="LWG46" i="8"/>
  <c r="LWH46" i="8"/>
  <c r="LWI46" i="8"/>
  <c r="LWJ46" i="8"/>
  <c r="LWK46" i="8"/>
  <c r="LWL46" i="8"/>
  <c r="LWM46" i="8"/>
  <c r="LWN46" i="8"/>
  <c r="LWO46" i="8"/>
  <c r="LWP46" i="8"/>
  <c r="LWQ46" i="8"/>
  <c r="LWR46" i="8"/>
  <c r="LWS46" i="8"/>
  <c r="LWT46" i="8"/>
  <c r="LWU46" i="8"/>
  <c r="LWV46" i="8"/>
  <c r="LWW46" i="8"/>
  <c r="LWX46" i="8"/>
  <c r="LWY46" i="8"/>
  <c r="LWZ46" i="8"/>
  <c r="LXA46" i="8"/>
  <c r="LXB46" i="8"/>
  <c r="LXC46" i="8"/>
  <c r="LXD46" i="8"/>
  <c r="LXE46" i="8"/>
  <c r="LXF46" i="8"/>
  <c r="LXG46" i="8"/>
  <c r="LXH46" i="8"/>
  <c r="LXI46" i="8"/>
  <c r="LXJ46" i="8"/>
  <c r="LXK46" i="8"/>
  <c r="LXL46" i="8"/>
  <c r="LXM46" i="8"/>
  <c r="LXN46" i="8"/>
  <c r="LXO46" i="8"/>
  <c r="LXP46" i="8"/>
  <c r="LXQ46" i="8"/>
  <c r="LXR46" i="8"/>
  <c r="LXS46" i="8"/>
  <c r="LXT46" i="8"/>
  <c r="LXU46" i="8"/>
  <c r="LXV46" i="8"/>
  <c r="LXW46" i="8"/>
  <c r="LXX46" i="8"/>
  <c r="LXY46" i="8"/>
  <c r="LXZ46" i="8"/>
  <c r="LYA46" i="8"/>
  <c r="LYB46" i="8"/>
  <c r="LYC46" i="8"/>
  <c r="LYD46" i="8"/>
  <c r="LYE46" i="8"/>
  <c r="LYF46" i="8"/>
  <c r="LYG46" i="8"/>
  <c r="LYH46" i="8"/>
  <c r="LYI46" i="8"/>
  <c r="LYJ46" i="8"/>
  <c r="LYK46" i="8"/>
  <c r="LYL46" i="8"/>
  <c r="LYM46" i="8"/>
  <c r="LYN46" i="8"/>
  <c r="LYO46" i="8"/>
  <c r="LYP46" i="8"/>
  <c r="LYQ46" i="8"/>
  <c r="LYR46" i="8"/>
  <c r="LYS46" i="8"/>
  <c r="LYT46" i="8"/>
  <c r="LYU46" i="8"/>
  <c r="LYV46" i="8"/>
  <c r="LYW46" i="8"/>
  <c r="LYX46" i="8"/>
  <c r="LYY46" i="8"/>
  <c r="LYZ46" i="8"/>
  <c r="LZA46" i="8"/>
  <c r="LZB46" i="8"/>
  <c r="LZC46" i="8"/>
  <c r="LZD46" i="8"/>
  <c r="LZE46" i="8"/>
  <c r="LZF46" i="8"/>
  <c r="LZG46" i="8"/>
  <c r="LZH46" i="8"/>
  <c r="LZI46" i="8"/>
  <c r="LZJ46" i="8"/>
  <c r="LZK46" i="8"/>
  <c r="LZL46" i="8"/>
  <c r="LZM46" i="8"/>
  <c r="LZN46" i="8"/>
  <c r="LZO46" i="8"/>
  <c r="LZP46" i="8"/>
  <c r="LZQ46" i="8"/>
  <c r="LZR46" i="8"/>
  <c r="LZS46" i="8"/>
  <c r="LZT46" i="8"/>
  <c r="LZU46" i="8"/>
  <c r="LZV46" i="8"/>
  <c r="LZW46" i="8"/>
  <c r="LZX46" i="8"/>
  <c r="LZY46" i="8"/>
  <c r="LZZ46" i="8"/>
  <c r="MAA46" i="8"/>
  <c r="MAB46" i="8"/>
  <c r="MAC46" i="8"/>
  <c r="MAD46" i="8"/>
  <c r="MAE46" i="8"/>
  <c r="MAF46" i="8"/>
  <c r="MAG46" i="8"/>
  <c r="MAH46" i="8"/>
  <c r="MAI46" i="8"/>
  <c r="MAJ46" i="8"/>
  <c r="MAK46" i="8"/>
  <c r="MAL46" i="8"/>
  <c r="MAM46" i="8"/>
  <c r="MAN46" i="8"/>
  <c r="MAO46" i="8"/>
  <c r="MAP46" i="8"/>
  <c r="MAQ46" i="8"/>
  <c r="MAR46" i="8"/>
  <c r="MAS46" i="8"/>
  <c r="MAT46" i="8"/>
  <c r="MAU46" i="8"/>
  <c r="MAV46" i="8"/>
  <c r="MAW46" i="8"/>
  <c r="MAX46" i="8"/>
  <c r="MAY46" i="8"/>
  <c r="MAZ46" i="8"/>
  <c r="MBA46" i="8"/>
  <c r="MBB46" i="8"/>
  <c r="MBC46" i="8"/>
  <c r="MBD46" i="8"/>
  <c r="MBE46" i="8"/>
  <c r="MBF46" i="8"/>
  <c r="MBG46" i="8"/>
  <c r="MBH46" i="8"/>
  <c r="MBI46" i="8"/>
  <c r="MBJ46" i="8"/>
  <c r="MBK46" i="8"/>
  <c r="MBL46" i="8"/>
  <c r="MBM46" i="8"/>
  <c r="MBN46" i="8"/>
  <c r="MBO46" i="8"/>
  <c r="MBP46" i="8"/>
  <c r="MBQ46" i="8"/>
  <c r="MBR46" i="8"/>
  <c r="MBS46" i="8"/>
  <c r="MBT46" i="8"/>
  <c r="MBU46" i="8"/>
  <c r="MBV46" i="8"/>
  <c r="MBW46" i="8"/>
  <c r="MBX46" i="8"/>
  <c r="MBY46" i="8"/>
  <c r="MBZ46" i="8"/>
  <c r="MCA46" i="8"/>
  <c r="MCB46" i="8"/>
  <c r="MCC46" i="8"/>
  <c r="MCD46" i="8"/>
  <c r="MCE46" i="8"/>
  <c r="MCF46" i="8"/>
  <c r="MCG46" i="8"/>
  <c r="MCH46" i="8"/>
  <c r="MCI46" i="8"/>
  <c r="MCJ46" i="8"/>
  <c r="MCK46" i="8"/>
  <c r="MCL46" i="8"/>
  <c r="MCM46" i="8"/>
  <c r="MCN46" i="8"/>
  <c r="MCO46" i="8"/>
  <c r="MCP46" i="8"/>
  <c r="MCQ46" i="8"/>
  <c r="MCR46" i="8"/>
  <c r="MCS46" i="8"/>
  <c r="MCT46" i="8"/>
  <c r="MCU46" i="8"/>
  <c r="MCV46" i="8"/>
  <c r="MCW46" i="8"/>
  <c r="MCX46" i="8"/>
  <c r="MCY46" i="8"/>
  <c r="MCZ46" i="8"/>
  <c r="MDA46" i="8"/>
  <c r="MDB46" i="8"/>
  <c r="MDC46" i="8"/>
  <c r="MDD46" i="8"/>
  <c r="MDE46" i="8"/>
  <c r="MDF46" i="8"/>
  <c r="MDG46" i="8"/>
  <c r="MDH46" i="8"/>
  <c r="MDI46" i="8"/>
  <c r="MDJ46" i="8"/>
  <c r="MDK46" i="8"/>
  <c r="MDL46" i="8"/>
  <c r="MDM46" i="8"/>
  <c r="MDN46" i="8"/>
  <c r="MDO46" i="8"/>
  <c r="MDP46" i="8"/>
  <c r="MDQ46" i="8"/>
  <c r="MDR46" i="8"/>
  <c r="MDS46" i="8"/>
  <c r="MDT46" i="8"/>
  <c r="MDU46" i="8"/>
  <c r="MDV46" i="8"/>
  <c r="MDW46" i="8"/>
  <c r="MDX46" i="8"/>
  <c r="MDY46" i="8"/>
  <c r="MDZ46" i="8"/>
  <c r="MEA46" i="8"/>
  <c r="MEB46" i="8"/>
  <c r="MEC46" i="8"/>
  <c r="MED46" i="8"/>
  <c r="MEE46" i="8"/>
  <c r="MEF46" i="8"/>
  <c r="MEG46" i="8"/>
  <c r="MEH46" i="8"/>
  <c r="MEI46" i="8"/>
  <c r="MEJ46" i="8"/>
  <c r="MEK46" i="8"/>
  <c r="MEL46" i="8"/>
  <c r="MEM46" i="8"/>
  <c r="MEN46" i="8"/>
  <c r="MEO46" i="8"/>
  <c r="MEP46" i="8"/>
  <c r="MEQ46" i="8"/>
  <c r="MER46" i="8"/>
  <c r="MES46" i="8"/>
  <c r="MET46" i="8"/>
  <c r="MEU46" i="8"/>
  <c r="MEV46" i="8"/>
  <c r="MEW46" i="8"/>
  <c r="MEX46" i="8"/>
  <c r="MEY46" i="8"/>
  <c r="MEZ46" i="8"/>
  <c r="MFA46" i="8"/>
  <c r="MFB46" i="8"/>
  <c r="MFC46" i="8"/>
  <c r="MFD46" i="8"/>
  <c r="MFE46" i="8"/>
  <c r="MFF46" i="8"/>
  <c r="MFG46" i="8"/>
  <c r="MFH46" i="8"/>
  <c r="MFI46" i="8"/>
  <c r="MFJ46" i="8"/>
  <c r="MFK46" i="8"/>
  <c r="MFL46" i="8"/>
  <c r="MFM46" i="8"/>
  <c r="MFN46" i="8"/>
  <c r="MFO46" i="8"/>
  <c r="MFP46" i="8"/>
  <c r="MFQ46" i="8"/>
  <c r="MFR46" i="8"/>
  <c r="MFS46" i="8"/>
  <c r="MFT46" i="8"/>
  <c r="MFU46" i="8"/>
  <c r="MFV46" i="8"/>
  <c r="MFW46" i="8"/>
  <c r="MFX46" i="8"/>
  <c r="MFY46" i="8"/>
  <c r="MFZ46" i="8"/>
  <c r="MGA46" i="8"/>
  <c r="MGB46" i="8"/>
  <c r="MGC46" i="8"/>
  <c r="MGD46" i="8"/>
  <c r="MGE46" i="8"/>
  <c r="MGF46" i="8"/>
  <c r="MGG46" i="8"/>
  <c r="MGH46" i="8"/>
  <c r="MGI46" i="8"/>
  <c r="MGJ46" i="8"/>
  <c r="MGK46" i="8"/>
  <c r="MGL46" i="8"/>
  <c r="MGM46" i="8"/>
  <c r="MGN46" i="8"/>
  <c r="MGO46" i="8"/>
  <c r="MGP46" i="8"/>
  <c r="MGQ46" i="8"/>
  <c r="MGR46" i="8"/>
  <c r="MGS46" i="8"/>
  <c r="MGT46" i="8"/>
  <c r="MGU46" i="8"/>
  <c r="MGV46" i="8"/>
  <c r="MGW46" i="8"/>
  <c r="MGX46" i="8"/>
  <c r="MGY46" i="8"/>
  <c r="MGZ46" i="8"/>
  <c r="MHA46" i="8"/>
  <c r="MHB46" i="8"/>
  <c r="MHC46" i="8"/>
  <c r="MHD46" i="8"/>
  <c r="MHE46" i="8"/>
  <c r="MHF46" i="8"/>
  <c r="MHG46" i="8"/>
  <c r="MHH46" i="8"/>
  <c r="MHI46" i="8"/>
  <c r="MHJ46" i="8"/>
  <c r="MHK46" i="8"/>
  <c r="MHL46" i="8"/>
  <c r="MHM46" i="8"/>
  <c r="MHN46" i="8"/>
  <c r="MHO46" i="8"/>
  <c r="MHP46" i="8"/>
  <c r="MHQ46" i="8"/>
  <c r="MHR46" i="8"/>
  <c r="MHS46" i="8"/>
  <c r="MHT46" i="8"/>
  <c r="MHU46" i="8"/>
  <c r="MHV46" i="8"/>
  <c r="MHW46" i="8"/>
  <c r="MHX46" i="8"/>
  <c r="MHY46" i="8"/>
  <c r="MHZ46" i="8"/>
  <c r="MIA46" i="8"/>
  <c r="MIB46" i="8"/>
  <c r="MIC46" i="8"/>
  <c r="MID46" i="8"/>
  <c r="MIE46" i="8"/>
  <c r="MIF46" i="8"/>
  <c r="MIG46" i="8"/>
  <c r="MIH46" i="8"/>
  <c r="MII46" i="8"/>
  <c r="MIJ46" i="8"/>
  <c r="MIK46" i="8"/>
  <c r="MIL46" i="8"/>
  <c r="MIM46" i="8"/>
  <c r="MIN46" i="8"/>
  <c r="MIO46" i="8"/>
  <c r="MIP46" i="8"/>
  <c r="MIQ46" i="8"/>
  <c r="MIR46" i="8"/>
  <c r="MIS46" i="8"/>
  <c r="MIT46" i="8"/>
  <c r="MIU46" i="8"/>
  <c r="MIV46" i="8"/>
  <c r="MIW46" i="8"/>
  <c r="MIX46" i="8"/>
  <c r="MIY46" i="8"/>
  <c r="MIZ46" i="8"/>
  <c r="MJA46" i="8"/>
  <c r="MJB46" i="8"/>
  <c r="MJC46" i="8"/>
  <c r="MJD46" i="8"/>
  <c r="MJE46" i="8"/>
  <c r="MJF46" i="8"/>
  <c r="MJG46" i="8"/>
  <c r="MJH46" i="8"/>
  <c r="MJI46" i="8"/>
  <c r="MJJ46" i="8"/>
  <c r="MJK46" i="8"/>
  <c r="MJL46" i="8"/>
  <c r="MJM46" i="8"/>
  <c r="MJN46" i="8"/>
  <c r="MJO46" i="8"/>
  <c r="MJP46" i="8"/>
  <c r="MJQ46" i="8"/>
  <c r="MJR46" i="8"/>
  <c r="MJS46" i="8"/>
  <c r="MJT46" i="8"/>
  <c r="MJU46" i="8"/>
  <c r="MJV46" i="8"/>
  <c r="MJW46" i="8"/>
  <c r="MJX46" i="8"/>
  <c r="MJY46" i="8"/>
  <c r="MJZ46" i="8"/>
  <c r="MKA46" i="8"/>
  <c r="MKB46" i="8"/>
  <c r="MKC46" i="8"/>
  <c r="MKD46" i="8"/>
  <c r="MKE46" i="8"/>
  <c r="MKF46" i="8"/>
  <c r="MKG46" i="8"/>
  <c r="MKH46" i="8"/>
  <c r="MKI46" i="8"/>
  <c r="MKJ46" i="8"/>
  <c r="MKK46" i="8"/>
  <c r="MKL46" i="8"/>
  <c r="MKM46" i="8"/>
  <c r="MKN46" i="8"/>
  <c r="MKO46" i="8"/>
  <c r="MKP46" i="8"/>
  <c r="MKQ46" i="8"/>
  <c r="MKR46" i="8"/>
  <c r="MKS46" i="8"/>
  <c r="MKT46" i="8"/>
  <c r="MKU46" i="8"/>
  <c r="MKV46" i="8"/>
  <c r="MKW46" i="8"/>
  <c r="MKX46" i="8"/>
  <c r="MKY46" i="8"/>
  <c r="MKZ46" i="8"/>
  <c r="MLA46" i="8"/>
  <c r="MLB46" i="8"/>
  <c r="MLC46" i="8"/>
  <c r="MLD46" i="8"/>
  <c r="MLE46" i="8"/>
  <c r="MLF46" i="8"/>
  <c r="MLG46" i="8"/>
  <c r="MLH46" i="8"/>
  <c r="MLI46" i="8"/>
  <c r="MLJ46" i="8"/>
  <c r="MLK46" i="8"/>
  <c r="MLL46" i="8"/>
  <c r="MLM46" i="8"/>
  <c r="MLN46" i="8"/>
  <c r="MLO46" i="8"/>
  <c r="MLP46" i="8"/>
  <c r="MLQ46" i="8"/>
  <c r="MLR46" i="8"/>
  <c r="MLS46" i="8"/>
  <c r="MLT46" i="8"/>
  <c r="MLU46" i="8"/>
  <c r="MLV46" i="8"/>
  <c r="MLW46" i="8"/>
  <c r="MLX46" i="8"/>
  <c r="MLY46" i="8"/>
  <c r="MLZ46" i="8"/>
  <c r="MMA46" i="8"/>
  <c r="MMB46" i="8"/>
  <c r="MMC46" i="8"/>
  <c r="MMD46" i="8"/>
  <c r="MME46" i="8"/>
  <c r="MMF46" i="8"/>
  <c r="MMG46" i="8"/>
  <c r="MMH46" i="8"/>
  <c r="MMI46" i="8"/>
  <c r="MMJ46" i="8"/>
  <c r="MMK46" i="8"/>
  <c r="MML46" i="8"/>
  <c r="MMM46" i="8"/>
  <c r="MMN46" i="8"/>
  <c r="MMO46" i="8"/>
  <c r="MMP46" i="8"/>
  <c r="MMQ46" i="8"/>
  <c r="MMR46" i="8"/>
  <c r="MMS46" i="8"/>
  <c r="MMT46" i="8"/>
  <c r="MMU46" i="8"/>
  <c r="MMV46" i="8"/>
  <c r="MMW46" i="8"/>
  <c r="MMX46" i="8"/>
  <c r="MMY46" i="8"/>
  <c r="MMZ46" i="8"/>
  <c r="MNA46" i="8"/>
  <c r="MNB46" i="8"/>
  <c r="MNC46" i="8"/>
  <c r="MND46" i="8"/>
  <c r="MNE46" i="8"/>
  <c r="MNF46" i="8"/>
  <c r="MNG46" i="8"/>
  <c r="MNH46" i="8"/>
  <c r="MNI46" i="8"/>
  <c r="MNJ46" i="8"/>
  <c r="MNK46" i="8"/>
  <c r="MNL46" i="8"/>
  <c r="MNM46" i="8"/>
  <c r="MNN46" i="8"/>
  <c r="MNO46" i="8"/>
  <c r="MNP46" i="8"/>
  <c r="MNQ46" i="8"/>
  <c r="MNR46" i="8"/>
  <c r="MNS46" i="8"/>
  <c r="MNT46" i="8"/>
  <c r="MNU46" i="8"/>
  <c r="MNV46" i="8"/>
  <c r="MNW46" i="8"/>
  <c r="MNX46" i="8"/>
  <c r="MNY46" i="8"/>
  <c r="MNZ46" i="8"/>
  <c r="MOA46" i="8"/>
  <c r="MOB46" i="8"/>
  <c r="MOC46" i="8"/>
  <c r="MOD46" i="8"/>
  <c r="MOE46" i="8"/>
  <c r="MOF46" i="8"/>
  <c r="MOG46" i="8"/>
  <c r="MOH46" i="8"/>
  <c r="MOI46" i="8"/>
  <c r="MOJ46" i="8"/>
  <c r="MOK46" i="8"/>
  <c r="MOL46" i="8"/>
  <c r="MOM46" i="8"/>
  <c r="MON46" i="8"/>
  <c r="MOO46" i="8"/>
  <c r="MOP46" i="8"/>
  <c r="MOQ46" i="8"/>
  <c r="MOR46" i="8"/>
  <c r="MOS46" i="8"/>
  <c r="MOT46" i="8"/>
  <c r="MOU46" i="8"/>
  <c r="MOV46" i="8"/>
  <c r="MOW46" i="8"/>
  <c r="MOX46" i="8"/>
  <c r="MOY46" i="8"/>
  <c r="MOZ46" i="8"/>
  <c r="MPA46" i="8"/>
  <c r="MPB46" i="8"/>
  <c r="MPC46" i="8"/>
  <c r="MPD46" i="8"/>
  <c r="MPE46" i="8"/>
  <c r="MPF46" i="8"/>
  <c r="MPG46" i="8"/>
  <c r="MPH46" i="8"/>
  <c r="MPI46" i="8"/>
  <c r="MPJ46" i="8"/>
  <c r="MPK46" i="8"/>
  <c r="MPL46" i="8"/>
  <c r="MPM46" i="8"/>
  <c r="MPN46" i="8"/>
  <c r="MPO46" i="8"/>
  <c r="MPP46" i="8"/>
  <c r="MPQ46" i="8"/>
  <c r="MPR46" i="8"/>
  <c r="MPS46" i="8"/>
  <c r="MPT46" i="8"/>
  <c r="MPU46" i="8"/>
  <c r="MPV46" i="8"/>
  <c r="MPW46" i="8"/>
  <c r="MPX46" i="8"/>
  <c r="MPY46" i="8"/>
  <c r="MPZ46" i="8"/>
  <c r="MQA46" i="8"/>
  <c r="MQB46" i="8"/>
  <c r="MQC46" i="8"/>
  <c r="MQD46" i="8"/>
  <c r="MQE46" i="8"/>
  <c r="MQF46" i="8"/>
  <c r="MQG46" i="8"/>
  <c r="MQH46" i="8"/>
  <c r="MQI46" i="8"/>
  <c r="MQJ46" i="8"/>
  <c r="MQK46" i="8"/>
  <c r="MQL46" i="8"/>
  <c r="MQM46" i="8"/>
  <c r="MQN46" i="8"/>
  <c r="MQO46" i="8"/>
  <c r="MQP46" i="8"/>
  <c r="MQQ46" i="8"/>
  <c r="MQR46" i="8"/>
  <c r="MQS46" i="8"/>
  <c r="MQT46" i="8"/>
  <c r="MQU46" i="8"/>
  <c r="MQV46" i="8"/>
  <c r="MQW46" i="8"/>
  <c r="MQX46" i="8"/>
  <c r="MQY46" i="8"/>
  <c r="MQZ46" i="8"/>
  <c r="MRA46" i="8"/>
  <c r="MRB46" i="8"/>
  <c r="MRC46" i="8"/>
  <c r="MRD46" i="8"/>
  <c r="MRE46" i="8"/>
  <c r="MRF46" i="8"/>
  <c r="MRG46" i="8"/>
  <c r="MRH46" i="8"/>
  <c r="MRI46" i="8"/>
  <c r="MRJ46" i="8"/>
  <c r="MRK46" i="8"/>
  <c r="MRL46" i="8"/>
  <c r="MRM46" i="8"/>
  <c r="MRN46" i="8"/>
  <c r="MRO46" i="8"/>
  <c r="MRP46" i="8"/>
  <c r="MRQ46" i="8"/>
  <c r="MRR46" i="8"/>
  <c r="MRS46" i="8"/>
  <c r="MRT46" i="8"/>
  <c r="MRU46" i="8"/>
  <c r="MRV46" i="8"/>
  <c r="MRW46" i="8"/>
  <c r="MRX46" i="8"/>
  <c r="MRY46" i="8"/>
  <c r="MRZ46" i="8"/>
  <c r="MSA46" i="8"/>
  <c r="MSB46" i="8"/>
  <c r="MSC46" i="8"/>
  <c r="MSD46" i="8"/>
  <c r="MSE46" i="8"/>
  <c r="MSF46" i="8"/>
  <c r="MSG46" i="8"/>
  <c r="MSH46" i="8"/>
  <c r="MSI46" i="8"/>
  <c r="MSJ46" i="8"/>
  <c r="MSK46" i="8"/>
  <c r="MSL46" i="8"/>
  <c r="MSM46" i="8"/>
  <c r="MSN46" i="8"/>
  <c r="MSO46" i="8"/>
  <c r="MSP46" i="8"/>
  <c r="MSQ46" i="8"/>
  <c r="MSR46" i="8"/>
  <c r="MSS46" i="8"/>
  <c r="MST46" i="8"/>
  <c r="MSU46" i="8"/>
  <c r="MSV46" i="8"/>
  <c r="MSW46" i="8"/>
  <c r="MSX46" i="8"/>
  <c r="MSY46" i="8"/>
  <c r="MSZ46" i="8"/>
  <c r="MTA46" i="8"/>
  <c r="MTB46" i="8"/>
  <c r="MTC46" i="8"/>
  <c r="MTD46" i="8"/>
  <c r="MTE46" i="8"/>
  <c r="MTF46" i="8"/>
  <c r="MTG46" i="8"/>
  <c r="MTH46" i="8"/>
  <c r="MTI46" i="8"/>
  <c r="MTJ46" i="8"/>
  <c r="MTK46" i="8"/>
  <c r="MTL46" i="8"/>
  <c r="MTM46" i="8"/>
  <c r="MTN46" i="8"/>
  <c r="MTO46" i="8"/>
  <c r="MTP46" i="8"/>
  <c r="MTQ46" i="8"/>
  <c r="MTR46" i="8"/>
  <c r="MTS46" i="8"/>
  <c r="MTT46" i="8"/>
  <c r="MTU46" i="8"/>
  <c r="MTV46" i="8"/>
  <c r="MTW46" i="8"/>
  <c r="MTX46" i="8"/>
  <c r="MTY46" i="8"/>
  <c r="MTZ46" i="8"/>
  <c r="MUA46" i="8"/>
  <c r="MUB46" i="8"/>
  <c r="MUC46" i="8"/>
  <c r="MUD46" i="8"/>
  <c r="MUE46" i="8"/>
  <c r="MUF46" i="8"/>
  <c r="MUG46" i="8"/>
  <c r="MUH46" i="8"/>
  <c r="MUI46" i="8"/>
  <c r="MUJ46" i="8"/>
  <c r="MUK46" i="8"/>
  <c r="MUL46" i="8"/>
  <c r="MUM46" i="8"/>
  <c r="MUN46" i="8"/>
  <c r="MUO46" i="8"/>
  <c r="MUP46" i="8"/>
  <c r="MUQ46" i="8"/>
  <c r="MUR46" i="8"/>
  <c r="MUS46" i="8"/>
  <c r="MUT46" i="8"/>
  <c r="MUU46" i="8"/>
  <c r="MUV46" i="8"/>
  <c r="MUW46" i="8"/>
  <c r="MUX46" i="8"/>
  <c r="MUY46" i="8"/>
  <c r="MUZ46" i="8"/>
  <c r="MVA46" i="8"/>
  <c r="MVB46" i="8"/>
  <c r="MVC46" i="8"/>
  <c r="MVD46" i="8"/>
  <c r="MVE46" i="8"/>
  <c r="MVF46" i="8"/>
  <c r="MVG46" i="8"/>
  <c r="MVH46" i="8"/>
  <c r="MVI46" i="8"/>
  <c r="MVJ46" i="8"/>
  <c r="MVK46" i="8"/>
  <c r="MVL46" i="8"/>
  <c r="MVM46" i="8"/>
  <c r="MVN46" i="8"/>
  <c r="MVO46" i="8"/>
  <c r="MVP46" i="8"/>
  <c r="MVQ46" i="8"/>
  <c r="MVR46" i="8"/>
  <c r="MVS46" i="8"/>
  <c r="MVT46" i="8"/>
  <c r="MVU46" i="8"/>
  <c r="MVV46" i="8"/>
  <c r="MVW46" i="8"/>
  <c r="MVX46" i="8"/>
  <c r="MVY46" i="8"/>
  <c r="MVZ46" i="8"/>
  <c r="MWA46" i="8"/>
  <c r="MWB46" i="8"/>
  <c r="MWC46" i="8"/>
  <c r="MWD46" i="8"/>
  <c r="MWE46" i="8"/>
  <c r="MWF46" i="8"/>
  <c r="MWG46" i="8"/>
  <c r="MWH46" i="8"/>
  <c r="MWI46" i="8"/>
  <c r="MWJ46" i="8"/>
  <c r="MWK46" i="8"/>
  <c r="MWL46" i="8"/>
  <c r="MWM46" i="8"/>
  <c r="MWN46" i="8"/>
  <c r="MWO46" i="8"/>
  <c r="MWP46" i="8"/>
  <c r="MWQ46" i="8"/>
  <c r="MWR46" i="8"/>
  <c r="MWS46" i="8"/>
  <c r="MWT46" i="8"/>
  <c r="MWU46" i="8"/>
  <c r="MWV46" i="8"/>
  <c r="MWW46" i="8"/>
  <c r="MWX46" i="8"/>
  <c r="MWY46" i="8"/>
  <c r="MWZ46" i="8"/>
  <c r="MXA46" i="8"/>
  <c r="MXB46" i="8"/>
  <c r="MXC46" i="8"/>
  <c r="MXD46" i="8"/>
  <c r="MXE46" i="8"/>
  <c r="MXF46" i="8"/>
  <c r="MXG46" i="8"/>
  <c r="MXH46" i="8"/>
  <c r="MXI46" i="8"/>
  <c r="MXJ46" i="8"/>
  <c r="MXK46" i="8"/>
  <c r="MXL46" i="8"/>
  <c r="MXM46" i="8"/>
  <c r="MXN46" i="8"/>
  <c r="MXO46" i="8"/>
  <c r="MXP46" i="8"/>
  <c r="MXQ46" i="8"/>
  <c r="MXR46" i="8"/>
  <c r="MXS46" i="8"/>
  <c r="MXT46" i="8"/>
  <c r="MXU46" i="8"/>
  <c r="MXV46" i="8"/>
  <c r="MXW46" i="8"/>
  <c r="MXX46" i="8"/>
  <c r="MXY46" i="8"/>
  <c r="MXZ46" i="8"/>
  <c r="MYA46" i="8"/>
  <c r="MYB46" i="8"/>
  <c r="MYC46" i="8"/>
  <c r="MYD46" i="8"/>
  <c r="MYE46" i="8"/>
  <c r="MYF46" i="8"/>
  <c r="MYG46" i="8"/>
  <c r="MYH46" i="8"/>
  <c r="MYI46" i="8"/>
  <c r="MYJ46" i="8"/>
  <c r="MYK46" i="8"/>
  <c r="MYL46" i="8"/>
  <c r="MYM46" i="8"/>
  <c r="MYN46" i="8"/>
  <c r="MYO46" i="8"/>
  <c r="MYP46" i="8"/>
  <c r="MYQ46" i="8"/>
  <c r="MYR46" i="8"/>
  <c r="MYS46" i="8"/>
  <c r="MYT46" i="8"/>
  <c r="MYU46" i="8"/>
  <c r="MYV46" i="8"/>
  <c r="MYW46" i="8"/>
  <c r="MYX46" i="8"/>
  <c r="MYY46" i="8"/>
  <c r="MYZ46" i="8"/>
  <c r="MZA46" i="8"/>
  <c r="MZB46" i="8"/>
  <c r="MZC46" i="8"/>
  <c r="MZD46" i="8"/>
  <c r="MZE46" i="8"/>
  <c r="MZF46" i="8"/>
  <c r="MZG46" i="8"/>
  <c r="MZH46" i="8"/>
  <c r="MZI46" i="8"/>
  <c r="MZJ46" i="8"/>
  <c r="MZK46" i="8"/>
  <c r="MZL46" i="8"/>
  <c r="MZM46" i="8"/>
  <c r="MZN46" i="8"/>
  <c r="MZO46" i="8"/>
  <c r="MZP46" i="8"/>
  <c r="MZQ46" i="8"/>
  <c r="MZR46" i="8"/>
  <c r="MZS46" i="8"/>
  <c r="MZT46" i="8"/>
  <c r="MZU46" i="8"/>
  <c r="MZV46" i="8"/>
  <c r="MZW46" i="8"/>
  <c r="MZX46" i="8"/>
  <c r="MZY46" i="8"/>
  <c r="MZZ46" i="8"/>
  <c r="NAA46" i="8"/>
  <c r="NAB46" i="8"/>
  <c r="NAC46" i="8"/>
  <c r="NAD46" i="8"/>
  <c r="NAE46" i="8"/>
  <c r="NAF46" i="8"/>
  <c r="NAG46" i="8"/>
  <c r="NAH46" i="8"/>
  <c r="NAI46" i="8"/>
  <c r="NAJ46" i="8"/>
  <c r="NAK46" i="8"/>
  <c r="NAL46" i="8"/>
  <c r="NAM46" i="8"/>
  <c r="NAN46" i="8"/>
  <c r="NAO46" i="8"/>
  <c r="NAP46" i="8"/>
  <c r="NAQ46" i="8"/>
  <c r="NAR46" i="8"/>
  <c r="NAS46" i="8"/>
  <c r="NAT46" i="8"/>
  <c r="NAU46" i="8"/>
  <c r="NAV46" i="8"/>
  <c r="NAW46" i="8"/>
  <c r="NAX46" i="8"/>
  <c r="NAY46" i="8"/>
  <c r="NAZ46" i="8"/>
  <c r="NBA46" i="8"/>
  <c r="NBB46" i="8"/>
  <c r="NBC46" i="8"/>
  <c r="NBD46" i="8"/>
  <c r="NBE46" i="8"/>
  <c r="NBF46" i="8"/>
  <c r="NBG46" i="8"/>
  <c r="NBH46" i="8"/>
  <c r="NBI46" i="8"/>
  <c r="NBJ46" i="8"/>
  <c r="NBK46" i="8"/>
  <c r="NBL46" i="8"/>
  <c r="NBM46" i="8"/>
  <c r="NBN46" i="8"/>
  <c r="NBO46" i="8"/>
  <c r="NBP46" i="8"/>
  <c r="NBQ46" i="8"/>
  <c r="NBR46" i="8"/>
  <c r="NBS46" i="8"/>
  <c r="NBT46" i="8"/>
  <c r="NBU46" i="8"/>
  <c r="NBV46" i="8"/>
  <c r="NBW46" i="8"/>
  <c r="NBX46" i="8"/>
  <c r="NBY46" i="8"/>
  <c r="NBZ46" i="8"/>
  <c r="NCA46" i="8"/>
  <c r="NCB46" i="8"/>
  <c r="NCC46" i="8"/>
  <c r="NCD46" i="8"/>
  <c r="NCE46" i="8"/>
  <c r="NCF46" i="8"/>
  <c r="NCG46" i="8"/>
  <c r="NCH46" i="8"/>
  <c r="NCI46" i="8"/>
  <c r="NCJ46" i="8"/>
  <c r="NCK46" i="8"/>
  <c r="NCL46" i="8"/>
  <c r="NCM46" i="8"/>
  <c r="NCN46" i="8"/>
  <c r="NCO46" i="8"/>
  <c r="NCP46" i="8"/>
  <c r="NCQ46" i="8"/>
  <c r="NCR46" i="8"/>
  <c r="NCS46" i="8"/>
  <c r="NCT46" i="8"/>
  <c r="NCU46" i="8"/>
  <c r="NCV46" i="8"/>
  <c r="NCW46" i="8"/>
  <c r="NCX46" i="8"/>
  <c r="NCY46" i="8"/>
  <c r="NCZ46" i="8"/>
  <c r="NDA46" i="8"/>
  <c r="NDB46" i="8"/>
  <c r="NDC46" i="8"/>
  <c r="NDD46" i="8"/>
  <c r="NDE46" i="8"/>
  <c r="NDF46" i="8"/>
  <c r="NDG46" i="8"/>
  <c r="NDH46" i="8"/>
  <c r="NDI46" i="8"/>
  <c r="NDJ46" i="8"/>
  <c r="NDK46" i="8"/>
  <c r="NDL46" i="8"/>
  <c r="NDM46" i="8"/>
  <c r="NDN46" i="8"/>
  <c r="NDO46" i="8"/>
  <c r="NDP46" i="8"/>
  <c r="NDQ46" i="8"/>
  <c r="NDR46" i="8"/>
  <c r="NDS46" i="8"/>
  <c r="NDT46" i="8"/>
  <c r="NDU46" i="8"/>
  <c r="NDV46" i="8"/>
  <c r="NDW46" i="8"/>
  <c r="NDX46" i="8"/>
  <c r="NDY46" i="8"/>
  <c r="NDZ46" i="8"/>
  <c r="NEA46" i="8"/>
  <c r="NEB46" i="8"/>
  <c r="NEC46" i="8"/>
  <c r="NED46" i="8"/>
  <c r="NEE46" i="8"/>
  <c r="NEF46" i="8"/>
  <c r="NEG46" i="8"/>
  <c r="NEH46" i="8"/>
  <c r="NEI46" i="8"/>
  <c r="NEJ46" i="8"/>
  <c r="NEK46" i="8"/>
  <c r="NEL46" i="8"/>
  <c r="NEM46" i="8"/>
  <c r="NEN46" i="8"/>
  <c r="NEO46" i="8"/>
  <c r="NEP46" i="8"/>
  <c r="NEQ46" i="8"/>
  <c r="NER46" i="8"/>
  <c r="NES46" i="8"/>
  <c r="NET46" i="8"/>
  <c r="NEU46" i="8"/>
  <c r="NEV46" i="8"/>
  <c r="NEW46" i="8"/>
  <c r="NEX46" i="8"/>
  <c r="NEY46" i="8"/>
  <c r="NEZ46" i="8"/>
  <c r="NFA46" i="8"/>
  <c r="NFB46" i="8"/>
  <c r="NFC46" i="8"/>
  <c r="NFD46" i="8"/>
  <c r="NFE46" i="8"/>
  <c r="NFF46" i="8"/>
  <c r="NFG46" i="8"/>
  <c r="NFH46" i="8"/>
  <c r="NFI46" i="8"/>
  <c r="NFJ46" i="8"/>
  <c r="NFK46" i="8"/>
  <c r="NFL46" i="8"/>
  <c r="NFM46" i="8"/>
  <c r="NFN46" i="8"/>
  <c r="NFO46" i="8"/>
  <c r="NFP46" i="8"/>
  <c r="NFQ46" i="8"/>
  <c r="NFR46" i="8"/>
  <c r="NFS46" i="8"/>
  <c r="NFT46" i="8"/>
  <c r="NFU46" i="8"/>
  <c r="NFV46" i="8"/>
  <c r="NFW46" i="8"/>
  <c r="NFX46" i="8"/>
  <c r="NFY46" i="8"/>
  <c r="NFZ46" i="8"/>
  <c r="NGA46" i="8"/>
  <c r="NGB46" i="8"/>
  <c r="NGC46" i="8"/>
  <c r="NGD46" i="8"/>
  <c r="NGE46" i="8"/>
  <c r="NGF46" i="8"/>
  <c r="NGG46" i="8"/>
  <c r="NGH46" i="8"/>
  <c r="NGI46" i="8"/>
  <c r="NGJ46" i="8"/>
  <c r="NGK46" i="8"/>
  <c r="NGL46" i="8"/>
  <c r="NGM46" i="8"/>
  <c r="NGN46" i="8"/>
  <c r="NGO46" i="8"/>
  <c r="NGP46" i="8"/>
  <c r="NGQ46" i="8"/>
  <c r="NGR46" i="8"/>
  <c r="NGS46" i="8"/>
  <c r="NGT46" i="8"/>
  <c r="NGU46" i="8"/>
  <c r="NGV46" i="8"/>
  <c r="NGW46" i="8"/>
  <c r="NGX46" i="8"/>
  <c r="NGY46" i="8"/>
  <c r="NGZ46" i="8"/>
  <c r="NHA46" i="8"/>
  <c r="NHB46" i="8"/>
  <c r="NHC46" i="8"/>
  <c r="NHD46" i="8"/>
  <c r="NHE46" i="8"/>
  <c r="NHF46" i="8"/>
  <c r="NHG46" i="8"/>
  <c r="NHH46" i="8"/>
  <c r="NHI46" i="8"/>
  <c r="NHJ46" i="8"/>
  <c r="NHK46" i="8"/>
  <c r="NHL46" i="8"/>
  <c r="NHM46" i="8"/>
  <c r="NHN46" i="8"/>
  <c r="NHO46" i="8"/>
  <c r="NHP46" i="8"/>
  <c r="NHQ46" i="8"/>
  <c r="NHR46" i="8"/>
  <c r="NHS46" i="8"/>
  <c r="NHT46" i="8"/>
  <c r="NHU46" i="8"/>
  <c r="NHV46" i="8"/>
  <c r="NHW46" i="8"/>
  <c r="NHX46" i="8"/>
  <c r="NHY46" i="8"/>
  <c r="NHZ46" i="8"/>
  <c r="NIA46" i="8"/>
  <c r="NIB46" i="8"/>
  <c r="NIC46" i="8"/>
  <c r="NID46" i="8"/>
  <c r="NIE46" i="8"/>
  <c r="NIF46" i="8"/>
  <c r="NIG46" i="8"/>
  <c r="NIH46" i="8"/>
  <c r="NII46" i="8"/>
  <c r="NIJ46" i="8"/>
  <c r="NIK46" i="8"/>
  <c r="NIL46" i="8"/>
  <c r="NIM46" i="8"/>
  <c r="NIN46" i="8"/>
  <c r="NIO46" i="8"/>
  <c r="NIP46" i="8"/>
  <c r="NIQ46" i="8"/>
  <c r="NIR46" i="8"/>
  <c r="NIS46" i="8"/>
  <c r="NIT46" i="8"/>
  <c r="NIU46" i="8"/>
  <c r="NIV46" i="8"/>
  <c r="NIW46" i="8"/>
  <c r="NIX46" i="8"/>
  <c r="NIY46" i="8"/>
  <c r="NIZ46" i="8"/>
  <c r="NJA46" i="8"/>
  <c r="NJB46" i="8"/>
  <c r="NJC46" i="8"/>
  <c r="NJD46" i="8"/>
  <c r="NJE46" i="8"/>
  <c r="NJF46" i="8"/>
  <c r="NJG46" i="8"/>
  <c r="NJH46" i="8"/>
  <c r="NJI46" i="8"/>
  <c r="NJJ46" i="8"/>
  <c r="NJK46" i="8"/>
  <c r="NJL46" i="8"/>
  <c r="NJM46" i="8"/>
  <c r="NJN46" i="8"/>
  <c r="NJO46" i="8"/>
  <c r="NJP46" i="8"/>
  <c r="NJQ46" i="8"/>
  <c r="NJR46" i="8"/>
  <c r="NJS46" i="8"/>
  <c r="NJT46" i="8"/>
  <c r="NJU46" i="8"/>
  <c r="NJV46" i="8"/>
  <c r="NJW46" i="8"/>
  <c r="NJX46" i="8"/>
  <c r="NJY46" i="8"/>
  <c r="NJZ46" i="8"/>
  <c r="NKA46" i="8"/>
  <c r="NKB46" i="8"/>
  <c r="NKC46" i="8"/>
  <c r="NKD46" i="8"/>
  <c r="NKE46" i="8"/>
  <c r="NKF46" i="8"/>
  <c r="NKG46" i="8"/>
  <c r="NKH46" i="8"/>
  <c r="NKI46" i="8"/>
  <c r="NKJ46" i="8"/>
  <c r="NKK46" i="8"/>
  <c r="NKL46" i="8"/>
  <c r="NKM46" i="8"/>
  <c r="NKN46" i="8"/>
  <c r="NKO46" i="8"/>
  <c r="NKP46" i="8"/>
  <c r="NKQ46" i="8"/>
  <c r="NKR46" i="8"/>
  <c r="NKS46" i="8"/>
  <c r="NKT46" i="8"/>
  <c r="NKU46" i="8"/>
  <c r="NKV46" i="8"/>
  <c r="NKW46" i="8"/>
  <c r="NKX46" i="8"/>
  <c r="NKY46" i="8"/>
  <c r="NKZ46" i="8"/>
  <c r="NLA46" i="8"/>
  <c r="NLB46" i="8"/>
  <c r="NLC46" i="8"/>
  <c r="NLD46" i="8"/>
  <c r="NLE46" i="8"/>
  <c r="NLF46" i="8"/>
  <c r="NLG46" i="8"/>
  <c r="NLH46" i="8"/>
  <c r="NLI46" i="8"/>
  <c r="NLJ46" i="8"/>
  <c r="NLK46" i="8"/>
  <c r="NLL46" i="8"/>
  <c r="NLM46" i="8"/>
  <c r="NLN46" i="8"/>
  <c r="NLO46" i="8"/>
  <c r="NLP46" i="8"/>
  <c r="NLQ46" i="8"/>
  <c r="NLR46" i="8"/>
  <c r="NLS46" i="8"/>
  <c r="NLT46" i="8"/>
  <c r="NLU46" i="8"/>
  <c r="NLV46" i="8"/>
  <c r="NLW46" i="8"/>
  <c r="NLX46" i="8"/>
  <c r="NLY46" i="8"/>
  <c r="NLZ46" i="8"/>
  <c r="NMA46" i="8"/>
  <c r="NMB46" i="8"/>
  <c r="NMC46" i="8"/>
  <c r="NMD46" i="8"/>
  <c r="NME46" i="8"/>
  <c r="NMF46" i="8"/>
  <c r="NMG46" i="8"/>
  <c r="NMH46" i="8"/>
  <c r="NMI46" i="8"/>
  <c r="NMJ46" i="8"/>
  <c r="NMK46" i="8"/>
  <c r="NML46" i="8"/>
  <c r="NMM46" i="8"/>
  <c r="NMN46" i="8"/>
  <c r="NMO46" i="8"/>
  <c r="NMP46" i="8"/>
  <c r="NMQ46" i="8"/>
  <c r="NMR46" i="8"/>
  <c r="NMS46" i="8"/>
  <c r="NMT46" i="8"/>
  <c r="NMU46" i="8"/>
  <c r="NMV46" i="8"/>
  <c r="NMW46" i="8"/>
  <c r="NMX46" i="8"/>
  <c r="NMY46" i="8"/>
  <c r="NMZ46" i="8"/>
  <c r="NNA46" i="8"/>
  <c r="NNB46" i="8"/>
  <c r="NNC46" i="8"/>
  <c r="NND46" i="8"/>
  <c r="NNE46" i="8"/>
  <c r="NNF46" i="8"/>
  <c r="NNG46" i="8"/>
  <c r="NNH46" i="8"/>
  <c r="NNI46" i="8"/>
  <c r="NNJ46" i="8"/>
  <c r="NNK46" i="8"/>
  <c r="NNL46" i="8"/>
  <c r="NNM46" i="8"/>
  <c r="NNN46" i="8"/>
  <c r="NNO46" i="8"/>
  <c r="NNP46" i="8"/>
  <c r="NNQ46" i="8"/>
  <c r="NNR46" i="8"/>
  <c r="NNS46" i="8"/>
  <c r="NNT46" i="8"/>
  <c r="NNU46" i="8"/>
  <c r="NNV46" i="8"/>
  <c r="NNW46" i="8"/>
  <c r="NNX46" i="8"/>
  <c r="NNY46" i="8"/>
  <c r="NNZ46" i="8"/>
  <c r="NOA46" i="8"/>
  <c r="NOB46" i="8"/>
  <c r="NOC46" i="8"/>
  <c r="NOD46" i="8"/>
  <c r="NOE46" i="8"/>
  <c r="NOF46" i="8"/>
  <c r="NOG46" i="8"/>
  <c r="NOH46" i="8"/>
  <c r="NOI46" i="8"/>
  <c r="NOJ46" i="8"/>
  <c r="NOK46" i="8"/>
  <c r="NOL46" i="8"/>
  <c r="NOM46" i="8"/>
  <c r="NON46" i="8"/>
  <c r="NOO46" i="8"/>
  <c r="NOP46" i="8"/>
  <c r="NOQ46" i="8"/>
  <c r="NOR46" i="8"/>
  <c r="NOS46" i="8"/>
  <c r="NOT46" i="8"/>
  <c r="NOU46" i="8"/>
  <c r="NOV46" i="8"/>
  <c r="NOW46" i="8"/>
  <c r="NOX46" i="8"/>
  <c r="NOY46" i="8"/>
  <c r="NOZ46" i="8"/>
  <c r="NPA46" i="8"/>
  <c r="NPB46" i="8"/>
  <c r="NPC46" i="8"/>
  <c r="NPD46" i="8"/>
  <c r="NPE46" i="8"/>
  <c r="NPF46" i="8"/>
  <c r="NPG46" i="8"/>
  <c r="NPH46" i="8"/>
  <c r="NPI46" i="8"/>
  <c r="NPJ46" i="8"/>
  <c r="NPK46" i="8"/>
  <c r="NPL46" i="8"/>
  <c r="NPM46" i="8"/>
  <c r="NPN46" i="8"/>
  <c r="NPO46" i="8"/>
  <c r="NPP46" i="8"/>
  <c r="NPQ46" i="8"/>
  <c r="NPR46" i="8"/>
  <c r="NPS46" i="8"/>
  <c r="NPT46" i="8"/>
  <c r="NPU46" i="8"/>
  <c r="NPV46" i="8"/>
  <c r="NPW46" i="8"/>
  <c r="NPX46" i="8"/>
  <c r="NPY46" i="8"/>
  <c r="NPZ46" i="8"/>
  <c r="NQA46" i="8"/>
  <c r="NQB46" i="8"/>
  <c r="NQC46" i="8"/>
  <c r="NQD46" i="8"/>
  <c r="NQE46" i="8"/>
  <c r="NQF46" i="8"/>
  <c r="NQG46" i="8"/>
  <c r="NQH46" i="8"/>
  <c r="NQI46" i="8"/>
  <c r="NQJ46" i="8"/>
  <c r="NQK46" i="8"/>
  <c r="NQL46" i="8"/>
  <c r="NQM46" i="8"/>
  <c r="NQN46" i="8"/>
  <c r="NQO46" i="8"/>
  <c r="NQP46" i="8"/>
  <c r="NQQ46" i="8"/>
  <c r="NQR46" i="8"/>
  <c r="NQS46" i="8"/>
  <c r="NQT46" i="8"/>
  <c r="NQU46" i="8"/>
  <c r="NQV46" i="8"/>
  <c r="NQW46" i="8"/>
  <c r="NQX46" i="8"/>
  <c r="NQY46" i="8"/>
  <c r="NQZ46" i="8"/>
  <c r="NRA46" i="8"/>
  <c r="NRB46" i="8"/>
  <c r="NRC46" i="8"/>
  <c r="NRD46" i="8"/>
  <c r="NRE46" i="8"/>
  <c r="NRF46" i="8"/>
  <c r="NRG46" i="8"/>
  <c r="NRH46" i="8"/>
  <c r="NRI46" i="8"/>
  <c r="NRJ46" i="8"/>
  <c r="NRK46" i="8"/>
  <c r="NRL46" i="8"/>
  <c r="NRM46" i="8"/>
  <c r="NRN46" i="8"/>
  <c r="NRO46" i="8"/>
  <c r="NRP46" i="8"/>
  <c r="NRQ46" i="8"/>
  <c r="NRR46" i="8"/>
  <c r="NRS46" i="8"/>
  <c r="NRT46" i="8"/>
  <c r="NRU46" i="8"/>
  <c r="NRV46" i="8"/>
  <c r="NRW46" i="8"/>
  <c r="NRX46" i="8"/>
  <c r="NRY46" i="8"/>
  <c r="NRZ46" i="8"/>
  <c r="NSA46" i="8"/>
  <c r="NSB46" i="8"/>
  <c r="NSC46" i="8"/>
  <c r="NSD46" i="8"/>
  <c r="NSE46" i="8"/>
  <c r="NSF46" i="8"/>
  <c r="NSG46" i="8"/>
  <c r="NSH46" i="8"/>
  <c r="NSI46" i="8"/>
  <c r="NSJ46" i="8"/>
  <c r="NSK46" i="8"/>
  <c r="NSL46" i="8"/>
  <c r="NSM46" i="8"/>
  <c r="NSN46" i="8"/>
  <c r="NSO46" i="8"/>
  <c r="NSP46" i="8"/>
  <c r="NSQ46" i="8"/>
  <c r="NSR46" i="8"/>
  <c r="NSS46" i="8"/>
  <c r="NST46" i="8"/>
  <c r="NSU46" i="8"/>
  <c r="NSV46" i="8"/>
  <c r="NSW46" i="8"/>
  <c r="NSX46" i="8"/>
  <c r="NSY46" i="8"/>
  <c r="NSZ46" i="8"/>
  <c r="NTA46" i="8"/>
  <c r="NTB46" i="8"/>
  <c r="NTC46" i="8"/>
  <c r="NTD46" i="8"/>
  <c r="NTE46" i="8"/>
  <c r="NTF46" i="8"/>
  <c r="NTG46" i="8"/>
  <c r="NTH46" i="8"/>
  <c r="NTI46" i="8"/>
  <c r="NTJ46" i="8"/>
  <c r="NTK46" i="8"/>
  <c r="NTL46" i="8"/>
  <c r="NTM46" i="8"/>
  <c r="NTN46" i="8"/>
  <c r="NTO46" i="8"/>
  <c r="NTP46" i="8"/>
  <c r="NTQ46" i="8"/>
  <c r="NTR46" i="8"/>
  <c r="NTS46" i="8"/>
  <c r="NTT46" i="8"/>
  <c r="NTU46" i="8"/>
  <c r="NTV46" i="8"/>
  <c r="NTW46" i="8"/>
  <c r="NTX46" i="8"/>
  <c r="NTY46" i="8"/>
  <c r="NTZ46" i="8"/>
  <c r="NUA46" i="8"/>
  <c r="NUB46" i="8"/>
  <c r="NUC46" i="8"/>
  <c r="NUD46" i="8"/>
  <c r="NUE46" i="8"/>
  <c r="NUF46" i="8"/>
  <c r="NUG46" i="8"/>
  <c r="NUH46" i="8"/>
  <c r="NUI46" i="8"/>
  <c r="NUJ46" i="8"/>
  <c r="NUK46" i="8"/>
  <c r="NUL46" i="8"/>
  <c r="NUM46" i="8"/>
  <c r="NUN46" i="8"/>
  <c r="NUO46" i="8"/>
  <c r="NUP46" i="8"/>
  <c r="NUQ46" i="8"/>
  <c r="NUR46" i="8"/>
  <c r="NUS46" i="8"/>
  <c r="NUT46" i="8"/>
  <c r="NUU46" i="8"/>
  <c r="NUV46" i="8"/>
  <c r="NUW46" i="8"/>
  <c r="NUX46" i="8"/>
  <c r="NUY46" i="8"/>
  <c r="NUZ46" i="8"/>
  <c r="NVA46" i="8"/>
  <c r="NVB46" i="8"/>
  <c r="NVC46" i="8"/>
  <c r="NVD46" i="8"/>
  <c r="NVE46" i="8"/>
  <c r="NVF46" i="8"/>
  <c r="NVG46" i="8"/>
  <c r="NVH46" i="8"/>
  <c r="NVI46" i="8"/>
  <c r="NVJ46" i="8"/>
  <c r="NVK46" i="8"/>
  <c r="NVL46" i="8"/>
  <c r="NVM46" i="8"/>
  <c r="NVN46" i="8"/>
  <c r="NVO46" i="8"/>
  <c r="NVP46" i="8"/>
  <c r="NVQ46" i="8"/>
  <c r="NVR46" i="8"/>
  <c r="NVS46" i="8"/>
  <c r="NVT46" i="8"/>
  <c r="NVU46" i="8"/>
  <c r="NVV46" i="8"/>
  <c r="NVW46" i="8"/>
  <c r="NVX46" i="8"/>
  <c r="NVY46" i="8"/>
  <c r="NVZ46" i="8"/>
  <c r="NWA46" i="8"/>
  <c r="NWB46" i="8"/>
  <c r="NWC46" i="8"/>
  <c r="NWD46" i="8"/>
  <c r="NWE46" i="8"/>
  <c r="NWF46" i="8"/>
  <c r="NWG46" i="8"/>
  <c r="NWH46" i="8"/>
  <c r="NWI46" i="8"/>
  <c r="NWJ46" i="8"/>
  <c r="NWK46" i="8"/>
  <c r="NWL46" i="8"/>
  <c r="NWM46" i="8"/>
  <c r="NWN46" i="8"/>
  <c r="NWO46" i="8"/>
  <c r="NWP46" i="8"/>
  <c r="NWQ46" i="8"/>
  <c r="NWR46" i="8"/>
  <c r="NWS46" i="8"/>
  <c r="NWT46" i="8"/>
  <c r="NWU46" i="8"/>
  <c r="NWV46" i="8"/>
  <c r="NWW46" i="8"/>
  <c r="NWX46" i="8"/>
  <c r="NWY46" i="8"/>
  <c r="NWZ46" i="8"/>
  <c r="NXA46" i="8"/>
  <c r="NXB46" i="8"/>
  <c r="NXC46" i="8"/>
  <c r="NXD46" i="8"/>
  <c r="NXE46" i="8"/>
  <c r="NXF46" i="8"/>
  <c r="NXG46" i="8"/>
  <c r="NXH46" i="8"/>
  <c r="NXI46" i="8"/>
  <c r="NXJ46" i="8"/>
  <c r="NXK46" i="8"/>
  <c r="NXL46" i="8"/>
  <c r="NXM46" i="8"/>
  <c r="NXN46" i="8"/>
  <c r="NXO46" i="8"/>
  <c r="NXP46" i="8"/>
  <c r="NXQ46" i="8"/>
  <c r="NXR46" i="8"/>
  <c r="NXS46" i="8"/>
  <c r="NXT46" i="8"/>
  <c r="NXU46" i="8"/>
  <c r="NXV46" i="8"/>
  <c r="NXW46" i="8"/>
  <c r="NXX46" i="8"/>
  <c r="NXY46" i="8"/>
  <c r="NXZ46" i="8"/>
  <c r="NYA46" i="8"/>
  <c r="NYB46" i="8"/>
  <c r="NYC46" i="8"/>
  <c r="NYD46" i="8"/>
  <c r="NYE46" i="8"/>
  <c r="NYF46" i="8"/>
  <c r="NYG46" i="8"/>
  <c r="NYH46" i="8"/>
  <c r="NYI46" i="8"/>
  <c r="NYJ46" i="8"/>
  <c r="NYK46" i="8"/>
  <c r="NYL46" i="8"/>
  <c r="NYM46" i="8"/>
  <c r="NYN46" i="8"/>
  <c r="NYO46" i="8"/>
  <c r="NYP46" i="8"/>
  <c r="NYQ46" i="8"/>
  <c r="NYR46" i="8"/>
  <c r="NYS46" i="8"/>
  <c r="NYT46" i="8"/>
  <c r="NYU46" i="8"/>
  <c r="NYV46" i="8"/>
  <c r="NYW46" i="8"/>
  <c r="NYX46" i="8"/>
  <c r="NYY46" i="8"/>
  <c r="NYZ46" i="8"/>
  <c r="NZA46" i="8"/>
  <c r="NZB46" i="8"/>
  <c r="NZC46" i="8"/>
  <c r="NZD46" i="8"/>
  <c r="NZE46" i="8"/>
  <c r="NZF46" i="8"/>
  <c r="NZG46" i="8"/>
  <c r="NZH46" i="8"/>
  <c r="NZI46" i="8"/>
  <c r="NZJ46" i="8"/>
  <c r="NZK46" i="8"/>
  <c r="NZL46" i="8"/>
  <c r="NZM46" i="8"/>
  <c r="NZN46" i="8"/>
  <c r="NZO46" i="8"/>
  <c r="NZP46" i="8"/>
  <c r="NZQ46" i="8"/>
  <c r="NZR46" i="8"/>
  <c r="NZS46" i="8"/>
  <c r="NZT46" i="8"/>
  <c r="NZU46" i="8"/>
  <c r="NZV46" i="8"/>
  <c r="NZW46" i="8"/>
  <c r="NZX46" i="8"/>
  <c r="NZY46" i="8"/>
  <c r="NZZ46" i="8"/>
  <c r="OAA46" i="8"/>
  <c r="OAB46" i="8"/>
  <c r="OAC46" i="8"/>
  <c r="OAD46" i="8"/>
  <c r="OAE46" i="8"/>
  <c r="OAF46" i="8"/>
  <c r="OAG46" i="8"/>
  <c r="OAH46" i="8"/>
  <c r="OAI46" i="8"/>
  <c r="OAJ46" i="8"/>
  <c r="OAK46" i="8"/>
  <c r="OAL46" i="8"/>
  <c r="OAM46" i="8"/>
  <c r="OAN46" i="8"/>
  <c r="OAO46" i="8"/>
  <c r="OAP46" i="8"/>
  <c r="OAQ46" i="8"/>
  <c r="OAR46" i="8"/>
  <c r="OAS46" i="8"/>
  <c r="OAT46" i="8"/>
  <c r="OAU46" i="8"/>
  <c r="OAV46" i="8"/>
  <c r="OAW46" i="8"/>
  <c r="OAX46" i="8"/>
  <c r="OAY46" i="8"/>
  <c r="OAZ46" i="8"/>
  <c r="OBA46" i="8"/>
  <c r="OBB46" i="8"/>
  <c r="OBC46" i="8"/>
  <c r="OBD46" i="8"/>
  <c r="OBE46" i="8"/>
  <c r="OBF46" i="8"/>
  <c r="OBG46" i="8"/>
  <c r="OBH46" i="8"/>
  <c r="OBI46" i="8"/>
  <c r="OBJ46" i="8"/>
  <c r="OBK46" i="8"/>
  <c r="OBL46" i="8"/>
  <c r="OBM46" i="8"/>
  <c r="OBN46" i="8"/>
  <c r="OBO46" i="8"/>
  <c r="OBP46" i="8"/>
  <c r="OBQ46" i="8"/>
  <c r="OBR46" i="8"/>
  <c r="OBS46" i="8"/>
  <c r="OBT46" i="8"/>
  <c r="OBU46" i="8"/>
  <c r="OBV46" i="8"/>
  <c r="OBW46" i="8"/>
  <c r="OBX46" i="8"/>
  <c r="OBY46" i="8"/>
  <c r="OBZ46" i="8"/>
  <c r="OCA46" i="8"/>
  <c r="OCB46" i="8"/>
  <c r="OCC46" i="8"/>
  <c r="OCD46" i="8"/>
  <c r="OCE46" i="8"/>
  <c r="OCF46" i="8"/>
  <c r="OCG46" i="8"/>
  <c r="OCH46" i="8"/>
  <c r="OCI46" i="8"/>
  <c r="OCJ46" i="8"/>
  <c r="OCK46" i="8"/>
  <c r="OCL46" i="8"/>
  <c r="OCM46" i="8"/>
  <c r="OCN46" i="8"/>
  <c r="OCO46" i="8"/>
  <c r="OCP46" i="8"/>
  <c r="OCQ46" i="8"/>
  <c r="OCR46" i="8"/>
  <c r="OCS46" i="8"/>
  <c r="OCT46" i="8"/>
  <c r="OCU46" i="8"/>
  <c r="OCV46" i="8"/>
  <c r="OCW46" i="8"/>
  <c r="OCX46" i="8"/>
  <c r="OCY46" i="8"/>
  <c r="OCZ46" i="8"/>
  <c r="ODA46" i="8"/>
  <c r="ODB46" i="8"/>
  <c r="ODC46" i="8"/>
  <c r="ODD46" i="8"/>
  <c r="ODE46" i="8"/>
  <c r="ODF46" i="8"/>
  <c r="ODG46" i="8"/>
  <c r="ODH46" i="8"/>
  <c r="ODI46" i="8"/>
  <c r="ODJ46" i="8"/>
  <c r="ODK46" i="8"/>
  <c r="ODL46" i="8"/>
  <c r="ODM46" i="8"/>
  <c r="ODN46" i="8"/>
  <c r="ODO46" i="8"/>
  <c r="ODP46" i="8"/>
  <c r="ODQ46" i="8"/>
  <c r="ODR46" i="8"/>
  <c r="ODS46" i="8"/>
  <c r="ODT46" i="8"/>
  <c r="ODU46" i="8"/>
  <c r="ODV46" i="8"/>
  <c r="ODW46" i="8"/>
  <c r="ODX46" i="8"/>
  <c r="ODY46" i="8"/>
  <c r="ODZ46" i="8"/>
  <c r="OEA46" i="8"/>
  <c r="OEB46" i="8"/>
  <c r="OEC46" i="8"/>
  <c r="OED46" i="8"/>
  <c r="OEE46" i="8"/>
  <c r="OEF46" i="8"/>
  <c r="OEG46" i="8"/>
  <c r="OEH46" i="8"/>
  <c r="OEI46" i="8"/>
  <c r="OEJ46" i="8"/>
  <c r="OEK46" i="8"/>
  <c r="OEL46" i="8"/>
  <c r="OEM46" i="8"/>
  <c r="OEN46" i="8"/>
  <c r="OEO46" i="8"/>
  <c r="OEP46" i="8"/>
  <c r="OEQ46" i="8"/>
  <c r="OER46" i="8"/>
  <c r="OES46" i="8"/>
  <c r="OET46" i="8"/>
  <c r="OEU46" i="8"/>
  <c r="OEV46" i="8"/>
  <c r="OEW46" i="8"/>
  <c r="OEX46" i="8"/>
  <c r="OEY46" i="8"/>
  <c r="OEZ46" i="8"/>
  <c r="OFA46" i="8"/>
  <c r="OFB46" i="8"/>
  <c r="OFC46" i="8"/>
  <c r="OFD46" i="8"/>
  <c r="OFE46" i="8"/>
  <c r="OFF46" i="8"/>
  <c r="OFG46" i="8"/>
  <c r="OFH46" i="8"/>
  <c r="OFI46" i="8"/>
  <c r="OFJ46" i="8"/>
  <c r="OFK46" i="8"/>
  <c r="OFL46" i="8"/>
  <c r="OFM46" i="8"/>
  <c r="OFN46" i="8"/>
  <c r="OFO46" i="8"/>
  <c r="OFP46" i="8"/>
  <c r="OFQ46" i="8"/>
  <c r="OFR46" i="8"/>
  <c r="OFS46" i="8"/>
  <c r="OFT46" i="8"/>
  <c r="OFU46" i="8"/>
  <c r="OFV46" i="8"/>
  <c r="OFW46" i="8"/>
  <c r="OFX46" i="8"/>
  <c r="OFY46" i="8"/>
  <c r="OFZ46" i="8"/>
  <c r="OGA46" i="8"/>
  <c r="OGB46" i="8"/>
  <c r="OGC46" i="8"/>
  <c r="OGD46" i="8"/>
  <c r="OGE46" i="8"/>
  <c r="OGF46" i="8"/>
  <c r="OGG46" i="8"/>
  <c r="OGH46" i="8"/>
  <c r="OGI46" i="8"/>
  <c r="OGJ46" i="8"/>
  <c r="OGK46" i="8"/>
  <c r="OGL46" i="8"/>
  <c r="OGM46" i="8"/>
  <c r="OGN46" i="8"/>
  <c r="OGO46" i="8"/>
  <c r="OGP46" i="8"/>
  <c r="OGQ46" i="8"/>
  <c r="OGR46" i="8"/>
  <c r="OGS46" i="8"/>
  <c r="OGT46" i="8"/>
  <c r="OGU46" i="8"/>
  <c r="OGV46" i="8"/>
  <c r="OGW46" i="8"/>
  <c r="OGX46" i="8"/>
  <c r="OGY46" i="8"/>
  <c r="OGZ46" i="8"/>
  <c r="OHA46" i="8"/>
  <c r="OHB46" i="8"/>
  <c r="OHC46" i="8"/>
  <c r="OHD46" i="8"/>
  <c r="OHE46" i="8"/>
  <c r="OHF46" i="8"/>
  <c r="OHG46" i="8"/>
  <c r="OHH46" i="8"/>
  <c r="OHI46" i="8"/>
  <c r="OHJ46" i="8"/>
  <c r="OHK46" i="8"/>
  <c r="OHL46" i="8"/>
  <c r="OHM46" i="8"/>
  <c r="OHN46" i="8"/>
  <c r="OHO46" i="8"/>
  <c r="OHP46" i="8"/>
  <c r="OHQ46" i="8"/>
  <c r="OHR46" i="8"/>
  <c r="OHS46" i="8"/>
  <c r="OHT46" i="8"/>
  <c r="OHU46" i="8"/>
  <c r="OHV46" i="8"/>
  <c r="OHW46" i="8"/>
  <c r="OHX46" i="8"/>
  <c r="OHY46" i="8"/>
  <c r="OHZ46" i="8"/>
  <c r="OIA46" i="8"/>
  <c r="OIB46" i="8"/>
  <c r="OIC46" i="8"/>
  <c r="OID46" i="8"/>
  <c r="OIE46" i="8"/>
  <c r="OIF46" i="8"/>
  <c r="OIG46" i="8"/>
  <c r="OIH46" i="8"/>
  <c r="OII46" i="8"/>
  <c r="OIJ46" i="8"/>
  <c r="OIK46" i="8"/>
  <c r="OIL46" i="8"/>
  <c r="OIM46" i="8"/>
  <c r="OIN46" i="8"/>
  <c r="OIO46" i="8"/>
  <c r="OIP46" i="8"/>
  <c r="OIQ46" i="8"/>
  <c r="OIR46" i="8"/>
  <c r="OIS46" i="8"/>
  <c r="OIT46" i="8"/>
  <c r="OIU46" i="8"/>
  <c r="OIV46" i="8"/>
  <c r="OIW46" i="8"/>
  <c r="OIX46" i="8"/>
  <c r="OIY46" i="8"/>
  <c r="OIZ46" i="8"/>
  <c r="OJA46" i="8"/>
  <c r="OJB46" i="8"/>
  <c r="OJC46" i="8"/>
  <c r="OJD46" i="8"/>
  <c r="OJE46" i="8"/>
  <c r="OJF46" i="8"/>
  <c r="OJG46" i="8"/>
  <c r="OJH46" i="8"/>
  <c r="OJI46" i="8"/>
  <c r="OJJ46" i="8"/>
  <c r="OJK46" i="8"/>
  <c r="OJL46" i="8"/>
  <c r="OJM46" i="8"/>
  <c r="OJN46" i="8"/>
  <c r="OJO46" i="8"/>
  <c r="OJP46" i="8"/>
  <c r="OJQ46" i="8"/>
  <c r="OJR46" i="8"/>
  <c r="OJS46" i="8"/>
  <c r="OJT46" i="8"/>
  <c r="OJU46" i="8"/>
  <c r="OJV46" i="8"/>
  <c r="OJW46" i="8"/>
  <c r="OJX46" i="8"/>
  <c r="OJY46" i="8"/>
  <c r="OJZ46" i="8"/>
  <c r="OKA46" i="8"/>
  <c r="OKB46" i="8"/>
  <c r="OKC46" i="8"/>
  <c r="OKD46" i="8"/>
  <c r="OKE46" i="8"/>
  <c r="OKF46" i="8"/>
  <c r="OKG46" i="8"/>
  <c r="OKH46" i="8"/>
  <c r="OKI46" i="8"/>
  <c r="OKJ46" i="8"/>
  <c r="OKK46" i="8"/>
  <c r="OKL46" i="8"/>
  <c r="OKM46" i="8"/>
  <c r="OKN46" i="8"/>
  <c r="OKO46" i="8"/>
  <c r="OKP46" i="8"/>
  <c r="OKQ46" i="8"/>
  <c r="OKR46" i="8"/>
  <c r="OKS46" i="8"/>
  <c r="OKT46" i="8"/>
  <c r="OKU46" i="8"/>
  <c r="OKV46" i="8"/>
  <c r="OKW46" i="8"/>
  <c r="OKX46" i="8"/>
  <c r="OKY46" i="8"/>
  <c r="OKZ46" i="8"/>
  <c r="OLA46" i="8"/>
  <c r="OLB46" i="8"/>
  <c r="OLC46" i="8"/>
  <c r="OLD46" i="8"/>
  <c r="OLE46" i="8"/>
  <c r="OLF46" i="8"/>
  <c r="OLG46" i="8"/>
  <c r="OLH46" i="8"/>
  <c r="OLI46" i="8"/>
  <c r="OLJ46" i="8"/>
  <c r="OLK46" i="8"/>
  <c r="OLL46" i="8"/>
  <c r="OLM46" i="8"/>
  <c r="OLN46" i="8"/>
  <c r="OLO46" i="8"/>
  <c r="OLP46" i="8"/>
  <c r="OLQ46" i="8"/>
  <c r="OLR46" i="8"/>
  <c r="OLS46" i="8"/>
  <c r="OLT46" i="8"/>
  <c r="OLU46" i="8"/>
  <c r="OLV46" i="8"/>
  <c r="OLW46" i="8"/>
  <c r="OLX46" i="8"/>
  <c r="OLY46" i="8"/>
  <c r="OLZ46" i="8"/>
  <c r="OMA46" i="8"/>
  <c r="OMB46" i="8"/>
  <c r="OMC46" i="8"/>
  <c r="OMD46" i="8"/>
  <c r="OME46" i="8"/>
  <c r="OMF46" i="8"/>
  <c r="OMG46" i="8"/>
  <c r="OMH46" i="8"/>
  <c r="OMI46" i="8"/>
  <c r="OMJ46" i="8"/>
  <c r="OMK46" i="8"/>
  <c r="OML46" i="8"/>
  <c r="OMM46" i="8"/>
  <c r="OMN46" i="8"/>
  <c r="OMO46" i="8"/>
  <c r="OMP46" i="8"/>
  <c r="OMQ46" i="8"/>
  <c r="OMR46" i="8"/>
  <c r="OMS46" i="8"/>
  <c r="OMT46" i="8"/>
  <c r="OMU46" i="8"/>
  <c r="OMV46" i="8"/>
  <c r="OMW46" i="8"/>
  <c r="OMX46" i="8"/>
  <c r="OMY46" i="8"/>
  <c r="OMZ46" i="8"/>
  <c r="ONA46" i="8"/>
  <c r="ONB46" i="8"/>
  <c r="ONC46" i="8"/>
  <c r="OND46" i="8"/>
  <c r="ONE46" i="8"/>
  <c r="ONF46" i="8"/>
  <c r="ONG46" i="8"/>
  <c r="ONH46" i="8"/>
  <c r="ONI46" i="8"/>
  <c r="ONJ46" i="8"/>
  <c r="ONK46" i="8"/>
  <c r="ONL46" i="8"/>
  <c r="ONM46" i="8"/>
  <c r="ONN46" i="8"/>
  <c r="ONO46" i="8"/>
  <c r="ONP46" i="8"/>
  <c r="ONQ46" i="8"/>
  <c r="ONR46" i="8"/>
  <c r="ONS46" i="8"/>
  <c r="ONT46" i="8"/>
  <c r="ONU46" i="8"/>
  <c r="ONV46" i="8"/>
  <c r="ONW46" i="8"/>
  <c r="ONX46" i="8"/>
  <c r="ONY46" i="8"/>
  <c r="ONZ46" i="8"/>
  <c r="OOA46" i="8"/>
  <c r="OOB46" i="8"/>
  <c r="OOC46" i="8"/>
  <c r="OOD46" i="8"/>
  <c r="OOE46" i="8"/>
  <c r="OOF46" i="8"/>
  <c r="OOG46" i="8"/>
  <c r="OOH46" i="8"/>
  <c r="OOI46" i="8"/>
  <c r="OOJ46" i="8"/>
  <c r="OOK46" i="8"/>
  <c r="OOL46" i="8"/>
  <c r="OOM46" i="8"/>
  <c r="OON46" i="8"/>
  <c r="OOO46" i="8"/>
  <c r="OOP46" i="8"/>
  <c r="OOQ46" i="8"/>
  <c r="OOR46" i="8"/>
  <c r="OOS46" i="8"/>
  <c r="OOT46" i="8"/>
  <c r="OOU46" i="8"/>
  <c r="OOV46" i="8"/>
  <c r="OOW46" i="8"/>
  <c r="OOX46" i="8"/>
  <c r="OOY46" i="8"/>
  <c r="OOZ46" i="8"/>
  <c r="OPA46" i="8"/>
  <c r="OPB46" i="8"/>
  <c r="OPC46" i="8"/>
  <c r="OPD46" i="8"/>
  <c r="OPE46" i="8"/>
  <c r="OPF46" i="8"/>
  <c r="OPG46" i="8"/>
  <c r="OPH46" i="8"/>
  <c r="OPI46" i="8"/>
  <c r="OPJ46" i="8"/>
  <c r="OPK46" i="8"/>
  <c r="OPL46" i="8"/>
  <c r="OPM46" i="8"/>
  <c r="OPN46" i="8"/>
  <c r="OPO46" i="8"/>
  <c r="OPP46" i="8"/>
  <c r="OPQ46" i="8"/>
  <c r="OPR46" i="8"/>
  <c r="OPS46" i="8"/>
  <c r="OPT46" i="8"/>
  <c r="OPU46" i="8"/>
  <c r="OPV46" i="8"/>
  <c r="OPW46" i="8"/>
  <c r="OPX46" i="8"/>
  <c r="OPY46" i="8"/>
  <c r="OPZ46" i="8"/>
  <c r="OQA46" i="8"/>
  <c r="OQB46" i="8"/>
  <c r="OQC46" i="8"/>
  <c r="OQD46" i="8"/>
  <c r="OQE46" i="8"/>
  <c r="OQF46" i="8"/>
  <c r="OQG46" i="8"/>
  <c r="OQH46" i="8"/>
  <c r="OQI46" i="8"/>
  <c r="OQJ46" i="8"/>
  <c r="OQK46" i="8"/>
  <c r="OQL46" i="8"/>
  <c r="OQM46" i="8"/>
  <c r="OQN46" i="8"/>
  <c r="OQO46" i="8"/>
  <c r="OQP46" i="8"/>
  <c r="OQQ46" i="8"/>
  <c r="OQR46" i="8"/>
  <c r="OQS46" i="8"/>
  <c r="OQT46" i="8"/>
  <c r="OQU46" i="8"/>
  <c r="OQV46" i="8"/>
  <c r="OQW46" i="8"/>
  <c r="OQX46" i="8"/>
  <c r="OQY46" i="8"/>
  <c r="OQZ46" i="8"/>
  <c r="ORA46" i="8"/>
  <c r="ORB46" i="8"/>
  <c r="ORC46" i="8"/>
  <c r="ORD46" i="8"/>
  <c r="ORE46" i="8"/>
  <c r="ORF46" i="8"/>
  <c r="ORG46" i="8"/>
  <c r="ORH46" i="8"/>
  <c r="ORI46" i="8"/>
  <c r="ORJ46" i="8"/>
  <c r="ORK46" i="8"/>
  <c r="ORL46" i="8"/>
  <c r="ORM46" i="8"/>
  <c r="ORN46" i="8"/>
  <c r="ORO46" i="8"/>
  <c r="ORP46" i="8"/>
  <c r="ORQ46" i="8"/>
  <c r="ORR46" i="8"/>
  <c r="ORS46" i="8"/>
  <c r="ORT46" i="8"/>
  <c r="ORU46" i="8"/>
  <c r="ORV46" i="8"/>
  <c r="ORW46" i="8"/>
  <c r="ORX46" i="8"/>
  <c r="ORY46" i="8"/>
  <c r="ORZ46" i="8"/>
  <c r="OSA46" i="8"/>
  <c r="OSB46" i="8"/>
  <c r="OSC46" i="8"/>
  <c r="OSD46" i="8"/>
  <c r="OSE46" i="8"/>
  <c r="OSF46" i="8"/>
  <c r="OSG46" i="8"/>
  <c r="OSH46" i="8"/>
  <c r="OSI46" i="8"/>
  <c r="OSJ46" i="8"/>
  <c r="OSK46" i="8"/>
  <c r="OSL46" i="8"/>
  <c r="OSM46" i="8"/>
  <c r="OSN46" i="8"/>
  <c r="OSO46" i="8"/>
  <c r="OSP46" i="8"/>
  <c r="OSQ46" i="8"/>
  <c r="OSR46" i="8"/>
  <c r="OSS46" i="8"/>
  <c r="OST46" i="8"/>
  <c r="OSU46" i="8"/>
  <c r="OSV46" i="8"/>
  <c r="OSW46" i="8"/>
  <c r="OSX46" i="8"/>
  <c r="OSY46" i="8"/>
  <c r="OSZ46" i="8"/>
  <c r="OTA46" i="8"/>
  <c r="OTB46" i="8"/>
  <c r="OTC46" i="8"/>
  <c r="OTD46" i="8"/>
  <c r="OTE46" i="8"/>
  <c r="OTF46" i="8"/>
  <c r="OTG46" i="8"/>
  <c r="OTH46" i="8"/>
  <c r="OTI46" i="8"/>
  <c r="OTJ46" i="8"/>
  <c r="OTK46" i="8"/>
  <c r="OTL46" i="8"/>
  <c r="OTM46" i="8"/>
  <c r="OTN46" i="8"/>
  <c r="OTO46" i="8"/>
  <c r="OTP46" i="8"/>
  <c r="OTQ46" i="8"/>
  <c r="OTR46" i="8"/>
  <c r="OTS46" i="8"/>
  <c r="OTT46" i="8"/>
  <c r="OTU46" i="8"/>
  <c r="OTV46" i="8"/>
  <c r="OTW46" i="8"/>
  <c r="OTX46" i="8"/>
  <c r="OTY46" i="8"/>
  <c r="OTZ46" i="8"/>
  <c r="OUA46" i="8"/>
  <c r="OUB46" i="8"/>
  <c r="OUC46" i="8"/>
  <c r="OUD46" i="8"/>
  <c r="OUE46" i="8"/>
  <c r="OUF46" i="8"/>
  <c r="OUG46" i="8"/>
  <c r="OUH46" i="8"/>
  <c r="OUI46" i="8"/>
  <c r="OUJ46" i="8"/>
  <c r="OUK46" i="8"/>
  <c r="OUL46" i="8"/>
  <c r="OUM46" i="8"/>
  <c r="OUN46" i="8"/>
  <c r="OUO46" i="8"/>
  <c r="OUP46" i="8"/>
  <c r="OUQ46" i="8"/>
  <c r="OUR46" i="8"/>
  <c r="OUS46" i="8"/>
  <c r="OUT46" i="8"/>
  <c r="OUU46" i="8"/>
  <c r="OUV46" i="8"/>
  <c r="OUW46" i="8"/>
  <c r="OUX46" i="8"/>
  <c r="OUY46" i="8"/>
  <c r="OUZ46" i="8"/>
  <c r="OVA46" i="8"/>
  <c r="OVB46" i="8"/>
  <c r="OVC46" i="8"/>
  <c r="OVD46" i="8"/>
  <c r="OVE46" i="8"/>
  <c r="OVF46" i="8"/>
  <c r="OVG46" i="8"/>
  <c r="OVH46" i="8"/>
  <c r="OVI46" i="8"/>
  <c r="OVJ46" i="8"/>
  <c r="OVK46" i="8"/>
  <c r="OVL46" i="8"/>
  <c r="OVM46" i="8"/>
  <c r="OVN46" i="8"/>
  <c r="OVO46" i="8"/>
  <c r="OVP46" i="8"/>
  <c r="OVQ46" i="8"/>
  <c r="OVR46" i="8"/>
  <c r="OVS46" i="8"/>
  <c r="OVT46" i="8"/>
  <c r="OVU46" i="8"/>
  <c r="OVV46" i="8"/>
  <c r="OVW46" i="8"/>
  <c r="OVX46" i="8"/>
  <c r="OVY46" i="8"/>
  <c r="OVZ46" i="8"/>
  <c r="OWA46" i="8"/>
  <c r="OWB46" i="8"/>
  <c r="OWC46" i="8"/>
  <c r="OWD46" i="8"/>
  <c r="OWE46" i="8"/>
  <c r="OWF46" i="8"/>
  <c r="OWG46" i="8"/>
  <c r="OWH46" i="8"/>
  <c r="OWI46" i="8"/>
  <c r="OWJ46" i="8"/>
  <c r="OWK46" i="8"/>
  <c r="OWL46" i="8"/>
  <c r="OWM46" i="8"/>
  <c r="OWN46" i="8"/>
  <c r="OWO46" i="8"/>
  <c r="OWP46" i="8"/>
  <c r="OWQ46" i="8"/>
  <c r="OWR46" i="8"/>
  <c r="OWS46" i="8"/>
  <c r="OWT46" i="8"/>
  <c r="OWU46" i="8"/>
  <c r="OWV46" i="8"/>
  <c r="OWW46" i="8"/>
  <c r="OWX46" i="8"/>
  <c r="OWY46" i="8"/>
  <c r="OWZ46" i="8"/>
  <c r="OXA46" i="8"/>
  <c r="OXB46" i="8"/>
  <c r="OXC46" i="8"/>
  <c r="OXD46" i="8"/>
  <c r="OXE46" i="8"/>
  <c r="OXF46" i="8"/>
  <c r="OXG46" i="8"/>
  <c r="OXH46" i="8"/>
  <c r="OXI46" i="8"/>
  <c r="OXJ46" i="8"/>
  <c r="OXK46" i="8"/>
  <c r="OXL46" i="8"/>
  <c r="OXM46" i="8"/>
  <c r="OXN46" i="8"/>
  <c r="OXO46" i="8"/>
  <c r="OXP46" i="8"/>
  <c r="OXQ46" i="8"/>
  <c r="OXR46" i="8"/>
  <c r="OXS46" i="8"/>
  <c r="OXT46" i="8"/>
  <c r="OXU46" i="8"/>
  <c r="OXV46" i="8"/>
  <c r="OXW46" i="8"/>
  <c r="OXX46" i="8"/>
  <c r="OXY46" i="8"/>
  <c r="OXZ46" i="8"/>
  <c r="OYA46" i="8"/>
  <c r="OYB46" i="8"/>
  <c r="OYC46" i="8"/>
  <c r="OYD46" i="8"/>
  <c r="OYE46" i="8"/>
  <c r="OYF46" i="8"/>
  <c r="OYG46" i="8"/>
  <c r="OYH46" i="8"/>
  <c r="OYI46" i="8"/>
  <c r="OYJ46" i="8"/>
  <c r="OYK46" i="8"/>
  <c r="OYL46" i="8"/>
  <c r="OYM46" i="8"/>
  <c r="OYN46" i="8"/>
  <c r="OYO46" i="8"/>
  <c r="OYP46" i="8"/>
  <c r="OYQ46" i="8"/>
  <c r="OYR46" i="8"/>
  <c r="OYS46" i="8"/>
  <c r="OYT46" i="8"/>
  <c r="OYU46" i="8"/>
  <c r="OYV46" i="8"/>
  <c r="OYW46" i="8"/>
  <c r="OYX46" i="8"/>
  <c r="OYY46" i="8"/>
  <c r="OYZ46" i="8"/>
  <c r="OZA46" i="8"/>
  <c r="OZB46" i="8"/>
  <c r="OZC46" i="8"/>
  <c r="OZD46" i="8"/>
  <c r="OZE46" i="8"/>
  <c r="OZF46" i="8"/>
  <c r="OZG46" i="8"/>
  <c r="OZH46" i="8"/>
  <c r="OZI46" i="8"/>
  <c r="OZJ46" i="8"/>
  <c r="OZK46" i="8"/>
  <c r="OZL46" i="8"/>
  <c r="OZM46" i="8"/>
  <c r="OZN46" i="8"/>
  <c r="OZO46" i="8"/>
  <c r="OZP46" i="8"/>
  <c r="OZQ46" i="8"/>
  <c r="OZR46" i="8"/>
  <c r="OZS46" i="8"/>
  <c r="OZT46" i="8"/>
  <c r="OZU46" i="8"/>
  <c r="OZV46" i="8"/>
  <c r="OZW46" i="8"/>
  <c r="OZX46" i="8"/>
  <c r="OZY46" i="8"/>
  <c r="OZZ46" i="8"/>
  <c r="PAA46" i="8"/>
  <c r="PAB46" i="8"/>
  <c r="PAC46" i="8"/>
  <c r="PAD46" i="8"/>
  <c r="PAE46" i="8"/>
  <c r="PAF46" i="8"/>
  <c r="PAG46" i="8"/>
  <c r="PAH46" i="8"/>
  <c r="PAI46" i="8"/>
  <c r="PAJ46" i="8"/>
  <c r="PAK46" i="8"/>
  <c r="PAL46" i="8"/>
  <c r="PAM46" i="8"/>
  <c r="PAN46" i="8"/>
  <c r="PAO46" i="8"/>
  <c r="PAP46" i="8"/>
  <c r="PAQ46" i="8"/>
  <c r="PAR46" i="8"/>
  <c r="PAS46" i="8"/>
  <c r="PAT46" i="8"/>
  <c r="PAU46" i="8"/>
  <c r="PAV46" i="8"/>
  <c r="PAW46" i="8"/>
  <c r="PAX46" i="8"/>
  <c r="PAY46" i="8"/>
  <c r="PAZ46" i="8"/>
  <c r="PBA46" i="8"/>
  <c r="PBB46" i="8"/>
  <c r="PBC46" i="8"/>
  <c r="PBD46" i="8"/>
  <c r="PBE46" i="8"/>
  <c r="PBF46" i="8"/>
  <c r="PBG46" i="8"/>
  <c r="PBH46" i="8"/>
  <c r="PBI46" i="8"/>
  <c r="PBJ46" i="8"/>
  <c r="PBK46" i="8"/>
  <c r="PBL46" i="8"/>
  <c r="PBM46" i="8"/>
  <c r="PBN46" i="8"/>
  <c r="PBO46" i="8"/>
  <c r="PBP46" i="8"/>
  <c r="PBQ46" i="8"/>
  <c r="PBR46" i="8"/>
  <c r="PBS46" i="8"/>
  <c r="PBT46" i="8"/>
  <c r="PBU46" i="8"/>
  <c r="PBV46" i="8"/>
  <c r="PBW46" i="8"/>
  <c r="PBX46" i="8"/>
  <c r="PBY46" i="8"/>
  <c r="PBZ46" i="8"/>
  <c r="PCA46" i="8"/>
  <c r="PCB46" i="8"/>
  <c r="PCC46" i="8"/>
  <c r="PCD46" i="8"/>
  <c r="PCE46" i="8"/>
  <c r="PCF46" i="8"/>
  <c r="PCG46" i="8"/>
  <c r="PCH46" i="8"/>
  <c r="PCI46" i="8"/>
  <c r="PCJ46" i="8"/>
  <c r="PCK46" i="8"/>
  <c r="PCL46" i="8"/>
  <c r="PCM46" i="8"/>
  <c r="PCN46" i="8"/>
  <c r="PCO46" i="8"/>
  <c r="PCP46" i="8"/>
  <c r="PCQ46" i="8"/>
  <c r="PCR46" i="8"/>
  <c r="PCS46" i="8"/>
  <c r="PCT46" i="8"/>
  <c r="PCU46" i="8"/>
  <c r="PCV46" i="8"/>
  <c r="PCW46" i="8"/>
  <c r="PCX46" i="8"/>
  <c r="PCY46" i="8"/>
  <c r="PCZ46" i="8"/>
  <c r="PDA46" i="8"/>
  <c r="PDB46" i="8"/>
  <c r="PDC46" i="8"/>
  <c r="PDD46" i="8"/>
  <c r="PDE46" i="8"/>
  <c r="PDF46" i="8"/>
  <c r="PDG46" i="8"/>
  <c r="PDH46" i="8"/>
  <c r="PDI46" i="8"/>
  <c r="PDJ46" i="8"/>
  <c r="PDK46" i="8"/>
  <c r="PDL46" i="8"/>
  <c r="PDM46" i="8"/>
  <c r="PDN46" i="8"/>
  <c r="PDO46" i="8"/>
  <c r="PDP46" i="8"/>
  <c r="PDQ46" i="8"/>
  <c r="PDR46" i="8"/>
  <c r="PDS46" i="8"/>
  <c r="PDT46" i="8"/>
  <c r="PDU46" i="8"/>
  <c r="PDV46" i="8"/>
  <c r="PDW46" i="8"/>
  <c r="PDX46" i="8"/>
  <c r="PDY46" i="8"/>
  <c r="PDZ46" i="8"/>
  <c r="PEA46" i="8"/>
  <c r="PEB46" i="8"/>
  <c r="PEC46" i="8"/>
  <c r="PED46" i="8"/>
  <c r="PEE46" i="8"/>
  <c r="PEF46" i="8"/>
  <c r="PEG46" i="8"/>
  <c r="PEH46" i="8"/>
  <c r="PEI46" i="8"/>
  <c r="PEJ46" i="8"/>
  <c r="PEK46" i="8"/>
  <c r="PEL46" i="8"/>
  <c r="PEM46" i="8"/>
  <c r="PEN46" i="8"/>
  <c r="PEO46" i="8"/>
  <c r="PEP46" i="8"/>
  <c r="PEQ46" i="8"/>
  <c r="PER46" i="8"/>
  <c r="PES46" i="8"/>
  <c r="PET46" i="8"/>
  <c r="PEU46" i="8"/>
  <c r="PEV46" i="8"/>
  <c r="PEW46" i="8"/>
  <c r="PEX46" i="8"/>
  <c r="PEY46" i="8"/>
  <c r="PEZ46" i="8"/>
  <c r="PFA46" i="8"/>
  <c r="PFB46" i="8"/>
  <c r="PFC46" i="8"/>
  <c r="PFD46" i="8"/>
  <c r="PFE46" i="8"/>
  <c r="PFF46" i="8"/>
  <c r="PFG46" i="8"/>
  <c r="PFH46" i="8"/>
  <c r="PFI46" i="8"/>
  <c r="PFJ46" i="8"/>
  <c r="PFK46" i="8"/>
  <c r="PFL46" i="8"/>
  <c r="PFM46" i="8"/>
  <c r="PFN46" i="8"/>
  <c r="PFO46" i="8"/>
  <c r="PFP46" i="8"/>
  <c r="PFQ46" i="8"/>
  <c r="PFR46" i="8"/>
  <c r="PFS46" i="8"/>
  <c r="PFT46" i="8"/>
  <c r="PFU46" i="8"/>
  <c r="PFV46" i="8"/>
  <c r="PFW46" i="8"/>
  <c r="PFX46" i="8"/>
  <c r="PFY46" i="8"/>
  <c r="PFZ46" i="8"/>
  <c r="PGA46" i="8"/>
  <c r="PGB46" i="8"/>
  <c r="PGC46" i="8"/>
  <c r="PGD46" i="8"/>
  <c r="PGE46" i="8"/>
  <c r="PGF46" i="8"/>
  <c r="PGG46" i="8"/>
  <c r="PGH46" i="8"/>
  <c r="PGI46" i="8"/>
  <c r="PGJ46" i="8"/>
  <c r="PGK46" i="8"/>
  <c r="PGL46" i="8"/>
  <c r="PGM46" i="8"/>
  <c r="PGN46" i="8"/>
  <c r="PGO46" i="8"/>
  <c r="PGP46" i="8"/>
  <c r="PGQ46" i="8"/>
  <c r="PGR46" i="8"/>
  <c r="PGS46" i="8"/>
  <c r="PGT46" i="8"/>
  <c r="PGU46" i="8"/>
  <c r="PGV46" i="8"/>
  <c r="PGW46" i="8"/>
  <c r="PGX46" i="8"/>
  <c r="PGY46" i="8"/>
  <c r="PGZ46" i="8"/>
  <c r="PHA46" i="8"/>
  <c r="PHB46" i="8"/>
  <c r="PHC46" i="8"/>
  <c r="PHD46" i="8"/>
  <c r="PHE46" i="8"/>
  <c r="PHF46" i="8"/>
  <c r="PHG46" i="8"/>
  <c r="PHH46" i="8"/>
  <c r="PHI46" i="8"/>
  <c r="PHJ46" i="8"/>
  <c r="PHK46" i="8"/>
  <c r="PHL46" i="8"/>
  <c r="PHM46" i="8"/>
  <c r="PHN46" i="8"/>
  <c r="PHO46" i="8"/>
  <c r="PHP46" i="8"/>
  <c r="PHQ46" i="8"/>
  <c r="PHR46" i="8"/>
  <c r="PHS46" i="8"/>
  <c r="PHT46" i="8"/>
  <c r="PHU46" i="8"/>
  <c r="PHV46" i="8"/>
  <c r="PHW46" i="8"/>
  <c r="PHX46" i="8"/>
  <c r="PHY46" i="8"/>
  <c r="PHZ46" i="8"/>
  <c r="PIA46" i="8"/>
  <c r="PIB46" i="8"/>
  <c r="PIC46" i="8"/>
  <c r="PID46" i="8"/>
  <c r="PIE46" i="8"/>
  <c r="PIF46" i="8"/>
  <c r="PIG46" i="8"/>
  <c r="PIH46" i="8"/>
  <c r="PII46" i="8"/>
  <c r="PIJ46" i="8"/>
  <c r="PIK46" i="8"/>
  <c r="PIL46" i="8"/>
  <c r="PIM46" i="8"/>
  <c r="PIN46" i="8"/>
  <c r="PIO46" i="8"/>
  <c r="PIP46" i="8"/>
  <c r="PIQ46" i="8"/>
  <c r="PIR46" i="8"/>
  <c r="PIS46" i="8"/>
  <c r="PIT46" i="8"/>
  <c r="PIU46" i="8"/>
  <c r="PIV46" i="8"/>
  <c r="PIW46" i="8"/>
  <c r="PIX46" i="8"/>
  <c r="PIY46" i="8"/>
  <c r="PIZ46" i="8"/>
  <c r="PJA46" i="8"/>
  <c r="PJB46" i="8"/>
  <c r="PJC46" i="8"/>
  <c r="PJD46" i="8"/>
  <c r="PJE46" i="8"/>
  <c r="PJF46" i="8"/>
  <c r="PJG46" i="8"/>
  <c r="PJH46" i="8"/>
  <c r="PJI46" i="8"/>
  <c r="PJJ46" i="8"/>
  <c r="PJK46" i="8"/>
  <c r="PJL46" i="8"/>
  <c r="PJM46" i="8"/>
  <c r="PJN46" i="8"/>
  <c r="PJO46" i="8"/>
  <c r="PJP46" i="8"/>
  <c r="PJQ46" i="8"/>
  <c r="PJR46" i="8"/>
  <c r="PJS46" i="8"/>
  <c r="PJT46" i="8"/>
  <c r="PJU46" i="8"/>
  <c r="PJV46" i="8"/>
  <c r="PJW46" i="8"/>
  <c r="PJX46" i="8"/>
  <c r="PJY46" i="8"/>
  <c r="PJZ46" i="8"/>
  <c r="PKA46" i="8"/>
  <c r="PKB46" i="8"/>
  <c r="PKC46" i="8"/>
  <c r="PKD46" i="8"/>
  <c r="PKE46" i="8"/>
  <c r="PKF46" i="8"/>
  <c r="PKG46" i="8"/>
  <c r="PKH46" i="8"/>
  <c r="PKI46" i="8"/>
  <c r="PKJ46" i="8"/>
  <c r="PKK46" i="8"/>
  <c r="PKL46" i="8"/>
  <c r="PKM46" i="8"/>
  <c r="PKN46" i="8"/>
  <c r="PKO46" i="8"/>
  <c r="PKP46" i="8"/>
  <c r="PKQ46" i="8"/>
  <c r="PKR46" i="8"/>
  <c r="PKS46" i="8"/>
  <c r="PKT46" i="8"/>
  <c r="PKU46" i="8"/>
  <c r="PKV46" i="8"/>
  <c r="PKW46" i="8"/>
  <c r="PKX46" i="8"/>
  <c r="PKY46" i="8"/>
  <c r="PKZ46" i="8"/>
  <c r="PLA46" i="8"/>
  <c r="PLB46" i="8"/>
  <c r="PLC46" i="8"/>
  <c r="PLD46" i="8"/>
  <c r="PLE46" i="8"/>
  <c r="PLF46" i="8"/>
  <c r="PLG46" i="8"/>
  <c r="PLH46" i="8"/>
  <c r="PLI46" i="8"/>
  <c r="PLJ46" i="8"/>
  <c r="PLK46" i="8"/>
  <c r="PLL46" i="8"/>
  <c r="PLM46" i="8"/>
  <c r="PLN46" i="8"/>
  <c r="PLO46" i="8"/>
  <c r="PLP46" i="8"/>
  <c r="PLQ46" i="8"/>
  <c r="PLR46" i="8"/>
  <c r="PLS46" i="8"/>
  <c r="PLT46" i="8"/>
  <c r="PLU46" i="8"/>
  <c r="PLV46" i="8"/>
  <c r="PLW46" i="8"/>
  <c r="PLX46" i="8"/>
  <c r="PLY46" i="8"/>
  <c r="PLZ46" i="8"/>
  <c r="PMA46" i="8"/>
  <c r="PMB46" i="8"/>
  <c r="PMC46" i="8"/>
  <c r="PMD46" i="8"/>
  <c r="PME46" i="8"/>
  <c r="PMF46" i="8"/>
  <c r="PMG46" i="8"/>
  <c r="PMH46" i="8"/>
  <c r="PMI46" i="8"/>
  <c r="PMJ46" i="8"/>
  <c r="PMK46" i="8"/>
  <c r="PML46" i="8"/>
  <c r="PMM46" i="8"/>
  <c r="PMN46" i="8"/>
  <c r="PMO46" i="8"/>
  <c r="PMP46" i="8"/>
  <c r="PMQ46" i="8"/>
  <c r="PMR46" i="8"/>
  <c r="PMS46" i="8"/>
  <c r="PMT46" i="8"/>
  <c r="PMU46" i="8"/>
  <c r="PMV46" i="8"/>
  <c r="PMW46" i="8"/>
  <c r="PMX46" i="8"/>
  <c r="PMY46" i="8"/>
  <c r="PMZ46" i="8"/>
  <c r="PNA46" i="8"/>
  <c r="PNB46" i="8"/>
  <c r="PNC46" i="8"/>
  <c r="PND46" i="8"/>
  <c r="PNE46" i="8"/>
  <c r="PNF46" i="8"/>
  <c r="PNG46" i="8"/>
  <c r="PNH46" i="8"/>
  <c r="PNI46" i="8"/>
  <c r="PNJ46" i="8"/>
  <c r="PNK46" i="8"/>
  <c r="PNL46" i="8"/>
  <c r="PNM46" i="8"/>
  <c r="PNN46" i="8"/>
  <c r="PNO46" i="8"/>
  <c r="PNP46" i="8"/>
  <c r="PNQ46" i="8"/>
  <c r="PNR46" i="8"/>
  <c r="PNS46" i="8"/>
  <c r="PNT46" i="8"/>
  <c r="PNU46" i="8"/>
  <c r="PNV46" i="8"/>
  <c r="PNW46" i="8"/>
  <c r="PNX46" i="8"/>
  <c r="PNY46" i="8"/>
  <c r="PNZ46" i="8"/>
  <c r="POA46" i="8"/>
  <c r="POB46" i="8"/>
  <c r="POC46" i="8"/>
  <c r="POD46" i="8"/>
  <c r="POE46" i="8"/>
  <c r="POF46" i="8"/>
  <c r="POG46" i="8"/>
  <c r="POH46" i="8"/>
  <c r="POI46" i="8"/>
  <c r="POJ46" i="8"/>
  <c r="POK46" i="8"/>
  <c r="POL46" i="8"/>
  <c r="POM46" i="8"/>
  <c r="PON46" i="8"/>
  <c r="POO46" i="8"/>
  <c r="POP46" i="8"/>
  <c r="POQ46" i="8"/>
  <c r="POR46" i="8"/>
  <c r="POS46" i="8"/>
  <c r="POT46" i="8"/>
  <c r="POU46" i="8"/>
  <c r="POV46" i="8"/>
  <c r="POW46" i="8"/>
  <c r="POX46" i="8"/>
  <c r="POY46" i="8"/>
  <c r="POZ46" i="8"/>
  <c r="PPA46" i="8"/>
  <c r="PPB46" i="8"/>
  <c r="PPC46" i="8"/>
  <c r="PPD46" i="8"/>
  <c r="PPE46" i="8"/>
  <c r="PPF46" i="8"/>
  <c r="PPG46" i="8"/>
  <c r="PPH46" i="8"/>
  <c r="PPI46" i="8"/>
  <c r="PPJ46" i="8"/>
  <c r="PPK46" i="8"/>
  <c r="PPL46" i="8"/>
  <c r="PPM46" i="8"/>
  <c r="PPN46" i="8"/>
  <c r="PPO46" i="8"/>
  <c r="PPP46" i="8"/>
  <c r="PPQ46" i="8"/>
  <c r="PPR46" i="8"/>
  <c r="PPS46" i="8"/>
  <c r="PPT46" i="8"/>
  <c r="PPU46" i="8"/>
  <c r="PPV46" i="8"/>
  <c r="PPW46" i="8"/>
  <c r="PPX46" i="8"/>
  <c r="PPY46" i="8"/>
  <c r="PPZ46" i="8"/>
  <c r="PQA46" i="8"/>
  <c r="PQB46" i="8"/>
  <c r="PQC46" i="8"/>
  <c r="PQD46" i="8"/>
  <c r="PQE46" i="8"/>
  <c r="PQF46" i="8"/>
  <c r="PQG46" i="8"/>
  <c r="PQH46" i="8"/>
  <c r="PQI46" i="8"/>
  <c r="PQJ46" i="8"/>
  <c r="PQK46" i="8"/>
  <c r="PQL46" i="8"/>
  <c r="PQM46" i="8"/>
  <c r="PQN46" i="8"/>
  <c r="PQO46" i="8"/>
  <c r="PQP46" i="8"/>
  <c r="PQQ46" i="8"/>
  <c r="PQR46" i="8"/>
  <c r="PQS46" i="8"/>
  <c r="PQT46" i="8"/>
  <c r="PQU46" i="8"/>
  <c r="PQV46" i="8"/>
  <c r="PQW46" i="8"/>
  <c r="PQX46" i="8"/>
  <c r="PQY46" i="8"/>
  <c r="PQZ46" i="8"/>
  <c r="PRA46" i="8"/>
  <c r="PRB46" i="8"/>
  <c r="PRC46" i="8"/>
  <c r="PRD46" i="8"/>
  <c r="PRE46" i="8"/>
  <c r="PRF46" i="8"/>
  <c r="PRG46" i="8"/>
  <c r="PRH46" i="8"/>
  <c r="PRI46" i="8"/>
  <c r="PRJ46" i="8"/>
  <c r="PRK46" i="8"/>
  <c r="PRL46" i="8"/>
  <c r="PRM46" i="8"/>
  <c r="PRN46" i="8"/>
  <c r="PRO46" i="8"/>
  <c r="PRP46" i="8"/>
  <c r="PRQ46" i="8"/>
  <c r="PRR46" i="8"/>
  <c r="PRS46" i="8"/>
  <c r="PRT46" i="8"/>
  <c r="PRU46" i="8"/>
  <c r="PRV46" i="8"/>
  <c r="PRW46" i="8"/>
  <c r="PRX46" i="8"/>
  <c r="PRY46" i="8"/>
  <c r="PRZ46" i="8"/>
  <c r="PSA46" i="8"/>
  <c r="PSB46" i="8"/>
  <c r="PSC46" i="8"/>
  <c r="PSD46" i="8"/>
  <c r="PSE46" i="8"/>
  <c r="PSF46" i="8"/>
  <c r="PSG46" i="8"/>
  <c r="PSH46" i="8"/>
  <c r="PSI46" i="8"/>
  <c r="PSJ46" i="8"/>
  <c r="PSK46" i="8"/>
  <c r="PSL46" i="8"/>
  <c r="PSM46" i="8"/>
  <c r="PSN46" i="8"/>
  <c r="PSO46" i="8"/>
  <c r="PSP46" i="8"/>
  <c r="PSQ46" i="8"/>
  <c r="PSR46" i="8"/>
  <c r="PSS46" i="8"/>
  <c r="PST46" i="8"/>
  <c r="PSU46" i="8"/>
  <c r="PSV46" i="8"/>
  <c r="PSW46" i="8"/>
  <c r="PSX46" i="8"/>
  <c r="PSY46" i="8"/>
  <c r="PSZ46" i="8"/>
  <c r="PTA46" i="8"/>
  <c r="PTB46" i="8"/>
  <c r="PTC46" i="8"/>
  <c r="PTD46" i="8"/>
  <c r="PTE46" i="8"/>
  <c r="PTF46" i="8"/>
  <c r="PTG46" i="8"/>
  <c r="PTH46" i="8"/>
  <c r="PTI46" i="8"/>
  <c r="PTJ46" i="8"/>
  <c r="PTK46" i="8"/>
  <c r="PTL46" i="8"/>
  <c r="PTM46" i="8"/>
  <c r="PTN46" i="8"/>
  <c r="PTO46" i="8"/>
  <c r="PTP46" i="8"/>
  <c r="PTQ46" i="8"/>
  <c r="PTR46" i="8"/>
  <c r="PTS46" i="8"/>
  <c r="PTT46" i="8"/>
  <c r="PTU46" i="8"/>
  <c r="PTV46" i="8"/>
  <c r="PTW46" i="8"/>
  <c r="PTX46" i="8"/>
  <c r="PTY46" i="8"/>
  <c r="PTZ46" i="8"/>
  <c r="PUA46" i="8"/>
  <c r="PUB46" i="8"/>
  <c r="PUC46" i="8"/>
  <c r="PUD46" i="8"/>
  <c r="PUE46" i="8"/>
  <c r="PUF46" i="8"/>
  <c r="PUG46" i="8"/>
  <c r="PUH46" i="8"/>
  <c r="PUI46" i="8"/>
  <c r="PUJ46" i="8"/>
  <c r="PUK46" i="8"/>
  <c r="PUL46" i="8"/>
  <c r="PUM46" i="8"/>
  <c r="PUN46" i="8"/>
  <c r="PUO46" i="8"/>
  <c r="PUP46" i="8"/>
  <c r="PUQ46" i="8"/>
  <c r="PUR46" i="8"/>
  <c r="PUS46" i="8"/>
  <c r="PUT46" i="8"/>
  <c r="PUU46" i="8"/>
  <c r="PUV46" i="8"/>
  <c r="PUW46" i="8"/>
  <c r="PUX46" i="8"/>
  <c r="PUY46" i="8"/>
  <c r="PUZ46" i="8"/>
  <c r="PVA46" i="8"/>
  <c r="PVB46" i="8"/>
  <c r="PVC46" i="8"/>
  <c r="PVD46" i="8"/>
  <c r="PVE46" i="8"/>
  <c r="PVF46" i="8"/>
  <c r="PVG46" i="8"/>
  <c r="PVH46" i="8"/>
  <c r="PVI46" i="8"/>
  <c r="PVJ46" i="8"/>
  <c r="PVK46" i="8"/>
  <c r="PVL46" i="8"/>
  <c r="PVM46" i="8"/>
  <c r="PVN46" i="8"/>
  <c r="PVO46" i="8"/>
  <c r="PVP46" i="8"/>
  <c r="PVQ46" i="8"/>
  <c r="PVR46" i="8"/>
  <c r="PVS46" i="8"/>
  <c r="PVT46" i="8"/>
  <c r="PVU46" i="8"/>
  <c r="PVV46" i="8"/>
  <c r="PVW46" i="8"/>
  <c r="PVX46" i="8"/>
  <c r="PVY46" i="8"/>
  <c r="PVZ46" i="8"/>
  <c r="PWA46" i="8"/>
  <c r="PWB46" i="8"/>
  <c r="PWC46" i="8"/>
  <c r="PWD46" i="8"/>
  <c r="PWE46" i="8"/>
  <c r="PWF46" i="8"/>
  <c r="PWG46" i="8"/>
  <c r="PWH46" i="8"/>
  <c r="PWI46" i="8"/>
  <c r="PWJ46" i="8"/>
  <c r="PWK46" i="8"/>
  <c r="PWL46" i="8"/>
  <c r="PWM46" i="8"/>
  <c r="PWN46" i="8"/>
  <c r="PWO46" i="8"/>
  <c r="PWP46" i="8"/>
  <c r="PWQ46" i="8"/>
  <c r="PWR46" i="8"/>
  <c r="PWS46" i="8"/>
  <c r="PWT46" i="8"/>
  <c r="PWU46" i="8"/>
  <c r="PWV46" i="8"/>
  <c r="PWW46" i="8"/>
  <c r="PWX46" i="8"/>
  <c r="PWY46" i="8"/>
  <c r="PWZ46" i="8"/>
  <c r="PXA46" i="8"/>
  <c r="PXB46" i="8"/>
  <c r="PXC46" i="8"/>
  <c r="PXD46" i="8"/>
  <c r="PXE46" i="8"/>
  <c r="PXF46" i="8"/>
  <c r="PXG46" i="8"/>
  <c r="PXH46" i="8"/>
  <c r="PXI46" i="8"/>
  <c r="PXJ46" i="8"/>
  <c r="PXK46" i="8"/>
  <c r="PXL46" i="8"/>
  <c r="PXM46" i="8"/>
  <c r="PXN46" i="8"/>
  <c r="PXO46" i="8"/>
  <c r="PXP46" i="8"/>
  <c r="PXQ46" i="8"/>
  <c r="PXR46" i="8"/>
  <c r="PXS46" i="8"/>
  <c r="PXT46" i="8"/>
  <c r="PXU46" i="8"/>
  <c r="PXV46" i="8"/>
  <c r="PXW46" i="8"/>
  <c r="PXX46" i="8"/>
  <c r="PXY46" i="8"/>
  <c r="PXZ46" i="8"/>
  <c r="PYA46" i="8"/>
  <c r="PYB46" i="8"/>
  <c r="PYC46" i="8"/>
  <c r="PYD46" i="8"/>
  <c r="PYE46" i="8"/>
  <c r="PYF46" i="8"/>
  <c r="PYG46" i="8"/>
  <c r="PYH46" i="8"/>
  <c r="PYI46" i="8"/>
  <c r="PYJ46" i="8"/>
  <c r="PYK46" i="8"/>
  <c r="PYL46" i="8"/>
  <c r="PYM46" i="8"/>
  <c r="PYN46" i="8"/>
  <c r="PYO46" i="8"/>
  <c r="PYP46" i="8"/>
  <c r="PYQ46" i="8"/>
  <c r="PYR46" i="8"/>
  <c r="PYS46" i="8"/>
  <c r="PYT46" i="8"/>
  <c r="PYU46" i="8"/>
  <c r="PYV46" i="8"/>
  <c r="PYW46" i="8"/>
  <c r="PYX46" i="8"/>
  <c r="PYY46" i="8"/>
  <c r="PYZ46" i="8"/>
  <c r="PZA46" i="8"/>
  <c r="PZB46" i="8"/>
  <c r="PZC46" i="8"/>
  <c r="PZD46" i="8"/>
  <c r="PZE46" i="8"/>
  <c r="PZF46" i="8"/>
  <c r="PZG46" i="8"/>
  <c r="PZH46" i="8"/>
  <c r="PZI46" i="8"/>
  <c r="PZJ46" i="8"/>
  <c r="PZK46" i="8"/>
  <c r="PZL46" i="8"/>
  <c r="PZM46" i="8"/>
  <c r="PZN46" i="8"/>
  <c r="PZO46" i="8"/>
  <c r="PZP46" i="8"/>
  <c r="PZQ46" i="8"/>
  <c r="PZR46" i="8"/>
  <c r="PZS46" i="8"/>
  <c r="PZT46" i="8"/>
  <c r="PZU46" i="8"/>
  <c r="PZV46" i="8"/>
  <c r="PZW46" i="8"/>
  <c r="PZX46" i="8"/>
  <c r="PZY46" i="8"/>
  <c r="PZZ46" i="8"/>
  <c r="QAA46" i="8"/>
  <c r="QAB46" i="8"/>
  <c r="QAC46" i="8"/>
  <c r="QAD46" i="8"/>
  <c r="QAE46" i="8"/>
  <c r="QAF46" i="8"/>
  <c r="QAG46" i="8"/>
  <c r="QAH46" i="8"/>
  <c r="QAI46" i="8"/>
  <c r="QAJ46" i="8"/>
  <c r="QAK46" i="8"/>
  <c r="QAL46" i="8"/>
  <c r="QAM46" i="8"/>
  <c r="QAN46" i="8"/>
  <c r="QAO46" i="8"/>
  <c r="QAP46" i="8"/>
  <c r="QAQ46" i="8"/>
  <c r="QAR46" i="8"/>
  <c r="QAS46" i="8"/>
  <c r="QAT46" i="8"/>
  <c r="QAU46" i="8"/>
  <c r="QAV46" i="8"/>
  <c r="QAW46" i="8"/>
  <c r="QAX46" i="8"/>
  <c r="QAY46" i="8"/>
  <c r="QAZ46" i="8"/>
  <c r="QBA46" i="8"/>
  <c r="QBB46" i="8"/>
  <c r="QBC46" i="8"/>
  <c r="QBD46" i="8"/>
  <c r="QBE46" i="8"/>
  <c r="QBF46" i="8"/>
  <c r="QBG46" i="8"/>
  <c r="QBH46" i="8"/>
  <c r="QBI46" i="8"/>
  <c r="QBJ46" i="8"/>
  <c r="QBK46" i="8"/>
  <c r="QBL46" i="8"/>
  <c r="QBM46" i="8"/>
  <c r="QBN46" i="8"/>
  <c r="QBO46" i="8"/>
  <c r="QBP46" i="8"/>
  <c r="QBQ46" i="8"/>
  <c r="QBR46" i="8"/>
  <c r="QBS46" i="8"/>
  <c r="QBT46" i="8"/>
  <c r="QBU46" i="8"/>
  <c r="QBV46" i="8"/>
  <c r="QBW46" i="8"/>
  <c r="QBX46" i="8"/>
  <c r="QBY46" i="8"/>
  <c r="QBZ46" i="8"/>
  <c r="QCA46" i="8"/>
  <c r="QCB46" i="8"/>
  <c r="QCC46" i="8"/>
  <c r="QCD46" i="8"/>
  <c r="QCE46" i="8"/>
  <c r="QCF46" i="8"/>
  <c r="QCG46" i="8"/>
  <c r="QCH46" i="8"/>
  <c r="QCI46" i="8"/>
  <c r="QCJ46" i="8"/>
  <c r="QCK46" i="8"/>
  <c r="QCL46" i="8"/>
  <c r="QCM46" i="8"/>
  <c r="QCN46" i="8"/>
  <c r="QCO46" i="8"/>
  <c r="QCP46" i="8"/>
  <c r="QCQ46" i="8"/>
  <c r="QCR46" i="8"/>
  <c r="QCS46" i="8"/>
  <c r="QCT46" i="8"/>
  <c r="QCU46" i="8"/>
  <c r="QCV46" i="8"/>
  <c r="QCW46" i="8"/>
  <c r="QCX46" i="8"/>
  <c r="QCY46" i="8"/>
  <c r="QCZ46" i="8"/>
  <c r="QDA46" i="8"/>
  <c r="QDB46" i="8"/>
  <c r="QDC46" i="8"/>
  <c r="QDD46" i="8"/>
  <c r="QDE46" i="8"/>
  <c r="QDF46" i="8"/>
  <c r="QDG46" i="8"/>
  <c r="QDH46" i="8"/>
  <c r="QDI46" i="8"/>
  <c r="QDJ46" i="8"/>
  <c r="QDK46" i="8"/>
  <c r="QDL46" i="8"/>
  <c r="QDM46" i="8"/>
  <c r="QDN46" i="8"/>
  <c r="QDO46" i="8"/>
  <c r="QDP46" i="8"/>
  <c r="QDQ46" i="8"/>
  <c r="QDR46" i="8"/>
  <c r="QDS46" i="8"/>
  <c r="QDT46" i="8"/>
  <c r="QDU46" i="8"/>
  <c r="QDV46" i="8"/>
  <c r="QDW46" i="8"/>
  <c r="QDX46" i="8"/>
  <c r="QDY46" i="8"/>
  <c r="QDZ46" i="8"/>
  <c r="QEA46" i="8"/>
  <c r="QEB46" i="8"/>
  <c r="QEC46" i="8"/>
  <c r="QED46" i="8"/>
  <c r="QEE46" i="8"/>
  <c r="QEF46" i="8"/>
  <c r="QEG46" i="8"/>
  <c r="QEH46" i="8"/>
  <c r="QEI46" i="8"/>
  <c r="QEJ46" i="8"/>
  <c r="QEK46" i="8"/>
  <c r="QEL46" i="8"/>
  <c r="QEM46" i="8"/>
  <c r="QEN46" i="8"/>
  <c r="QEO46" i="8"/>
  <c r="QEP46" i="8"/>
  <c r="QEQ46" i="8"/>
  <c r="QER46" i="8"/>
  <c r="QES46" i="8"/>
  <c r="QET46" i="8"/>
  <c r="QEU46" i="8"/>
  <c r="QEV46" i="8"/>
  <c r="QEW46" i="8"/>
  <c r="QEX46" i="8"/>
  <c r="QEY46" i="8"/>
  <c r="QEZ46" i="8"/>
  <c r="QFA46" i="8"/>
  <c r="QFB46" i="8"/>
  <c r="QFC46" i="8"/>
  <c r="QFD46" i="8"/>
  <c r="QFE46" i="8"/>
  <c r="QFF46" i="8"/>
  <c r="QFG46" i="8"/>
  <c r="QFH46" i="8"/>
  <c r="QFI46" i="8"/>
  <c r="QFJ46" i="8"/>
  <c r="QFK46" i="8"/>
  <c r="QFL46" i="8"/>
  <c r="QFM46" i="8"/>
  <c r="QFN46" i="8"/>
  <c r="QFO46" i="8"/>
  <c r="QFP46" i="8"/>
  <c r="QFQ46" i="8"/>
  <c r="QFR46" i="8"/>
  <c r="QFS46" i="8"/>
  <c r="QFT46" i="8"/>
  <c r="QFU46" i="8"/>
  <c r="QFV46" i="8"/>
  <c r="QFW46" i="8"/>
  <c r="QFX46" i="8"/>
  <c r="QFY46" i="8"/>
  <c r="QFZ46" i="8"/>
  <c r="QGA46" i="8"/>
  <c r="QGB46" i="8"/>
  <c r="QGC46" i="8"/>
  <c r="QGD46" i="8"/>
  <c r="QGE46" i="8"/>
  <c r="QGF46" i="8"/>
  <c r="QGG46" i="8"/>
  <c r="QGH46" i="8"/>
  <c r="QGI46" i="8"/>
  <c r="QGJ46" i="8"/>
  <c r="QGK46" i="8"/>
  <c r="QGL46" i="8"/>
  <c r="QGM46" i="8"/>
  <c r="QGN46" i="8"/>
  <c r="QGO46" i="8"/>
  <c r="QGP46" i="8"/>
  <c r="QGQ46" i="8"/>
  <c r="QGR46" i="8"/>
  <c r="QGS46" i="8"/>
  <c r="QGT46" i="8"/>
  <c r="QGU46" i="8"/>
  <c r="QGV46" i="8"/>
  <c r="QGW46" i="8"/>
  <c r="QGX46" i="8"/>
  <c r="QGY46" i="8"/>
  <c r="QGZ46" i="8"/>
  <c r="QHA46" i="8"/>
  <c r="QHB46" i="8"/>
  <c r="QHC46" i="8"/>
  <c r="QHD46" i="8"/>
  <c r="QHE46" i="8"/>
  <c r="QHF46" i="8"/>
  <c r="QHG46" i="8"/>
  <c r="QHH46" i="8"/>
  <c r="QHI46" i="8"/>
  <c r="QHJ46" i="8"/>
  <c r="QHK46" i="8"/>
  <c r="QHL46" i="8"/>
  <c r="QHM46" i="8"/>
  <c r="QHN46" i="8"/>
  <c r="QHO46" i="8"/>
  <c r="QHP46" i="8"/>
  <c r="QHQ46" i="8"/>
  <c r="QHR46" i="8"/>
  <c r="QHS46" i="8"/>
  <c r="QHT46" i="8"/>
  <c r="QHU46" i="8"/>
  <c r="QHV46" i="8"/>
  <c r="QHW46" i="8"/>
  <c r="QHX46" i="8"/>
  <c r="QHY46" i="8"/>
  <c r="QHZ46" i="8"/>
  <c r="QIA46" i="8"/>
  <c r="QIB46" i="8"/>
  <c r="QIC46" i="8"/>
  <c r="QID46" i="8"/>
  <c r="QIE46" i="8"/>
  <c r="QIF46" i="8"/>
  <c r="QIG46" i="8"/>
  <c r="QIH46" i="8"/>
  <c r="QII46" i="8"/>
  <c r="QIJ46" i="8"/>
  <c r="QIK46" i="8"/>
  <c r="QIL46" i="8"/>
  <c r="QIM46" i="8"/>
  <c r="QIN46" i="8"/>
  <c r="QIO46" i="8"/>
  <c r="QIP46" i="8"/>
  <c r="QIQ46" i="8"/>
  <c r="QIR46" i="8"/>
  <c r="QIS46" i="8"/>
  <c r="QIT46" i="8"/>
  <c r="QIU46" i="8"/>
  <c r="QIV46" i="8"/>
  <c r="QIW46" i="8"/>
  <c r="QIX46" i="8"/>
  <c r="QIY46" i="8"/>
  <c r="QIZ46" i="8"/>
  <c r="QJA46" i="8"/>
  <c r="QJB46" i="8"/>
  <c r="QJC46" i="8"/>
  <c r="QJD46" i="8"/>
  <c r="QJE46" i="8"/>
  <c r="QJF46" i="8"/>
  <c r="QJG46" i="8"/>
  <c r="QJH46" i="8"/>
  <c r="QJI46" i="8"/>
  <c r="QJJ46" i="8"/>
  <c r="QJK46" i="8"/>
  <c r="QJL46" i="8"/>
  <c r="QJM46" i="8"/>
  <c r="QJN46" i="8"/>
  <c r="QJO46" i="8"/>
  <c r="QJP46" i="8"/>
  <c r="QJQ46" i="8"/>
  <c r="QJR46" i="8"/>
  <c r="QJS46" i="8"/>
  <c r="QJT46" i="8"/>
  <c r="QJU46" i="8"/>
  <c r="QJV46" i="8"/>
  <c r="QJW46" i="8"/>
  <c r="QJX46" i="8"/>
  <c r="QJY46" i="8"/>
  <c r="QJZ46" i="8"/>
  <c r="QKA46" i="8"/>
  <c r="QKB46" i="8"/>
  <c r="QKC46" i="8"/>
  <c r="QKD46" i="8"/>
  <c r="QKE46" i="8"/>
  <c r="QKF46" i="8"/>
  <c r="QKG46" i="8"/>
  <c r="QKH46" i="8"/>
  <c r="QKI46" i="8"/>
  <c r="QKJ46" i="8"/>
  <c r="QKK46" i="8"/>
  <c r="QKL46" i="8"/>
  <c r="QKM46" i="8"/>
  <c r="QKN46" i="8"/>
  <c r="QKO46" i="8"/>
  <c r="QKP46" i="8"/>
  <c r="QKQ46" i="8"/>
  <c r="QKR46" i="8"/>
  <c r="QKS46" i="8"/>
  <c r="QKT46" i="8"/>
  <c r="QKU46" i="8"/>
  <c r="QKV46" i="8"/>
  <c r="QKW46" i="8"/>
  <c r="QKX46" i="8"/>
  <c r="QKY46" i="8"/>
  <c r="QKZ46" i="8"/>
  <c r="QLA46" i="8"/>
  <c r="QLB46" i="8"/>
  <c r="QLC46" i="8"/>
  <c r="QLD46" i="8"/>
  <c r="QLE46" i="8"/>
  <c r="QLF46" i="8"/>
  <c r="QLG46" i="8"/>
  <c r="QLH46" i="8"/>
  <c r="QLI46" i="8"/>
  <c r="QLJ46" i="8"/>
  <c r="QLK46" i="8"/>
  <c r="QLL46" i="8"/>
  <c r="QLM46" i="8"/>
  <c r="QLN46" i="8"/>
  <c r="QLO46" i="8"/>
  <c r="QLP46" i="8"/>
  <c r="QLQ46" i="8"/>
  <c r="QLR46" i="8"/>
  <c r="QLS46" i="8"/>
  <c r="QLT46" i="8"/>
  <c r="QLU46" i="8"/>
  <c r="QLV46" i="8"/>
  <c r="QLW46" i="8"/>
  <c r="QLX46" i="8"/>
  <c r="QLY46" i="8"/>
  <c r="QLZ46" i="8"/>
  <c r="QMA46" i="8"/>
  <c r="QMB46" i="8"/>
  <c r="QMC46" i="8"/>
  <c r="QMD46" i="8"/>
  <c r="QME46" i="8"/>
  <c r="QMF46" i="8"/>
  <c r="QMG46" i="8"/>
  <c r="QMH46" i="8"/>
  <c r="QMI46" i="8"/>
  <c r="QMJ46" i="8"/>
  <c r="QMK46" i="8"/>
  <c r="QML46" i="8"/>
  <c r="QMM46" i="8"/>
  <c r="QMN46" i="8"/>
  <c r="QMO46" i="8"/>
  <c r="QMP46" i="8"/>
  <c r="QMQ46" i="8"/>
  <c r="QMR46" i="8"/>
  <c r="QMS46" i="8"/>
  <c r="QMT46" i="8"/>
  <c r="QMU46" i="8"/>
  <c r="QMV46" i="8"/>
  <c r="QMW46" i="8"/>
  <c r="QMX46" i="8"/>
  <c r="QMY46" i="8"/>
  <c r="QMZ46" i="8"/>
  <c r="QNA46" i="8"/>
  <c r="QNB46" i="8"/>
  <c r="QNC46" i="8"/>
  <c r="QND46" i="8"/>
  <c r="QNE46" i="8"/>
  <c r="QNF46" i="8"/>
  <c r="QNG46" i="8"/>
  <c r="QNH46" i="8"/>
  <c r="QNI46" i="8"/>
  <c r="QNJ46" i="8"/>
  <c r="QNK46" i="8"/>
  <c r="QNL46" i="8"/>
  <c r="QNM46" i="8"/>
  <c r="QNN46" i="8"/>
  <c r="QNO46" i="8"/>
  <c r="QNP46" i="8"/>
  <c r="QNQ46" i="8"/>
  <c r="QNR46" i="8"/>
  <c r="QNS46" i="8"/>
  <c r="QNT46" i="8"/>
  <c r="QNU46" i="8"/>
  <c r="QNV46" i="8"/>
  <c r="QNW46" i="8"/>
  <c r="QNX46" i="8"/>
  <c r="QNY46" i="8"/>
  <c r="QNZ46" i="8"/>
  <c r="QOA46" i="8"/>
  <c r="QOB46" i="8"/>
  <c r="QOC46" i="8"/>
  <c r="QOD46" i="8"/>
  <c r="QOE46" i="8"/>
  <c r="QOF46" i="8"/>
  <c r="QOG46" i="8"/>
  <c r="QOH46" i="8"/>
  <c r="QOI46" i="8"/>
  <c r="QOJ46" i="8"/>
  <c r="QOK46" i="8"/>
  <c r="QOL46" i="8"/>
  <c r="QOM46" i="8"/>
  <c r="QON46" i="8"/>
  <c r="QOO46" i="8"/>
  <c r="QOP46" i="8"/>
  <c r="QOQ46" i="8"/>
  <c r="QOR46" i="8"/>
  <c r="QOS46" i="8"/>
  <c r="QOT46" i="8"/>
  <c r="QOU46" i="8"/>
  <c r="QOV46" i="8"/>
  <c r="QOW46" i="8"/>
  <c r="QOX46" i="8"/>
  <c r="QOY46" i="8"/>
  <c r="QOZ46" i="8"/>
  <c r="QPA46" i="8"/>
  <c r="QPB46" i="8"/>
  <c r="QPC46" i="8"/>
  <c r="QPD46" i="8"/>
  <c r="QPE46" i="8"/>
  <c r="QPF46" i="8"/>
  <c r="QPG46" i="8"/>
  <c r="QPH46" i="8"/>
  <c r="QPI46" i="8"/>
  <c r="QPJ46" i="8"/>
  <c r="QPK46" i="8"/>
  <c r="QPL46" i="8"/>
  <c r="QPM46" i="8"/>
  <c r="QPN46" i="8"/>
  <c r="QPO46" i="8"/>
  <c r="QPP46" i="8"/>
  <c r="QPQ46" i="8"/>
  <c r="QPR46" i="8"/>
  <c r="QPS46" i="8"/>
  <c r="QPT46" i="8"/>
  <c r="QPU46" i="8"/>
  <c r="QPV46" i="8"/>
  <c r="QPW46" i="8"/>
  <c r="QPX46" i="8"/>
  <c r="QPY46" i="8"/>
  <c r="QPZ46" i="8"/>
  <c r="QQA46" i="8"/>
  <c r="QQB46" i="8"/>
  <c r="QQC46" i="8"/>
  <c r="QQD46" i="8"/>
  <c r="QQE46" i="8"/>
  <c r="QQF46" i="8"/>
  <c r="QQG46" i="8"/>
  <c r="QQH46" i="8"/>
  <c r="QQI46" i="8"/>
  <c r="QQJ46" i="8"/>
  <c r="QQK46" i="8"/>
  <c r="QQL46" i="8"/>
  <c r="QQM46" i="8"/>
  <c r="QQN46" i="8"/>
  <c r="QQO46" i="8"/>
  <c r="QQP46" i="8"/>
  <c r="QQQ46" i="8"/>
  <c r="QQR46" i="8"/>
  <c r="QQS46" i="8"/>
  <c r="QQT46" i="8"/>
  <c r="QQU46" i="8"/>
  <c r="QQV46" i="8"/>
  <c r="QQW46" i="8"/>
  <c r="QQX46" i="8"/>
  <c r="QQY46" i="8"/>
  <c r="QQZ46" i="8"/>
  <c r="QRA46" i="8"/>
  <c r="QRB46" i="8"/>
  <c r="QRC46" i="8"/>
  <c r="QRD46" i="8"/>
  <c r="QRE46" i="8"/>
  <c r="QRF46" i="8"/>
  <c r="QRG46" i="8"/>
  <c r="QRH46" i="8"/>
  <c r="QRI46" i="8"/>
  <c r="QRJ46" i="8"/>
  <c r="QRK46" i="8"/>
  <c r="QRL46" i="8"/>
  <c r="QRM46" i="8"/>
  <c r="QRN46" i="8"/>
  <c r="QRO46" i="8"/>
  <c r="QRP46" i="8"/>
  <c r="QRQ46" i="8"/>
  <c r="QRR46" i="8"/>
  <c r="QRS46" i="8"/>
  <c r="QRT46" i="8"/>
  <c r="QRU46" i="8"/>
  <c r="QRV46" i="8"/>
  <c r="QRW46" i="8"/>
  <c r="QRX46" i="8"/>
  <c r="QRY46" i="8"/>
  <c r="QRZ46" i="8"/>
  <c r="QSA46" i="8"/>
  <c r="QSB46" i="8"/>
  <c r="QSC46" i="8"/>
  <c r="QSD46" i="8"/>
  <c r="QSE46" i="8"/>
  <c r="QSF46" i="8"/>
  <c r="QSG46" i="8"/>
  <c r="QSH46" i="8"/>
  <c r="QSI46" i="8"/>
  <c r="QSJ46" i="8"/>
  <c r="QSK46" i="8"/>
  <c r="QSL46" i="8"/>
  <c r="QSM46" i="8"/>
  <c r="QSN46" i="8"/>
  <c r="QSO46" i="8"/>
  <c r="QSP46" i="8"/>
  <c r="QSQ46" i="8"/>
  <c r="QSR46" i="8"/>
  <c r="QSS46" i="8"/>
  <c r="QST46" i="8"/>
  <c r="QSU46" i="8"/>
  <c r="QSV46" i="8"/>
  <c r="QSW46" i="8"/>
  <c r="QSX46" i="8"/>
  <c r="QSY46" i="8"/>
  <c r="QSZ46" i="8"/>
  <c r="QTA46" i="8"/>
  <c r="QTB46" i="8"/>
  <c r="QTC46" i="8"/>
  <c r="QTD46" i="8"/>
  <c r="QTE46" i="8"/>
  <c r="QTF46" i="8"/>
  <c r="QTG46" i="8"/>
  <c r="QTH46" i="8"/>
  <c r="QTI46" i="8"/>
  <c r="QTJ46" i="8"/>
  <c r="QTK46" i="8"/>
  <c r="QTL46" i="8"/>
  <c r="QTM46" i="8"/>
  <c r="QTN46" i="8"/>
  <c r="QTO46" i="8"/>
  <c r="QTP46" i="8"/>
  <c r="QTQ46" i="8"/>
  <c r="QTR46" i="8"/>
  <c r="QTS46" i="8"/>
  <c r="QTT46" i="8"/>
  <c r="QTU46" i="8"/>
  <c r="QTV46" i="8"/>
  <c r="QTW46" i="8"/>
  <c r="QTX46" i="8"/>
  <c r="QTY46" i="8"/>
  <c r="QTZ46" i="8"/>
  <c r="QUA46" i="8"/>
  <c r="QUB46" i="8"/>
  <c r="QUC46" i="8"/>
  <c r="QUD46" i="8"/>
  <c r="QUE46" i="8"/>
  <c r="QUF46" i="8"/>
  <c r="QUG46" i="8"/>
  <c r="QUH46" i="8"/>
  <c r="QUI46" i="8"/>
  <c r="QUJ46" i="8"/>
  <c r="QUK46" i="8"/>
  <c r="QUL46" i="8"/>
  <c r="QUM46" i="8"/>
  <c r="QUN46" i="8"/>
  <c r="QUO46" i="8"/>
  <c r="QUP46" i="8"/>
  <c r="QUQ46" i="8"/>
  <c r="QUR46" i="8"/>
  <c r="QUS46" i="8"/>
  <c r="QUT46" i="8"/>
  <c r="QUU46" i="8"/>
  <c r="QUV46" i="8"/>
  <c r="QUW46" i="8"/>
  <c r="QUX46" i="8"/>
  <c r="QUY46" i="8"/>
  <c r="QUZ46" i="8"/>
  <c r="QVA46" i="8"/>
  <c r="QVB46" i="8"/>
  <c r="QVC46" i="8"/>
  <c r="QVD46" i="8"/>
  <c r="QVE46" i="8"/>
  <c r="QVF46" i="8"/>
  <c r="QVG46" i="8"/>
  <c r="QVH46" i="8"/>
  <c r="QVI46" i="8"/>
  <c r="QVJ46" i="8"/>
  <c r="QVK46" i="8"/>
  <c r="QVL46" i="8"/>
  <c r="QVM46" i="8"/>
  <c r="QVN46" i="8"/>
  <c r="QVO46" i="8"/>
  <c r="QVP46" i="8"/>
  <c r="QVQ46" i="8"/>
  <c r="QVR46" i="8"/>
  <c r="QVS46" i="8"/>
  <c r="QVT46" i="8"/>
  <c r="QVU46" i="8"/>
  <c r="QVV46" i="8"/>
  <c r="QVW46" i="8"/>
  <c r="QVX46" i="8"/>
  <c r="QVY46" i="8"/>
  <c r="QVZ46" i="8"/>
  <c r="QWA46" i="8"/>
  <c r="QWB46" i="8"/>
  <c r="QWC46" i="8"/>
  <c r="QWD46" i="8"/>
  <c r="QWE46" i="8"/>
  <c r="QWF46" i="8"/>
  <c r="QWG46" i="8"/>
  <c r="QWH46" i="8"/>
  <c r="QWI46" i="8"/>
  <c r="QWJ46" i="8"/>
  <c r="QWK46" i="8"/>
  <c r="QWL46" i="8"/>
  <c r="QWM46" i="8"/>
  <c r="QWN46" i="8"/>
  <c r="QWO46" i="8"/>
  <c r="QWP46" i="8"/>
  <c r="QWQ46" i="8"/>
  <c r="QWR46" i="8"/>
  <c r="QWS46" i="8"/>
  <c r="QWT46" i="8"/>
  <c r="QWU46" i="8"/>
  <c r="QWV46" i="8"/>
  <c r="QWW46" i="8"/>
  <c r="QWX46" i="8"/>
  <c r="QWY46" i="8"/>
  <c r="QWZ46" i="8"/>
  <c r="QXA46" i="8"/>
  <c r="QXB46" i="8"/>
  <c r="QXC46" i="8"/>
  <c r="QXD46" i="8"/>
  <c r="QXE46" i="8"/>
  <c r="QXF46" i="8"/>
  <c r="QXG46" i="8"/>
  <c r="QXH46" i="8"/>
  <c r="QXI46" i="8"/>
  <c r="QXJ46" i="8"/>
  <c r="QXK46" i="8"/>
  <c r="QXL46" i="8"/>
  <c r="QXM46" i="8"/>
  <c r="QXN46" i="8"/>
  <c r="QXO46" i="8"/>
  <c r="QXP46" i="8"/>
  <c r="QXQ46" i="8"/>
  <c r="QXR46" i="8"/>
  <c r="QXS46" i="8"/>
  <c r="QXT46" i="8"/>
  <c r="QXU46" i="8"/>
  <c r="QXV46" i="8"/>
  <c r="QXW46" i="8"/>
  <c r="QXX46" i="8"/>
  <c r="QXY46" i="8"/>
  <c r="QXZ46" i="8"/>
  <c r="QYA46" i="8"/>
  <c r="QYB46" i="8"/>
  <c r="QYC46" i="8"/>
  <c r="QYD46" i="8"/>
  <c r="QYE46" i="8"/>
  <c r="QYF46" i="8"/>
  <c r="QYG46" i="8"/>
  <c r="QYH46" i="8"/>
  <c r="QYI46" i="8"/>
  <c r="QYJ46" i="8"/>
  <c r="QYK46" i="8"/>
  <c r="QYL46" i="8"/>
  <c r="QYM46" i="8"/>
  <c r="QYN46" i="8"/>
  <c r="QYO46" i="8"/>
  <c r="QYP46" i="8"/>
  <c r="QYQ46" i="8"/>
  <c r="QYR46" i="8"/>
  <c r="QYS46" i="8"/>
  <c r="QYT46" i="8"/>
  <c r="QYU46" i="8"/>
  <c r="QYV46" i="8"/>
  <c r="QYW46" i="8"/>
  <c r="QYX46" i="8"/>
  <c r="QYY46" i="8"/>
  <c r="QYZ46" i="8"/>
  <c r="QZA46" i="8"/>
  <c r="QZB46" i="8"/>
  <c r="QZC46" i="8"/>
  <c r="QZD46" i="8"/>
  <c r="QZE46" i="8"/>
  <c r="QZF46" i="8"/>
  <c r="QZG46" i="8"/>
  <c r="QZH46" i="8"/>
  <c r="QZI46" i="8"/>
  <c r="QZJ46" i="8"/>
  <c r="QZK46" i="8"/>
  <c r="QZL46" i="8"/>
  <c r="QZM46" i="8"/>
  <c r="QZN46" i="8"/>
  <c r="QZO46" i="8"/>
  <c r="QZP46" i="8"/>
  <c r="QZQ46" i="8"/>
  <c r="QZR46" i="8"/>
  <c r="QZS46" i="8"/>
  <c r="QZT46" i="8"/>
  <c r="QZU46" i="8"/>
  <c r="QZV46" i="8"/>
  <c r="QZW46" i="8"/>
  <c r="QZX46" i="8"/>
  <c r="QZY46" i="8"/>
  <c r="QZZ46" i="8"/>
  <c r="RAA46" i="8"/>
  <c r="RAB46" i="8"/>
  <c r="RAC46" i="8"/>
  <c r="RAD46" i="8"/>
  <c r="RAE46" i="8"/>
  <c r="RAF46" i="8"/>
  <c r="RAG46" i="8"/>
  <c r="RAH46" i="8"/>
  <c r="RAI46" i="8"/>
  <c r="RAJ46" i="8"/>
  <c r="RAK46" i="8"/>
  <c r="RAL46" i="8"/>
  <c r="RAM46" i="8"/>
  <c r="RAN46" i="8"/>
  <c r="RAO46" i="8"/>
  <c r="RAP46" i="8"/>
  <c r="RAQ46" i="8"/>
  <c r="RAR46" i="8"/>
  <c r="RAS46" i="8"/>
  <c r="RAT46" i="8"/>
  <c r="RAU46" i="8"/>
  <c r="RAV46" i="8"/>
  <c r="RAW46" i="8"/>
  <c r="RAX46" i="8"/>
  <c r="RAY46" i="8"/>
  <c r="RAZ46" i="8"/>
  <c r="RBA46" i="8"/>
  <c r="RBB46" i="8"/>
  <c r="RBC46" i="8"/>
  <c r="RBD46" i="8"/>
  <c r="RBE46" i="8"/>
  <c r="RBF46" i="8"/>
  <c r="RBG46" i="8"/>
  <c r="RBH46" i="8"/>
  <c r="RBI46" i="8"/>
  <c r="RBJ46" i="8"/>
  <c r="RBK46" i="8"/>
  <c r="RBL46" i="8"/>
  <c r="RBM46" i="8"/>
  <c r="RBN46" i="8"/>
  <c r="RBO46" i="8"/>
  <c r="RBP46" i="8"/>
  <c r="RBQ46" i="8"/>
  <c r="RBR46" i="8"/>
  <c r="RBS46" i="8"/>
  <c r="RBT46" i="8"/>
  <c r="RBU46" i="8"/>
  <c r="RBV46" i="8"/>
  <c r="RBW46" i="8"/>
  <c r="RBX46" i="8"/>
  <c r="RBY46" i="8"/>
  <c r="RBZ46" i="8"/>
  <c r="RCA46" i="8"/>
  <c r="RCB46" i="8"/>
  <c r="RCC46" i="8"/>
  <c r="RCD46" i="8"/>
  <c r="RCE46" i="8"/>
  <c r="RCF46" i="8"/>
  <c r="RCG46" i="8"/>
  <c r="RCH46" i="8"/>
  <c r="RCI46" i="8"/>
  <c r="RCJ46" i="8"/>
  <c r="RCK46" i="8"/>
  <c r="RCL46" i="8"/>
  <c r="RCM46" i="8"/>
  <c r="RCN46" i="8"/>
  <c r="RCO46" i="8"/>
  <c r="RCP46" i="8"/>
  <c r="RCQ46" i="8"/>
  <c r="RCR46" i="8"/>
  <c r="RCS46" i="8"/>
  <c r="RCT46" i="8"/>
  <c r="RCU46" i="8"/>
  <c r="RCV46" i="8"/>
  <c r="RCW46" i="8"/>
  <c r="RCX46" i="8"/>
  <c r="RCY46" i="8"/>
  <c r="RCZ46" i="8"/>
  <c r="RDA46" i="8"/>
  <c r="RDB46" i="8"/>
  <c r="RDC46" i="8"/>
  <c r="RDD46" i="8"/>
  <c r="RDE46" i="8"/>
  <c r="RDF46" i="8"/>
  <c r="RDG46" i="8"/>
  <c r="RDH46" i="8"/>
  <c r="RDI46" i="8"/>
  <c r="RDJ46" i="8"/>
  <c r="RDK46" i="8"/>
  <c r="RDL46" i="8"/>
  <c r="RDM46" i="8"/>
  <c r="RDN46" i="8"/>
  <c r="RDO46" i="8"/>
  <c r="RDP46" i="8"/>
  <c r="RDQ46" i="8"/>
  <c r="RDR46" i="8"/>
  <c r="RDS46" i="8"/>
  <c r="RDT46" i="8"/>
  <c r="RDU46" i="8"/>
  <c r="RDV46" i="8"/>
  <c r="RDW46" i="8"/>
  <c r="RDX46" i="8"/>
  <c r="RDY46" i="8"/>
  <c r="RDZ46" i="8"/>
  <c r="REA46" i="8"/>
  <c r="REB46" i="8"/>
  <c r="REC46" i="8"/>
  <c r="RED46" i="8"/>
  <c r="REE46" i="8"/>
  <c r="REF46" i="8"/>
  <c r="REG46" i="8"/>
  <c r="REH46" i="8"/>
  <c r="REI46" i="8"/>
  <c r="REJ46" i="8"/>
  <c r="REK46" i="8"/>
  <c r="REL46" i="8"/>
  <c r="REM46" i="8"/>
  <c r="REN46" i="8"/>
  <c r="REO46" i="8"/>
  <c r="REP46" i="8"/>
  <c r="REQ46" i="8"/>
  <c r="RER46" i="8"/>
  <c r="RES46" i="8"/>
  <c r="RET46" i="8"/>
  <c r="REU46" i="8"/>
  <c r="REV46" i="8"/>
  <c r="REW46" i="8"/>
  <c r="REX46" i="8"/>
  <c r="REY46" i="8"/>
  <c r="REZ46" i="8"/>
  <c r="RFA46" i="8"/>
  <c r="RFB46" i="8"/>
  <c r="RFC46" i="8"/>
  <c r="RFD46" i="8"/>
  <c r="RFE46" i="8"/>
  <c r="RFF46" i="8"/>
  <c r="RFG46" i="8"/>
  <c r="RFH46" i="8"/>
  <c r="RFI46" i="8"/>
  <c r="RFJ46" i="8"/>
  <c r="RFK46" i="8"/>
  <c r="RFL46" i="8"/>
  <c r="RFM46" i="8"/>
  <c r="RFN46" i="8"/>
  <c r="RFO46" i="8"/>
  <c r="RFP46" i="8"/>
  <c r="RFQ46" i="8"/>
  <c r="RFR46" i="8"/>
  <c r="RFS46" i="8"/>
  <c r="RFT46" i="8"/>
  <c r="RFU46" i="8"/>
  <c r="RFV46" i="8"/>
  <c r="RFW46" i="8"/>
  <c r="RFX46" i="8"/>
  <c r="RFY46" i="8"/>
  <c r="RFZ46" i="8"/>
  <c r="RGA46" i="8"/>
  <c r="RGB46" i="8"/>
  <c r="RGC46" i="8"/>
  <c r="RGD46" i="8"/>
  <c r="RGE46" i="8"/>
  <c r="RGF46" i="8"/>
  <c r="RGG46" i="8"/>
  <c r="RGH46" i="8"/>
  <c r="RGI46" i="8"/>
  <c r="RGJ46" i="8"/>
  <c r="RGK46" i="8"/>
  <c r="RGL46" i="8"/>
  <c r="RGM46" i="8"/>
  <c r="RGN46" i="8"/>
  <c r="RGO46" i="8"/>
  <c r="RGP46" i="8"/>
  <c r="RGQ46" i="8"/>
  <c r="RGR46" i="8"/>
  <c r="RGS46" i="8"/>
  <c r="RGT46" i="8"/>
  <c r="RGU46" i="8"/>
  <c r="RGV46" i="8"/>
  <c r="RGW46" i="8"/>
  <c r="RGX46" i="8"/>
  <c r="RGY46" i="8"/>
  <c r="RGZ46" i="8"/>
  <c r="RHA46" i="8"/>
  <c r="RHB46" i="8"/>
  <c r="RHC46" i="8"/>
  <c r="RHD46" i="8"/>
  <c r="RHE46" i="8"/>
  <c r="RHF46" i="8"/>
  <c r="RHG46" i="8"/>
  <c r="RHH46" i="8"/>
  <c r="RHI46" i="8"/>
  <c r="RHJ46" i="8"/>
  <c r="RHK46" i="8"/>
  <c r="RHL46" i="8"/>
  <c r="RHM46" i="8"/>
  <c r="RHN46" i="8"/>
  <c r="RHO46" i="8"/>
  <c r="RHP46" i="8"/>
  <c r="RHQ46" i="8"/>
  <c r="RHR46" i="8"/>
  <c r="RHS46" i="8"/>
  <c r="RHT46" i="8"/>
  <c r="RHU46" i="8"/>
  <c r="RHV46" i="8"/>
  <c r="RHW46" i="8"/>
  <c r="RHX46" i="8"/>
  <c r="RHY46" i="8"/>
  <c r="RHZ46" i="8"/>
  <c r="RIA46" i="8"/>
  <c r="RIB46" i="8"/>
  <c r="RIC46" i="8"/>
  <c r="RID46" i="8"/>
  <c r="RIE46" i="8"/>
  <c r="RIF46" i="8"/>
  <c r="RIG46" i="8"/>
  <c r="RIH46" i="8"/>
  <c r="RII46" i="8"/>
  <c r="RIJ46" i="8"/>
  <c r="RIK46" i="8"/>
  <c r="RIL46" i="8"/>
  <c r="RIM46" i="8"/>
  <c r="RIN46" i="8"/>
  <c r="RIO46" i="8"/>
  <c r="RIP46" i="8"/>
  <c r="RIQ46" i="8"/>
  <c r="RIR46" i="8"/>
  <c r="RIS46" i="8"/>
  <c r="RIT46" i="8"/>
  <c r="RIU46" i="8"/>
  <c r="RIV46" i="8"/>
  <c r="RIW46" i="8"/>
  <c r="RIX46" i="8"/>
  <c r="RIY46" i="8"/>
  <c r="RIZ46" i="8"/>
  <c r="RJA46" i="8"/>
  <c r="RJB46" i="8"/>
  <c r="RJC46" i="8"/>
  <c r="RJD46" i="8"/>
  <c r="RJE46" i="8"/>
  <c r="RJF46" i="8"/>
  <c r="RJG46" i="8"/>
  <c r="RJH46" i="8"/>
  <c r="RJI46" i="8"/>
  <c r="RJJ46" i="8"/>
  <c r="RJK46" i="8"/>
  <c r="RJL46" i="8"/>
  <c r="RJM46" i="8"/>
  <c r="RJN46" i="8"/>
  <c r="RJO46" i="8"/>
  <c r="RJP46" i="8"/>
  <c r="RJQ46" i="8"/>
  <c r="RJR46" i="8"/>
  <c r="RJS46" i="8"/>
  <c r="RJT46" i="8"/>
  <c r="RJU46" i="8"/>
  <c r="RJV46" i="8"/>
  <c r="RJW46" i="8"/>
  <c r="RJX46" i="8"/>
  <c r="RJY46" i="8"/>
  <c r="RJZ46" i="8"/>
  <c r="RKA46" i="8"/>
  <c r="RKB46" i="8"/>
  <c r="RKC46" i="8"/>
  <c r="RKD46" i="8"/>
  <c r="RKE46" i="8"/>
  <c r="RKF46" i="8"/>
  <c r="RKG46" i="8"/>
  <c r="RKH46" i="8"/>
  <c r="RKI46" i="8"/>
  <c r="RKJ46" i="8"/>
  <c r="RKK46" i="8"/>
  <c r="RKL46" i="8"/>
  <c r="RKM46" i="8"/>
  <c r="RKN46" i="8"/>
  <c r="RKO46" i="8"/>
  <c r="RKP46" i="8"/>
  <c r="RKQ46" i="8"/>
  <c r="RKR46" i="8"/>
  <c r="RKS46" i="8"/>
  <c r="RKT46" i="8"/>
  <c r="RKU46" i="8"/>
  <c r="RKV46" i="8"/>
  <c r="RKW46" i="8"/>
  <c r="RKX46" i="8"/>
  <c r="RKY46" i="8"/>
  <c r="RKZ46" i="8"/>
  <c r="RLA46" i="8"/>
  <c r="RLB46" i="8"/>
  <c r="RLC46" i="8"/>
  <c r="RLD46" i="8"/>
  <c r="RLE46" i="8"/>
  <c r="RLF46" i="8"/>
  <c r="RLG46" i="8"/>
  <c r="RLH46" i="8"/>
  <c r="RLI46" i="8"/>
  <c r="RLJ46" i="8"/>
  <c r="RLK46" i="8"/>
  <c r="RLL46" i="8"/>
  <c r="RLM46" i="8"/>
  <c r="RLN46" i="8"/>
  <c r="RLO46" i="8"/>
  <c r="RLP46" i="8"/>
  <c r="RLQ46" i="8"/>
  <c r="RLR46" i="8"/>
  <c r="RLS46" i="8"/>
  <c r="RLT46" i="8"/>
  <c r="RLU46" i="8"/>
  <c r="RLV46" i="8"/>
  <c r="RLW46" i="8"/>
  <c r="RLX46" i="8"/>
  <c r="RLY46" i="8"/>
  <c r="RLZ46" i="8"/>
  <c r="RMA46" i="8"/>
  <c r="RMB46" i="8"/>
  <c r="RMC46" i="8"/>
  <c r="RMD46" i="8"/>
  <c r="RME46" i="8"/>
  <c r="RMF46" i="8"/>
  <c r="RMG46" i="8"/>
  <c r="RMH46" i="8"/>
  <c r="RMI46" i="8"/>
  <c r="RMJ46" i="8"/>
  <c r="RMK46" i="8"/>
  <c r="RML46" i="8"/>
  <c r="RMM46" i="8"/>
  <c r="RMN46" i="8"/>
  <c r="RMO46" i="8"/>
  <c r="RMP46" i="8"/>
  <c r="RMQ46" i="8"/>
  <c r="RMR46" i="8"/>
  <c r="RMS46" i="8"/>
  <c r="RMT46" i="8"/>
  <c r="RMU46" i="8"/>
  <c r="RMV46" i="8"/>
  <c r="RMW46" i="8"/>
  <c r="RMX46" i="8"/>
  <c r="RMY46" i="8"/>
  <c r="RMZ46" i="8"/>
  <c r="RNA46" i="8"/>
  <c r="RNB46" i="8"/>
  <c r="RNC46" i="8"/>
  <c r="RND46" i="8"/>
  <c r="RNE46" i="8"/>
  <c r="RNF46" i="8"/>
  <c r="RNG46" i="8"/>
  <c r="RNH46" i="8"/>
  <c r="RNI46" i="8"/>
  <c r="RNJ46" i="8"/>
  <c r="RNK46" i="8"/>
  <c r="RNL46" i="8"/>
  <c r="RNM46" i="8"/>
  <c r="RNN46" i="8"/>
  <c r="RNO46" i="8"/>
  <c r="RNP46" i="8"/>
  <c r="RNQ46" i="8"/>
  <c r="RNR46" i="8"/>
  <c r="RNS46" i="8"/>
  <c r="RNT46" i="8"/>
  <c r="RNU46" i="8"/>
  <c r="RNV46" i="8"/>
  <c r="RNW46" i="8"/>
  <c r="RNX46" i="8"/>
  <c r="RNY46" i="8"/>
  <c r="RNZ46" i="8"/>
  <c r="ROA46" i="8"/>
  <c r="ROB46" i="8"/>
  <c r="ROC46" i="8"/>
  <c r="ROD46" i="8"/>
  <c r="ROE46" i="8"/>
  <c r="ROF46" i="8"/>
  <c r="ROG46" i="8"/>
  <c r="ROH46" i="8"/>
  <c r="ROI46" i="8"/>
  <c r="ROJ46" i="8"/>
  <c r="ROK46" i="8"/>
  <c r="ROL46" i="8"/>
  <c r="ROM46" i="8"/>
  <c r="RON46" i="8"/>
  <c r="ROO46" i="8"/>
  <c r="ROP46" i="8"/>
  <c r="ROQ46" i="8"/>
  <c r="ROR46" i="8"/>
  <c r="ROS46" i="8"/>
  <c r="ROT46" i="8"/>
  <c r="ROU46" i="8"/>
  <c r="ROV46" i="8"/>
  <c r="ROW46" i="8"/>
  <c r="ROX46" i="8"/>
  <c r="ROY46" i="8"/>
  <c r="ROZ46" i="8"/>
  <c r="RPA46" i="8"/>
  <c r="RPB46" i="8"/>
  <c r="RPC46" i="8"/>
  <c r="RPD46" i="8"/>
  <c r="RPE46" i="8"/>
  <c r="RPF46" i="8"/>
  <c r="RPG46" i="8"/>
  <c r="RPH46" i="8"/>
  <c r="RPI46" i="8"/>
  <c r="RPJ46" i="8"/>
  <c r="RPK46" i="8"/>
  <c r="RPL46" i="8"/>
  <c r="RPM46" i="8"/>
  <c r="RPN46" i="8"/>
  <c r="RPO46" i="8"/>
  <c r="RPP46" i="8"/>
  <c r="RPQ46" i="8"/>
  <c r="RPR46" i="8"/>
  <c r="RPS46" i="8"/>
  <c r="RPT46" i="8"/>
  <c r="RPU46" i="8"/>
  <c r="RPV46" i="8"/>
  <c r="RPW46" i="8"/>
  <c r="RPX46" i="8"/>
  <c r="RPY46" i="8"/>
  <c r="RPZ46" i="8"/>
  <c r="RQA46" i="8"/>
  <c r="RQB46" i="8"/>
  <c r="RQC46" i="8"/>
  <c r="RQD46" i="8"/>
  <c r="RQE46" i="8"/>
  <c r="RQF46" i="8"/>
  <c r="RQG46" i="8"/>
  <c r="RQH46" i="8"/>
  <c r="RQI46" i="8"/>
  <c r="RQJ46" i="8"/>
  <c r="RQK46" i="8"/>
  <c r="RQL46" i="8"/>
  <c r="RQM46" i="8"/>
  <c r="RQN46" i="8"/>
  <c r="RQO46" i="8"/>
  <c r="RQP46" i="8"/>
  <c r="RQQ46" i="8"/>
  <c r="RQR46" i="8"/>
  <c r="RQS46" i="8"/>
  <c r="RQT46" i="8"/>
  <c r="RQU46" i="8"/>
  <c r="RQV46" i="8"/>
  <c r="RQW46" i="8"/>
  <c r="RQX46" i="8"/>
  <c r="RQY46" i="8"/>
  <c r="RQZ46" i="8"/>
  <c r="RRA46" i="8"/>
  <c r="RRB46" i="8"/>
  <c r="RRC46" i="8"/>
  <c r="RRD46" i="8"/>
  <c r="RRE46" i="8"/>
  <c r="RRF46" i="8"/>
  <c r="RRG46" i="8"/>
  <c r="RRH46" i="8"/>
  <c r="RRI46" i="8"/>
  <c r="RRJ46" i="8"/>
  <c r="RRK46" i="8"/>
  <c r="RRL46" i="8"/>
  <c r="RRM46" i="8"/>
  <c r="RRN46" i="8"/>
  <c r="RRO46" i="8"/>
  <c r="RRP46" i="8"/>
  <c r="RRQ46" i="8"/>
  <c r="RRR46" i="8"/>
  <c r="RRS46" i="8"/>
  <c r="RRT46" i="8"/>
  <c r="RRU46" i="8"/>
  <c r="RRV46" i="8"/>
  <c r="RRW46" i="8"/>
  <c r="RRX46" i="8"/>
  <c r="RRY46" i="8"/>
  <c r="RRZ46" i="8"/>
  <c r="RSA46" i="8"/>
  <c r="RSB46" i="8"/>
  <c r="RSC46" i="8"/>
  <c r="RSD46" i="8"/>
  <c r="RSE46" i="8"/>
  <c r="RSF46" i="8"/>
  <c r="RSG46" i="8"/>
  <c r="RSH46" i="8"/>
  <c r="RSI46" i="8"/>
  <c r="RSJ46" i="8"/>
  <c r="RSK46" i="8"/>
  <c r="RSL46" i="8"/>
  <c r="RSM46" i="8"/>
  <c r="RSN46" i="8"/>
  <c r="RSO46" i="8"/>
  <c r="RSP46" i="8"/>
  <c r="RSQ46" i="8"/>
  <c r="RSR46" i="8"/>
  <c r="RSS46" i="8"/>
  <c r="RST46" i="8"/>
  <c r="RSU46" i="8"/>
  <c r="RSV46" i="8"/>
  <c r="RSW46" i="8"/>
  <c r="RSX46" i="8"/>
  <c r="RSY46" i="8"/>
  <c r="RSZ46" i="8"/>
  <c r="RTA46" i="8"/>
  <c r="RTB46" i="8"/>
  <c r="RTC46" i="8"/>
  <c r="RTD46" i="8"/>
  <c r="RTE46" i="8"/>
  <c r="RTF46" i="8"/>
  <c r="RTG46" i="8"/>
  <c r="RTH46" i="8"/>
  <c r="RTI46" i="8"/>
  <c r="RTJ46" i="8"/>
  <c r="RTK46" i="8"/>
  <c r="RTL46" i="8"/>
  <c r="RTM46" i="8"/>
  <c r="RTN46" i="8"/>
  <c r="RTO46" i="8"/>
  <c r="RTP46" i="8"/>
  <c r="RTQ46" i="8"/>
  <c r="RTR46" i="8"/>
  <c r="RTS46" i="8"/>
  <c r="RTT46" i="8"/>
  <c r="RTU46" i="8"/>
  <c r="RTV46" i="8"/>
  <c r="RTW46" i="8"/>
  <c r="RTX46" i="8"/>
  <c r="RTY46" i="8"/>
  <c r="RTZ46" i="8"/>
  <c r="RUA46" i="8"/>
  <c r="RUB46" i="8"/>
  <c r="RUC46" i="8"/>
  <c r="RUD46" i="8"/>
  <c r="RUE46" i="8"/>
  <c r="RUF46" i="8"/>
  <c r="RUG46" i="8"/>
  <c r="RUH46" i="8"/>
  <c r="RUI46" i="8"/>
  <c r="RUJ46" i="8"/>
  <c r="RUK46" i="8"/>
  <c r="RUL46" i="8"/>
  <c r="RUM46" i="8"/>
  <c r="RUN46" i="8"/>
  <c r="RUO46" i="8"/>
  <c r="RUP46" i="8"/>
  <c r="RUQ46" i="8"/>
  <c r="RUR46" i="8"/>
  <c r="RUS46" i="8"/>
  <c r="RUT46" i="8"/>
  <c r="RUU46" i="8"/>
  <c r="RUV46" i="8"/>
  <c r="RUW46" i="8"/>
  <c r="RUX46" i="8"/>
  <c r="RUY46" i="8"/>
  <c r="RUZ46" i="8"/>
  <c r="RVA46" i="8"/>
  <c r="RVB46" i="8"/>
  <c r="RVC46" i="8"/>
  <c r="RVD46" i="8"/>
  <c r="RVE46" i="8"/>
  <c r="RVF46" i="8"/>
  <c r="RVG46" i="8"/>
  <c r="RVH46" i="8"/>
  <c r="RVI46" i="8"/>
  <c r="RVJ46" i="8"/>
  <c r="RVK46" i="8"/>
  <c r="RVL46" i="8"/>
  <c r="RVM46" i="8"/>
  <c r="RVN46" i="8"/>
  <c r="RVO46" i="8"/>
  <c r="RVP46" i="8"/>
  <c r="RVQ46" i="8"/>
  <c r="RVR46" i="8"/>
  <c r="RVS46" i="8"/>
  <c r="RVT46" i="8"/>
  <c r="RVU46" i="8"/>
  <c r="RVV46" i="8"/>
  <c r="RVW46" i="8"/>
  <c r="RVX46" i="8"/>
  <c r="RVY46" i="8"/>
  <c r="RVZ46" i="8"/>
  <c r="RWA46" i="8"/>
  <c r="RWB46" i="8"/>
  <c r="RWC46" i="8"/>
  <c r="RWD46" i="8"/>
  <c r="RWE46" i="8"/>
  <c r="RWF46" i="8"/>
  <c r="RWG46" i="8"/>
  <c r="RWH46" i="8"/>
  <c r="RWI46" i="8"/>
  <c r="RWJ46" i="8"/>
  <c r="RWK46" i="8"/>
  <c r="RWL46" i="8"/>
  <c r="RWM46" i="8"/>
  <c r="RWN46" i="8"/>
  <c r="RWO46" i="8"/>
  <c r="RWP46" i="8"/>
  <c r="RWQ46" i="8"/>
  <c r="RWR46" i="8"/>
  <c r="RWS46" i="8"/>
  <c r="RWT46" i="8"/>
  <c r="RWU46" i="8"/>
  <c r="RWV46" i="8"/>
  <c r="RWW46" i="8"/>
  <c r="RWX46" i="8"/>
  <c r="RWY46" i="8"/>
  <c r="RWZ46" i="8"/>
  <c r="RXA46" i="8"/>
  <c r="RXB46" i="8"/>
  <c r="RXC46" i="8"/>
  <c r="RXD46" i="8"/>
  <c r="RXE46" i="8"/>
  <c r="RXF46" i="8"/>
  <c r="RXG46" i="8"/>
  <c r="RXH46" i="8"/>
  <c r="RXI46" i="8"/>
  <c r="RXJ46" i="8"/>
  <c r="RXK46" i="8"/>
  <c r="RXL46" i="8"/>
  <c r="RXM46" i="8"/>
  <c r="RXN46" i="8"/>
  <c r="RXO46" i="8"/>
  <c r="RXP46" i="8"/>
  <c r="RXQ46" i="8"/>
  <c r="RXR46" i="8"/>
  <c r="RXS46" i="8"/>
  <c r="RXT46" i="8"/>
  <c r="RXU46" i="8"/>
  <c r="RXV46" i="8"/>
  <c r="RXW46" i="8"/>
  <c r="RXX46" i="8"/>
  <c r="RXY46" i="8"/>
  <c r="RXZ46" i="8"/>
  <c r="RYA46" i="8"/>
  <c r="RYB46" i="8"/>
  <c r="RYC46" i="8"/>
  <c r="RYD46" i="8"/>
  <c r="RYE46" i="8"/>
  <c r="RYF46" i="8"/>
  <c r="RYG46" i="8"/>
  <c r="RYH46" i="8"/>
  <c r="RYI46" i="8"/>
  <c r="RYJ46" i="8"/>
  <c r="RYK46" i="8"/>
  <c r="RYL46" i="8"/>
  <c r="RYM46" i="8"/>
  <c r="RYN46" i="8"/>
  <c r="RYO46" i="8"/>
  <c r="RYP46" i="8"/>
  <c r="RYQ46" i="8"/>
  <c r="RYR46" i="8"/>
  <c r="RYS46" i="8"/>
  <c r="RYT46" i="8"/>
  <c r="RYU46" i="8"/>
  <c r="RYV46" i="8"/>
  <c r="RYW46" i="8"/>
  <c r="RYX46" i="8"/>
  <c r="RYY46" i="8"/>
  <c r="RYZ46" i="8"/>
  <c r="RZA46" i="8"/>
  <c r="RZB46" i="8"/>
  <c r="RZC46" i="8"/>
  <c r="RZD46" i="8"/>
  <c r="RZE46" i="8"/>
  <c r="RZF46" i="8"/>
  <c r="RZG46" i="8"/>
  <c r="RZH46" i="8"/>
  <c r="RZI46" i="8"/>
  <c r="RZJ46" i="8"/>
  <c r="RZK46" i="8"/>
  <c r="RZL46" i="8"/>
  <c r="RZM46" i="8"/>
  <c r="RZN46" i="8"/>
  <c r="RZO46" i="8"/>
  <c r="RZP46" i="8"/>
  <c r="RZQ46" i="8"/>
  <c r="RZR46" i="8"/>
  <c r="RZS46" i="8"/>
  <c r="RZT46" i="8"/>
  <c r="RZU46" i="8"/>
  <c r="RZV46" i="8"/>
  <c r="RZW46" i="8"/>
  <c r="RZX46" i="8"/>
  <c r="RZY46" i="8"/>
  <c r="RZZ46" i="8"/>
  <c r="SAA46" i="8"/>
  <c r="SAB46" i="8"/>
  <c r="SAC46" i="8"/>
  <c r="SAD46" i="8"/>
  <c r="SAE46" i="8"/>
  <c r="SAF46" i="8"/>
  <c r="SAG46" i="8"/>
  <c r="SAH46" i="8"/>
  <c r="SAI46" i="8"/>
  <c r="SAJ46" i="8"/>
  <c r="SAK46" i="8"/>
  <c r="SAL46" i="8"/>
  <c r="SAM46" i="8"/>
  <c r="SAN46" i="8"/>
  <c r="SAO46" i="8"/>
  <c r="SAP46" i="8"/>
  <c r="SAQ46" i="8"/>
  <c r="SAR46" i="8"/>
  <c r="SAS46" i="8"/>
  <c r="SAT46" i="8"/>
  <c r="SAU46" i="8"/>
  <c r="SAV46" i="8"/>
  <c r="SAW46" i="8"/>
  <c r="SAX46" i="8"/>
  <c r="SAY46" i="8"/>
  <c r="SAZ46" i="8"/>
  <c r="SBA46" i="8"/>
  <c r="SBB46" i="8"/>
  <c r="SBC46" i="8"/>
  <c r="SBD46" i="8"/>
  <c r="SBE46" i="8"/>
  <c r="SBF46" i="8"/>
  <c r="SBG46" i="8"/>
  <c r="SBH46" i="8"/>
  <c r="SBI46" i="8"/>
  <c r="SBJ46" i="8"/>
  <c r="SBK46" i="8"/>
  <c r="SBL46" i="8"/>
  <c r="SBM46" i="8"/>
  <c r="SBN46" i="8"/>
  <c r="SBO46" i="8"/>
  <c r="SBP46" i="8"/>
  <c r="SBQ46" i="8"/>
  <c r="SBR46" i="8"/>
  <c r="SBS46" i="8"/>
  <c r="SBT46" i="8"/>
  <c r="SBU46" i="8"/>
  <c r="SBV46" i="8"/>
  <c r="SBW46" i="8"/>
  <c r="SBX46" i="8"/>
  <c r="SBY46" i="8"/>
  <c r="SBZ46" i="8"/>
  <c r="SCA46" i="8"/>
  <c r="SCB46" i="8"/>
  <c r="SCC46" i="8"/>
  <c r="SCD46" i="8"/>
  <c r="SCE46" i="8"/>
  <c r="SCF46" i="8"/>
  <c r="SCG46" i="8"/>
  <c r="SCH46" i="8"/>
  <c r="SCI46" i="8"/>
  <c r="SCJ46" i="8"/>
  <c r="SCK46" i="8"/>
  <c r="SCL46" i="8"/>
  <c r="SCM46" i="8"/>
  <c r="SCN46" i="8"/>
  <c r="SCO46" i="8"/>
  <c r="SCP46" i="8"/>
  <c r="SCQ46" i="8"/>
  <c r="SCR46" i="8"/>
  <c r="SCS46" i="8"/>
  <c r="SCT46" i="8"/>
  <c r="SCU46" i="8"/>
  <c r="SCV46" i="8"/>
  <c r="SCW46" i="8"/>
  <c r="SCX46" i="8"/>
  <c r="SCY46" i="8"/>
  <c r="SCZ46" i="8"/>
  <c r="SDA46" i="8"/>
  <c r="SDB46" i="8"/>
  <c r="SDC46" i="8"/>
  <c r="SDD46" i="8"/>
  <c r="SDE46" i="8"/>
  <c r="SDF46" i="8"/>
  <c r="SDG46" i="8"/>
  <c r="SDH46" i="8"/>
  <c r="SDI46" i="8"/>
  <c r="SDJ46" i="8"/>
  <c r="SDK46" i="8"/>
  <c r="SDL46" i="8"/>
  <c r="SDM46" i="8"/>
  <c r="SDN46" i="8"/>
  <c r="SDO46" i="8"/>
  <c r="SDP46" i="8"/>
  <c r="SDQ46" i="8"/>
  <c r="SDR46" i="8"/>
  <c r="SDS46" i="8"/>
  <c r="SDT46" i="8"/>
  <c r="SDU46" i="8"/>
  <c r="SDV46" i="8"/>
  <c r="SDW46" i="8"/>
  <c r="SDX46" i="8"/>
  <c r="SDY46" i="8"/>
  <c r="SDZ46" i="8"/>
  <c r="SEA46" i="8"/>
  <c r="SEB46" i="8"/>
  <c r="SEC46" i="8"/>
  <c r="SED46" i="8"/>
  <c r="SEE46" i="8"/>
  <c r="SEF46" i="8"/>
  <c r="SEG46" i="8"/>
  <c r="SEH46" i="8"/>
  <c r="SEI46" i="8"/>
  <c r="SEJ46" i="8"/>
  <c r="SEK46" i="8"/>
  <c r="SEL46" i="8"/>
  <c r="SEM46" i="8"/>
  <c r="SEN46" i="8"/>
  <c r="SEO46" i="8"/>
  <c r="SEP46" i="8"/>
  <c r="SEQ46" i="8"/>
  <c r="SER46" i="8"/>
  <c r="SES46" i="8"/>
  <c r="SET46" i="8"/>
  <c r="SEU46" i="8"/>
  <c r="SEV46" i="8"/>
  <c r="SEW46" i="8"/>
  <c r="SEX46" i="8"/>
  <c r="SEY46" i="8"/>
  <c r="SEZ46" i="8"/>
  <c r="SFA46" i="8"/>
  <c r="SFB46" i="8"/>
  <c r="SFC46" i="8"/>
  <c r="SFD46" i="8"/>
  <c r="SFE46" i="8"/>
  <c r="SFF46" i="8"/>
  <c r="SFG46" i="8"/>
  <c r="SFH46" i="8"/>
  <c r="SFI46" i="8"/>
  <c r="SFJ46" i="8"/>
  <c r="SFK46" i="8"/>
  <c r="SFL46" i="8"/>
  <c r="SFM46" i="8"/>
  <c r="SFN46" i="8"/>
  <c r="SFO46" i="8"/>
  <c r="SFP46" i="8"/>
  <c r="SFQ46" i="8"/>
  <c r="SFR46" i="8"/>
  <c r="SFS46" i="8"/>
  <c r="SFT46" i="8"/>
  <c r="SFU46" i="8"/>
  <c r="SFV46" i="8"/>
  <c r="SFW46" i="8"/>
  <c r="SFX46" i="8"/>
  <c r="SFY46" i="8"/>
  <c r="SFZ46" i="8"/>
  <c r="SGA46" i="8"/>
  <c r="SGB46" i="8"/>
  <c r="SGC46" i="8"/>
  <c r="SGD46" i="8"/>
  <c r="SGE46" i="8"/>
  <c r="SGF46" i="8"/>
  <c r="SGG46" i="8"/>
  <c r="SGH46" i="8"/>
  <c r="SGI46" i="8"/>
  <c r="SGJ46" i="8"/>
  <c r="SGK46" i="8"/>
  <c r="SGL46" i="8"/>
  <c r="SGM46" i="8"/>
  <c r="SGN46" i="8"/>
  <c r="SGO46" i="8"/>
  <c r="SGP46" i="8"/>
  <c r="SGQ46" i="8"/>
  <c r="SGR46" i="8"/>
  <c r="SGS46" i="8"/>
  <c r="SGT46" i="8"/>
  <c r="SGU46" i="8"/>
  <c r="SGV46" i="8"/>
  <c r="SGW46" i="8"/>
  <c r="SGX46" i="8"/>
  <c r="SGY46" i="8"/>
  <c r="SGZ46" i="8"/>
  <c r="SHA46" i="8"/>
  <c r="SHB46" i="8"/>
  <c r="SHC46" i="8"/>
  <c r="SHD46" i="8"/>
  <c r="SHE46" i="8"/>
  <c r="SHF46" i="8"/>
  <c r="SHG46" i="8"/>
  <c r="SHH46" i="8"/>
  <c r="SHI46" i="8"/>
  <c r="SHJ46" i="8"/>
  <c r="SHK46" i="8"/>
  <c r="SHL46" i="8"/>
  <c r="SHM46" i="8"/>
  <c r="SHN46" i="8"/>
  <c r="SHO46" i="8"/>
  <c r="SHP46" i="8"/>
  <c r="SHQ46" i="8"/>
  <c r="SHR46" i="8"/>
  <c r="SHS46" i="8"/>
  <c r="SHT46" i="8"/>
  <c r="SHU46" i="8"/>
  <c r="SHV46" i="8"/>
  <c r="SHW46" i="8"/>
  <c r="SHX46" i="8"/>
  <c r="SHY46" i="8"/>
  <c r="SHZ46" i="8"/>
  <c r="SIA46" i="8"/>
  <c r="SIB46" i="8"/>
  <c r="SIC46" i="8"/>
  <c r="SID46" i="8"/>
  <c r="SIE46" i="8"/>
  <c r="SIF46" i="8"/>
  <c r="SIG46" i="8"/>
  <c r="SIH46" i="8"/>
  <c r="SII46" i="8"/>
  <c r="SIJ46" i="8"/>
  <c r="SIK46" i="8"/>
  <c r="SIL46" i="8"/>
  <c r="SIM46" i="8"/>
  <c r="SIN46" i="8"/>
  <c r="SIO46" i="8"/>
  <c r="SIP46" i="8"/>
  <c r="SIQ46" i="8"/>
  <c r="SIR46" i="8"/>
  <c r="SIS46" i="8"/>
  <c r="SIT46" i="8"/>
  <c r="SIU46" i="8"/>
  <c r="SIV46" i="8"/>
  <c r="SIW46" i="8"/>
  <c r="SIX46" i="8"/>
  <c r="SIY46" i="8"/>
  <c r="SIZ46" i="8"/>
  <c r="SJA46" i="8"/>
  <c r="SJB46" i="8"/>
  <c r="SJC46" i="8"/>
  <c r="SJD46" i="8"/>
  <c r="SJE46" i="8"/>
  <c r="SJF46" i="8"/>
  <c r="SJG46" i="8"/>
  <c r="SJH46" i="8"/>
  <c r="SJI46" i="8"/>
  <c r="SJJ46" i="8"/>
  <c r="SJK46" i="8"/>
  <c r="SJL46" i="8"/>
  <c r="SJM46" i="8"/>
  <c r="SJN46" i="8"/>
  <c r="SJO46" i="8"/>
  <c r="SJP46" i="8"/>
  <c r="SJQ46" i="8"/>
  <c r="SJR46" i="8"/>
  <c r="SJS46" i="8"/>
  <c r="SJT46" i="8"/>
  <c r="SJU46" i="8"/>
  <c r="SJV46" i="8"/>
  <c r="SJW46" i="8"/>
  <c r="SJX46" i="8"/>
  <c r="SJY46" i="8"/>
  <c r="SJZ46" i="8"/>
  <c r="SKA46" i="8"/>
  <c r="SKB46" i="8"/>
  <c r="SKC46" i="8"/>
  <c r="SKD46" i="8"/>
  <c r="SKE46" i="8"/>
  <c r="SKF46" i="8"/>
  <c r="SKG46" i="8"/>
  <c r="SKH46" i="8"/>
  <c r="SKI46" i="8"/>
  <c r="SKJ46" i="8"/>
  <c r="SKK46" i="8"/>
  <c r="SKL46" i="8"/>
  <c r="SKM46" i="8"/>
  <c r="SKN46" i="8"/>
  <c r="SKO46" i="8"/>
  <c r="SKP46" i="8"/>
  <c r="SKQ46" i="8"/>
  <c r="SKR46" i="8"/>
  <c r="SKS46" i="8"/>
  <c r="SKT46" i="8"/>
  <c r="SKU46" i="8"/>
  <c r="SKV46" i="8"/>
  <c r="SKW46" i="8"/>
  <c r="SKX46" i="8"/>
  <c r="SKY46" i="8"/>
  <c r="SKZ46" i="8"/>
  <c r="SLA46" i="8"/>
  <c r="SLB46" i="8"/>
  <c r="SLC46" i="8"/>
  <c r="SLD46" i="8"/>
  <c r="SLE46" i="8"/>
  <c r="SLF46" i="8"/>
  <c r="SLG46" i="8"/>
  <c r="SLH46" i="8"/>
  <c r="SLI46" i="8"/>
  <c r="SLJ46" i="8"/>
  <c r="SLK46" i="8"/>
  <c r="SLL46" i="8"/>
  <c r="SLM46" i="8"/>
  <c r="SLN46" i="8"/>
  <c r="SLO46" i="8"/>
  <c r="SLP46" i="8"/>
  <c r="SLQ46" i="8"/>
  <c r="SLR46" i="8"/>
  <c r="SLS46" i="8"/>
  <c r="SLT46" i="8"/>
  <c r="SLU46" i="8"/>
  <c r="SLV46" i="8"/>
  <c r="SLW46" i="8"/>
  <c r="SLX46" i="8"/>
  <c r="SLY46" i="8"/>
  <c r="SLZ46" i="8"/>
  <c r="SMA46" i="8"/>
  <c r="SMB46" i="8"/>
  <c r="SMC46" i="8"/>
  <c r="SMD46" i="8"/>
  <c r="SME46" i="8"/>
  <c r="SMF46" i="8"/>
  <c r="SMG46" i="8"/>
  <c r="SMH46" i="8"/>
  <c r="SMI46" i="8"/>
  <c r="SMJ46" i="8"/>
  <c r="SMK46" i="8"/>
  <c r="SML46" i="8"/>
  <c r="SMM46" i="8"/>
  <c r="SMN46" i="8"/>
  <c r="SMO46" i="8"/>
  <c r="SMP46" i="8"/>
  <c r="SMQ46" i="8"/>
  <c r="SMR46" i="8"/>
  <c r="SMS46" i="8"/>
  <c r="SMT46" i="8"/>
  <c r="SMU46" i="8"/>
  <c r="SMV46" i="8"/>
  <c r="SMW46" i="8"/>
  <c r="SMX46" i="8"/>
  <c r="SMY46" i="8"/>
  <c r="SMZ46" i="8"/>
  <c r="SNA46" i="8"/>
  <c r="SNB46" i="8"/>
  <c r="SNC46" i="8"/>
  <c r="SND46" i="8"/>
  <c r="SNE46" i="8"/>
  <c r="SNF46" i="8"/>
  <c r="SNG46" i="8"/>
  <c r="SNH46" i="8"/>
  <c r="SNI46" i="8"/>
  <c r="SNJ46" i="8"/>
  <c r="SNK46" i="8"/>
  <c r="SNL46" i="8"/>
  <c r="SNM46" i="8"/>
  <c r="SNN46" i="8"/>
  <c r="SNO46" i="8"/>
  <c r="SNP46" i="8"/>
  <c r="SNQ46" i="8"/>
  <c r="SNR46" i="8"/>
  <c r="SNS46" i="8"/>
  <c r="SNT46" i="8"/>
  <c r="SNU46" i="8"/>
  <c r="SNV46" i="8"/>
  <c r="SNW46" i="8"/>
  <c r="SNX46" i="8"/>
  <c r="SNY46" i="8"/>
  <c r="SNZ46" i="8"/>
  <c r="SOA46" i="8"/>
  <c r="SOB46" i="8"/>
  <c r="SOC46" i="8"/>
  <c r="SOD46" i="8"/>
  <c r="SOE46" i="8"/>
  <c r="SOF46" i="8"/>
  <c r="SOG46" i="8"/>
  <c r="SOH46" i="8"/>
  <c r="SOI46" i="8"/>
  <c r="SOJ46" i="8"/>
  <c r="SOK46" i="8"/>
  <c r="SOL46" i="8"/>
  <c r="SOM46" i="8"/>
  <c r="SON46" i="8"/>
  <c r="SOO46" i="8"/>
  <c r="SOP46" i="8"/>
  <c r="SOQ46" i="8"/>
  <c r="SOR46" i="8"/>
  <c r="SOS46" i="8"/>
  <c r="SOT46" i="8"/>
  <c r="SOU46" i="8"/>
  <c r="SOV46" i="8"/>
  <c r="SOW46" i="8"/>
  <c r="SOX46" i="8"/>
  <c r="SOY46" i="8"/>
  <c r="SOZ46" i="8"/>
  <c r="SPA46" i="8"/>
  <c r="SPB46" i="8"/>
  <c r="SPC46" i="8"/>
  <c r="SPD46" i="8"/>
  <c r="SPE46" i="8"/>
  <c r="SPF46" i="8"/>
  <c r="SPG46" i="8"/>
  <c r="SPH46" i="8"/>
  <c r="SPI46" i="8"/>
  <c r="SPJ46" i="8"/>
  <c r="SPK46" i="8"/>
  <c r="SPL46" i="8"/>
  <c r="SPM46" i="8"/>
  <c r="SPN46" i="8"/>
  <c r="SPO46" i="8"/>
  <c r="SPP46" i="8"/>
  <c r="SPQ46" i="8"/>
  <c r="SPR46" i="8"/>
  <c r="SPS46" i="8"/>
  <c r="SPT46" i="8"/>
  <c r="SPU46" i="8"/>
  <c r="SPV46" i="8"/>
  <c r="SPW46" i="8"/>
  <c r="SPX46" i="8"/>
  <c r="SPY46" i="8"/>
  <c r="SPZ46" i="8"/>
  <c r="SQA46" i="8"/>
  <c r="SQB46" i="8"/>
  <c r="SQC46" i="8"/>
  <c r="SQD46" i="8"/>
  <c r="SQE46" i="8"/>
  <c r="SQF46" i="8"/>
  <c r="SQG46" i="8"/>
  <c r="SQH46" i="8"/>
  <c r="SQI46" i="8"/>
  <c r="SQJ46" i="8"/>
  <c r="SQK46" i="8"/>
  <c r="SQL46" i="8"/>
  <c r="SQM46" i="8"/>
  <c r="SQN46" i="8"/>
  <c r="SQO46" i="8"/>
  <c r="SQP46" i="8"/>
  <c r="SQQ46" i="8"/>
  <c r="SQR46" i="8"/>
  <c r="SQS46" i="8"/>
  <c r="SQT46" i="8"/>
  <c r="SQU46" i="8"/>
  <c r="SQV46" i="8"/>
  <c r="SQW46" i="8"/>
  <c r="SQX46" i="8"/>
  <c r="SQY46" i="8"/>
  <c r="SQZ46" i="8"/>
  <c r="SRA46" i="8"/>
  <c r="SRB46" i="8"/>
  <c r="SRC46" i="8"/>
  <c r="SRD46" i="8"/>
  <c r="SRE46" i="8"/>
  <c r="SRF46" i="8"/>
  <c r="SRG46" i="8"/>
  <c r="SRH46" i="8"/>
  <c r="SRI46" i="8"/>
  <c r="SRJ46" i="8"/>
  <c r="SRK46" i="8"/>
  <c r="SRL46" i="8"/>
  <c r="SRM46" i="8"/>
  <c r="SRN46" i="8"/>
  <c r="SRO46" i="8"/>
  <c r="SRP46" i="8"/>
  <c r="SRQ46" i="8"/>
  <c r="SRR46" i="8"/>
  <c r="SRS46" i="8"/>
  <c r="SRT46" i="8"/>
  <c r="SRU46" i="8"/>
  <c r="SRV46" i="8"/>
  <c r="SRW46" i="8"/>
  <c r="SRX46" i="8"/>
  <c r="SRY46" i="8"/>
  <c r="SRZ46" i="8"/>
  <c r="SSA46" i="8"/>
  <c r="SSB46" i="8"/>
  <c r="SSC46" i="8"/>
  <c r="SSD46" i="8"/>
  <c r="SSE46" i="8"/>
  <c r="SSF46" i="8"/>
  <c r="SSG46" i="8"/>
  <c r="SSH46" i="8"/>
  <c r="SSI46" i="8"/>
  <c r="SSJ46" i="8"/>
  <c r="SSK46" i="8"/>
  <c r="SSL46" i="8"/>
  <c r="SSM46" i="8"/>
  <c r="SSN46" i="8"/>
  <c r="SSO46" i="8"/>
  <c r="SSP46" i="8"/>
  <c r="SSQ46" i="8"/>
  <c r="SSR46" i="8"/>
  <c r="SSS46" i="8"/>
  <c r="SST46" i="8"/>
  <c r="SSU46" i="8"/>
  <c r="SSV46" i="8"/>
  <c r="SSW46" i="8"/>
  <c r="SSX46" i="8"/>
  <c r="SSY46" i="8"/>
  <c r="SSZ46" i="8"/>
  <c r="STA46" i="8"/>
  <c r="STB46" i="8"/>
  <c r="STC46" i="8"/>
  <c r="STD46" i="8"/>
  <c r="STE46" i="8"/>
  <c r="STF46" i="8"/>
  <c r="STG46" i="8"/>
  <c r="STH46" i="8"/>
  <c r="STI46" i="8"/>
  <c r="STJ46" i="8"/>
  <c r="STK46" i="8"/>
  <c r="STL46" i="8"/>
  <c r="STM46" i="8"/>
  <c r="STN46" i="8"/>
  <c r="STO46" i="8"/>
  <c r="STP46" i="8"/>
  <c r="STQ46" i="8"/>
  <c r="STR46" i="8"/>
  <c r="STS46" i="8"/>
  <c r="STT46" i="8"/>
  <c r="STU46" i="8"/>
  <c r="STV46" i="8"/>
  <c r="STW46" i="8"/>
  <c r="STX46" i="8"/>
  <c r="STY46" i="8"/>
  <c r="STZ46" i="8"/>
  <c r="SUA46" i="8"/>
  <c r="SUB46" i="8"/>
  <c r="SUC46" i="8"/>
  <c r="SUD46" i="8"/>
  <c r="SUE46" i="8"/>
  <c r="SUF46" i="8"/>
  <c r="SUG46" i="8"/>
  <c r="SUH46" i="8"/>
  <c r="SUI46" i="8"/>
  <c r="SUJ46" i="8"/>
  <c r="SUK46" i="8"/>
  <c r="SUL46" i="8"/>
  <c r="SUM46" i="8"/>
  <c r="SUN46" i="8"/>
  <c r="SUO46" i="8"/>
  <c r="SUP46" i="8"/>
  <c r="SUQ46" i="8"/>
  <c r="SUR46" i="8"/>
  <c r="SUS46" i="8"/>
  <c r="SUT46" i="8"/>
  <c r="SUU46" i="8"/>
  <c r="SUV46" i="8"/>
  <c r="SUW46" i="8"/>
  <c r="SUX46" i="8"/>
  <c r="SUY46" i="8"/>
  <c r="SUZ46" i="8"/>
  <c r="SVA46" i="8"/>
  <c r="SVB46" i="8"/>
  <c r="SVC46" i="8"/>
  <c r="SVD46" i="8"/>
  <c r="SVE46" i="8"/>
  <c r="SVF46" i="8"/>
  <c r="SVG46" i="8"/>
  <c r="SVH46" i="8"/>
  <c r="SVI46" i="8"/>
  <c r="SVJ46" i="8"/>
  <c r="SVK46" i="8"/>
  <c r="SVL46" i="8"/>
  <c r="SVM46" i="8"/>
  <c r="SVN46" i="8"/>
  <c r="SVO46" i="8"/>
  <c r="SVP46" i="8"/>
  <c r="SVQ46" i="8"/>
  <c r="SVR46" i="8"/>
  <c r="SVS46" i="8"/>
  <c r="SVT46" i="8"/>
  <c r="SVU46" i="8"/>
  <c r="SVV46" i="8"/>
  <c r="SVW46" i="8"/>
  <c r="SVX46" i="8"/>
  <c r="SVY46" i="8"/>
  <c r="SVZ46" i="8"/>
  <c r="SWA46" i="8"/>
  <c r="SWB46" i="8"/>
  <c r="SWC46" i="8"/>
  <c r="SWD46" i="8"/>
  <c r="SWE46" i="8"/>
  <c r="SWF46" i="8"/>
  <c r="SWG46" i="8"/>
  <c r="SWH46" i="8"/>
  <c r="SWI46" i="8"/>
  <c r="SWJ46" i="8"/>
  <c r="SWK46" i="8"/>
  <c r="SWL46" i="8"/>
  <c r="SWM46" i="8"/>
  <c r="SWN46" i="8"/>
  <c r="SWO46" i="8"/>
  <c r="SWP46" i="8"/>
  <c r="SWQ46" i="8"/>
  <c r="SWR46" i="8"/>
  <c r="SWS46" i="8"/>
  <c r="SWT46" i="8"/>
  <c r="SWU46" i="8"/>
  <c r="SWV46" i="8"/>
  <c r="SWW46" i="8"/>
  <c r="SWX46" i="8"/>
  <c r="SWY46" i="8"/>
  <c r="SWZ46" i="8"/>
  <c r="SXA46" i="8"/>
  <c r="SXB46" i="8"/>
  <c r="SXC46" i="8"/>
  <c r="SXD46" i="8"/>
  <c r="SXE46" i="8"/>
  <c r="SXF46" i="8"/>
  <c r="SXG46" i="8"/>
  <c r="SXH46" i="8"/>
  <c r="SXI46" i="8"/>
  <c r="SXJ46" i="8"/>
  <c r="SXK46" i="8"/>
  <c r="SXL46" i="8"/>
  <c r="SXM46" i="8"/>
  <c r="SXN46" i="8"/>
  <c r="SXO46" i="8"/>
  <c r="SXP46" i="8"/>
  <c r="SXQ46" i="8"/>
  <c r="SXR46" i="8"/>
  <c r="SXS46" i="8"/>
  <c r="SXT46" i="8"/>
  <c r="SXU46" i="8"/>
  <c r="SXV46" i="8"/>
  <c r="SXW46" i="8"/>
  <c r="SXX46" i="8"/>
  <c r="SXY46" i="8"/>
  <c r="SXZ46" i="8"/>
  <c r="SYA46" i="8"/>
  <c r="SYB46" i="8"/>
  <c r="SYC46" i="8"/>
  <c r="SYD46" i="8"/>
  <c r="SYE46" i="8"/>
  <c r="SYF46" i="8"/>
  <c r="SYG46" i="8"/>
  <c r="SYH46" i="8"/>
  <c r="SYI46" i="8"/>
  <c r="SYJ46" i="8"/>
  <c r="SYK46" i="8"/>
  <c r="SYL46" i="8"/>
  <c r="SYM46" i="8"/>
  <c r="SYN46" i="8"/>
  <c r="SYO46" i="8"/>
  <c r="SYP46" i="8"/>
  <c r="SYQ46" i="8"/>
  <c r="SYR46" i="8"/>
  <c r="SYS46" i="8"/>
  <c r="SYT46" i="8"/>
  <c r="SYU46" i="8"/>
  <c r="SYV46" i="8"/>
  <c r="SYW46" i="8"/>
  <c r="SYX46" i="8"/>
  <c r="SYY46" i="8"/>
  <c r="SYZ46" i="8"/>
  <c r="SZA46" i="8"/>
  <c r="SZB46" i="8"/>
  <c r="SZC46" i="8"/>
  <c r="SZD46" i="8"/>
  <c r="SZE46" i="8"/>
  <c r="SZF46" i="8"/>
  <c r="SZG46" i="8"/>
  <c r="SZH46" i="8"/>
  <c r="SZI46" i="8"/>
  <c r="SZJ46" i="8"/>
  <c r="SZK46" i="8"/>
  <c r="SZL46" i="8"/>
  <c r="SZM46" i="8"/>
  <c r="SZN46" i="8"/>
  <c r="SZO46" i="8"/>
  <c r="SZP46" i="8"/>
  <c r="SZQ46" i="8"/>
  <c r="SZR46" i="8"/>
  <c r="SZS46" i="8"/>
  <c r="SZT46" i="8"/>
  <c r="SZU46" i="8"/>
  <c r="SZV46" i="8"/>
  <c r="SZW46" i="8"/>
  <c r="SZX46" i="8"/>
  <c r="SZY46" i="8"/>
  <c r="SZZ46" i="8"/>
  <c r="TAA46" i="8"/>
  <c r="TAB46" i="8"/>
  <c r="TAC46" i="8"/>
  <c r="TAD46" i="8"/>
  <c r="TAE46" i="8"/>
  <c r="TAF46" i="8"/>
  <c r="TAG46" i="8"/>
  <c r="TAH46" i="8"/>
  <c r="TAI46" i="8"/>
  <c r="TAJ46" i="8"/>
  <c r="TAK46" i="8"/>
  <c r="TAL46" i="8"/>
  <c r="TAM46" i="8"/>
  <c r="TAN46" i="8"/>
  <c r="TAO46" i="8"/>
  <c r="TAP46" i="8"/>
  <c r="TAQ46" i="8"/>
  <c r="TAR46" i="8"/>
  <c r="TAS46" i="8"/>
  <c r="TAT46" i="8"/>
  <c r="TAU46" i="8"/>
  <c r="TAV46" i="8"/>
  <c r="TAW46" i="8"/>
  <c r="TAX46" i="8"/>
  <c r="TAY46" i="8"/>
  <c r="TAZ46" i="8"/>
  <c r="TBA46" i="8"/>
  <c r="TBB46" i="8"/>
  <c r="TBC46" i="8"/>
  <c r="TBD46" i="8"/>
  <c r="TBE46" i="8"/>
  <c r="TBF46" i="8"/>
  <c r="TBG46" i="8"/>
  <c r="TBH46" i="8"/>
  <c r="TBI46" i="8"/>
  <c r="TBJ46" i="8"/>
  <c r="TBK46" i="8"/>
  <c r="TBL46" i="8"/>
  <c r="TBM46" i="8"/>
  <c r="TBN46" i="8"/>
  <c r="TBO46" i="8"/>
  <c r="TBP46" i="8"/>
  <c r="TBQ46" i="8"/>
  <c r="TBR46" i="8"/>
  <c r="TBS46" i="8"/>
  <c r="TBT46" i="8"/>
  <c r="TBU46" i="8"/>
  <c r="TBV46" i="8"/>
  <c r="TBW46" i="8"/>
  <c r="TBX46" i="8"/>
  <c r="TBY46" i="8"/>
  <c r="TBZ46" i="8"/>
  <c r="TCA46" i="8"/>
  <c r="TCB46" i="8"/>
  <c r="TCC46" i="8"/>
  <c r="TCD46" i="8"/>
  <c r="TCE46" i="8"/>
  <c r="TCF46" i="8"/>
  <c r="TCG46" i="8"/>
  <c r="TCH46" i="8"/>
  <c r="TCI46" i="8"/>
  <c r="TCJ46" i="8"/>
  <c r="TCK46" i="8"/>
  <c r="TCL46" i="8"/>
  <c r="TCM46" i="8"/>
  <c r="TCN46" i="8"/>
  <c r="TCO46" i="8"/>
  <c r="TCP46" i="8"/>
  <c r="TCQ46" i="8"/>
  <c r="TCR46" i="8"/>
  <c r="TCS46" i="8"/>
  <c r="TCT46" i="8"/>
  <c r="TCU46" i="8"/>
  <c r="TCV46" i="8"/>
  <c r="TCW46" i="8"/>
  <c r="TCX46" i="8"/>
  <c r="TCY46" i="8"/>
  <c r="TCZ46" i="8"/>
  <c r="TDA46" i="8"/>
  <c r="TDB46" i="8"/>
  <c r="TDC46" i="8"/>
  <c r="TDD46" i="8"/>
  <c r="TDE46" i="8"/>
  <c r="TDF46" i="8"/>
  <c r="TDG46" i="8"/>
  <c r="TDH46" i="8"/>
  <c r="TDI46" i="8"/>
  <c r="TDJ46" i="8"/>
  <c r="TDK46" i="8"/>
  <c r="TDL46" i="8"/>
  <c r="TDM46" i="8"/>
  <c r="TDN46" i="8"/>
  <c r="TDO46" i="8"/>
  <c r="TDP46" i="8"/>
  <c r="TDQ46" i="8"/>
  <c r="TDR46" i="8"/>
  <c r="TDS46" i="8"/>
  <c r="TDT46" i="8"/>
  <c r="TDU46" i="8"/>
  <c r="TDV46" i="8"/>
  <c r="TDW46" i="8"/>
  <c r="TDX46" i="8"/>
  <c r="TDY46" i="8"/>
  <c r="TDZ46" i="8"/>
  <c r="TEA46" i="8"/>
  <c r="TEB46" i="8"/>
  <c r="TEC46" i="8"/>
  <c r="TED46" i="8"/>
  <c r="TEE46" i="8"/>
  <c r="TEF46" i="8"/>
  <c r="TEG46" i="8"/>
  <c r="TEH46" i="8"/>
  <c r="TEI46" i="8"/>
  <c r="TEJ46" i="8"/>
  <c r="TEK46" i="8"/>
  <c r="TEL46" i="8"/>
  <c r="TEM46" i="8"/>
  <c r="TEN46" i="8"/>
  <c r="TEO46" i="8"/>
  <c r="TEP46" i="8"/>
  <c r="TEQ46" i="8"/>
  <c r="TER46" i="8"/>
  <c r="TES46" i="8"/>
  <c r="TET46" i="8"/>
  <c r="TEU46" i="8"/>
  <c r="TEV46" i="8"/>
  <c r="TEW46" i="8"/>
  <c r="TEX46" i="8"/>
  <c r="TEY46" i="8"/>
  <c r="TEZ46" i="8"/>
  <c r="TFA46" i="8"/>
  <c r="TFB46" i="8"/>
  <c r="TFC46" i="8"/>
  <c r="TFD46" i="8"/>
  <c r="TFE46" i="8"/>
  <c r="TFF46" i="8"/>
  <c r="TFG46" i="8"/>
  <c r="TFH46" i="8"/>
  <c r="TFI46" i="8"/>
  <c r="TFJ46" i="8"/>
  <c r="TFK46" i="8"/>
  <c r="TFL46" i="8"/>
  <c r="TFM46" i="8"/>
  <c r="TFN46" i="8"/>
  <c r="TFO46" i="8"/>
  <c r="TFP46" i="8"/>
  <c r="TFQ46" i="8"/>
  <c r="TFR46" i="8"/>
  <c r="TFS46" i="8"/>
  <c r="TFT46" i="8"/>
  <c r="TFU46" i="8"/>
  <c r="TFV46" i="8"/>
  <c r="TFW46" i="8"/>
  <c r="TFX46" i="8"/>
  <c r="TFY46" i="8"/>
  <c r="TFZ46" i="8"/>
  <c r="TGA46" i="8"/>
  <c r="TGB46" i="8"/>
  <c r="TGC46" i="8"/>
  <c r="TGD46" i="8"/>
  <c r="TGE46" i="8"/>
  <c r="TGF46" i="8"/>
  <c r="TGG46" i="8"/>
  <c r="TGH46" i="8"/>
  <c r="TGI46" i="8"/>
  <c r="TGJ46" i="8"/>
  <c r="TGK46" i="8"/>
  <c r="TGL46" i="8"/>
  <c r="TGM46" i="8"/>
  <c r="TGN46" i="8"/>
  <c r="TGO46" i="8"/>
  <c r="TGP46" i="8"/>
  <c r="TGQ46" i="8"/>
  <c r="TGR46" i="8"/>
  <c r="TGS46" i="8"/>
  <c r="TGT46" i="8"/>
  <c r="TGU46" i="8"/>
  <c r="TGV46" i="8"/>
  <c r="TGW46" i="8"/>
  <c r="TGX46" i="8"/>
  <c r="TGY46" i="8"/>
  <c r="TGZ46" i="8"/>
  <c r="THA46" i="8"/>
  <c r="THB46" i="8"/>
  <c r="THC46" i="8"/>
  <c r="THD46" i="8"/>
  <c r="THE46" i="8"/>
  <c r="THF46" i="8"/>
  <c r="THG46" i="8"/>
  <c r="THH46" i="8"/>
  <c r="THI46" i="8"/>
  <c r="THJ46" i="8"/>
  <c r="THK46" i="8"/>
  <c r="THL46" i="8"/>
  <c r="THM46" i="8"/>
  <c r="THN46" i="8"/>
  <c r="THO46" i="8"/>
  <c r="THP46" i="8"/>
  <c r="THQ46" i="8"/>
  <c r="THR46" i="8"/>
  <c r="THS46" i="8"/>
  <c r="THT46" i="8"/>
  <c r="THU46" i="8"/>
  <c r="THV46" i="8"/>
  <c r="THW46" i="8"/>
  <c r="THX46" i="8"/>
  <c r="THY46" i="8"/>
  <c r="THZ46" i="8"/>
  <c r="TIA46" i="8"/>
  <c r="TIB46" i="8"/>
  <c r="TIC46" i="8"/>
  <c r="TID46" i="8"/>
  <c r="TIE46" i="8"/>
  <c r="TIF46" i="8"/>
  <c r="TIG46" i="8"/>
  <c r="TIH46" i="8"/>
  <c r="TII46" i="8"/>
  <c r="TIJ46" i="8"/>
  <c r="TIK46" i="8"/>
  <c r="TIL46" i="8"/>
  <c r="TIM46" i="8"/>
  <c r="TIN46" i="8"/>
  <c r="TIO46" i="8"/>
  <c r="TIP46" i="8"/>
  <c r="TIQ46" i="8"/>
  <c r="TIR46" i="8"/>
  <c r="TIS46" i="8"/>
  <c r="TIT46" i="8"/>
  <c r="TIU46" i="8"/>
  <c r="TIV46" i="8"/>
  <c r="TIW46" i="8"/>
  <c r="TIX46" i="8"/>
  <c r="TIY46" i="8"/>
  <c r="TIZ46" i="8"/>
  <c r="TJA46" i="8"/>
  <c r="TJB46" i="8"/>
  <c r="TJC46" i="8"/>
  <c r="TJD46" i="8"/>
  <c r="TJE46" i="8"/>
  <c r="TJF46" i="8"/>
  <c r="TJG46" i="8"/>
  <c r="TJH46" i="8"/>
  <c r="TJI46" i="8"/>
  <c r="TJJ46" i="8"/>
  <c r="TJK46" i="8"/>
  <c r="TJL46" i="8"/>
  <c r="TJM46" i="8"/>
  <c r="TJN46" i="8"/>
  <c r="TJO46" i="8"/>
  <c r="TJP46" i="8"/>
  <c r="TJQ46" i="8"/>
  <c r="TJR46" i="8"/>
  <c r="TJS46" i="8"/>
  <c r="TJT46" i="8"/>
  <c r="TJU46" i="8"/>
  <c r="TJV46" i="8"/>
  <c r="TJW46" i="8"/>
  <c r="TJX46" i="8"/>
  <c r="TJY46" i="8"/>
  <c r="TJZ46" i="8"/>
  <c r="TKA46" i="8"/>
  <c r="TKB46" i="8"/>
  <c r="TKC46" i="8"/>
  <c r="TKD46" i="8"/>
  <c r="TKE46" i="8"/>
  <c r="TKF46" i="8"/>
  <c r="TKG46" i="8"/>
  <c r="TKH46" i="8"/>
  <c r="TKI46" i="8"/>
  <c r="TKJ46" i="8"/>
  <c r="TKK46" i="8"/>
  <c r="TKL46" i="8"/>
  <c r="TKM46" i="8"/>
  <c r="TKN46" i="8"/>
  <c r="TKO46" i="8"/>
  <c r="TKP46" i="8"/>
  <c r="TKQ46" i="8"/>
  <c r="TKR46" i="8"/>
  <c r="TKS46" i="8"/>
  <c r="TKT46" i="8"/>
  <c r="TKU46" i="8"/>
  <c r="TKV46" i="8"/>
  <c r="TKW46" i="8"/>
  <c r="TKX46" i="8"/>
  <c r="TKY46" i="8"/>
  <c r="TKZ46" i="8"/>
  <c r="TLA46" i="8"/>
  <c r="TLB46" i="8"/>
  <c r="TLC46" i="8"/>
  <c r="TLD46" i="8"/>
  <c r="TLE46" i="8"/>
  <c r="TLF46" i="8"/>
  <c r="TLG46" i="8"/>
  <c r="TLH46" i="8"/>
  <c r="TLI46" i="8"/>
  <c r="TLJ46" i="8"/>
  <c r="TLK46" i="8"/>
  <c r="TLL46" i="8"/>
  <c r="TLM46" i="8"/>
  <c r="TLN46" i="8"/>
  <c r="TLO46" i="8"/>
  <c r="TLP46" i="8"/>
  <c r="TLQ46" i="8"/>
  <c r="TLR46" i="8"/>
  <c r="TLS46" i="8"/>
  <c r="TLT46" i="8"/>
  <c r="TLU46" i="8"/>
  <c r="TLV46" i="8"/>
  <c r="TLW46" i="8"/>
  <c r="TLX46" i="8"/>
  <c r="TLY46" i="8"/>
  <c r="TLZ46" i="8"/>
  <c r="TMA46" i="8"/>
  <c r="TMB46" i="8"/>
  <c r="TMC46" i="8"/>
  <c r="TMD46" i="8"/>
  <c r="TME46" i="8"/>
  <c r="TMF46" i="8"/>
  <c r="TMG46" i="8"/>
  <c r="TMH46" i="8"/>
  <c r="TMI46" i="8"/>
  <c r="TMJ46" i="8"/>
  <c r="TMK46" i="8"/>
  <c r="TML46" i="8"/>
  <c r="TMM46" i="8"/>
  <c r="TMN46" i="8"/>
  <c r="TMO46" i="8"/>
  <c r="TMP46" i="8"/>
  <c r="TMQ46" i="8"/>
  <c r="TMR46" i="8"/>
  <c r="TMS46" i="8"/>
  <c r="TMT46" i="8"/>
  <c r="TMU46" i="8"/>
  <c r="TMV46" i="8"/>
  <c r="TMW46" i="8"/>
  <c r="TMX46" i="8"/>
  <c r="TMY46" i="8"/>
  <c r="TMZ46" i="8"/>
  <c r="TNA46" i="8"/>
  <c r="TNB46" i="8"/>
  <c r="TNC46" i="8"/>
  <c r="TND46" i="8"/>
  <c r="TNE46" i="8"/>
  <c r="TNF46" i="8"/>
  <c r="TNG46" i="8"/>
  <c r="TNH46" i="8"/>
  <c r="TNI46" i="8"/>
  <c r="TNJ46" i="8"/>
  <c r="TNK46" i="8"/>
  <c r="TNL46" i="8"/>
  <c r="TNM46" i="8"/>
  <c r="TNN46" i="8"/>
  <c r="TNO46" i="8"/>
  <c r="TNP46" i="8"/>
  <c r="TNQ46" i="8"/>
  <c r="TNR46" i="8"/>
  <c r="TNS46" i="8"/>
  <c r="TNT46" i="8"/>
  <c r="TNU46" i="8"/>
  <c r="TNV46" i="8"/>
  <c r="TNW46" i="8"/>
  <c r="TNX46" i="8"/>
  <c r="TNY46" i="8"/>
  <c r="TNZ46" i="8"/>
  <c r="TOA46" i="8"/>
  <c r="TOB46" i="8"/>
  <c r="TOC46" i="8"/>
  <c r="TOD46" i="8"/>
  <c r="TOE46" i="8"/>
  <c r="TOF46" i="8"/>
  <c r="TOG46" i="8"/>
  <c r="TOH46" i="8"/>
  <c r="TOI46" i="8"/>
  <c r="TOJ46" i="8"/>
  <c r="TOK46" i="8"/>
  <c r="TOL46" i="8"/>
  <c r="TOM46" i="8"/>
  <c r="TON46" i="8"/>
  <c r="TOO46" i="8"/>
  <c r="TOP46" i="8"/>
  <c r="TOQ46" i="8"/>
  <c r="TOR46" i="8"/>
  <c r="TOS46" i="8"/>
  <c r="TOT46" i="8"/>
  <c r="TOU46" i="8"/>
  <c r="TOV46" i="8"/>
  <c r="TOW46" i="8"/>
  <c r="TOX46" i="8"/>
  <c r="TOY46" i="8"/>
  <c r="TOZ46" i="8"/>
  <c r="TPA46" i="8"/>
  <c r="TPB46" i="8"/>
  <c r="TPC46" i="8"/>
  <c r="TPD46" i="8"/>
  <c r="TPE46" i="8"/>
  <c r="TPF46" i="8"/>
  <c r="TPG46" i="8"/>
  <c r="TPH46" i="8"/>
  <c r="TPI46" i="8"/>
  <c r="TPJ46" i="8"/>
  <c r="TPK46" i="8"/>
  <c r="TPL46" i="8"/>
  <c r="TPM46" i="8"/>
  <c r="TPN46" i="8"/>
  <c r="TPO46" i="8"/>
  <c r="TPP46" i="8"/>
  <c r="TPQ46" i="8"/>
  <c r="TPR46" i="8"/>
  <c r="TPS46" i="8"/>
  <c r="TPT46" i="8"/>
  <c r="TPU46" i="8"/>
  <c r="TPV46" i="8"/>
  <c r="TPW46" i="8"/>
  <c r="TPX46" i="8"/>
  <c r="TPY46" i="8"/>
  <c r="TPZ46" i="8"/>
  <c r="TQA46" i="8"/>
  <c r="TQB46" i="8"/>
  <c r="TQC46" i="8"/>
  <c r="TQD46" i="8"/>
  <c r="TQE46" i="8"/>
  <c r="TQF46" i="8"/>
  <c r="TQG46" i="8"/>
  <c r="TQH46" i="8"/>
  <c r="TQI46" i="8"/>
  <c r="TQJ46" i="8"/>
  <c r="TQK46" i="8"/>
  <c r="TQL46" i="8"/>
  <c r="TQM46" i="8"/>
  <c r="TQN46" i="8"/>
  <c r="TQO46" i="8"/>
  <c r="TQP46" i="8"/>
  <c r="TQQ46" i="8"/>
  <c r="TQR46" i="8"/>
  <c r="TQS46" i="8"/>
  <c r="TQT46" i="8"/>
  <c r="TQU46" i="8"/>
  <c r="TQV46" i="8"/>
  <c r="TQW46" i="8"/>
  <c r="TQX46" i="8"/>
  <c r="TQY46" i="8"/>
  <c r="TQZ46" i="8"/>
  <c r="TRA46" i="8"/>
  <c r="TRB46" i="8"/>
  <c r="TRC46" i="8"/>
  <c r="TRD46" i="8"/>
  <c r="TRE46" i="8"/>
  <c r="TRF46" i="8"/>
  <c r="TRG46" i="8"/>
  <c r="TRH46" i="8"/>
  <c r="TRI46" i="8"/>
  <c r="TRJ46" i="8"/>
  <c r="TRK46" i="8"/>
  <c r="TRL46" i="8"/>
  <c r="TRM46" i="8"/>
  <c r="TRN46" i="8"/>
  <c r="TRO46" i="8"/>
  <c r="TRP46" i="8"/>
  <c r="TRQ46" i="8"/>
  <c r="TRR46" i="8"/>
  <c r="TRS46" i="8"/>
  <c r="TRT46" i="8"/>
  <c r="TRU46" i="8"/>
  <c r="TRV46" i="8"/>
  <c r="TRW46" i="8"/>
  <c r="TRX46" i="8"/>
  <c r="TRY46" i="8"/>
  <c r="TRZ46" i="8"/>
  <c r="TSA46" i="8"/>
  <c r="TSB46" i="8"/>
  <c r="TSC46" i="8"/>
  <c r="TSD46" i="8"/>
  <c r="TSE46" i="8"/>
  <c r="TSF46" i="8"/>
  <c r="TSG46" i="8"/>
  <c r="TSH46" i="8"/>
  <c r="TSI46" i="8"/>
  <c r="TSJ46" i="8"/>
  <c r="TSK46" i="8"/>
  <c r="TSL46" i="8"/>
  <c r="TSM46" i="8"/>
  <c r="TSN46" i="8"/>
  <c r="TSO46" i="8"/>
  <c r="TSP46" i="8"/>
  <c r="TSQ46" i="8"/>
  <c r="TSR46" i="8"/>
  <c r="TSS46" i="8"/>
  <c r="TST46" i="8"/>
  <c r="TSU46" i="8"/>
  <c r="TSV46" i="8"/>
  <c r="TSW46" i="8"/>
  <c r="TSX46" i="8"/>
  <c r="TSY46" i="8"/>
  <c r="TSZ46" i="8"/>
  <c r="TTA46" i="8"/>
  <c r="TTB46" i="8"/>
  <c r="TTC46" i="8"/>
  <c r="TTD46" i="8"/>
  <c r="TTE46" i="8"/>
  <c r="TTF46" i="8"/>
  <c r="TTG46" i="8"/>
  <c r="TTH46" i="8"/>
  <c r="TTI46" i="8"/>
  <c r="TTJ46" i="8"/>
  <c r="TTK46" i="8"/>
  <c r="TTL46" i="8"/>
  <c r="TTM46" i="8"/>
  <c r="TTN46" i="8"/>
  <c r="TTO46" i="8"/>
  <c r="TTP46" i="8"/>
  <c r="TTQ46" i="8"/>
  <c r="TTR46" i="8"/>
  <c r="TTS46" i="8"/>
  <c r="TTT46" i="8"/>
  <c r="TTU46" i="8"/>
  <c r="TTV46" i="8"/>
  <c r="TTW46" i="8"/>
  <c r="TTX46" i="8"/>
  <c r="TTY46" i="8"/>
  <c r="TTZ46" i="8"/>
  <c r="TUA46" i="8"/>
  <c r="TUB46" i="8"/>
  <c r="TUC46" i="8"/>
  <c r="TUD46" i="8"/>
  <c r="TUE46" i="8"/>
  <c r="TUF46" i="8"/>
  <c r="TUG46" i="8"/>
  <c r="TUH46" i="8"/>
  <c r="TUI46" i="8"/>
  <c r="TUJ46" i="8"/>
  <c r="TUK46" i="8"/>
  <c r="TUL46" i="8"/>
  <c r="TUM46" i="8"/>
  <c r="TUN46" i="8"/>
  <c r="TUO46" i="8"/>
  <c r="TUP46" i="8"/>
  <c r="TUQ46" i="8"/>
  <c r="TUR46" i="8"/>
  <c r="TUS46" i="8"/>
  <c r="TUT46" i="8"/>
  <c r="TUU46" i="8"/>
  <c r="TUV46" i="8"/>
  <c r="TUW46" i="8"/>
  <c r="TUX46" i="8"/>
  <c r="TUY46" i="8"/>
  <c r="TUZ46" i="8"/>
  <c r="TVA46" i="8"/>
  <c r="TVB46" i="8"/>
  <c r="TVC46" i="8"/>
  <c r="TVD46" i="8"/>
  <c r="TVE46" i="8"/>
  <c r="TVF46" i="8"/>
  <c r="TVG46" i="8"/>
  <c r="TVH46" i="8"/>
  <c r="TVI46" i="8"/>
  <c r="TVJ46" i="8"/>
  <c r="TVK46" i="8"/>
  <c r="TVL46" i="8"/>
  <c r="TVM46" i="8"/>
  <c r="TVN46" i="8"/>
  <c r="TVO46" i="8"/>
  <c r="TVP46" i="8"/>
  <c r="TVQ46" i="8"/>
  <c r="TVR46" i="8"/>
  <c r="TVS46" i="8"/>
  <c r="TVT46" i="8"/>
  <c r="TVU46" i="8"/>
  <c r="TVV46" i="8"/>
  <c r="TVW46" i="8"/>
  <c r="TVX46" i="8"/>
  <c r="TVY46" i="8"/>
  <c r="TVZ46" i="8"/>
  <c r="TWA46" i="8"/>
  <c r="TWB46" i="8"/>
  <c r="TWC46" i="8"/>
  <c r="TWD46" i="8"/>
  <c r="TWE46" i="8"/>
  <c r="TWF46" i="8"/>
  <c r="TWG46" i="8"/>
  <c r="TWH46" i="8"/>
  <c r="TWI46" i="8"/>
  <c r="TWJ46" i="8"/>
  <c r="TWK46" i="8"/>
  <c r="TWL46" i="8"/>
  <c r="TWM46" i="8"/>
  <c r="TWN46" i="8"/>
  <c r="TWO46" i="8"/>
  <c r="TWP46" i="8"/>
  <c r="TWQ46" i="8"/>
  <c r="TWR46" i="8"/>
  <c r="TWS46" i="8"/>
  <c r="TWT46" i="8"/>
  <c r="TWU46" i="8"/>
  <c r="TWV46" i="8"/>
  <c r="TWW46" i="8"/>
  <c r="TWX46" i="8"/>
  <c r="TWY46" i="8"/>
  <c r="TWZ46" i="8"/>
  <c r="TXA46" i="8"/>
  <c r="TXB46" i="8"/>
  <c r="TXC46" i="8"/>
  <c r="TXD46" i="8"/>
  <c r="TXE46" i="8"/>
  <c r="TXF46" i="8"/>
  <c r="TXG46" i="8"/>
  <c r="TXH46" i="8"/>
  <c r="TXI46" i="8"/>
  <c r="TXJ46" i="8"/>
  <c r="TXK46" i="8"/>
  <c r="TXL46" i="8"/>
  <c r="TXM46" i="8"/>
  <c r="TXN46" i="8"/>
  <c r="TXO46" i="8"/>
  <c r="TXP46" i="8"/>
  <c r="TXQ46" i="8"/>
  <c r="TXR46" i="8"/>
  <c r="TXS46" i="8"/>
  <c r="TXT46" i="8"/>
  <c r="TXU46" i="8"/>
  <c r="TXV46" i="8"/>
  <c r="TXW46" i="8"/>
  <c r="TXX46" i="8"/>
  <c r="TXY46" i="8"/>
  <c r="TXZ46" i="8"/>
  <c r="TYA46" i="8"/>
  <c r="TYB46" i="8"/>
  <c r="TYC46" i="8"/>
  <c r="TYD46" i="8"/>
  <c r="TYE46" i="8"/>
  <c r="TYF46" i="8"/>
  <c r="TYG46" i="8"/>
  <c r="TYH46" i="8"/>
  <c r="TYI46" i="8"/>
  <c r="TYJ46" i="8"/>
  <c r="TYK46" i="8"/>
  <c r="TYL46" i="8"/>
  <c r="TYM46" i="8"/>
  <c r="TYN46" i="8"/>
  <c r="TYO46" i="8"/>
  <c r="TYP46" i="8"/>
  <c r="TYQ46" i="8"/>
  <c r="TYR46" i="8"/>
  <c r="TYS46" i="8"/>
  <c r="TYT46" i="8"/>
  <c r="TYU46" i="8"/>
  <c r="TYV46" i="8"/>
  <c r="TYW46" i="8"/>
  <c r="TYX46" i="8"/>
  <c r="TYY46" i="8"/>
  <c r="TYZ46" i="8"/>
  <c r="TZA46" i="8"/>
  <c r="TZB46" i="8"/>
  <c r="TZC46" i="8"/>
  <c r="TZD46" i="8"/>
  <c r="TZE46" i="8"/>
  <c r="TZF46" i="8"/>
  <c r="TZG46" i="8"/>
  <c r="TZH46" i="8"/>
  <c r="TZI46" i="8"/>
  <c r="TZJ46" i="8"/>
  <c r="TZK46" i="8"/>
  <c r="TZL46" i="8"/>
  <c r="TZM46" i="8"/>
  <c r="TZN46" i="8"/>
  <c r="TZO46" i="8"/>
  <c r="TZP46" i="8"/>
  <c r="TZQ46" i="8"/>
  <c r="TZR46" i="8"/>
  <c r="TZS46" i="8"/>
  <c r="TZT46" i="8"/>
  <c r="TZU46" i="8"/>
  <c r="TZV46" i="8"/>
  <c r="TZW46" i="8"/>
  <c r="TZX46" i="8"/>
  <c r="TZY46" i="8"/>
  <c r="TZZ46" i="8"/>
  <c r="UAA46" i="8"/>
  <c r="UAB46" i="8"/>
  <c r="UAC46" i="8"/>
  <c r="UAD46" i="8"/>
  <c r="UAE46" i="8"/>
  <c r="UAF46" i="8"/>
  <c r="UAG46" i="8"/>
  <c r="UAH46" i="8"/>
  <c r="UAI46" i="8"/>
  <c r="UAJ46" i="8"/>
  <c r="UAK46" i="8"/>
  <c r="UAL46" i="8"/>
  <c r="UAM46" i="8"/>
  <c r="UAN46" i="8"/>
  <c r="UAO46" i="8"/>
  <c r="UAP46" i="8"/>
  <c r="UAQ46" i="8"/>
  <c r="UAR46" i="8"/>
  <c r="UAS46" i="8"/>
  <c r="UAT46" i="8"/>
  <c r="UAU46" i="8"/>
  <c r="UAV46" i="8"/>
  <c r="UAW46" i="8"/>
  <c r="UAX46" i="8"/>
  <c r="UAY46" i="8"/>
  <c r="UAZ46" i="8"/>
  <c r="UBA46" i="8"/>
  <c r="UBB46" i="8"/>
  <c r="UBC46" i="8"/>
  <c r="UBD46" i="8"/>
  <c r="UBE46" i="8"/>
  <c r="UBF46" i="8"/>
  <c r="UBG46" i="8"/>
  <c r="UBH46" i="8"/>
  <c r="UBI46" i="8"/>
  <c r="UBJ46" i="8"/>
  <c r="UBK46" i="8"/>
  <c r="UBL46" i="8"/>
  <c r="UBM46" i="8"/>
  <c r="UBN46" i="8"/>
  <c r="UBO46" i="8"/>
  <c r="UBP46" i="8"/>
  <c r="UBQ46" i="8"/>
  <c r="UBR46" i="8"/>
  <c r="UBS46" i="8"/>
  <c r="UBT46" i="8"/>
  <c r="UBU46" i="8"/>
  <c r="UBV46" i="8"/>
  <c r="UBW46" i="8"/>
  <c r="UBX46" i="8"/>
  <c r="UBY46" i="8"/>
  <c r="UBZ46" i="8"/>
  <c r="UCA46" i="8"/>
  <c r="UCB46" i="8"/>
  <c r="UCC46" i="8"/>
  <c r="UCD46" i="8"/>
  <c r="UCE46" i="8"/>
  <c r="UCF46" i="8"/>
  <c r="UCG46" i="8"/>
  <c r="UCH46" i="8"/>
  <c r="UCI46" i="8"/>
  <c r="UCJ46" i="8"/>
  <c r="UCK46" i="8"/>
  <c r="UCL46" i="8"/>
  <c r="UCM46" i="8"/>
  <c r="UCN46" i="8"/>
  <c r="UCO46" i="8"/>
  <c r="UCP46" i="8"/>
  <c r="UCQ46" i="8"/>
  <c r="UCR46" i="8"/>
  <c r="UCS46" i="8"/>
  <c r="UCT46" i="8"/>
  <c r="UCU46" i="8"/>
  <c r="UCV46" i="8"/>
  <c r="UCW46" i="8"/>
  <c r="UCX46" i="8"/>
  <c r="UCY46" i="8"/>
  <c r="UCZ46" i="8"/>
  <c r="UDA46" i="8"/>
  <c r="UDB46" i="8"/>
  <c r="UDC46" i="8"/>
  <c r="UDD46" i="8"/>
  <c r="UDE46" i="8"/>
  <c r="UDF46" i="8"/>
  <c r="UDG46" i="8"/>
  <c r="UDH46" i="8"/>
  <c r="UDI46" i="8"/>
  <c r="UDJ46" i="8"/>
  <c r="UDK46" i="8"/>
  <c r="UDL46" i="8"/>
  <c r="UDM46" i="8"/>
  <c r="UDN46" i="8"/>
  <c r="UDO46" i="8"/>
  <c r="UDP46" i="8"/>
  <c r="UDQ46" i="8"/>
  <c r="UDR46" i="8"/>
  <c r="UDS46" i="8"/>
  <c r="UDT46" i="8"/>
  <c r="UDU46" i="8"/>
  <c r="UDV46" i="8"/>
  <c r="UDW46" i="8"/>
  <c r="UDX46" i="8"/>
  <c r="UDY46" i="8"/>
  <c r="UDZ46" i="8"/>
  <c r="UEA46" i="8"/>
  <c r="UEB46" i="8"/>
  <c r="UEC46" i="8"/>
  <c r="UED46" i="8"/>
  <c r="UEE46" i="8"/>
  <c r="UEF46" i="8"/>
  <c r="UEG46" i="8"/>
  <c r="UEH46" i="8"/>
  <c r="UEI46" i="8"/>
  <c r="UEJ46" i="8"/>
  <c r="UEK46" i="8"/>
  <c r="UEL46" i="8"/>
  <c r="UEM46" i="8"/>
  <c r="UEN46" i="8"/>
  <c r="UEO46" i="8"/>
  <c r="UEP46" i="8"/>
  <c r="UEQ46" i="8"/>
  <c r="UER46" i="8"/>
  <c r="UES46" i="8"/>
  <c r="UET46" i="8"/>
  <c r="UEU46" i="8"/>
  <c r="UEV46" i="8"/>
  <c r="UEW46" i="8"/>
  <c r="UEX46" i="8"/>
  <c r="UEY46" i="8"/>
  <c r="UEZ46" i="8"/>
  <c r="UFA46" i="8"/>
  <c r="UFB46" i="8"/>
  <c r="UFC46" i="8"/>
  <c r="UFD46" i="8"/>
  <c r="UFE46" i="8"/>
  <c r="UFF46" i="8"/>
  <c r="UFG46" i="8"/>
  <c r="UFH46" i="8"/>
  <c r="UFI46" i="8"/>
  <c r="UFJ46" i="8"/>
  <c r="UFK46" i="8"/>
  <c r="UFL46" i="8"/>
  <c r="UFM46" i="8"/>
  <c r="UFN46" i="8"/>
  <c r="UFO46" i="8"/>
  <c r="UFP46" i="8"/>
  <c r="UFQ46" i="8"/>
  <c r="UFR46" i="8"/>
  <c r="UFS46" i="8"/>
  <c r="UFT46" i="8"/>
  <c r="UFU46" i="8"/>
  <c r="UFV46" i="8"/>
  <c r="UFW46" i="8"/>
  <c r="UFX46" i="8"/>
  <c r="UFY46" i="8"/>
  <c r="UFZ46" i="8"/>
  <c r="UGA46" i="8"/>
  <c r="UGB46" i="8"/>
  <c r="UGC46" i="8"/>
  <c r="UGD46" i="8"/>
  <c r="UGE46" i="8"/>
  <c r="UGF46" i="8"/>
  <c r="UGG46" i="8"/>
  <c r="UGH46" i="8"/>
  <c r="UGI46" i="8"/>
  <c r="UGJ46" i="8"/>
  <c r="UGK46" i="8"/>
  <c r="UGL46" i="8"/>
  <c r="UGM46" i="8"/>
  <c r="UGN46" i="8"/>
  <c r="UGO46" i="8"/>
  <c r="UGP46" i="8"/>
  <c r="UGQ46" i="8"/>
  <c r="UGR46" i="8"/>
  <c r="UGS46" i="8"/>
  <c r="UGT46" i="8"/>
  <c r="UGU46" i="8"/>
  <c r="UGV46" i="8"/>
  <c r="UGW46" i="8"/>
  <c r="UGX46" i="8"/>
  <c r="UGY46" i="8"/>
  <c r="UGZ46" i="8"/>
  <c r="UHA46" i="8"/>
  <c r="UHB46" i="8"/>
  <c r="UHC46" i="8"/>
  <c r="UHD46" i="8"/>
  <c r="UHE46" i="8"/>
  <c r="UHF46" i="8"/>
  <c r="UHG46" i="8"/>
  <c r="UHH46" i="8"/>
  <c r="UHI46" i="8"/>
  <c r="UHJ46" i="8"/>
  <c r="UHK46" i="8"/>
  <c r="UHL46" i="8"/>
  <c r="UHM46" i="8"/>
  <c r="UHN46" i="8"/>
  <c r="UHO46" i="8"/>
  <c r="UHP46" i="8"/>
  <c r="UHQ46" i="8"/>
  <c r="UHR46" i="8"/>
  <c r="UHS46" i="8"/>
  <c r="UHT46" i="8"/>
  <c r="UHU46" i="8"/>
  <c r="UHV46" i="8"/>
  <c r="UHW46" i="8"/>
  <c r="UHX46" i="8"/>
  <c r="UHY46" i="8"/>
  <c r="UHZ46" i="8"/>
  <c r="UIA46" i="8"/>
  <c r="UIB46" i="8"/>
  <c r="UIC46" i="8"/>
  <c r="UID46" i="8"/>
  <c r="UIE46" i="8"/>
  <c r="UIF46" i="8"/>
  <c r="UIG46" i="8"/>
  <c r="UIH46" i="8"/>
  <c r="UII46" i="8"/>
  <c r="UIJ46" i="8"/>
  <c r="UIK46" i="8"/>
  <c r="UIL46" i="8"/>
  <c r="UIM46" i="8"/>
  <c r="UIN46" i="8"/>
  <c r="UIO46" i="8"/>
  <c r="UIP46" i="8"/>
  <c r="UIQ46" i="8"/>
  <c r="UIR46" i="8"/>
  <c r="UIS46" i="8"/>
  <c r="UIT46" i="8"/>
  <c r="UIU46" i="8"/>
  <c r="UIV46" i="8"/>
  <c r="UIW46" i="8"/>
  <c r="UIX46" i="8"/>
  <c r="UIY46" i="8"/>
  <c r="UIZ46" i="8"/>
  <c r="UJA46" i="8"/>
  <c r="UJB46" i="8"/>
  <c r="UJC46" i="8"/>
  <c r="UJD46" i="8"/>
  <c r="UJE46" i="8"/>
  <c r="UJF46" i="8"/>
  <c r="UJG46" i="8"/>
  <c r="UJH46" i="8"/>
  <c r="UJI46" i="8"/>
  <c r="UJJ46" i="8"/>
  <c r="UJK46" i="8"/>
  <c r="UJL46" i="8"/>
  <c r="UJM46" i="8"/>
  <c r="UJN46" i="8"/>
  <c r="UJO46" i="8"/>
  <c r="UJP46" i="8"/>
  <c r="UJQ46" i="8"/>
  <c r="UJR46" i="8"/>
  <c r="UJS46" i="8"/>
  <c r="UJT46" i="8"/>
  <c r="UJU46" i="8"/>
  <c r="UJV46" i="8"/>
  <c r="UJW46" i="8"/>
  <c r="UJX46" i="8"/>
  <c r="UJY46" i="8"/>
  <c r="UJZ46" i="8"/>
  <c r="UKA46" i="8"/>
  <c r="UKB46" i="8"/>
  <c r="UKC46" i="8"/>
  <c r="UKD46" i="8"/>
  <c r="UKE46" i="8"/>
  <c r="UKF46" i="8"/>
  <c r="UKG46" i="8"/>
  <c r="UKH46" i="8"/>
  <c r="UKI46" i="8"/>
  <c r="UKJ46" i="8"/>
  <c r="UKK46" i="8"/>
  <c r="UKL46" i="8"/>
  <c r="UKM46" i="8"/>
  <c r="UKN46" i="8"/>
  <c r="UKO46" i="8"/>
  <c r="UKP46" i="8"/>
  <c r="UKQ46" i="8"/>
  <c r="UKR46" i="8"/>
  <c r="UKS46" i="8"/>
  <c r="UKT46" i="8"/>
  <c r="UKU46" i="8"/>
  <c r="UKV46" i="8"/>
  <c r="UKW46" i="8"/>
  <c r="UKX46" i="8"/>
  <c r="UKY46" i="8"/>
  <c r="UKZ46" i="8"/>
  <c r="ULA46" i="8"/>
  <c r="ULB46" i="8"/>
  <c r="ULC46" i="8"/>
  <c r="ULD46" i="8"/>
  <c r="ULE46" i="8"/>
  <c r="ULF46" i="8"/>
  <c r="ULG46" i="8"/>
  <c r="ULH46" i="8"/>
  <c r="ULI46" i="8"/>
  <c r="ULJ46" i="8"/>
  <c r="ULK46" i="8"/>
  <c r="ULL46" i="8"/>
  <c r="ULM46" i="8"/>
  <c r="ULN46" i="8"/>
  <c r="ULO46" i="8"/>
  <c r="ULP46" i="8"/>
  <c r="ULQ46" i="8"/>
  <c r="ULR46" i="8"/>
  <c r="ULS46" i="8"/>
  <c r="ULT46" i="8"/>
  <c r="ULU46" i="8"/>
  <c r="ULV46" i="8"/>
  <c r="ULW46" i="8"/>
  <c r="ULX46" i="8"/>
  <c r="ULY46" i="8"/>
  <c r="ULZ46" i="8"/>
  <c r="UMA46" i="8"/>
  <c r="UMB46" i="8"/>
  <c r="UMC46" i="8"/>
  <c r="UMD46" i="8"/>
  <c r="UME46" i="8"/>
  <c r="UMF46" i="8"/>
  <c r="UMG46" i="8"/>
  <c r="UMH46" i="8"/>
  <c r="UMI46" i="8"/>
  <c r="UMJ46" i="8"/>
  <c r="UMK46" i="8"/>
  <c r="UML46" i="8"/>
  <c r="UMM46" i="8"/>
  <c r="UMN46" i="8"/>
  <c r="UMO46" i="8"/>
  <c r="UMP46" i="8"/>
  <c r="UMQ46" i="8"/>
  <c r="UMR46" i="8"/>
  <c r="UMS46" i="8"/>
  <c r="UMT46" i="8"/>
  <c r="UMU46" i="8"/>
  <c r="UMV46" i="8"/>
  <c r="UMW46" i="8"/>
  <c r="UMX46" i="8"/>
  <c r="UMY46" i="8"/>
  <c r="UMZ46" i="8"/>
  <c r="UNA46" i="8"/>
  <c r="UNB46" i="8"/>
  <c r="UNC46" i="8"/>
  <c r="UND46" i="8"/>
  <c r="UNE46" i="8"/>
  <c r="UNF46" i="8"/>
  <c r="UNG46" i="8"/>
  <c r="UNH46" i="8"/>
  <c r="UNI46" i="8"/>
  <c r="UNJ46" i="8"/>
  <c r="UNK46" i="8"/>
  <c r="UNL46" i="8"/>
  <c r="UNM46" i="8"/>
  <c r="UNN46" i="8"/>
  <c r="UNO46" i="8"/>
  <c r="UNP46" i="8"/>
  <c r="UNQ46" i="8"/>
  <c r="UNR46" i="8"/>
  <c r="UNS46" i="8"/>
  <c r="UNT46" i="8"/>
  <c r="UNU46" i="8"/>
  <c r="UNV46" i="8"/>
  <c r="UNW46" i="8"/>
  <c r="UNX46" i="8"/>
  <c r="UNY46" i="8"/>
  <c r="UNZ46" i="8"/>
  <c r="UOA46" i="8"/>
  <c r="UOB46" i="8"/>
  <c r="UOC46" i="8"/>
  <c r="UOD46" i="8"/>
  <c r="UOE46" i="8"/>
  <c r="UOF46" i="8"/>
  <c r="UOG46" i="8"/>
  <c r="UOH46" i="8"/>
  <c r="UOI46" i="8"/>
  <c r="UOJ46" i="8"/>
  <c r="UOK46" i="8"/>
  <c r="UOL46" i="8"/>
  <c r="UOM46" i="8"/>
  <c r="UON46" i="8"/>
  <c r="UOO46" i="8"/>
  <c r="UOP46" i="8"/>
  <c r="UOQ46" i="8"/>
  <c r="UOR46" i="8"/>
  <c r="UOS46" i="8"/>
  <c r="UOT46" i="8"/>
  <c r="UOU46" i="8"/>
  <c r="UOV46" i="8"/>
  <c r="UOW46" i="8"/>
  <c r="UOX46" i="8"/>
  <c r="UOY46" i="8"/>
  <c r="UOZ46" i="8"/>
  <c r="UPA46" i="8"/>
  <c r="UPB46" i="8"/>
  <c r="UPC46" i="8"/>
  <c r="UPD46" i="8"/>
  <c r="UPE46" i="8"/>
  <c r="UPF46" i="8"/>
  <c r="UPG46" i="8"/>
  <c r="UPH46" i="8"/>
  <c r="UPI46" i="8"/>
  <c r="UPJ46" i="8"/>
  <c r="UPK46" i="8"/>
  <c r="UPL46" i="8"/>
  <c r="UPM46" i="8"/>
  <c r="UPN46" i="8"/>
  <c r="UPO46" i="8"/>
  <c r="UPP46" i="8"/>
  <c r="UPQ46" i="8"/>
  <c r="UPR46" i="8"/>
  <c r="UPS46" i="8"/>
  <c r="UPT46" i="8"/>
  <c r="UPU46" i="8"/>
  <c r="UPV46" i="8"/>
  <c r="UPW46" i="8"/>
  <c r="UPX46" i="8"/>
  <c r="UPY46" i="8"/>
  <c r="UPZ46" i="8"/>
  <c r="UQA46" i="8"/>
  <c r="UQB46" i="8"/>
  <c r="UQC46" i="8"/>
  <c r="UQD46" i="8"/>
  <c r="UQE46" i="8"/>
  <c r="UQF46" i="8"/>
  <c r="UQG46" i="8"/>
  <c r="UQH46" i="8"/>
  <c r="UQI46" i="8"/>
  <c r="UQJ46" i="8"/>
  <c r="UQK46" i="8"/>
  <c r="UQL46" i="8"/>
  <c r="UQM46" i="8"/>
  <c r="UQN46" i="8"/>
  <c r="UQO46" i="8"/>
  <c r="UQP46" i="8"/>
  <c r="UQQ46" i="8"/>
  <c r="UQR46" i="8"/>
  <c r="UQS46" i="8"/>
  <c r="UQT46" i="8"/>
  <c r="UQU46" i="8"/>
  <c r="UQV46" i="8"/>
  <c r="UQW46" i="8"/>
  <c r="UQX46" i="8"/>
  <c r="UQY46" i="8"/>
  <c r="UQZ46" i="8"/>
  <c r="URA46" i="8"/>
  <c r="URB46" i="8"/>
  <c r="URC46" i="8"/>
  <c r="URD46" i="8"/>
  <c r="URE46" i="8"/>
  <c r="URF46" i="8"/>
  <c r="URG46" i="8"/>
  <c r="URH46" i="8"/>
  <c r="URI46" i="8"/>
  <c r="URJ46" i="8"/>
  <c r="URK46" i="8"/>
  <c r="URL46" i="8"/>
  <c r="URM46" i="8"/>
  <c r="URN46" i="8"/>
  <c r="URO46" i="8"/>
  <c r="URP46" i="8"/>
  <c r="URQ46" i="8"/>
  <c r="URR46" i="8"/>
  <c r="URS46" i="8"/>
  <c r="URT46" i="8"/>
  <c r="URU46" i="8"/>
  <c r="URV46" i="8"/>
  <c r="URW46" i="8"/>
  <c r="URX46" i="8"/>
  <c r="URY46" i="8"/>
  <c r="URZ46" i="8"/>
  <c r="USA46" i="8"/>
  <c r="USB46" i="8"/>
  <c r="USC46" i="8"/>
  <c r="USD46" i="8"/>
  <c r="USE46" i="8"/>
  <c r="USF46" i="8"/>
  <c r="USG46" i="8"/>
  <c r="USH46" i="8"/>
  <c r="USI46" i="8"/>
  <c r="USJ46" i="8"/>
  <c r="USK46" i="8"/>
  <c r="USL46" i="8"/>
  <c r="USM46" i="8"/>
  <c r="USN46" i="8"/>
  <c r="USO46" i="8"/>
  <c r="USP46" i="8"/>
  <c r="USQ46" i="8"/>
  <c r="USR46" i="8"/>
  <c r="USS46" i="8"/>
  <c r="UST46" i="8"/>
  <c r="USU46" i="8"/>
  <c r="USV46" i="8"/>
  <c r="USW46" i="8"/>
  <c r="USX46" i="8"/>
  <c r="USY46" i="8"/>
  <c r="USZ46" i="8"/>
  <c r="UTA46" i="8"/>
  <c r="UTB46" i="8"/>
  <c r="UTC46" i="8"/>
  <c r="UTD46" i="8"/>
  <c r="UTE46" i="8"/>
  <c r="UTF46" i="8"/>
  <c r="UTG46" i="8"/>
  <c r="UTH46" i="8"/>
  <c r="UTI46" i="8"/>
  <c r="UTJ46" i="8"/>
  <c r="UTK46" i="8"/>
  <c r="UTL46" i="8"/>
  <c r="UTM46" i="8"/>
  <c r="UTN46" i="8"/>
  <c r="UTO46" i="8"/>
  <c r="UTP46" i="8"/>
  <c r="UTQ46" i="8"/>
  <c r="UTR46" i="8"/>
  <c r="UTS46" i="8"/>
  <c r="UTT46" i="8"/>
  <c r="UTU46" i="8"/>
  <c r="UTV46" i="8"/>
  <c r="UTW46" i="8"/>
  <c r="UTX46" i="8"/>
  <c r="UTY46" i="8"/>
  <c r="UTZ46" i="8"/>
  <c r="UUA46" i="8"/>
  <c r="UUB46" i="8"/>
  <c r="UUC46" i="8"/>
  <c r="UUD46" i="8"/>
  <c r="UUE46" i="8"/>
  <c r="UUF46" i="8"/>
  <c r="UUG46" i="8"/>
  <c r="UUH46" i="8"/>
  <c r="UUI46" i="8"/>
  <c r="UUJ46" i="8"/>
  <c r="UUK46" i="8"/>
  <c r="UUL46" i="8"/>
  <c r="UUM46" i="8"/>
  <c r="UUN46" i="8"/>
  <c r="UUO46" i="8"/>
  <c r="UUP46" i="8"/>
  <c r="UUQ46" i="8"/>
  <c r="UUR46" i="8"/>
  <c r="UUS46" i="8"/>
  <c r="UUT46" i="8"/>
  <c r="UUU46" i="8"/>
  <c r="UUV46" i="8"/>
  <c r="UUW46" i="8"/>
  <c r="UUX46" i="8"/>
  <c r="UUY46" i="8"/>
  <c r="UUZ46" i="8"/>
  <c r="UVA46" i="8"/>
  <c r="UVB46" i="8"/>
  <c r="UVC46" i="8"/>
  <c r="UVD46" i="8"/>
  <c r="UVE46" i="8"/>
  <c r="UVF46" i="8"/>
  <c r="UVG46" i="8"/>
  <c r="UVH46" i="8"/>
  <c r="UVI46" i="8"/>
  <c r="UVJ46" i="8"/>
  <c r="UVK46" i="8"/>
  <c r="UVL46" i="8"/>
  <c r="UVM46" i="8"/>
  <c r="UVN46" i="8"/>
  <c r="UVO46" i="8"/>
  <c r="UVP46" i="8"/>
  <c r="UVQ46" i="8"/>
  <c r="UVR46" i="8"/>
  <c r="UVS46" i="8"/>
  <c r="UVT46" i="8"/>
  <c r="UVU46" i="8"/>
  <c r="UVV46" i="8"/>
  <c r="UVW46" i="8"/>
  <c r="UVX46" i="8"/>
  <c r="UVY46" i="8"/>
  <c r="UVZ46" i="8"/>
  <c r="UWA46" i="8"/>
  <c r="UWB46" i="8"/>
  <c r="UWC46" i="8"/>
  <c r="UWD46" i="8"/>
  <c r="UWE46" i="8"/>
  <c r="UWF46" i="8"/>
  <c r="UWG46" i="8"/>
  <c r="UWH46" i="8"/>
  <c r="UWI46" i="8"/>
  <c r="UWJ46" i="8"/>
  <c r="UWK46" i="8"/>
  <c r="UWL46" i="8"/>
  <c r="UWM46" i="8"/>
  <c r="UWN46" i="8"/>
  <c r="UWO46" i="8"/>
  <c r="UWP46" i="8"/>
  <c r="UWQ46" i="8"/>
  <c r="UWR46" i="8"/>
  <c r="UWS46" i="8"/>
  <c r="UWT46" i="8"/>
  <c r="UWU46" i="8"/>
  <c r="UWV46" i="8"/>
  <c r="UWW46" i="8"/>
  <c r="UWX46" i="8"/>
  <c r="UWY46" i="8"/>
  <c r="UWZ46" i="8"/>
  <c r="UXA46" i="8"/>
  <c r="UXB46" i="8"/>
  <c r="UXC46" i="8"/>
  <c r="UXD46" i="8"/>
  <c r="UXE46" i="8"/>
  <c r="UXF46" i="8"/>
  <c r="UXG46" i="8"/>
  <c r="UXH46" i="8"/>
  <c r="UXI46" i="8"/>
  <c r="UXJ46" i="8"/>
  <c r="UXK46" i="8"/>
  <c r="UXL46" i="8"/>
  <c r="UXM46" i="8"/>
  <c r="UXN46" i="8"/>
  <c r="UXO46" i="8"/>
  <c r="UXP46" i="8"/>
  <c r="UXQ46" i="8"/>
  <c r="UXR46" i="8"/>
  <c r="UXS46" i="8"/>
  <c r="UXT46" i="8"/>
  <c r="UXU46" i="8"/>
  <c r="UXV46" i="8"/>
  <c r="UXW46" i="8"/>
  <c r="UXX46" i="8"/>
  <c r="UXY46" i="8"/>
  <c r="UXZ46" i="8"/>
  <c r="UYA46" i="8"/>
  <c r="UYB46" i="8"/>
  <c r="UYC46" i="8"/>
  <c r="UYD46" i="8"/>
  <c r="UYE46" i="8"/>
  <c r="UYF46" i="8"/>
  <c r="UYG46" i="8"/>
  <c r="UYH46" i="8"/>
  <c r="UYI46" i="8"/>
  <c r="UYJ46" i="8"/>
  <c r="UYK46" i="8"/>
  <c r="UYL46" i="8"/>
  <c r="UYM46" i="8"/>
  <c r="UYN46" i="8"/>
  <c r="UYO46" i="8"/>
  <c r="UYP46" i="8"/>
  <c r="UYQ46" i="8"/>
  <c r="UYR46" i="8"/>
  <c r="UYS46" i="8"/>
  <c r="UYT46" i="8"/>
  <c r="UYU46" i="8"/>
  <c r="UYV46" i="8"/>
  <c r="UYW46" i="8"/>
  <c r="UYX46" i="8"/>
  <c r="UYY46" i="8"/>
  <c r="UYZ46" i="8"/>
  <c r="UZA46" i="8"/>
  <c r="UZB46" i="8"/>
  <c r="UZC46" i="8"/>
  <c r="UZD46" i="8"/>
  <c r="UZE46" i="8"/>
  <c r="UZF46" i="8"/>
  <c r="UZG46" i="8"/>
  <c r="UZH46" i="8"/>
  <c r="UZI46" i="8"/>
  <c r="UZJ46" i="8"/>
  <c r="UZK46" i="8"/>
  <c r="UZL46" i="8"/>
  <c r="UZM46" i="8"/>
  <c r="UZN46" i="8"/>
  <c r="UZO46" i="8"/>
  <c r="UZP46" i="8"/>
  <c r="UZQ46" i="8"/>
  <c r="UZR46" i="8"/>
  <c r="UZS46" i="8"/>
  <c r="UZT46" i="8"/>
  <c r="UZU46" i="8"/>
  <c r="UZV46" i="8"/>
  <c r="UZW46" i="8"/>
  <c r="UZX46" i="8"/>
  <c r="UZY46" i="8"/>
  <c r="UZZ46" i="8"/>
  <c r="VAA46" i="8"/>
  <c r="VAB46" i="8"/>
  <c r="VAC46" i="8"/>
  <c r="VAD46" i="8"/>
  <c r="VAE46" i="8"/>
  <c r="VAF46" i="8"/>
  <c r="VAG46" i="8"/>
  <c r="VAH46" i="8"/>
  <c r="VAI46" i="8"/>
  <c r="VAJ46" i="8"/>
  <c r="VAK46" i="8"/>
  <c r="VAL46" i="8"/>
  <c r="VAM46" i="8"/>
  <c r="VAN46" i="8"/>
  <c r="VAO46" i="8"/>
  <c r="VAP46" i="8"/>
  <c r="VAQ46" i="8"/>
  <c r="VAR46" i="8"/>
  <c r="VAS46" i="8"/>
  <c r="VAT46" i="8"/>
  <c r="VAU46" i="8"/>
  <c r="VAV46" i="8"/>
  <c r="VAW46" i="8"/>
  <c r="VAX46" i="8"/>
  <c r="VAY46" i="8"/>
  <c r="VAZ46" i="8"/>
  <c r="VBA46" i="8"/>
  <c r="VBB46" i="8"/>
  <c r="VBC46" i="8"/>
  <c r="VBD46" i="8"/>
  <c r="VBE46" i="8"/>
  <c r="VBF46" i="8"/>
  <c r="VBG46" i="8"/>
  <c r="VBH46" i="8"/>
  <c r="VBI46" i="8"/>
  <c r="VBJ46" i="8"/>
  <c r="VBK46" i="8"/>
  <c r="VBL46" i="8"/>
  <c r="VBM46" i="8"/>
  <c r="VBN46" i="8"/>
  <c r="VBO46" i="8"/>
  <c r="VBP46" i="8"/>
  <c r="VBQ46" i="8"/>
  <c r="VBR46" i="8"/>
  <c r="VBS46" i="8"/>
  <c r="VBT46" i="8"/>
  <c r="VBU46" i="8"/>
  <c r="VBV46" i="8"/>
  <c r="VBW46" i="8"/>
  <c r="VBX46" i="8"/>
  <c r="VBY46" i="8"/>
  <c r="VBZ46" i="8"/>
  <c r="VCA46" i="8"/>
  <c r="VCB46" i="8"/>
  <c r="VCC46" i="8"/>
  <c r="VCD46" i="8"/>
  <c r="VCE46" i="8"/>
  <c r="VCF46" i="8"/>
  <c r="VCG46" i="8"/>
  <c r="VCH46" i="8"/>
  <c r="VCI46" i="8"/>
  <c r="VCJ46" i="8"/>
  <c r="VCK46" i="8"/>
  <c r="VCL46" i="8"/>
  <c r="VCM46" i="8"/>
  <c r="VCN46" i="8"/>
  <c r="VCO46" i="8"/>
  <c r="VCP46" i="8"/>
  <c r="VCQ46" i="8"/>
  <c r="VCR46" i="8"/>
  <c r="VCS46" i="8"/>
  <c r="VCT46" i="8"/>
  <c r="VCU46" i="8"/>
  <c r="VCV46" i="8"/>
  <c r="VCW46" i="8"/>
  <c r="VCX46" i="8"/>
  <c r="VCY46" i="8"/>
  <c r="VCZ46" i="8"/>
  <c r="VDA46" i="8"/>
  <c r="VDB46" i="8"/>
  <c r="VDC46" i="8"/>
  <c r="VDD46" i="8"/>
  <c r="VDE46" i="8"/>
  <c r="VDF46" i="8"/>
  <c r="VDG46" i="8"/>
  <c r="VDH46" i="8"/>
  <c r="VDI46" i="8"/>
  <c r="VDJ46" i="8"/>
  <c r="VDK46" i="8"/>
  <c r="VDL46" i="8"/>
  <c r="VDM46" i="8"/>
  <c r="VDN46" i="8"/>
  <c r="VDO46" i="8"/>
  <c r="VDP46" i="8"/>
  <c r="VDQ46" i="8"/>
  <c r="VDR46" i="8"/>
  <c r="VDS46" i="8"/>
  <c r="VDT46" i="8"/>
  <c r="VDU46" i="8"/>
  <c r="VDV46" i="8"/>
  <c r="VDW46" i="8"/>
  <c r="VDX46" i="8"/>
  <c r="VDY46" i="8"/>
  <c r="VDZ46" i="8"/>
  <c r="VEA46" i="8"/>
  <c r="VEB46" i="8"/>
  <c r="VEC46" i="8"/>
  <c r="VED46" i="8"/>
  <c r="VEE46" i="8"/>
  <c r="VEF46" i="8"/>
  <c r="VEG46" i="8"/>
  <c r="VEH46" i="8"/>
  <c r="VEI46" i="8"/>
  <c r="VEJ46" i="8"/>
  <c r="VEK46" i="8"/>
  <c r="VEL46" i="8"/>
  <c r="VEM46" i="8"/>
  <c r="VEN46" i="8"/>
  <c r="VEO46" i="8"/>
  <c r="VEP46" i="8"/>
  <c r="VEQ46" i="8"/>
  <c r="VER46" i="8"/>
  <c r="VES46" i="8"/>
  <c r="VET46" i="8"/>
  <c r="VEU46" i="8"/>
  <c r="VEV46" i="8"/>
  <c r="VEW46" i="8"/>
  <c r="VEX46" i="8"/>
  <c r="VEY46" i="8"/>
  <c r="VEZ46" i="8"/>
  <c r="VFA46" i="8"/>
  <c r="VFB46" i="8"/>
  <c r="VFC46" i="8"/>
  <c r="VFD46" i="8"/>
  <c r="VFE46" i="8"/>
  <c r="VFF46" i="8"/>
  <c r="VFG46" i="8"/>
  <c r="VFH46" i="8"/>
  <c r="VFI46" i="8"/>
  <c r="VFJ46" i="8"/>
  <c r="VFK46" i="8"/>
  <c r="VFL46" i="8"/>
  <c r="VFM46" i="8"/>
  <c r="VFN46" i="8"/>
  <c r="VFO46" i="8"/>
  <c r="VFP46" i="8"/>
  <c r="VFQ46" i="8"/>
  <c r="VFR46" i="8"/>
  <c r="VFS46" i="8"/>
  <c r="VFT46" i="8"/>
  <c r="VFU46" i="8"/>
  <c r="VFV46" i="8"/>
  <c r="VFW46" i="8"/>
  <c r="VFX46" i="8"/>
  <c r="VFY46" i="8"/>
  <c r="VFZ46" i="8"/>
  <c r="VGA46" i="8"/>
  <c r="VGB46" i="8"/>
  <c r="VGC46" i="8"/>
  <c r="VGD46" i="8"/>
  <c r="VGE46" i="8"/>
  <c r="VGF46" i="8"/>
  <c r="VGG46" i="8"/>
  <c r="VGH46" i="8"/>
  <c r="VGI46" i="8"/>
  <c r="VGJ46" i="8"/>
  <c r="VGK46" i="8"/>
  <c r="VGL46" i="8"/>
  <c r="VGM46" i="8"/>
  <c r="VGN46" i="8"/>
  <c r="VGO46" i="8"/>
  <c r="VGP46" i="8"/>
  <c r="VGQ46" i="8"/>
  <c r="VGR46" i="8"/>
  <c r="VGS46" i="8"/>
  <c r="VGT46" i="8"/>
  <c r="VGU46" i="8"/>
  <c r="VGV46" i="8"/>
  <c r="VGW46" i="8"/>
  <c r="VGX46" i="8"/>
  <c r="VGY46" i="8"/>
  <c r="VGZ46" i="8"/>
  <c r="VHA46" i="8"/>
  <c r="VHB46" i="8"/>
  <c r="VHC46" i="8"/>
  <c r="VHD46" i="8"/>
  <c r="VHE46" i="8"/>
  <c r="VHF46" i="8"/>
  <c r="VHG46" i="8"/>
  <c r="VHH46" i="8"/>
  <c r="VHI46" i="8"/>
  <c r="VHJ46" i="8"/>
  <c r="VHK46" i="8"/>
  <c r="VHL46" i="8"/>
  <c r="VHM46" i="8"/>
  <c r="VHN46" i="8"/>
  <c r="VHO46" i="8"/>
  <c r="VHP46" i="8"/>
  <c r="VHQ46" i="8"/>
  <c r="VHR46" i="8"/>
  <c r="VHS46" i="8"/>
  <c r="VHT46" i="8"/>
  <c r="VHU46" i="8"/>
  <c r="VHV46" i="8"/>
  <c r="VHW46" i="8"/>
  <c r="VHX46" i="8"/>
  <c r="VHY46" i="8"/>
  <c r="VHZ46" i="8"/>
  <c r="VIA46" i="8"/>
  <c r="VIB46" i="8"/>
  <c r="VIC46" i="8"/>
  <c r="VID46" i="8"/>
  <c r="VIE46" i="8"/>
  <c r="VIF46" i="8"/>
  <c r="VIG46" i="8"/>
  <c r="VIH46" i="8"/>
  <c r="VII46" i="8"/>
  <c r="VIJ46" i="8"/>
  <c r="VIK46" i="8"/>
  <c r="VIL46" i="8"/>
  <c r="VIM46" i="8"/>
  <c r="VIN46" i="8"/>
  <c r="VIO46" i="8"/>
  <c r="VIP46" i="8"/>
  <c r="VIQ46" i="8"/>
  <c r="VIR46" i="8"/>
  <c r="VIS46" i="8"/>
  <c r="VIT46" i="8"/>
  <c r="VIU46" i="8"/>
  <c r="VIV46" i="8"/>
  <c r="VIW46" i="8"/>
  <c r="VIX46" i="8"/>
  <c r="VIY46" i="8"/>
  <c r="VIZ46" i="8"/>
  <c r="VJA46" i="8"/>
  <c r="VJB46" i="8"/>
  <c r="VJC46" i="8"/>
  <c r="VJD46" i="8"/>
  <c r="VJE46" i="8"/>
  <c r="VJF46" i="8"/>
  <c r="VJG46" i="8"/>
  <c r="VJH46" i="8"/>
  <c r="VJI46" i="8"/>
  <c r="VJJ46" i="8"/>
  <c r="VJK46" i="8"/>
  <c r="VJL46" i="8"/>
  <c r="VJM46" i="8"/>
  <c r="VJN46" i="8"/>
  <c r="VJO46" i="8"/>
  <c r="VJP46" i="8"/>
  <c r="VJQ46" i="8"/>
  <c r="VJR46" i="8"/>
  <c r="VJS46" i="8"/>
  <c r="VJT46" i="8"/>
  <c r="VJU46" i="8"/>
  <c r="VJV46" i="8"/>
  <c r="VJW46" i="8"/>
  <c r="VJX46" i="8"/>
  <c r="VJY46" i="8"/>
  <c r="VJZ46" i="8"/>
  <c r="VKA46" i="8"/>
  <c r="VKB46" i="8"/>
  <c r="VKC46" i="8"/>
  <c r="VKD46" i="8"/>
  <c r="VKE46" i="8"/>
  <c r="VKF46" i="8"/>
  <c r="VKG46" i="8"/>
  <c r="VKH46" i="8"/>
  <c r="VKI46" i="8"/>
  <c r="VKJ46" i="8"/>
  <c r="VKK46" i="8"/>
  <c r="VKL46" i="8"/>
  <c r="VKM46" i="8"/>
  <c r="VKN46" i="8"/>
  <c r="VKO46" i="8"/>
  <c r="VKP46" i="8"/>
  <c r="VKQ46" i="8"/>
  <c r="VKR46" i="8"/>
  <c r="VKS46" i="8"/>
  <c r="VKT46" i="8"/>
  <c r="VKU46" i="8"/>
  <c r="VKV46" i="8"/>
  <c r="VKW46" i="8"/>
  <c r="VKX46" i="8"/>
  <c r="VKY46" i="8"/>
  <c r="VKZ46" i="8"/>
  <c r="VLA46" i="8"/>
  <c r="VLB46" i="8"/>
  <c r="VLC46" i="8"/>
  <c r="VLD46" i="8"/>
  <c r="VLE46" i="8"/>
  <c r="VLF46" i="8"/>
  <c r="VLG46" i="8"/>
  <c r="VLH46" i="8"/>
  <c r="VLI46" i="8"/>
  <c r="VLJ46" i="8"/>
  <c r="VLK46" i="8"/>
  <c r="VLL46" i="8"/>
  <c r="VLM46" i="8"/>
  <c r="VLN46" i="8"/>
  <c r="VLO46" i="8"/>
  <c r="VLP46" i="8"/>
  <c r="VLQ46" i="8"/>
  <c r="VLR46" i="8"/>
  <c r="VLS46" i="8"/>
  <c r="VLT46" i="8"/>
  <c r="VLU46" i="8"/>
  <c r="VLV46" i="8"/>
  <c r="VLW46" i="8"/>
  <c r="VLX46" i="8"/>
  <c r="VLY46" i="8"/>
  <c r="VLZ46" i="8"/>
  <c r="VMA46" i="8"/>
  <c r="VMB46" i="8"/>
  <c r="VMC46" i="8"/>
  <c r="VMD46" i="8"/>
  <c r="VME46" i="8"/>
  <c r="VMF46" i="8"/>
  <c r="VMG46" i="8"/>
  <c r="VMH46" i="8"/>
  <c r="VMI46" i="8"/>
  <c r="VMJ46" i="8"/>
  <c r="VMK46" i="8"/>
  <c r="VML46" i="8"/>
  <c r="VMM46" i="8"/>
  <c r="VMN46" i="8"/>
  <c r="VMO46" i="8"/>
  <c r="VMP46" i="8"/>
  <c r="VMQ46" i="8"/>
  <c r="VMR46" i="8"/>
  <c r="VMS46" i="8"/>
  <c r="VMT46" i="8"/>
  <c r="VMU46" i="8"/>
  <c r="VMV46" i="8"/>
  <c r="VMW46" i="8"/>
  <c r="VMX46" i="8"/>
  <c r="VMY46" i="8"/>
  <c r="VMZ46" i="8"/>
  <c r="VNA46" i="8"/>
  <c r="VNB46" i="8"/>
  <c r="VNC46" i="8"/>
  <c r="VND46" i="8"/>
  <c r="VNE46" i="8"/>
  <c r="VNF46" i="8"/>
  <c r="VNG46" i="8"/>
  <c r="VNH46" i="8"/>
  <c r="VNI46" i="8"/>
  <c r="VNJ46" i="8"/>
  <c r="VNK46" i="8"/>
  <c r="VNL46" i="8"/>
  <c r="VNM46" i="8"/>
  <c r="VNN46" i="8"/>
  <c r="VNO46" i="8"/>
  <c r="VNP46" i="8"/>
  <c r="VNQ46" i="8"/>
  <c r="VNR46" i="8"/>
  <c r="VNS46" i="8"/>
  <c r="VNT46" i="8"/>
  <c r="VNU46" i="8"/>
  <c r="VNV46" i="8"/>
  <c r="VNW46" i="8"/>
  <c r="VNX46" i="8"/>
  <c r="VNY46" i="8"/>
  <c r="VNZ46" i="8"/>
  <c r="VOA46" i="8"/>
  <c r="VOB46" i="8"/>
  <c r="VOC46" i="8"/>
  <c r="VOD46" i="8"/>
  <c r="VOE46" i="8"/>
  <c r="VOF46" i="8"/>
  <c r="VOG46" i="8"/>
  <c r="VOH46" i="8"/>
  <c r="VOI46" i="8"/>
  <c r="VOJ46" i="8"/>
  <c r="VOK46" i="8"/>
  <c r="VOL46" i="8"/>
  <c r="VOM46" i="8"/>
  <c r="VON46" i="8"/>
  <c r="VOO46" i="8"/>
  <c r="VOP46" i="8"/>
  <c r="VOQ46" i="8"/>
  <c r="VOR46" i="8"/>
  <c r="VOS46" i="8"/>
  <c r="VOT46" i="8"/>
  <c r="VOU46" i="8"/>
  <c r="VOV46" i="8"/>
  <c r="VOW46" i="8"/>
  <c r="VOX46" i="8"/>
  <c r="VOY46" i="8"/>
  <c r="VOZ46" i="8"/>
  <c r="VPA46" i="8"/>
  <c r="VPB46" i="8"/>
  <c r="VPC46" i="8"/>
  <c r="VPD46" i="8"/>
  <c r="VPE46" i="8"/>
  <c r="VPF46" i="8"/>
  <c r="VPG46" i="8"/>
  <c r="VPH46" i="8"/>
  <c r="VPI46" i="8"/>
  <c r="VPJ46" i="8"/>
  <c r="VPK46" i="8"/>
  <c r="VPL46" i="8"/>
  <c r="VPM46" i="8"/>
  <c r="VPN46" i="8"/>
  <c r="VPO46" i="8"/>
  <c r="VPP46" i="8"/>
  <c r="VPQ46" i="8"/>
  <c r="VPR46" i="8"/>
  <c r="VPS46" i="8"/>
  <c r="VPT46" i="8"/>
  <c r="VPU46" i="8"/>
  <c r="VPV46" i="8"/>
  <c r="VPW46" i="8"/>
  <c r="VPX46" i="8"/>
  <c r="VPY46" i="8"/>
  <c r="VPZ46" i="8"/>
  <c r="VQA46" i="8"/>
  <c r="VQB46" i="8"/>
  <c r="VQC46" i="8"/>
  <c r="VQD46" i="8"/>
  <c r="VQE46" i="8"/>
  <c r="VQF46" i="8"/>
  <c r="VQG46" i="8"/>
  <c r="VQH46" i="8"/>
  <c r="VQI46" i="8"/>
  <c r="VQJ46" i="8"/>
  <c r="VQK46" i="8"/>
  <c r="VQL46" i="8"/>
  <c r="VQM46" i="8"/>
  <c r="VQN46" i="8"/>
  <c r="VQO46" i="8"/>
  <c r="VQP46" i="8"/>
  <c r="VQQ46" i="8"/>
  <c r="VQR46" i="8"/>
  <c r="VQS46" i="8"/>
  <c r="VQT46" i="8"/>
  <c r="VQU46" i="8"/>
  <c r="VQV46" i="8"/>
  <c r="VQW46" i="8"/>
  <c r="VQX46" i="8"/>
  <c r="VQY46" i="8"/>
  <c r="VQZ46" i="8"/>
  <c r="VRA46" i="8"/>
  <c r="VRB46" i="8"/>
  <c r="VRC46" i="8"/>
  <c r="VRD46" i="8"/>
  <c r="VRE46" i="8"/>
  <c r="VRF46" i="8"/>
  <c r="VRG46" i="8"/>
  <c r="VRH46" i="8"/>
  <c r="VRI46" i="8"/>
  <c r="VRJ46" i="8"/>
  <c r="VRK46" i="8"/>
  <c r="VRL46" i="8"/>
  <c r="VRM46" i="8"/>
  <c r="VRN46" i="8"/>
  <c r="VRO46" i="8"/>
  <c r="VRP46" i="8"/>
  <c r="VRQ46" i="8"/>
  <c r="VRR46" i="8"/>
  <c r="VRS46" i="8"/>
  <c r="VRT46" i="8"/>
  <c r="VRU46" i="8"/>
  <c r="VRV46" i="8"/>
  <c r="VRW46" i="8"/>
  <c r="VRX46" i="8"/>
  <c r="VRY46" i="8"/>
  <c r="VRZ46" i="8"/>
  <c r="VSA46" i="8"/>
  <c r="VSB46" i="8"/>
  <c r="VSC46" i="8"/>
  <c r="VSD46" i="8"/>
  <c r="VSE46" i="8"/>
  <c r="VSF46" i="8"/>
  <c r="VSG46" i="8"/>
  <c r="VSH46" i="8"/>
  <c r="VSI46" i="8"/>
  <c r="VSJ46" i="8"/>
  <c r="VSK46" i="8"/>
  <c r="VSL46" i="8"/>
  <c r="VSM46" i="8"/>
  <c r="VSN46" i="8"/>
  <c r="VSO46" i="8"/>
  <c r="VSP46" i="8"/>
  <c r="VSQ46" i="8"/>
  <c r="VSR46" i="8"/>
  <c r="VSS46" i="8"/>
  <c r="VST46" i="8"/>
  <c r="VSU46" i="8"/>
  <c r="VSV46" i="8"/>
  <c r="VSW46" i="8"/>
  <c r="VSX46" i="8"/>
  <c r="VSY46" i="8"/>
  <c r="VSZ46" i="8"/>
  <c r="VTA46" i="8"/>
  <c r="VTB46" i="8"/>
  <c r="VTC46" i="8"/>
  <c r="VTD46" i="8"/>
  <c r="VTE46" i="8"/>
  <c r="VTF46" i="8"/>
  <c r="VTG46" i="8"/>
  <c r="VTH46" i="8"/>
  <c r="VTI46" i="8"/>
  <c r="VTJ46" i="8"/>
  <c r="VTK46" i="8"/>
  <c r="VTL46" i="8"/>
  <c r="VTM46" i="8"/>
  <c r="VTN46" i="8"/>
  <c r="VTO46" i="8"/>
  <c r="VTP46" i="8"/>
  <c r="VTQ46" i="8"/>
  <c r="VTR46" i="8"/>
  <c r="VTS46" i="8"/>
  <c r="VTT46" i="8"/>
  <c r="VTU46" i="8"/>
  <c r="VTV46" i="8"/>
  <c r="VTW46" i="8"/>
  <c r="VTX46" i="8"/>
  <c r="VTY46" i="8"/>
  <c r="VTZ46" i="8"/>
  <c r="VUA46" i="8"/>
  <c r="VUB46" i="8"/>
  <c r="VUC46" i="8"/>
  <c r="VUD46" i="8"/>
  <c r="VUE46" i="8"/>
  <c r="VUF46" i="8"/>
  <c r="VUG46" i="8"/>
  <c r="VUH46" i="8"/>
  <c r="VUI46" i="8"/>
  <c r="VUJ46" i="8"/>
  <c r="VUK46" i="8"/>
  <c r="VUL46" i="8"/>
  <c r="VUM46" i="8"/>
  <c r="VUN46" i="8"/>
  <c r="VUO46" i="8"/>
  <c r="VUP46" i="8"/>
  <c r="VUQ46" i="8"/>
  <c r="VUR46" i="8"/>
  <c r="VUS46" i="8"/>
  <c r="VUT46" i="8"/>
  <c r="VUU46" i="8"/>
  <c r="VUV46" i="8"/>
  <c r="VUW46" i="8"/>
  <c r="VUX46" i="8"/>
  <c r="VUY46" i="8"/>
  <c r="VUZ46" i="8"/>
  <c r="VVA46" i="8"/>
  <c r="VVB46" i="8"/>
  <c r="VVC46" i="8"/>
  <c r="VVD46" i="8"/>
  <c r="VVE46" i="8"/>
  <c r="VVF46" i="8"/>
  <c r="VVG46" i="8"/>
  <c r="VVH46" i="8"/>
  <c r="VVI46" i="8"/>
  <c r="VVJ46" i="8"/>
  <c r="VVK46" i="8"/>
  <c r="VVL46" i="8"/>
  <c r="VVM46" i="8"/>
  <c r="VVN46" i="8"/>
  <c r="VVO46" i="8"/>
  <c r="VVP46" i="8"/>
  <c r="VVQ46" i="8"/>
  <c r="VVR46" i="8"/>
  <c r="VVS46" i="8"/>
  <c r="VVT46" i="8"/>
  <c r="VVU46" i="8"/>
  <c r="VVV46" i="8"/>
  <c r="VVW46" i="8"/>
  <c r="VVX46" i="8"/>
  <c r="VVY46" i="8"/>
  <c r="VVZ46" i="8"/>
  <c r="VWA46" i="8"/>
  <c r="VWB46" i="8"/>
  <c r="VWC46" i="8"/>
  <c r="VWD46" i="8"/>
  <c r="VWE46" i="8"/>
  <c r="VWF46" i="8"/>
  <c r="VWG46" i="8"/>
  <c r="VWH46" i="8"/>
  <c r="VWI46" i="8"/>
  <c r="VWJ46" i="8"/>
  <c r="VWK46" i="8"/>
  <c r="VWL46" i="8"/>
  <c r="VWM46" i="8"/>
  <c r="VWN46" i="8"/>
  <c r="VWO46" i="8"/>
  <c r="VWP46" i="8"/>
  <c r="VWQ46" i="8"/>
  <c r="VWR46" i="8"/>
  <c r="VWS46" i="8"/>
  <c r="VWT46" i="8"/>
  <c r="VWU46" i="8"/>
  <c r="VWV46" i="8"/>
  <c r="VWW46" i="8"/>
  <c r="VWX46" i="8"/>
  <c r="VWY46" i="8"/>
  <c r="VWZ46" i="8"/>
  <c r="VXA46" i="8"/>
  <c r="VXB46" i="8"/>
  <c r="VXC46" i="8"/>
  <c r="VXD46" i="8"/>
  <c r="VXE46" i="8"/>
  <c r="VXF46" i="8"/>
  <c r="VXG46" i="8"/>
  <c r="VXH46" i="8"/>
  <c r="VXI46" i="8"/>
  <c r="VXJ46" i="8"/>
  <c r="VXK46" i="8"/>
  <c r="VXL46" i="8"/>
  <c r="VXM46" i="8"/>
  <c r="VXN46" i="8"/>
  <c r="VXO46" i="8"/>
  <c r="VXP46" i="8"/>
  <c r="VXQ46" i="8"/>
  <c r="VXR46" i="8"/>
  <c r="VXS46" i="8"/>
  <c r="VXT46" i="8"/>
  <c r="VXU46" i="8"/>
  <c r="VXV46" i="8"/>
  <c r="VXW46" i="8"/>
  <c r="VXX46" i="8"/>
  <c r="VXY46" i="8"/>
  <c r="VXZ46" i="8"/>
  <c r="VYA46" i="8"/>
  <c r="VYB46" i="8"/>
  <c r="VYC46" i="8"/>
  <c r="VYD46" i="8"/>
  <c r="VYE46" i="8"/>
  <c r="VYF46" i="8"/>
  <c r="VYG46" i="8"/>
  <c r="VYH46" i="8"/>
  <c r="VYI46" i="8"/>
  <c r="VYJ46" i="8"/>
  <c r="VYK46" i="8"/>
  <c r="VYL46" i="8"/>
  <c r="VYM46" i="8"/>
  <c r="VYN46" i="8"/>
  <c r="VYO46" i="8"/>
  <c r="VYP46" i="8"/>
  <c r="VYQ46" i="8"/>
  <c r="VYR46" i="8"/>
  <c r="VYS46" i="8"/>
  <c r="VYT46" i="8"/>
  <c r="VYU46" i="8"/>
  <c r="VYV46" i="8"/>
  <c r="VYW46" i="8"/>
  <c r="VYX46" i="8"/>
  <c r="VYY46" i="8"/>
  <c r="VYZ46" i="8"/>
  <c r="VZA46" i="8"/>
  <c r="VZB46" i="8"/>
  <c r="VZC46" i="8"/>
  <c r="VZD46" i="8"/>
  <c r="VZE46" i="8"/>
  <c r="VZF46" i="8"/>
  <c r="VZG46" i="8"/>
  <c r="VZH46" i="8"/>
  <c r="VZI46" i="8"/>
  <c r="VZJ46" i="8"/>
  <c r="VZK46" i="8"/>
  <c r="VZL46" i="8"/>
  <c r="VZM46" i="8"/>
  <c r="VZN46" i="8"/>
  <c r="VZO46" i="8"/>
  <c r="VZP46" i="8"/>
  <c r="VZQ46" i="8"/>
  <c r="VZR46" i="8"/>
  <c r="VZS46" i="8"/>
  <c r="VZT46" i="8"/>
  <c r="VZU46" i="8"/>
  <c r="VZV46" i="8"/>
  <c r="VZW46" i="8"/>
  <c r="VZX46" i="8"/>
  <c r="VZY46" i="8"/>
  <c r="VZZ46" i="8"/>
  <c r="WAA46" i="8"/>
  <c r="WAB46" i="8"/>
  <c r="WAC46" i="8"/>
  <c r="WAD46" i="8"/>
  <c r="WAE46" i="8"/>
  <c r="WAF46" i="8"/>
  <c r="WAG46" i="8"/>
  <c r="WAH46" i="8"/>
  <c r="WAI46" i="8"/>
  <c r="WAJ46" i="8"/>
  <c r="WAK46" i="8"/>
  <c r="WAL46" i="8"/>
  <c r="WAM46" i="8"/>
  <c r="WAN46" i="8"/>
  <c r="WAO46" i="8"/>
  <c r="WAP46" i="8"/>
  <c r="WAQ46" i="8"/>
  <c r="WAR46" i="8"/>
  <c r="WAS46" i="8"/>
  <c r="WAT46" i="8"/>
  <c r="WAU46" i="8"/>
  <c r="WAV46" i="8"/>
  <c r="WAW46" i="8"/>
  <c r="WAX46" i="8"/>
  <c r="WAY46" i="8"/>
  <c r="WAZ46" i="8"/>
  <c r="WBA46" i="8"/>
  <c r="WBB46" i="8"/>
  <c r="WBC46" i="8"/>
  <c r="WBD46" i="8"/>
  <c r="WBE46" i="8"/>
  <c r="WBF46" i="8"/>
  <c r="WBG46" i="8"/>
  <c r="WBH46" i="8"/>
  <c r="WBI46" i="8"/>
  <c r="WBJ46" i="8"/>
  <c r="WBK46" i="8"/>
  <c r="WBL46" i="8"/>
  <c r="WBM46" i="8"/>
  <c r="WBN46" i="8"/>
  <c r="WBO46" i="8"/>
  <c r="WBP46" i="8"/>
  <c r="WBQ46" i="8"/>
  <c r="WBR46" i="8"/>
  <c r="WBS46" i="8"/>
  <c r="WBT46" i="8"/>
  <c r="WBU46" i="8"/>
  <c r="WBV46" i="8"/>
  <c r="WBW46" i="8"/>
  <c r="WBX46" i="8"/>
  <c r="WBY46" i="8"/>
  <c r="WBZ46" i="8"/>
  <c r="WCA46" i="8"/>
  <c r="WCB46" i="8"/>
  <c r="WCC46" i="8"/>
  <c r="WCD46" i="8"/>
  <c r="WCE46" i="8"/>
  <c r="WCF46" i="8"/>
  <c r="WCG46" i="8"/>
  <c r="WCH46" i="8"/>
  <c r="WCI46" i="8"/>
  <c r="WCJ46" i="8"/>
  <c r="WCK46" i="8"/>
  <c r="WCL46" i="8"/>
  <c r="WCM46" i="8"/>
  <c r="WCN46" i="8"/>
  <c r="WCO46" i="8"/>
  <c r="WCP46" i="8"/>
  <c r="WCQ46" i="8"/>
  <c r="WCR46" i="8"/>
  <c r="WCS46" i="8"/>
  <c r="WCT46" i="8"/>
  <c r="WCU46" i="8"/>
  <c r="WCV46" i="8"/>
  <c r="WCW46" i="8"/>
  <c r="WCX46" i="8"/>
  <c r="WCY46" i="8"/>
  <c r="WCZ46" i="8"/>
  <c r="WDA46" i="8"/>
  <c r="WDB46" i="8"/>
  <c r="WDC46" i="8"/>
  <c r="WDD46" i="8"/>
  <c r="WDE46" i="8"/>
  <c r="WDF46" i="8"/>
  <c r="WDG46" i="8"/>
  <c r="WDH46" i="8"/>
  <c r="WDI46" i="8"/>
  <c r="WDJ46" i="8"/>
  <c r="WDK46" i="8"/>
  <c r="WDL46" i="8"/>
  <c r="WDM46" i="8"/>
  <c r="WDN46" i="8"/>
  <c r="WDO46" i="8"/>
  <c r="WDP46" i="8"/>
  <c r="WDQ46" i="8"/>
  <c r="WDR46" i="8"/>
  <c r="WDS46" i="8"/>
  <c r="WDT46" i="8"/>
  <c r="WDU46" i="8"/>
  <c r="WDV46" i="8"/>
  <c r="WDW46" i="8"/>
  <c r="WDX46" i="8"/>
  <c r="WDY46" i="8"/>
  <c r="WDZ46" i="8"/>
  <c r="WEA46" i="8"/>
  <c r="WEB46" i="8"/>
  <c r="WEC46" i="8"/>
  <c r="WED46" i="8"/>
  <c r="WEE46" i="8"/>
  <c r="WEF46" i="8"/>
  <c r="WEG46" i="8"/>
  <c r="WEH46" i="8"/>
  <c r="WEI46" i="8"/>
  <c r="WEJ46" i="8"/>
  <c r="WEK46" i="8"/>
  <c r="WEL46" i="8"/>
  <c r="WEM46" i="8"/>
  <c r="WEN46" i="8"/>
  <c r="WEO46" i="8"/>
  <c r="WEP46" i="8"/>
  <c r="WEQ46" i="8"/>
  <c r="WER46" i="8"/>
  <c r="WES46" i="8"/>
  <c r="WET46" i="8"/>
  <c r="WEU46" i="8"/>
  <c r="WEV46" i="8"/>
  <c r="WEW46" i="8"/>
  <c r="WEX46" i="8"/>
  <c r="WEY46" i="8"/>
  <c r="WEZ46" i="8"/>
  <c r="WFA46" i="8"/>
  <c r="WFB46" i="8"/>
  <c r="WFC46" i="8"/>
  <c r="WFD46" i="8"/>
  <c r="WFE46" i="8"/>
  <c r="WFF46" i="8"/>
  <c r="WFG46" i="8"/>
  <c r="WFH46" i="8"/>
  <c r="WFI46" i="8"/>
  <c r="WFJ46" i="8"/>
  <c r="WFK46" i="8"/>
  <c r="WFL46" i="8"/>
  <c r="WFM46" i="8"/>
  <c r="WFN46" i="8"/>
  <c r="WFO46" i="8"/>
  <c r="WFP46" i="8"/>
  <c r="WFQ46" i="8"/>
  <c r="WFR46" i="8"/>
  <c r="WFS46" i="8"/>
  <c r="WFT46" i="8"/>
  <c r="WFU46" i="8"/>
  <c r="WFV46" i="8"/>
  <c r="WFW46" i="8"/>
  <c r="WFX46" i="8"/>
  <c r="WFY46" i="8"/>
  <c r="WFZ46" i="8"/>
  <c r="WGA46" i="8"/>
  <c r="WGB46" i="8"/>
  <c r="WGC46" i="8"/>
  <c r="WGD46" i="8"/>
  <c r="WGE46" i="8"/>
  <c r="WGF46" i="8"/>
  <c r="WGG46" i="8"/>
  <c r="WGH46" i="8"/>
  <c r="WGI46" i="8"/>
  <c r="WGJ46" i="8"/>
  <c r="WGK46" i="8"/>
  <c r="WGL46" i="8"/>
  <c r="WGM46" i="8"/>
  <c r="WGN46" i="8"/>
  <c r="WGO46" i="8"/>
  <c r="WGP46" i="8"/>
  <c r="WGQ46" i="8"/>
  <c r="WGR46" i="8"/>
  <c r="WGS46" i="8"/>
  <c r="WGT46" i="8"/>
  <c r="WGU46" i="8"/>
  <c r="WGV46" i="8"/>
  <c r="WGW46" i="8"/>
  <c r="WGX46" i="8"/>
  <c r="WGY46" i="8"/>
  <c r="WGZ46" i="8"/>
  <c r="WHA46" i="8"/>
  <c r="WHB46" i="8"/>
  <c r="WHC46" i="8"/>
  <c r="WHD46" i="8"/>
  <c r="WHE46" i="8"/>
  <c r="WHF46" i="8"/>
  <c r="WHG46" i="8"/>
  <c r="WHH46" i="8"/>
  <c r="WHI46" i="8"/>
  <c r="WHJ46" i="8"/>
  <c r="WHK46" i="8"/>
  <c r="WHL46" i="8"/>
  <c r="WHM46" i="8"/>
  <c r="WHN46" i="8"/>
  <c r="WHO46" i="8"/>
  <c r="WHP46" i="8"/>
  <c r="WHQ46" i="8"/>
  <c r="WHR46" i="8"/>
  <c r="WHS46" i="8"/>
  <c r="WHT46" i="8"/>
  <c r="WHU46" i="8"/>
  <c r="WHV46" i="8"/>
  <c r="WHW46" i="8"/>
  <c r="WHX46" i="8"/>
  <c r="WHY46" i="8"/>
  <c r="WHZ46" i="8"/>
  <c r="WIA46" i="8"/>
  <c r="WIB46" i="8"/>
  <c r="WIC46" i="8"/>
  <c r="WID46" i="8"/>
  <c r="WIE46" i="8"/>
  <c r="WIF46" i="8"/>
  <c r="WIG46" i="8"/>
  <c r="WIH46" i="8"/>
  <c r="WII46" i="8"/>
  <c r="WIJ46" i="8"/>
  <c r="WIK46" i="8"/>
  <c r="WIL46" i="8"/>
  <c r="WIM46" i="8"/>
  <c r="WIN46" i="8"/>
  <c r="WIO46" i="8"/>
  <c r="WIP46" i="8"/>
  <c r="WIQ46" i="8"/>
  <c r="WIR46" i="8"/>
  <c r="WIS46" i="8"/>
  <c r="WIT46" i="8"/>
  <c r="WIU46" i="8"/>
  <c r="WIV46" i="8"/>
  <c r="WIW46" i="8"/>
  <c r="WIX46" i="8"/>
  <c r="WIY46" i="8"/>
  <c r="WIZ46" i="8"/>
  <c r="WJA46" i="8"/>
  <c r="WJB46" i="8"/>
  <c r="WJC46" i="8"/>
  <c r="WJD46" i="8"/>
  <c r="WJE46" i="8"/>
  <c r="WJF46" i="8"/>
  <c r="WJG46" i="8"/>
  <c r="WJH46" i="8"/>
  <c r="WJI46" i="8"/>
  <c r="WJJ46" i="8"/>
  <c r="WJK46" i="8"/>
  <c r="WJL46" i="8"/>
  <c r="WJM46" i="8"/>
  <c r="WJN46" i="8"/>
  <c r="WJO46" i="8"/>
  <c r="WJP46" i="8"/>
  <c r="WJQ46" i="8"/>
  <c r="WJR46" i="8"/>
  <c r="WJS46" i="8"/>
  <c r="WJT46" i="8"/>
  <c r="WJU46" i="8"/>
  <c r="WJV46" i="8"/>
  <c r="WJW46" i="8"/>
  <c r="WJX46" i="8"/>
  <c r="WJY46" i="8"/>
  <c r="WJZ46" i="8"/>
  <c r="WKA46" i="8"/>
  <c r="WKB46" i="8"/>
  <c r="WKC46" i="8"/>
  <c r="WKD46" i="8"/>
  <c r="WKE46" i="8"/>
  <c r="WKF46" i="8"/>
  <c r="WKG46" i="8"/>
  <c r="WKH46" i="8"/>
  <c r="WKI46" i="8"/>
  <c r="WKJ46" i="8"/>
  <c r="WKK46" i="8"/>
  <c r="WKL46" i="8"/>
  <c r="WKM46" i="8"/>
  <c r="WKN46" i="8"/>
  <c r="WKO46" i="8"/>
  <c r="WKP46" i="8"/>
  <c r="WKQ46" i="8"/>
  <c r="WKR46" i="8"/>
  <c r="WKS46" i="8"/>
  <c r="WKT46" i="8"/>
  <c r="WKU46" i="8"/>
  <c r="WKV46" i="8"/>
  <c r="WKW46" i="8"/>
  <c r="WKX46" i="8"/>
  <c r="WKY46" i="8"/>
  <c r="WKZ46" i="8"/>
  <c r="WLA46" i="8"/>
  <c r="WLB46" i="8"/>
  <c r="WLC46" i="8"/>
  <c r="WLD46" i="8"/>
  <c r="WLE46" i="8"/>
  <c r="WLF46" i="8"/>
  <c r="WLG46" i="8"/>
  <c r="WLH46" i="8"/>
  <c r="WLI46" i="8"/>
  <c r="WLJ46" i="8"/>
  <c r="WLK46" i="8"/>
  <c r="WLL46" i="8"/>
  <c r="WLM46" i="8"/>
  <c r="WLN46" i="8"/>
  <c r="WLO46" i="8"/>
  <c r="WLP46" i="8"/>
  <c r="WLQ46" i="8"/>
  <c r="WLR46" i="8"/>
  <c r="WLS46" i="8"/>
  <c r="WLT46" i="8"/>
  <c r="WLU46" i="8"/>
  <c r="WLV46" i="8"/>
  <c r="WLW46" i="8"/>
  <c r="WLX46" i="8"/>
  <c r="WLY46" i="8"/>
  <c r="WLZ46" i="8"/>
  <c r="WMA46" i="8"/>
  <c r="WMB46" i="8"/>
  <c r="WMC46" i="8"/>
  <c r="WMD46" i="8"/>
  <c r="WME46" i="8"/>
  <c r="WMF46" i="8"/>
  <c r="WMG46" i="8"/>
  <c r="WMH46" i="8"/>
  <c r="WMI46" i="8"/>
  <c r="WMJ46" i="8"/>
  <c r="WMK46" i="8"/>
  <c r="WML46" i="8"/>
  <c r="WMM46" i="8"/>
  <c r="WMN46" i="8"/>
  <c r="WMO46" i="8"/>
  <c r="WMP46" i="8"/>
  <c r="WMQ46" i="8"/>
  <c r="WMR46" i="8"/>
  <c r="WMS46" i="8"/>
  <c r="WMT46" i="8"/>
  <c r="WMU46" i="8"/>
  <c r="WMV46" i="8"/>
  <c r="WMW46" i="8"/>
  <c r="WMX46" i="8"/>
  <c r="WMY46" i="8"/>
  <c r="WMZ46" i="8"/>
  <c r="WNA46" i="8"/>
  <c r="WNB46" i="8"/>
  <c r="WNC46" i="8"/>
  <c r="WND46" i="8"/>
  <c r="WNE46" i="8"/>
  <c r="WNF46" i="8"/>
  <c r="WNG46" i="8"/>
  <c r="WNH46" i="8"/>
  <c r="WNI46" i="8"/>
  <c r="WNJ46" i="8"/>
  <c r="WNK46" i="8"/>
  <c r="WNL46" i="8"/>
  <c r="WNM46" i="8"/>
  <c r="WNN46" i="8"/>
  <c r="WNO46" i="8"/>
  <c r="WNP46" i="8"/>
  <c r="WNQ46" i="8"/>
  <c r="WNR46" i="8"/>
  <c r="WNS46" i="8"/>
  <c r="WNT46" i="8"/>
  <c r="WNU46" i="8"/>
  <c r="WNV46" i="8"/>
  <c r="WNW46" i="8"/>
  <c r="WNX46" i="8"/>
  <c r="WNY46" i="8"/>
  <c r="WNZ46" i="8"/>
  <c r="WOA46" i="8"/>
  <c r="WOB46" i="8"/>
  <c r="WOC46" i="8"/>
  <c r="WOD46" i="8"/>
  <c r="WOE46" i="8"/>
  <c r="WOF46" i="8"/>
  <c r="WOG46" i="8"/>
  <c r="WOH46" i="8"/>
  <c r="WOI46" i="8"/>
  <c r="WOJ46" i="8"/>
  <c r="WOK46" i="8"/>
  <c r="WOL46" i="8"/>
  <c r="WOM46" i="8"/>
  <c r="WON46" i="8"/>
  <c r="WOO46" i="8"/>
  <c r="WOP46" i="8"/>
  <c r="WOQ46" i="8"/>
  <c r="WOR46" i="8"/>
  <c r="WOS46" i="8"/>
  <c r="WOT46" i="8"/>
  <c r="WOU46" i="8"/>
  <c r="WOV46" i="8"/>
  <c r="WOW46" i="8"/>
  <c r="WOX46" i="8"/>
  <c r="WOY46" i="8"/>
  <c r="WOZ46" i="8"/>
  <c r="WPA46" i="8"/>
  <c r="WPB46" i="8"/>
  <c r="WPC46" i="8"/>
  <c r="WPD46" i="8"/>
  <c r="WPE46" i="8"/>
  <c r="WPF46" i="8"/>
  <c r="WPG46" i="8"/>
  <c r="WPH46" i="8"/>
  <c r="WPI46" i="8"/>
  <c r="WPJ46" i="8"/>
  <c r="WPK46" i="8"/>
  <c r="WPL46" i="8"/>
  <c r="WPM46" i="8"/>
  <c r="WPN46" i="8"/>
  <c r="WPO46" i="8"/>
  <c r="WPP46" i="8"/>
  <c r="WPQ46" i="8"/>
  <c r="WPR46" i="8"/>
  <c r="WPS46" i="8"/>
  <c r="WPT46" i="8"/>
  <c r="WPU46" i="8"/>
  <c r="WPV46" i="8"/>
  <c r="WPW46" i="8"/>
  <c r="WPX46" i="8"/>
  <c r="WPY46" i="8"/>
  <c r="WPZ46" i="8"/>
  <c r="WQA46" i="8"/>
  <c r="WQB46" i="8"/>
  <c r="WQC46" i="8"/>
  <c r="WQD46" i="8"/>
  <c r="WQE46" i="8"/>
  <c r="WQF46" i="8"/>
  <c r="WQG46" i="8"/>
  <c r="WQH46" i="8"/>
  <c r="WQI46" i="8"/>
  <c r="WQJ46" i="8"/>
  <c r="WQK46" i="8"/>
  <c r="WQL46" i="8"/>
  <c r="WQM46" i="8"/>
  <c r="WQN46" i="8"/>
  <c r="WQO46" i="8"/>
  <c r="WQP46" i="8"/>
  <c r="WQQ46" i="8"/>
  <c r="WQR46" i="8"/>
  <c r="WQS46" i="8"/>
  <c r="WQT46" i="8"/>
  <c r="WQU46" i="8"/>
  <c r="WQV46" i="8"/>
  <c r="WQW46" i="8"/>
  <c r="WQX46" i="8"/>
  <c r="WQY46" i="8"/>
  <c r="WQZ46" i="8"/>
  <c r="WRA46" i="8"/>
  <c r="WRB46" i="8"/>
  <c r="WRC46" i="8"/>
  <c r="WRD46" i="8"/>
  <c r="WRE46" i="8"/>
  <c r="WRF46" i="8"/>
  <c r="WRG46" i="8"/>
  <c r="WRH46" i="8"/>
  <c r="WRI46" i="8"/>
  <c r="WRJ46" i="8"/>
  <c r="WRK46" i="8"/>
  <c r="WRL46" i="8"/>
  <c r="WRM46" i="8"/>
  <c r="WRN46" i="8"/>
  <c r="WRO46" i="8"/>
  <c r="WRP46" i="8"/>
  <c r="WRQ46" i="8"/>
  <c r="WRR46" i="8"/>
  <c r="WRS46" i="8"/>
  <c r="WRT46" i="8"/>
  <c r="WRU46" i="8"/>
  <c r="WRV46" i="8"/>
  <c r="WRW46" i="8"/>
  <c r="WRX46" i="8"/>
  <c r="WRY46" i="8"/>
  <c r="WRZ46" i="8"/>
  <c r="WSA46" i="8"/>
  <c r="WSB46" i="8"/>
  <c r="WSC46" i="8"/>
  <c r="WSD46" i="8"/>
  <c r="WSE46" i="8"/>
  <c r="WSF46" i="8"/>
  <c r="WSG46" i="8"/>
  <c r="WSH46" i="8"/>
  <c r="WSI46" i="8"/>
  <c r="WSJ46" i="8"/>
  <c r="WSK46" i="8"/>
  <c r="WSL46" i="8"/>
  <c r="WSM46" i="8"/>
  <c r="WSN46" i="8"/>
  <c r="WSO46" i="8"/>
  <c r="WSP46" i="8"/>
  <c r="WSQ46" i="8"/>
  <c r="WSR46" i="8"/>
  <c r="WSS46" i="8"/>
  <c r="WST46" i="8"/>
  <c r="WSU46" i="8"/>
  <c r="WSV46" i="8"/>
  <c r="WSW46" i="8"/>
  <c r="WSX46" i="8"/>
  <c r="WSY46" i="8"/>
  <c r="WSZ46" i="8"/>
  <c r="WTA46" i="8"/>
  <c r="WTB46" i="8"/>
  <c r="WTC46" i="8"/>
  <c r="WTD46" i="8"/>
  <c r="WTE46" i="8"/>
  <c r="WTF46" i="8"/>
  <c r="WTG46" i="8"/>
  <c r="WTH46" i="8"/>
  <c r="WTI46" i="8"/>
  <c r="WTJ46" i="8"/>
  <c r="WTK46" i="8"/>
  <c r="WTL46" i="8"/>
  <c r="WTM46" i="8"/>
  <c r="WTN46" i="8"/>
  <c r="WTO46" i="8"/>
  <c r="WTP46" i="8"/>
  <c r="WTQ46" i="8"/>
  <c r="WTR46" i="8"/>
  <c r="WTS46" i="8"/>
  <c r="WTT46" i="8"/>
  <c r="WTU46" i="8"/>
  <c r="WTV46" i="8"/>
  <c r="WTW46" i="8"/>
  <c r="WTX46" i="8"/>
  <c r="WTY46" i="8"/>
  <c r="WTZ46" i="8"/>
  <c r="WUA46" i="8"/>
  <c r="WUB46" i="8"/>
  <c r="WUC46" i="8"/>
  <c r="WUD46" i="8"/>
  <c r="WUE46" i="8"/>
  <c r="WUF46" i="8"/>
  <c r="WUG46" i="8"/>
  <c r="WUH46" i="8"/>
  <c r="WUI46" i="8"/>
  <c r="WUJ46" i="8"/>
  <c r="WUK46" i="8"/>
  <c r="WUL46" i="8"/>
  <c r="WUM46" i="8"/>
  <c r="WUN46" i="8"/>
  <c r="WUO46" i="8"/>
  <c r="WUP46" i="8"/>
  <c r="WUQ46" i="8"/>
  <c r="WUR46" i="8"/>
  <c r="WUS46" i="8"/>
  <c r="WUT46" i="8"/>
  <c r="WUU46" i="8"/>
  <c r="WUV46" i="8"/>
  <c r="WUW46" i="8"/>
  <c r="WUX46" i="8"/>
  <c r="WUY46" i="8"/>
  <c r="WUZ46" i="8"/>
  <c r="WVA46" i="8"/>
  <c r="WVB46" i="8"/>
  <c r="WVC46" i="8"/>
  <c r="WVD46" i="8"/>
  <c r="WVE46" i="8"/>
  <c r="WVF46" i="8"/>
  <c r="WVG46" i="8"/>
  <c r="WVH46" i="8"/>
  <c r="WVI46" i="8"/>
  <c r="WVJ46" i="8"/>
  <c r="WVK46" i="8"/>
  <c r="WVL46" i="8"/>
  <c r="WVM46" i="8"/>
  <c r="WVN46" i="8"/>
  <c r="WVO46" i="8"/>
  <c r="WVP46" i="8"/>
  <c r="WVQ46" i="8"/>
  <c r="WVR46" i="8"/>
  <c r="WVS46" i="8"/>
  <c r="WVT46" i="8"/>
  <c r="WVU46" i="8"/>
  <c r="WVV46" i="8"/>
  <c r="WVW46" i="8"/>
  <c r="WVX46" i="8"/>
  <c r="WVY46" i="8"/>
  <c r="WVZ46" i="8"/>
  <c r="WWA46" i="8"/>
  <c r="WWB46" i="8"/>
  <c r="WWC46" i="8"/>
  <c r="WWD46" i="8"/>
  <c r="WWE46" i="8"/>
  <c r="WWF46" i="8"/>
  <c r="WWG46" i="8"/>
  <c r="WWH46" i="8"/>
  <c r="WWI46" i="8"/>
  <c r="WWJ46" i="8"/>
  <c r="WWK46" i="8"/>
  <c r="WWL46" i="8"/>
  <c r="WWM46" i="8"/>
  <c r="WWN46" i="8"/>
  <c r="WWO46" i="8"/>
  <c r="WWP46" i="8"/>
  <c r="WWQ46" i="8"/>
  <c r="WWR46" i="8"/>
  <c r="WWS46" i="8"/>
  <c r="WWT46" i="8"/>
  <c r="WWU46" i="8"/>
  <c r="WWV46" i="8"/>
  <c r="WWW46" i="8"/>
  <c r="WWX46" i="8"/>
  <c r="WWY46" i="8"/>
  <c r="WWZ46" i="8"/>
  <c r="WXA46" i="8"/>
  <c r="WXB46" i="8"/>
  <c r="WXC46" i="8"/>
  <c r="WXD46" i="8"/>
  <c r="WXE46" i="8"/>
  <c r="WXF46" i="8"/>
  <c r="WXG46" i="8"/>
  <c r="WXH46" i="8"/>
  <c r="WXI46" i="8"/>
  <c r="WXJ46" i="8"/>
  <c r="WXK46" i="8"/>
  <c r="WXL46" i="8"/>
  <c r="WXM46" i="8"/>
  <c r="WXN46" i="8"/>
  <c r="WXO46" i="8"/>
  <c r="WXP46" i="8"/>
  <c r="WXQ46" i="8"/>
  <c r="WXR46" i="8"/>
  <c r="WXS46" i="8"/>
  <c r="WXT46" i="8"/>
  <c r="WXU46" i="8"/>
  <c r="WXV46" i="8"/>
  <c r="WXW46" i="8"/>
  <c r="WXX46" i="8"/>
  <c r="WXY46" i="8"/>
  <c r="WXZ46" i="8"/>
  <c r="WYA46" i="8"/>
  <c r="WYB46" i="8"/>
  <c r="WYC46" i="8"/>
  <c r="WYD46" i="8"/>
  <c r="WYE46" i="8"/>
  <c r="WYF46" i="8"/>
  <c r="WYG46" i="8"/>
  <c r="WYH46" i="8"/>
  <c r="WYI46" i="8"/>
  <c r="WYJ46" i="8"/>
  <c r="WYK46" i="8"/>
  <c r="WYL46" i="8"/>
  <c r="WYM46" i="8"/>
  <c r="WYN46" i="8"/>
  <c r="WYO46" i="8"/>
  <c r="WYP46" i="8"/>
  <c r="WYQ46" i="8"/>
  <c r="WYR46" i="8"/>
  <c r="WYS46" i="8"/>
  <c r="WYT46" i="8"/>
  <c r="WYU46" i="8"/>
  <c r="WYV46" i="8"/>
  <c r="WYW46" i="8"/>
  <c r="WYX46" i="8"/>
  <c r="WYY46" i="8"/>
  <c r="WYZ46" i="8"/>
  <c r="WZA46" i="8"/>
  <c r="WZB46" i="8"/>
  <c r="WZC46" i="8"/>
  <c r="WZD46" i="8"/>
  <c r="WZE46" i="8"/>
  <c r="WZF46" i="8"/>
  <c r="WZG46" i="8"/>
  <c r="WZH46" i="8"/>
  <c r="WZI46" i="8"/>
  <c r="WZJ46" i="8"/>
  <c r="WZK46" i="8"/>
  <c r="WZL46" i="8"/>
  <c r="WZM46" i="8"/>
  <c r="WZN46" i="8"/>
  <c r="WZO46" i="8"/>
  <c r="WZP46" i="8"/>
  <c r="WZQ46" i="8"/>
  <c r="WZR46" i="8"/>
  <c r="WZS46" i="8"/>
  <c r="WZT46" i="8"/>
  <c r="WZU46" i="8"/>
  <c r="WZV46" i="8"/>
  <c r="WZW46" i="8"/>
  <c r="WZX46" i="8"/>
  <c r="WZY46" i="8"/>
  <c r="WZZ46" i="8"/>
  <c r="XAA46" i="8"/>
  <c r="XAB46" i="8"/>
  <c r="XAC46" i="8"/>
  <c r="XAD46" i="8"/>
  <c r="XAE46" i="8"/>
  <c r="XAF46" i="8"/>
  <c r="XAG46" i="8"/>
  <c r="XAH46" i="8"/>
  <c r="XAI46" i="8"/>
  <c r="XAJ46" i="8"/>
  <c r="XAK46" i="8"/>
  <c r="XAL46" i="8"/>
  <c r="XAM46" i="8"/>
  <c r="XAN46" i="8"/>
  <c r="XAO46" i="8"/>
  <c r="XAP46" i="8"/>
  <c r="XAQ46" i="8"/>
  <c r="XAR46" i="8"/>
  <c r="XAS46" i="8"/>
  <c r="XAT46" i="8"/>
  <c r="XAU46" i="8"/>
  <c r="XAV46" i="8"/>
  <c r="XAW46" i="8"/>
  <c r="XAX46" i="8"/>
  <c r="XAY46" i="8"/>
  <c r="XAZ46" i="8"/>
  <c r="XBA46" i="8"/>
  <c r="XBB46" i="8"/>
  <c r="XBC46" i="8"/>
  <c r="XBD46" i="8"/>
  <c r="XBE46" i="8"/>
  <c r="XBF46" i="8"/>
  <c r="XBG46" i="8"/>
  <c r="XBH46" i="8"/>
  <c r="XBI46" i="8"/>
  <c r="XBJ46" i="8"/>
  <c r="XBK46" i="8"/>
  <c r="XBL46" i="8"/>
  <c r="XBM46" i="8"/>
  <c r="XBN46" i="8"/>
  <c r="XBO46" i="8"/>
  <c r="XBP46" i="8"/>
  <c r="XBQ46" i="8"/>
  <c r="XBR46" i="8"/>
  <c r="XBS46" i="8"/>
  <c r="XBT46" i="8"/>
  <c r="XBU46" i="8"/>
  <c r="XBV46" i="8"/>
  <c r="XBW46" i="8"/>
  <c r="XBX46" i="8"/>
  <c r="XBY46" i="8"/>
  <c r="XBZ46" i="8"/>
  <c r="XCA46" i="8"/>
  <c r="XCB46" i="8"/>
  <c r="XCC46" i="8"/>
  <c r="XCD46" i="8"/>
  <c r="XCE46" i="8"/>
  <c r="XCF46" i="8"/>
  <c r="XCG46" i="8"/>
  <c r="XCH46" i="8"/>
  <c r="XCI46" i="8"/>
  <c r="XCJ46" i="8"/>
  <c r="XCK46" i="8"/>
  <c r="XCL46" i="8"/>
  <c r="XCM46" i="8"/>
  <c r="XCN46" i="8"/>
  <c r="XCO46" i="8"/>
  <c r="XCP46" i="8"/>
  <c r="XCQ46" i="8"/>
  <c r="XCR46" i="8"/>
  <c r="XCS46" i="8"/>
  <c r="XCT46" i="8"/>
  <c r="XCU46" i="8"/>
  <c r="XCV46" i="8"/>
  <c r="XCW46" i="8"/>
  <c r="XCX46" i="8"/>
  <c r="XCY46" i="8"/>
  <c r="XCZ46" i="8"/>
  <c r="XDA46" i="8"/>
  <c r="XDB46" i="8"/>
  <c r="XDC46" i="8"/>
  <c r="XDD46" i="8"/>
  <c r="XDE46" i="8"/>
  <c r="XDF46" i="8"/>
  <c r="XDG46" i="8"/>
  <c r="XDH46" i="8"/>
  <c r="XDI46" i="8"/>
  <c r="XDJ46" i="8"/>
  <c r="XDK46" i="8"/>
  <c r="XDL46" i="8"/>
  <c r="XDM46" i="8"/>
  <c r="XDN46" i="8"/>
  <c r="XDO46" i="8"/>
  <c r="XDP46" i="8"/>
  <c r="XDQ46" i="8"/>
  <c r="XDR46" i="8"/>
  <c r="XDS46" i="8"/>
  <c r="XDT46" i="8"/>
  <c r="XDU46" i="8"/>
  <c r="XDV46" i="8"/>
  <c r="XDW46" i="8"/>
  <c r="XDX46" i="8"/>
  <c r="XDY46" i="8"/>
  <c r="XDZ46" i="8"/>
  <c r="XEA46" i="8"/>
  <c r="XEB46" i="8"/>
  <c r="XEC46" i="8"/>
  <c r="XED46" i="8"/>
  <c r="XEE46" i="8"/>
  <c r="XEF46" i="8"/>
  <c r="XEG46" i="8"/>
  <c r="XEH46" i="8"/>
  <c r="XEI46" i="8"/>
  <c r="XEJ46" i="8"/>
  <c r="XEK46" i="8"/>
  <c r="XEL46" i="8"/>
  <c r="XEM46" i="8"/>
  <c r="XEN46" i="8"/>
  <c r="XEO46" i="8"/>
  <c r="XEP46" i="8"/>
  <c r="XEQ46" i="8"/>
  <c r="XER46" i="8"/>
  <c r="XES46" i="8"/>
  <c r="XET46" i="8"/>
  <c r="XEU46" i="8"/>
  <c r="XEV46" i="8"/>
  <c r="XEW46" i="8"/>
  <c r="XEX46" i="8"/>
  <c r="XEY46" i="8"/>
  <c r="XEZ46" i="8"/>
  <c r="XFA46" i="8"/>
  <c r="XFB46" i="8"/>
  <c r="XFC46" i="8"/>
  <c r="XFD46" i="8"/>
  <c r="AY46" i="8"/>
  <c r="AQ46" i="8"/>
  <c r="AI46" i="8"/>
  <c r="AA46" i="8"/>
  <c r="S46" i="8"/>
  <c r="U46" i="8"/>
  <c r="AX46" i="8"/>
  <c r="AP46" i="8"/>
  <c r="AH46" i="8"/>
  <c r="Z46" i="8"/>
  <c r="AW46" i="8"/>
  <c r="AO46" i="8"/>
  <c r="AG46" i="8"/>
  <c r="Y46" i="8"/>
  <c r="AC46" i="8"/>
  <c r="AV46" i="8"/>
  <c r="AN46" i="8"/>
  <c r="AF46" i="8"/>
  <c r="X46" i="8"/>
  <c r="AZ46" i="8"/>
  <c r="AR46" i="8"/>
  <c r="AJ46" i="8"/>
  <c r="AB46" i="8"/>
  <c r="T46" i="8"/>
  <c r="AU46" i="8"/>
  <c r="AM46" i="8"/>
  <c r="AE46" i="8"/>
  <c r="W46" i="8"/>
  <c r="AS46" i="8"/>
  <c r="AT46" i="8"/>
  <c r="AL46" i="8"/>
  <c r="AD46" i="8"/>
  <c r="V46" i="8"/>
  <c r="AK46" i="8"/>
  <c r="AZ21" i="6"/>
  <c r="AR21" i="6"/>
  <c r="AJ21" i="6"/>
  <c r="AB21" i="6"/>
  <c r="T21" i="6"/>
  <c r="AC21" i="6"/>
  <c r="AY21" i="6"/>
  <c r="AQ21" i="6"/>
  <c r="AI21" i="6"/>
  <c r="AA21" i="6"/>
  <c r="S21" i="6"/>
  <c r="AS21" i="6"/>
  <c r="AX21" i="6"/>
  <c r="AP21" i="6"/>
  <c r="AH21" i="6"/>
  <c r="Z21" i="6"/>
  <c r="AW21" i="6"/>
  <c r="AO21" i="6"/>
  <c r="AG21" i="6"/>
  <c r="Y21" i="6"/>
  <c r="AV21" i="6"/>
  <c r="AN21" i="6"/>
  <c r="AF21" i="6"/>
  <c r="X21" i="6"/>
  <c r="AU21" i="6"/>
  <c r="AM21" i="6"/>
  <c r="AE21" i="6"/>
  <c r="W21" i="6"/>
  <c r="AK21" i="6"/>
  <c r="U21" i="6"/>
  <c r="AT21" i="6"/>
  <c r="AL21" i="6"/>
  <c r="AD21" i="6"/>
  <c r="V21" i="6"/>
  <c r="P46" i="8"/>
  <c r="M46" i="8"/>
  <c r="O46" i="8"/>
  <c r="R46" i="8"/>
  <c r="J46" i="8"/>
  <c r="I46" i="8"/>
  <c r="L46" i="8"/>
  <c r="Q46" i="8"/>
  <c r="N46" i="8"/>
  <c r="H46" i="8"/>
  <c r="K46" i="8"/>
  <c r="R21" i="6"/>
  <c r="J21" i="6"/>
  <c r="O21" i="6"/>
  <c r="L21" i="6"/>
  <c r="I21" i="6"/>
  <c r="Q21" i="6"/>
  <c r="N21" i="6"/>
  <c r="H21" i="6"/>
  <c r="P21" i="6"/>
  <c r="K21" i="6"/>
  <c r="M21" i="6"/>
  <c r="B21" i="6"/>
  <c r="F21" i="6"/>
  <c r="D21" i="6"/>
  <c r="G21" i="6" s="1"/>
  <c r="E21" i="6"/>
  <c r="C21" i="6"/>
  <c r="E46" i="8"/>
  <c r="F46" i="8"/>
  <c r="B46" i="8"/>
  <c r="D46" i="8"/>
  <c r="G46" i="8" s="1"/>
  <c r="C46" i="8"/>
  <c r="X2" i="8" l="1"/>
  <c r="AB2" i="8"/>
  <c r="AK2" i="8"/>
  <c r="AW2" i="8"/>
  <c r="D2" i="8"/>
  <c r="G2" i="8" s="1"/>
  <c r="AP2" i="8"/>
  <c r="N2" i="8"/>
  <c r="P2" i="8"/>
  <c r="AD2" i="8"/>
  <c r="K2" i="8"/>
  <c r="AF2" i="8"/>
  <c r="AI2" i="8"/>
  <c r="F2" i="8"/>
  <c r="AN2" i="8"/>
  <c r="AS2" i="8"/>
  <c r="B2" i="8"/>
  <c r="V2" i="8"/>
  <c r="AO2" i="8"/>
  <c r="O2" i="8"/>
  <c r="W2" i="8"/>
  <c r="AH2" i="8"/>
  <c r="R2" i="8"/>
  <c r="AE2" i="8"/>
  <c r="AX2" i="8"/>
  <c r="Q2" i="8"/>
  <c r="J2" i="8"/>
  <c r="AL2" i="8"/>
  <c r="AV2" i="8"/>
  <c r="AZ2" i="8"/>
  <c r="S2" i="8"/>
  <c r="L2" i="8"/>
  <c r="I2" i="8"/>
  <c r="AT2" i="8"/>
  <c r="AR2" i="8"/>
  <c r="Z2" i="8"/>
  <c r="AA2" i="8"/>
  <c r="AQ2" i="8"/>
  <c r="C2" i="8"/>
  <c r="H2" i="8"/>
  <c r="T2" i="8"/>
  <c r="AM2" i="8"/>
  <c r="Y2" i="8"/>
  <c r="AJ2" i="8"/>
  <c r="AY2" i="8"/>
  <c r="E2" i="8"/>
  <c r="M2" i="8"/>
  <c r="AC2" i="8"/>
  <c r="AU2" i="8"/>
  <c r="AG2" i="8"/>
</calcChain>
</file>

<file path=xl/sharedStrings.xml><?xml version="1.0" encoding="utf-8"?>
<sst xmlns="http://schemas.openxmlformats.org/spreadsheetml/2006/main" count="5474" uniqueCount="1684">
  <si>
    <t>MSA Contract Number</t>
  </si>
  <si>
    <t>MSA End Date</t>
  </si>
  <si>
    <t>Tier 1 Contractor List -  up to $500 Thousand
(Contractors eligible to participate)</t>
  </si>
  <si>
    <t>Point of Contact(s) 
(First Name and Last Name)</t>
  </si>
  <si>
    <t>Phone Number(s) 
Office (O) 
Mobile (M)</t>
  </si>
  <si>
    <t>Email Address</t>
  </si>
  <si>
    <t>California SB, DVBE, and/or SB-PW Certification ID</t>
  </si>
  <si>
    <t>Certification Type</t>
  </si>
  <si>
    <t>SB Participation</t>
  </si>
  <si>
    <t>DVBE Participation</t>
  </si>
  <si>
    <t>Senior Project Manager</t>
  </si>
  <si>
    <t>Project Manager</t>
  </si>
  <si>
    <t>Senior Technical Lead</t>
  </si>
  <si>
    <t>Technical Lead</t>
  </si>
  <si>
    <t>Business Solutions Analyst</t>
  </si>
  <si>
    <t>Senior Software Engineer</t>
  </si>
  <si>
    <t>Software Engineer</t>
  </si>
  <si>
    <t>Technical Writer</t>
  </si>
  <si>
    <t>Information Security Specialist</t>
  </si>
  <si>
    <t>Senior Enterprise Architect</t>
  </si>
  <si>
    <t>Enterprise Architect</t>
  </si>
  <si>
    <t>Technical Architect</t>
  </si>
  <si>
    <t>Visual Designer</t>
  </si>
  <si>
    <t>Front End Web Developer / Engineer</t>
  </si>
  <si>
    <t>Back End Web Developer / Engineer</t>
  </si>
  <si>
    <t>DevOps Engineer</t>
  </si>
  <si>
    <t>Security Engineer</t>
  </si>
  <si>
    <t>Delivery Manager</t>
  </si>
  <si>
    <t>Agile Coach</t>
  </si>
  <si>
    <t>Analyst</t>
  </si>
  <si>
    <t>Digital Performance Analyst</t>
  </si>
  <si>
    <t>Data Analyst</t>
  </si>
  <si>
    <t>Senior Data Analyst</t>
  </si>
  <si>
    <t>Geospatial Engineer</t>
  </si>
  <si>
    <t>Geospatial Application Developer</t>
  </si>
  <si>
    <t>Business Intelligence Analyst</t>
  </si>
  <si>
    <t>Data Scientist</t>
  </si>
  <si>
    <t>Senior Data Scientist</t>
  </si>
  <si>
    <t>Data Engineer</t>
  </si>
  <si>
    <t>Senior Data Engineer</t>
  </si>
  <si>
    <t>Data Modeler</t>
  </si>
  <si>
    <t>Data Warehouse Architect</t>
  </si>
  <si>
    <t>Product Lead</t>
  </si>
  <si>
    <t>Product Manager</t>
  </si>
  <si>
    <t>Content Strategist</t>
  </si>
  <si>
    <t>Content Designer</t>
  </si>
  <si>
    <t>User Experience Researcher</t>
  </si>
  <si>
    <t>Usability Tester</t>
  </si>
  <si>
    <t>UX/Interaction Designer</t>
  </si>
  <si>
    <t>Customer Experience Architect</t>
  </si>
  <si>
    <t>Customer Experience Analyst</t>
  </si>
  <si>
    <t>Information Technology Expert</t>
  </si>
  <si>
    <t>5-22-70-25-001</t>
  </si>
  <si>
    <t>1Cyber Security Resources</t>
  </si>
  <si>
    <t>Carmen Parada</t>
  </si>
  <si>
    <t>(626) 388-0978</t>
  </si>
  <si>
    <t>carmenp@1csr.com;</t>
  </si>
  <si>
    <t>SB</t>
  </si>
  <si>
    <t>Yes</t>
  </si>
  <si>
    <t>No</t>
  </si>
  <si>
    <t>5-22-70-25-002</t>
  </si>
  <si>
    <t>3Di, Inc.</t>
  </si>
  <si>
    <t>1. Carlos Culebro 
2. Mihir Desai 
3. Prasad Yedavalli 
4. Danielle Hewitt</t>
  </si>
  <si>
    <t>1. (203) 449-8839 
2. (949) 254-5681 
3. (714) 494-4509 
4. (714) 257-1100 x147</t>
  </si>
  <si>
    <t>carlos.culebro@3disystems.com;
mihir.desai@3disystems.com;
prasad.yedavalli@3disystems.com;
danielle.hewitt@3disystems.com;</t>
  </si>
  <si>
    <t xml:space="preserve">5-22-70-25-004 </t>
  </si>
  <si>
    <t>3K Technologies LLC</t>
  </si>
  <si>
    <t>Krishna Chittabathini</t>
  </si>
  <si>
    <t>(408) 716-5901</t>
  </si>
  <si>
    <t>krishna@3ktechnologies.com;</t>
  </si>
  <si>
    <t>--</t>
  </si>
  <si>
    <t>5-22-70-25-005</t>
  </si>
  <si>
    <t>A1 Consulting Services LLC</t>
  </si>
  <si>
    <t>Amar Singh</t>
  </si>
  <si>
    <t>(279) 220-3949</t>
  </si>
  <si>
    <t>amar@a1consulting-services.com;</t>
  </si>
  <si>
    <t xml:space="preserve">5-22-70-25-006 </t>
  </si>
  <si>
    <t>A1M Solutions, Inc</t>
  </si>
  <si>
    <t>Kristine Nixon</t>
  </si>
  <si>
    <t>(530) 828-0695</t>
  </si>
  <si>
    <t>kristine.nixon@a1msolutions.com; sales@a1msolutions.com;</t>
  </si>
  <si>
    <t>5-22-70-25-007</t>
  </si>
  <si>
    <t xml:space="preserve">Abt Global LLC dba Abt Global Impact LLC </t>
  </si>
  <si>
    <t>Krista Pages</t>
  </si>
  <si>
    <t>(301) 347-5829</t>
  </si>
  <si>
    <t>krista_pages@abtassoc.com;</t>
  </si>
  <si>
    <t>5-22-70-25-008</t>
  </si>
  <si>
    <t>Accenture LLP</t>
  </si>
  <si>
    <t>Janiela Bolds</t>
  </si>
  <si>
    <t>(415) 537-4532</t>
  </si>
  <si>
    <t>public.sector.admin@accenture.com;</t>
  </si>
  <si>
    <t>5-22-70-25-009</t>
  </si>
  <si>
    <t>ACDIN, LLC</t>
  </si>
  <si>
    <t>Calvin Nixon</t>
  </si>
  <si>
    <t>(209) 500-7947</t>
  </si>
  <si>
    <t>calvin@acdinllc.com;</t>
  </si>
  <si>
    <t>5-22-70-25-010</t>
  </si>
  <si>
    <t>Acuity Technical Solutions LLC</t>
  </si>
  <si>
    <t>Darrell Brantingham</t>
  </si>
  <si>
    <t>(916) 475-2270</t>
  </si>
  <si>
    <t>darrell@acuitytechnical.com;</t>
  </si>
  <si>
    <t xml:space="preserve">5-22-70-25-011 </t>
  </si>
  <si>
    <t>Admeliora Business Consulting LLC</t>
  </si>
  <si>
    <t>Chris Jasper</t>
  </si>
  <si>
    <t>(916) 761-1147</t>
  </si>
  <si>
    <t>chris.jasper@admeliora.consulting</t>
  </si>
  <si>
    <t>5-22-70-25-012</t>
  </si>
  <si>
    <t>Affinian Group LLC</t>
  </si>
  <si>
    <t xml:space="preserve">1. Arun Balakrishnan 
2. Hank Chin 
3. Manish Jain </t>
  </si>
  <si>
    <t>1. (916) 825-5994 
2. (909) 510-0524  
3. (916) 719-3708</t>
  </si>
  <si>
    <t>arun.balakrishnan@affinian.com; 
hank.chin@affinian.com; 
manish.jain@affinian.com;</t>
  </si>
  <si>
    <t>5-22-70-25-013</t>
  </si>
  <si>
    <t>AggreGateway, LLC</t>
  </si>
  <si>
    <t>SB , DVBE</t>
  </si>
  <si>
    <t xml:space="preserve">5-22-70-25-014 </t>
  </si>
  <si>
    <t>Integration Architects, Inc. dba AgileGov</t>
  </si>
  <si>
    <t>Doug Ehlert</t>
  </si>
  <si>
    <t>(262) 758-1135</t>
  </si>
  <si>
    <t>douge@agilegov.com;</t>
  </si>
  <si>
    <t>5-22-70-25-015</t>
  </si>
  <si>
    <t>AgreeYa Solutions, Inc.</t>
  </si>
  <si>
    <t>1. Sandeep Sharma 
2. Ajay Kaul</t>
  </si>
  <si>
    <t>1. (925) 425 5565 (O)/ (925) 330-7134 (M) 
2. (916) 294 9900 (O)/ (916) 813-6300 (M)</t>
  </si>
  <si>
    <t>sales_cagov@agreeya.com;</t>
  </si>
  <si>
    <t>5-22-70-25-016</t>
  </si>
  <si>
    <t>Ahead, Inc. which will do business in CA as Kovarus, Inc.</t>
  </si>
  <si>
    <t>1. Sin Bigelow 
2. Jeremy Brown</t>
  </si>
  <si>
    <t>1. (916) 752-9389 
2. (925) 683-5339</t>
  </si>
  <si>
    <t>kov-sledcontracts@ahead.com;
sin.bigelow@ahead.com;
jeremy.brown@ahead.com;
peter.theodore@ahead.com;</t>
  </si>
  <si>
    <t xml:space="preserve">5-22-70-25-017 </t>
  </si>
  <si>
    <t>Alexan RPM, Inc</t>
  </si>
  <si>
    <t>1. Randy Sommer 
2. Michael Agis 
3. Greg Schuett</t>
  </si>
  <si>
    <t>1. (916) 612-1270 
2. (916) 767-7505 
3. (916) 768-3098</t>
  </si>
  <si>
    <t>randy.sommer@alexanrpm.com;</t>
  </si>
  <si>
    <t>5-22-70-25-019</t>
  </si>
  <si>
    <t>American International Services Corp</t>
  </si>
  <si>
    <t>Sandip Gupta</t>
  </si>
  <si>
    <t>(916) 220-2829</t>
  </si>
  <si>
    <t>sandip@aiserv.com;</t>
  </si>
  <si>
    <t xml:space="preserve">5-22-70-25-021 </t>
  </si>
  <si>
    <t>AMS Professional Services, Inc</t>
  </si>
  <si>
    <t>Supreet Madan</t>
  </si>
  <si>
    <t>(916) 764-7464</t>
  </si>
  <si>
    <t>supreet@amsproservices.com;</t>
  </si>
  <si>
    <t xml:space="preserve">5-22-70-25-022 </t>
  </si>
  <si>
    <t xml:space="preserve">(858) 272-8260 x705
</t>
  </si>
  <si>
    <t xml:space="preserve">5-22-70-25-023 </t>
  </si>
  <si>
    <t>Anameka LLC</t>
  </si>
  <si>
    <t>Michael Sampath</t>
  </si>
  <si>
    <t>(916) 915 3645</t>
  </si>
  <si>
    <t>michael@anameka.com;</t>
  </si>
  <si>
    <t>5-22-70-25-024</t>
  </si>
  <si>
    <t>Anvaya Solutions, Inc.</t>
  </si>
  <si>
    <t>1. Shobha Mallarapu 
2. Srini Atluri 
3. Amy Salter</t>
  </si>
  <si>
    <t xml:space="preserve">(916) 673-9300 </t>
  </si>
  <si>
    <t>bids@anvayasolutions.com;</t>
  </si>
  <si>
    <t>5-22-70-25-025</t>
  </si>
  <si>
    <t>Apex Systems, LLC</t>
  </si>
  <si>
    <t xml:space="preserve">1. (303) 328-2599 
2. (408) 605-2983 
3. (314) 800-5359 
4. (916) 673-7113 </t>
  </si>
  <si>
    <t xml:space="preserve">5-22-70-25-026 </t>
  </si>
  <si>
    <t>Aptakrit Technology Solutions LLC</t>
  </si>
  <si>
    <t>Anand Deshmukh</t>
  </si>
  <si>
    <t>(916) 467-2301</t>
  </si>
  <si>
    <t>anand@aptakrit.com;</t>
  </si>
  <si>
    <t>5-22-70-25-027</t>
  </si>
  <si>
    <t>ARETE Consulting Services, Inc.</t>
  </si>
  <si>
    <t>Carlos Mendizabal</t>
  </si>
  <si>
    <t>(949) 444-4212</t>
  </si>
  <si>
    <t>carlos@arete-inc.com;</t>
  </si>
  <si>
    <t>5-22-70-25-028</t>
  </si>
  <si>
    <t>Asemio, LLC</t>
  </si>
  <si>
    <t>Jessica England</t>
  </si>
  <si>
    <t>(480) 239-0798</t>
  </si>
  <si>
    <t>jengland@asemio.com;
lgraber@asemio.com;</t>
  </si>
  <si>
    <t xml:space="preserve">5-22-70-25-029 </t>
  </si>
  <si>
    <t>Astute Solutions LLC</t>
  </si>
  <si>
    <t>1. Divya Gurram 
2. Roopa Reddy</t>
  </si>
  <si>
    <t>1. (916) 260-6353 
2. (916) 805-3773</t>
  </si>
  <si>
    <t>hr@astutesolutionsllc.com;</t>
  </si>
  <si>
    <t>5-22-70-25-031</t>
  </si>
  <si>
    <t>Auctor Corporation</t>
  </si>
  <si>
    <t>Brad Weber</t>
  </si>
  <si>
    <t>(317) 663-5050</t>
  </si>
  <si>
    <t>weberb@auctor.com;</t>
  </si>
  <si>
    <t xml:space="preserve">5-22-70-25-032 </t>
  </si>
  <si>
    <t>Avantpage, Inc.</t>
  </si>
  <si>
    <t>1. Rochelle Carlin 
2. Jorge Villafuerte 
3. Joanna Oseman</t>
  </si>
  <si>
    <t>(530) 750-2040 x54</t>
  </si>
  <si>
    <t>joanna@avantpage.com;</t>
  </si>
  <si>
    <t xml:space="preserve">5-22-70-25-033 </t>
  </si>
  <si>
    <t>AVATAR IT Solutions, Inc.</t>
  </si>
  <si>
    <t>YK Chalamcherla</t>
  </si>
  <si>
    <t>(916) 248-1156</t>
  </si>
  <si>
    <t>yk@avatarit.net;</t>
  </si>
  <si>
    <t xml:space="preserve">5-22-70-25-034 </t>
  </si>
  <si>
    <t>Avere Inc</t>
  </si>
  <si>
    <t>Robert Gunn</t>
  </si>
  <si>
    <t>(916) 502-1314</t>
  </si>
  <si>
    <t>rgunn@avereusa.com;</t>
  </si>
  <si>
    <t>5-22-70-25-035</t>
  </si>
  <si>
    <t>Avo Solutions, Inc</t>
  </si>
  <si>
    <t>Jenifer Namestka</t>
  </si>
  <si>
    <t>(916) 956-6342</t>
  </si>
  <si>
    <t>jnamestka@avosolutions.com;</t>
  </si>
  <si>
    <t>5-22-70-25-036</t>
  </si>
  <si>
    <t>Billow, LLC</t>
  </si>
  <si>
    <t>1. Michelle R Hira 
2. Hemant K Arora 
3. Swati Hira 
4. Sales</t>
  </si>
  <si>
    <t>1. (530) 788-5552 
2. (917) 720-3105 
3. (732) 540-7496 
4. (732) 910-3976</t>
  </si>
  <si>
    <t>michelle@billowllc.com;
hemant@billowllc.com;
swatih@billowllc.com;
sales@billowllc.com;</t>
  </si>
  <si>
    <t>5-22-70-25-038</t>
  </si>
  <si>
    <t xml:space="preserve">Gov Bloom LLC </t>
  </si>
  <si>
    <t>1. Lauren Lockwood 
2. Emily Wright-Moore</t>
  </si>
  <si>
    <t>1. (208) 290-7927 
2. (415) 529-0016</t>
  </si>
  <si>
    <t>lauren@bloomworks.digital;
emily@bloomworks.digital;</t>
  </si>
  <si>
    <t xml:space="preserve">5-22-70-25-039 </t>
  </si>
  <si>
    <t>Bluecrane, Inc.</t>
  </si>
  <si>
    <t>1. Allen Mills 
2. Lillian Zellmer</t>
  </si>
  <si>
    <t>1. (310) 200-8535 
2. (562) 756-5854</t>
  </si>
  <si>
    <t>allen.mills@bluecranesolutions.com;
lillian.zellmer@bluecranesolutions.com;</t>
  </si>
  <si>
    <t>5-22-70-25-040</t>
  </si>
  <si>
    <t>BM Associates, Inc.</t>
  </si>
  <si>
    <t>Senthil K Muniappan</t>
  </si>
  <si>
    <t>(916) 580-3623</t>
  </si>
  <si>
    <t>senthil@bmassociates.com;</t>
  </si>
  <si>
    <t>5-22-70-25-041</t>
  </si>
  <si>
    <t>BoozDNA LLC</t>
  </si>
  <si>
    <t>1. Hima Nippuleti 
2. Ravi Nippuleti</t>
  </si>
  <si>
    <t>1. (949) 870-6195 
2. (949) 870-6194</t>
  </si>
  <si>
    <t>hima@boozdna.com;</t>
  </si>
  <si>
    <t xml:space="preserve">5-22-70-25-042 </t>
  </si>
  <si>
    <t>Brookey &amp; Company, Inc.</t>
  </si>
  <si>
    <t>Chris Brookey</t>
  </si>
  <si>
    <t>(760) 815-7294</t>
  </si>
  <si>
    <t>chris.brookey@brookeyco.com;
mike.brookey@brookeyco.com;</t>
  </si>
  <si>
    <t>5-22-70-25-043</t>
  </si>
  <si>
    <t>Burlingame Consulting</t>
  </si>
  <si>
    <t>Adam Smith</t>
  </si>
  <si>
    <t>(916) 842-6734</t>
  </si>
  <si>
    <t>adam.smith@brlgame.com;</t>
  </si>
  <si>
    <t>5-22-70-25-044</t>
  </si>
  <si>
    <t>Burns &amp; McDonnell Western Enterprises, Inc.</t>
  </si>
  <si>
    <t xml:space="preserve">1. Chad Pinarija 
2. Jonathan Leffert </t>
  </si>
  <si>
    <t>1. (949) 293-1584 
2. (913) 226-6997</t>
  </si>
  <si>
    <t>chad.pinarija@1898andco.com;
jon.leffert@1898andco.com;
rmenon@burnsmcd.com;</t>
  </si>
  <si>
    <t>5-22-70-25-045</t>
  </si>
  <si>
    <t>Speridian Technologies LLC</t>
  </si>
  <si>
    <t>Nicole Taylor</t>
  </si>
  <si>
    <t>(916) 932-7181</t>
  </si>
  <si>
    <t>bacservices@speridian.com;</t>
  </si>
  <si>
    <t xml:space="preserve">5-22-70-25-046 </t>
  </si>
  <si>
    <t>C&amp;G Technology Services, Inc.</t>
  </si>
  <si>
    <t>Sam Savinovich</t>
  </si>
  <si>
    <t>(916) 207-7609</t>
  </si>
  <si>
    <t>ssavin@cg-technology.com;</t>
  </si>
  <si>
    <t>5-22-70-25-047</t>
  </si>
  <si>
    <t>Cal Vet Integrated Consulting Services</t>
  </si>
  <si>
    <t>Mike Blinov</t>
  </si>
  <si>
    <t>(703) 597-6474</t>
  </si>
  <si>
    <t>mike.b@cvicsconsulting.com;</t>
  </si>
  <si>
    <t>5-22-70-25-048</t>
  </si>
  <si>
    <t>Calstate Management Group, Inc. dba Reliant IT Consulting</t>
  </si>
  <si>
    <t>Murray Krehbiel</t>
  </si>
  <si>
    <t>(916) 801-9028</t>
  </si>
  <si>
    <t>mjk@calmanage.com;</t>
  </si>
  <si>
    <t>5-22-70-25-050</t>
  </si>
  <si>
    <t>Capio Group</t>
  </si>
  <si>
    <t>1. Raina Lin 
2. Rick MacGuidwin</t>
  </si>
  <si>
    <t>1. (916) 905-6599 
2. (517) 755-8380</t>
  </si>
  <si>
    <t>proposals@capiogroup.com; rick.macguidwin@capiogroup.com;</t>
  </si>
  <si>
    <t>5-22-70-25-051</t>
  </si>
  <si>
    <t>Capitol Tech Solutions</t>
  </si>
  <si>
    <t>1. (916) 443-5395 x111 
2. (916) 443-5395 x105 
3. (916) 443-5395 x112</t>
  </si>
  <si>
    <t>5-22-70-25-052</t>
  </si>
  <si>
    <t>Carahsoft Technology Corp</t>
  </si>
  <si>
    <t>Mariah Edwards</t>
  </si>
  <si>
    <t>(703) 889-9734</t>
  </si>
  <si>
    <t>sales@carahsoft.com; 
sledcontracts@carahsoft.com;</t>
  </si>
  <si>
    <t>5-22-70-25-053</t>
  </si>
  <si>
    <t>Cask NX LLC</t>
  </si>
  <si>
    <t>1. Lauren Ries 
2. Elizabeth Mikos 
3. Zachary Marcus 
4. Craig Amundson</t>
  </si>
  <si>
    <t>1. (619) 379-2041 
2. (858) 634-6200 
3. (858) 634-6200 
4. (858) 634-6200</t>
  </si>
  <si>
    <t>contracts@caskllc.com;</t>
  </si>
  <si>
    <t xml:space="preserve">5-22-70-25-054 </t>
  </si>
  <si>
    <t>Castro International Consulting, Inc.</t>
  </si>
  <si>
    <t>1. Fidel Castro 
2. Kyle Castro 
3. Joshua Castro</t>
  </si>
  <si>
    <t>1. (916) 580-7214 
2. (530) 306-1755 
3. (916) 350-0428</t>
  </si>
  <si>
    <t>fidel@cic-inc.org;
kyle@cic-inc.org;
joshua@cic-inc.org;</t>
  </si>
  <si>
    <t>5-22-70-25-055</t>
  </si>
  <si>
    <t>Cayuse Government Services</t>
  </si>
  <si>
    <t>Stacy Harjer</t>
  </si>
  <si>
    <t>(541) 870-9551</t>
  </si>
  <si>
    <t>stacy.harjer@cayusecivilservices.com;</t>
  </si>
  <si>
    <t>5-22-70-25-056</t>
  </si>
  <si>
    <t>CCS Global Tech</t>
  </si>
  <si>
    <t>1. Raminder Singh 
2. Ranjeet Singh 
3. Sushil Kaul</t>
  </si>
  <si>
    <t>1. (858) 435-4857 
2. (858) 435-4857 
3. (858) 227-4929</t>
  </si>
  <si>
    <t>gov@ccsglobaltech.com;</t>
  </si>
  <si>
    <t>5-22-70-25-057</t>
  </si>
  <si>
    <t>CDW Government LLC</t>
  </si>
  <si>
    <t>(916) 413-5278</t>
  </si>
  <si>
    <t>5-22-70-25-059</t>
  </si>
  <si>
    <t>CGI Technologies and Solutions Inc.</t>
  </si>
  <si>
    <t>1. Greg Hussey 
2. Megan Panson 
3. Michael Rockenstein</t>
  </si>
  <si>
    <t>1. (916) 300-6403 
2. (916) 317-7534 
3. (916) 607-1973</t>
  </si>
  <si>
    <t>greg.hussey@cgi.com; 
megan.panson@cgi.com; michael.rockenstein@cgi.com;</t>
  </si>
  <si>
    <t>5-22-70-25-060</t>
  </si>
  <si>
    <t>Charis Consulting Group LLC</t>
  </si>
  <si>
    <t>Daryl Zimmerle</t>
  </si>
  <si>
    <t>(916) 813-5013</t>
  </si>
  <si>
    <t>daryl.zimmerle@chariscg.com;</t>
  </si>
  <si>
    <t>5-22-70-25-062</t>
  </si>
  <si>
    <t>CherryRoad Technologies</t>
  </si>
  <si>
    <t>1. Jessica Krattiger 
2. Julie Roche 
3. Tom Heldt</t>
  </si>
  <si>
    <t>1. (262) 370-2929 
2. (561) 543-1000 
3. (317) 847-9123</t>
  </si>
  <si>
    <t>jkrattiger@cherryroad.com; 
jroche@cherryroad.com; 
theldt@cherryroad.com;</t>
  </si>
  <si>
    <t>5-22-70-25-063</t>
  </si>
  <si>
    <t>Cinnovx</t>
  </si>
  <si>
    <t xml:space="preserve">1. Anand Adoni 
2. Dhiraj Talwar </t>
  </si>
  <si>
    <t>1. (916) 705-7361 
2. (916) 538-2340</t>
  </si>
  <si>
    <t>aadoni@cinnovx.com; 
dtalwar@cinnovx.com;</t>
  </si>
  <si>
    <t>5-22-70-25-064</t>
  </si>
  <si>
    <t>CIRE Consulting Group</t>
  </si>
  <si>
    <t>Eric Schwarz</t>
  </si>
  <si>
    <t>(415) 498-0362</t>
  </si>
  <si>
    <t>eric.schwarz@cireconsultinggroup.com;</t>
  </si>
  <si>
    <t>5-22-70-25-065</t>
  </si>
  <si>
    <t>CITENT, Inc</t>
  </si>
  <si>
    <t>1. Henry Khalife 
2. Kennedy Cao</t>
  </si>
  <si>
    <t>(714) 436-6100</t>
  </si>
  <si>
    <t>henry.khalife@citentcloud.com;</t>
  </si>
  <si>
    <t>5-22-70-25-066</t>
  </si>
  <si>
    <t>Authorium Inc.</t>
  </si>
  <si>
    <t>1. Larry Siegel 
2. Marlon Paulo 
3. Kamran Saddique</t>
  </si>
  <si>
    <t>1. (718) 644-0278 
2. (916) 545-5346 
3. (510) 520-0692</t>
  </si>
  <si>
    <t>kamran@cityinnovate.com;</t>
  </si>
  <si>
    <t>5-22-70-25-067</t>
  </si>
  <si>
    <t>CivicActions Inc</t>
  </si>
  <si>
    <t>1. Keith Kawasaki 
2. Bill Ogilvie</t>
  </si>
  <si>
    <t>1. (615) 943-2441 
2. (202) 415-0947</t>
  </si>
  <si>
    <t>sales@civicactions.com;</t>
  </si>
  <si>
    <t xml:space="preserve">5-22-70-25-068 </t>
  </si>
  <si>
    <t>ClearBest, Incorporation</t>
  </si>
  <si>
    <t>Wendy Battermann</t>
  </si>
  <si>
    <t>(888) 825-7237 x700</t>
  </si>
  <si>
    <t>wendyb@clearbest.com;</t>
  </si>
  <si>
    <t>5-22-70-25-069</t>
  </si>
  <si>
    <t>Cloud Services Integrators Inc</t>
  </si>
  <si>
    <t>smorasa@itcloud-si.com;</t>
  </si>
  <si>
    <t xml:space="preserve">5-22-70-25-070 </t>
  </si>
  <si>
    <t>CloverLeaf Solutions, Inc.</t>
  </si>
  <si>
    <t>1. Christopher Bodine 
2. Hitesh Parekh</t>
  </si>
  <si>
    <t>1. (916) 208-4107 
2. (510) 366-3558</t>
  </si>
  <si>
    <t>cbodine@cloverleafsolutions.com; hparekh@cloverleafsolutions.com;</t>
  </si>
  <si>
    <t xml:space="preserve">5-22-70-25-071 </t>
  </si>
  <si>
    <t>Clovity, Inc</t>
  </si>
  <si>
    <t>1. Bhawna Vats 
2. Cameron Starman 
3. Anuj Sachdeva</t>
  </si>
  <si>
    <t>1. (925) 264-6360 
2. (818) 825-0620 
3. (925) 264-6360</t>
  </si>
  <si>
    <t>camerons@clovity.com;
bhawnav@clovity.com;
sales@clovity.com;</t>
  </si>
  <si>
    <t>SB , SB-PW</t>
  </si>
  <si>
    <t>5-22-70-25-072</t>
  </si>
  <si>
    <t>COEXSYS LLC</t>
  </si>
  <si>
    <t>Ruchir Vaishnav</t>
  </si>
  <si>
    <t>(858) 945-8003</t>
  </si>
  <si>
    <t>ruchir.vaishnav@coexsys.com;</t>
  </si>
  <si>
    <t>5-22-70-25-073</t>
  </si>
  <si>
    <t>COGENT Infotech Corporation</t>
  </si>
  <si>
    <t>Justin Acord</t>
  </si>
  <si>
    <t>(412) 889-7700</t>
  </si>
  <si>
    <t>caconsulting@cogentinfo.com; justin.acord@cogentinfo.com;</t>
  </si>
  <si>
    <t>5-22-70-25-074</t>
  </si>
  <si>
    <t>Commercial Programming Systems, Inc.</t>
  </si>
  <si>
    <t>1. Philip Sawyer 
2. Donna Prestion</t>
  </si>
  <si>
    <t>1. (310) 228-0656 
2. (888) 812-9223</t>
  </si>
  <si>
    <t>phil@cpsinc.com;</t>
  </si>
  <si>
    <t xml:space="preserve">5-22-70-25-076 </t>
  </si>
  <si>
    <t>Computer Deductions Inc.</t>
  </si>
  <si>
    <t>Shannon Grosser</t>
  </si>
  <si>
    <t>916-987-3600</t>
  </si>
  <si>
    <t>sgrosser@cdi-hq.com;</t>
  </si>
  <si>
    <t>5-22-70-25-077</t>
  </si>
  <si>
    <t>Comtello</t>
  </si>
  <si>
    <t>susan.pimenta@comtello.com;</t>
  </si>
  <si>
    <t>5-22-70-25-078</t>
  </si>
  <si>
    <t>Connexmore, LLC</t>
  </si>
  <si>
    <t>Charles McGrue</t>
  </si>
  <si>
    <t>(510) 402-5349</t>
  </si>
  <si>
    <t>charles@connexmore.com;</t>
  </si>
  <si>
    <t>5-22-70-25-080</t>
  </si>
  <si>
    <t>Crowe LLP</t>
  </si>
  <si>
    <t xml:space="preserve">5-22-70-25-081 </t>
  </si>
  <si>
    <t xml:space="preserve">CSG Government Solutions, Inc. </t>
  </si>
  <si>
    <t>Kirk Swanson</t>
  </si>
  <si>
    <t xml:space="preserve">(312) 423-2103 </t>
  </si>
  <si>
    <t>rfp@csgdelivers.com;</t>
  </si>
  <si>
    <t>5-22-70-25-082</t>
  </si>
  <si>
    <t>CtrlCS INC</t>
  </si>
  <si>
    <t>Varun Polimetla</t>
  </si>
  <si>
    <t xml:space="preserve">(916) 273-6789 (O)/ (916) 273-6666 (M) </t>
  </si>
  <si>
    <t>varun@ctrlcs.com;</t>
  </si>
  <si>
    <t xml:space="preserve">5-22-70-25-083 </t>
  </si>
  <si>
    <t>Cutler Engineering &amp; Technology Services</t>
  </si>
  <si>
    <t>1. Mervain Cutler 
2. Bob Richards 
3. Christine Harmon-Malone</t>
  </si>
  <si>
    <t>1. (619) 405-9088 
2. (619) 788-2264 
3. (760) 214-6649</t>
  </si>
  <si>
    <t>mcutler@cets-tech.com; 
bobrichards@cets-tech.com;</t>
  </si>
  <si>
    <t>5-22-70-25-084</t>
  </si>
  <si>
    <t>CyberTech Systems and Software, Inc.</t>
  </si>
  <si>
    <t>Lori Kurovski</t>
  </si>
  <si>
    <t>(913) 707-7388</t>
  </si>
  <si>
    <t>lori.kurovski@cybertech.com;</t>
  </si>
  <si>
    <t>5-22-70-25-085</t>
  </si>
  <si>
    <t>Cybertegic Inc.</t>
  </si>
  <si>
    <t>James Hsieh</t>
  </si>
  <si>
    <t>(626) 888-1509</t>
  </si>
  <si>
    <t>mbe@cybertegic.com;</t>
  </si>
  <si>
    <t>5-22-70-25-086</t>
  </si>
  <si>
    <t>Cybervardan LLC</t>
  </si>
  <si>
    <t>Sriram Chelluri</t>
  </si>
  <si>
    <t>(408) 242-1692</t>
  </si>
  <si>
    <t>schelluri@cybervardan.com;</t>
  </si>
  <si>
    <t xml:space="preserve">5-22-70-25-088 </t>
  </si>
  <si>
    <t>Dajani Consulting Inc.</t>
  </si>
  <si>
    <t>Zaid Al-Dajani</t>
  </si>
  <si>
    <t>(916) 601-7474</t>
  </si>
  <si>
    <t>zaid@dajanico.com;
btd@dajanico.com;</t>
  </si>
  <si>
    <t>5-22-70-25-090</t>
  </si>
  <si>
    <t>DataMade, LLC</t>
  </si>
  <si>
    <t>Derek Eder</t>
  </si>
  <si>
    <t>(312) 725-0195</t>
  </si>
  <si>
    <t>derek.eder@datamade.us;</t>
  </si>
  <si>
    <t>5-22-70-25-091</t>
  </si>
  <si>
    <t>DatamanUSA, LLC</t>
  </si>
  <si>
    <t>Nidhi Saxena</t>
  </si>
  <si>
    <t>(720) 248-3110 or (720) 201-5617</t>
  </si>
  <si>
    <t xml:space="preserve">contact@datamanusa.com; </t>
  </si>
  <si>
    <t>5-22-70-25-092</t>
  </si>
  <si>
    <t>Delegata Corporation</t>
  </si>
  <si>
    <t>Belen Calanza</t>
  </si>
  <si>
    <t>(916) 609-5430</t>
  </si>
  <si>
    <t>bcalanza@delegata.com; opty@delegata.com;</t>
  </si>
  <si>
    <t xml:space="preserve">5-22-70-25-094 </t>
  </si>
  <si>
    <t>Deloitte Consulting LLP</t>
  </si>
  <si>
    <t>1. Sally Smith 
2. Nate Merrill 
3. Cinnamon Cook 
4. Sejla Begic</t>
  </si>
  <si>
    <t>1. (916) 288-3100 
2. (916) 288-3224 
3. (916) 288-3215 
4. (916) 288-3161</t>
  </si>
  <si>
    <t>stateofcaliforniamsa@deloitte.com; nmerrill@deloitte.com; 
cicook@deloitte.com; 
sebegic@deloitte.com;</t>
  </si>
  <si>
    <t>5-22-70-25-095</t>
  </si>
  <si>
    <t>Dhawan Inc DBA 909 Technologies</t>
  </si>
  <si>
    <t>adhawan@909te.ch;</t>
  </si>
  <si>
    <t>5-22-70-25-096</t>
  </si>
  <si>
    <t>DiLytics Inc</t>
  </si>
  <si>
    <t xml:space="preserve">1. DiLytics IT MSA 
2. Shyam Panda </t>
  </si>
  <si>
    <t>(650) 739-8565</t>
  </si>
  <si>
    <t>publicsector@dilytics.com; 
spanda@dilytics.com;</t>
  </si>
  <si>
    <t>5-22-70-25-097</t>
  </si>
  <si>
    <t>Launch Consulting, LLC</t>
  </si>
  <si>
    <t>(916) 787-2200</t>
  </si>
  <si>
    <t>5-22-70-25-098</t>
  </si>
  <si>
    <t>Domain Experts Corporation</t>
  </si>
  <si>
    <t>Veena Ramachandran</t>
  </si>
  <si>
    <t>(408) 480-9771</t>
  </si>
  <si>
    <t>rekha@domain-experts.net;</t>
  </si>
  <si>
    <t>5-22-70-25-099</t>
  </si>
  <si>
    <t>DVBE Technology Group</t>
  </si>
  <si>
    <t xml:space="preserve">1. Richard McKinnon 
2. Lisa Hibbard 
3. Sharon Kropf </t>
  </si>
  <si>
    <t xml:space="preserve">1. (916) 806-1554 
2. (530) 524-8199 
3. (916) 705-7812   </t>
  </si>
  <si>
    <t>rmckinnon@dvbetg.com;</t>
  </si>
  <si>
    <t xml:space="preserve">5-22-70-25-100 </t>
  </si>
  <si>
    <t>Dymond Technologies</t>
  </si>
  <si>
    <t>Carol Loney</t>
  </si>
  <si>
    <t>(916) 708-9794</t>
  </si>
  <si>
    <t>carol.loney@dymondtechnologies.com;</t>
  </si>
  <si>
    <t xml:space="preserve">5-22-70-25-101 </t>
  </si>
  <si>
    <t>Dynamic Systems, Inc.</t>
  </si>
  <si>
    <t>5-22-70-25-102</t>
  </si>
  <si>
    <t>DZ Solutions</t>
  </si>
  <si>
    <t>1. Kevin Morris 
2. Alex Jaspersen</t>
  </si>
  <si>
    <t xml:space="preserve">1. (323) 632-0088 
2. (310) 592-4172 </t>
  </si>
  <si>
    <t>kevin.morris@dzsolutions.com; alex.jaspersen@dzsolutions.com; thomas.gilsenan@dzsolutions.com;</t>
  </si>
  <si>
    <t>5-22-70-25-104</t>
  </si>
  <si>
    <t>Effectual Public Sector, Inc.</t>
  </si>
  <si>
    <t>1. Josh Dirsmith 
2. Tim Cullen 
3. Michael Bryant 
4. Bailey Scogin</t>
  </si>
  <si>
    <t>1. (571) 286-1585 
2. (719) 244-8246 
3. (703) 819-4204 
4. (225) 810-6972</t>
  </si>
  <si>
    <t>tddc.contract@effectual.com;</t>
  </si>
  <si>
    <t>5-22-70-25-105</t>
  </si>
  <si>
    <t>Elegant Enterprise-Wide Solutions, Inc.</t>
  </si>
  <si>
    <t>Vikas Arora</t>
  </si>
  <si>
    <t>(703) 909-1289</t>
  </si>
  <si>
    <t>govt@elegantsolutions.us;</t>
  </si>
  <si>
    <t>5-22-70-25-106</t>
  </si>
  <si>
    <t>Elite Tech Solutions</t>
  </si>
  <si>
    <t>Barjinder Singh</t>
  </si>
  <si>
    <t>(916) 905-7854</t>
  </si>
  <si>
    <t>barjinder.singh@elitetechsolutions.org;</t>
  </si>
  <si>
    <t>5-22-70-25-107</t>
  </si>
  <si>
    <t>Elyon Enterprise Strategies, Inc.</t>
  </si>
  <si>
    <t>1. Karen Morphy 
2. Diane Hussey 
3. Carl Engel 
4. Stephanie Perron</t>
  </si>
  <si>
    <t>1. (916) 952-7789 
2. (916) 833-5948 
3. (530) 320-5073 
4. (916) 605-8791</t>
  </si>
  <si>
    <t>karenmorphy@elyonstrategies.com;</t>
  </si>
  <si>
    <t>5-22-70-25-109</t>
  </si>
  <si>
    <t>Enclipse Corp.</t>
  </si>
  <si>
    <t>Mo Sheikh</t>
  </si>
  <si>
    <t>(925) 719-9681</t>
  </si>
  <si>
    <t xml:space="preserve">mo.sheikh@enclipse.com; </t>
  </si>
  <si>
    <t>5-22-70-25-110</t>
  </si>
  <si>
    <t>Ensono, Inc.</t>
  </si>
  <si>
    <t>5-22-70-25-111</t>
  </si>
  <si>
    <t>Enterprise Iron Financial Industry Solutions, Inc.</t>
  </si>
  <si>
    <t>jrc@enterpriseiron.com;</t>
  </si>
  <si>
    <t>5-22-70-25-112</t>
  </si>
  <si>
    <t>Enterprise Networking Solutions, Inc.</t>
  </si>
  <si>
    <t>5-22-70-25-113</t>
  </si>
  <si>
    <t>Enterprising Service Providers LLC</t>
  </si>
  <si>
    <t>Amanda Pain</t>
  </si>
  <si>
    <t>(916) 501-8098</t>
  </si>
  <si>
    <t>apain@espprofessionals.com;</t>
  </si>
  <si>
    <t>5-22-70-25-114</t>
  </si>
  <si>
    <t>Entisys Solutions, Inc., dba Entisys360</t>
  </si>
  <si>
    <t>1. Lisa Austin 
2. Ronald Hamilton</t>
  </si>
  <si>
    <t>1. (916) 705-4523 
2. (714) 679-5563</t>
  </si>
  <si>
    <t>lisa.austin@e360.com; 
ronald.hamilton@e360.com; joseph.sogge@entisys360.com;</t>
  </si>
  <si>
    <t>5-22-70-25-115</t>
  </si>
  <si>
    <t>Environmental Systems Research Institute, Inc.</t>
  </si>
  <si>
    <t>1. (909) 369-1036 
2. (909) 369-5010 
3. (909) 369-7597</t>
  </si>
  <si>
    <t>5-22-70-25-116</t>
  </si>
  <si>
    <t>EQUANIM Technologies</t>
  </si>
  <si>
    <t>Kevin A. Brown</t>
  </si>
  <si>
    <t>(916) 718-4624</t>
  </si>
  <si>
    <t>kbrown@equanimtech.com;</t>
  </si>
  <si>
    <t>5-22-70-25-117</t>
  </si>
  <si>
    <t>Equilibrium Collaborative LLC</t>
  </si>
  <si>
    <t>Patrick Maher</t>
  </si>
  <si>
    <t>(415) 328-7953</t>
  </si>
  <si>
    <t>patrick@eqcollab.org;</t>
  </si>
  <si>
    <t>5-22-70-25-118</t>
  </si>
  <si>
    <t>Ernst &amp; Young LLP</t>
  </si>
  <si>
    <t xml:space="preserve">1. Angela Basi 
2. Diana Lee 
3. Jeff Reynolds </t>
  </si>
  <si>
    <t xml:space="preserve">1. (916) 367-3602 
2. (626) 428-1553 
3. (805) 914-9975 </t>
  </si>
  <si>
    <t>angela.basi@ey.com;
diana.lee@ey.com;
jeff.reynolds@ey.com;</t>
  </si>
  <si>
    <t>5-22-70-25-119</t>
  </si>
  <si>
    <t>Estrada Consulting Inc</t>
  </si>
  <si>
    <t>Rafael Estrada;
Jacqueline Perez
Edward Nelson;</t>
  </si>
  <si>
    <t>(916) 238-6020
(916) 955-2255
(916) 234-6621</t>
  </si>
  <si>
    <t>bids@estradaci.com;
jacquelinep@estradaconsultinginc.com;
edwardn@estradaci.com</t>
  </si>
  <si>
    <t>5-22-70-25-120</t>
  </si>
  <si>
    <t>Executive Information Systems, LLC</t>
  </si>
  <si>
    <t xml:space="preserve">1. Chris DeLauter 
2. Jonathan Ward </t>
  </si>
  <si>
    <t>1. (301) 581-1085 
2. (301) 581-1097</t>
  </si>
  <si>
    <t>cdelauter@execinfosys.com; jward@execinfosys.com;</t>
  </si>
  <si>
    <t>5-22-70-25-121</t>
  </si>
  <si>
    <t>Expeditionary Technical Solutions, Inc.</t>
  </si>
  <si>
    <t>Kimberly Davis</t>
  </si>
  <si>
    <t>(760) 828-7803</t>
  </si>
  <si>
    <t>kdavis@extsi.com;</t>
  </si>
  <si>
    <t>5-22-70-25-122</t>
  </si>
  <si>
    <t>Fidelity Information Services, LLC</t>
  </si>
  <si>
    <t>1. Tammi Mathews 
2. Joel Taylor</t>
  </si>
  <si>
    <t>1. (480) 262-1557
2. (602) 312-5308</t>
  </si>
  <si>
    <t>tammi.mathews@fisglobal.com; joel.taylor@fisglobal.com;</t>
  </si>
  <si>
    <t>5-22-70-25-123</t>
  </si>
  <si>
    <t>Fine Systems Inc.</t>
  </si>
  <si>
    <t>Shiva Dusanapudi</t>
  </si>
  <si>
    <t>(916) 367 9520</t>
  </si>
  <si>
    <t>shiva.d@finesystemsinc.com;</t>
  </si>
  <si>
    <t>5-22-70-25-124</t>
  </si>
  <si>
    <t>FlowWest, LLC</t>
  </si>
  <si>
    <t xml:space="preserve">1. Mark Tompkins 
2. Paul Frank 
3. Kate Souza 
4. Anthony Falzone </t>
  </si>
  <si>
    <t>1. (510) 454-9378 x105 
2. (510) 454-9378 x107 
3. (510) 454-9378 x806 
4. (510) 454-9378 x106</t>
  </si>
  <si>
    <t>Marketing@flowwest.com;</t>
  </si>
  <si>
    <t>5-22-70-25-125</t>
  </si>
  <si>
    <t>Forrester Research Inc</t>
  </si>
  <si>
    <t>Drew Jaehnig</t>
  </si>
  <si>
    <t>(540) 671-6671</t>
  </si>
  <si>
    <t>djaehnig@forrester.com; 
thilliard@forrester.com;</t>
  </si>
  <si>
    <t>5-22-70-25-127</t>
  </si>
  <si>
    <t>Fortesoft, Inc.</t>
  </si>
  <si>
    <t>Vijay Chittiboina</t>
  </si>
  <si>
    <t>(916) 458-2606</t>
  </si>
  <si>
    <t>vijay@fortesoftinc.com;</t>
  </si>
  <si>
    <t>5-22-70-25-128</t>
  </si>
  <si>
    <t>Frameware Solutions, Inc.</t>
  </si>
  <si>
    <t>Juan Cabrera</t>
  </si>
  <si>
    <t>(916) 995-1817</t>
  </si>
  <si>
    <t>juan.cabrera@framewaresolutions.com;</t>
  </si>
  <si>
    <t>5-22-70-25-130</t>
  </si>
  <si>
    <t>Gartner, Inc.</t>
  </si>
  <si>
    <t>5-22-70-25-131</t>
  </si>
  <si>
    <t>Genus Technologies LLC</t>
  </si>
  <si>
    <t>David Fetters</t>
  </si>
  <si>
    <t>(612) 361-8412</t>
  </si>
  <si>
    <t>davef@genustechnologies.com;</t>
  </si>
  <si>
    <t>5-22-70-25-132</t>
  </si>
  <si>
    <t>Geographic  Information Services, Inc.</t>
  </si>
  <si>
    <t>Kent Blanchard</t>
  </si>
  <si>
    <t>(303) 406-1010</t>
  </si>
  <si>
    <t>kblanchard@continentalmapping.com;</t>
  </si>
  <si>
    <t>5-22-70-25-133</t>
  </si>
  <si>
    <t>Geographic Technologies Group, Inc.</t>
  </si>
  <si>
    <t xml:space="preserve">1. Curt Hinton 
2. Jason Marshall 
3. David Holdstock </t>
  </si>
  <si>
    <t>1. (919) 344-2169 
2. (919) 920-3071 
3. (919) 222-1421</t>
  </si>
  <si>
    <t>chinton@geotg.com; 
dholdstock@geotg.com; 
jmarshall@geotg.com;</t>
  </si>
  <si>
    <t>5-22-70-25-134</t>
  </si>
  <si>
    <t>GEOinovo Solutions Inc.</t>
  </si>
  <si>
    <t xml:space="preserve">Luciane Musa  </t>
  </si>
  <si>
    <t>(951) 852-5205</t>
  </si>
  <si>
    <t>lmusa@geoinovo.com;</t>
  </si>
  <si>
    <t>5-22-70-25-135</t>
  </si>
  <si>
    <t>Gideon Taylor Consulting LLC</t>
  </si>
  <si>
    <t xml:space="preserve">1. Scott Antin 
2. John Woodrum 
3. Paul Taylor </t>
  </si>
  <si>
    <t xml:space="preserve">1. (651) 271-3827 
2. (801) 434-7260 
3. (801) 434-7260 </t>
  </si>
  <si>
    <t>scott@gideontaylor.com;</t>
  </si>
  <si>
    <t>5-22-70-25-136</t>
  </si>
  <si>
    <t>Global Agility Inc.</t>
  </si>
  <si>
    <t>Hiren Vashi</t>
  </si>
  <si>
    <t>(916) 284-6713</t>
  </si>
  <si>
    <t>hirendvashi@theglobalagility.com;</t>
  </si>
  <si>
    <t>5-22-70-25-138</t>
  </si>
  <si>
    <t>Global IT Services</t>
  </si>
  <si>
    <t>Shavinder Phagura</t>
  </si>
  <si>
    <t>(916) 414-0311</t>
  </si>
  <si>
    <t>sphagura@globalitsvcs.com;</t>
  </si>
  <si>
    <t>5-22-70-25-139</t>
  </si>
  <si>
    <t>Global Touchpoints, Inc.</t>
  </si>
  <si>
    <t>Sundara Gopalakrishnan</t>
  </si>
  <si>
    <t>(916) 878 5948</t>
  </si>
  <si>
    <t>sk@touchpointsinc.com;</t>
  </si>
  <si>
    <t>5-22-70-25-140</t>
  </si>
  <si>
    <t>Kirk Noe Database &amp; Software, LLC DBA Golden Eagle Technologies</t>
  </si>
  <si>
    <t>Kirk Noe</t>
  </si>
  <si>
    <t>(916) 872-0530</t>
  </si>
  <si>
    <t>kirk@goldeneagletek.com;</t>
  </si>
  <si>
    <t>5-22-70-25-142</t>
  </si>
  <si>
    <t>Green Grid Inc.</t>
  </si>
  <si>
    <t xml:space="preserve">1. Chinmoy Saha 
2. Jeff Pickles </t>
  </si>
  <si>
    <t>(925) 855-3224</t>
  </si>
  <si>
    <t>chinmoy.saha@greengridinc.com;</t>
  </si>
  <si>
    <t>5-22-70-25-143</t>
  </si>
  <si>
    <t xml:space="preserve">GROW Design and Development, Inc. </t>
  </si>
  <si>
    <t>Natalie Santana</t>
  </si>
  <si>
    <t>(877) 476-4769 (O)/ (541) 221-9838 (M)</t>
  </si>
  <si>
    <t>natalie@growdnd.com;</t>
  </si>
  <si>
    <t>5-22-70-25-144</t>
  </si>
  <si>
    <t>Guidehouse Inc.</t>
  </si>
  <si>
    <t>Collin Lopes</t>
  </si>
  <si>
    <t>(916) 631-3227</t>
  </si>
  <si>
    <t>clopes@guidehouse.com;</t>
  </si>
  <si>
    <t>5-22-70-25-146</t>
  </si>
  <si>
    <t>HHS Technology Group, LLC</t>
  </si>
  <si>
    <t xml:space="preserve">Tommy Swider </t>
  </si>
  <si>
    <t>(609) 792-6355</t>
  </si>
  <si>
    <t>proposals@HHSTechGroup.com; thomas.swider@hhstechgroup.com;</t>
  </si>
  <si>
    <t>5-22-70-25-147</t>
  </si>
  <si>
    <t>HLN Consulting, LLC</t>
  </si>
  <si>
    <t xml:space="preserve">1.Noam Arzt 
2. Ashley Pitts </t>
  </si>
  <si>
    <t>1. (858) 538-2220 
2. (972) 757-1127</t>
  </si>
  <si>
    <t>arzt@hln.com;
ashleypitts@hln.com;</t>
  </si>
  <si>
    <t>5-22-70-25-148</t>
  </si>
  <si>
    <t>HONEYDEV INC.</t>
  </si>
  <si>
    <t>Ramy Hindiyeh</t>
  </si>
  <si>
    <t>(916) 430-9001</t>
  </si>
  <si>
    <t>ramy@honeydev.com;</t>
  </si>
  <si>
    <t>5-22-70-25-149</t>
  </si>
  <si>
    <t>1. Anna Stroble 
2. Josh Stickling 
3. Brandon Ross 
4. Bill Wadlington</t>
  </si>
  <si>
    <t>1. (601) 260-5387 
2. (225) 505-5598 
3. (225) 614-4137 
4. (601) 326-1113</t>
  </si>
  <si>
    <t>anna.stroble@hornellp.com; brandon.ross@horne.com;</t>
  </si>
  <si>
    <t>5-22-70-25-151</t>
  </si>
  <si>
    <t>HSB Solutions, Inc.</t>
  </si>
  <si>
    <t>Chad Hodges</t>
  </si>
  <si>
    <t>(916) 549-8876</t>
  </si>
  <si>
    <t>chodges@hsbs-inc.com;</t>
  </si>
  <si>
    <t>5-22-70-25-152</t>
  </si>
  <si>
    <t>HSV Solutions, Inc.</t>
  </si>
  <si>
    <t>Bhupinder Kaur</t>
  </si>
  <si>
    <t>(732) 733-2098</t>
  </si>
  <si>
    <t>bhupinder.kaur@hsvsolutions.net</t>
  </si>
  <si>
    <t>5-22-70-25-153</t>
  </si>
  <si>
    <t>International Business Machines Corporation</t>
  </si>
  <si>
    <t>1. Shaw-chin Chiu
2. Rohan Batra
3. Vaidhyanathan Nagarajan
4. Suresh Babu</t>
  </si>
  <si>
    <t>1. (415) 214-2340
2. (415) 545-8774
3. (916) 761-8420
4. (518) 596-9320</t>
  </si>
  <si>
    <t>sichiu@us.ibm.com; 
rohan.batra@us.ibm.com;
vaidyn@us.ibm.com;
suresh.cn@us.ibm.com;</t>
  </si>
  <si>
    <t>5-22-70-25-156</t>
  </si>
  <si>
    <t>Infinite Solutions Inc.</t>
  </si>
  <si>
    <t xml:space="preserve">1. Rani Murugesh 
2. Anbuselvi Radjendirane 
3. Rajith Daniel </t>
  </si>
  <si>
    <t>1. (916) 641-0500 
2. (916) 649-0600 
3. (916) 705-5569</t>
  </si>
  <si>
    <t>rani@4infinitesolutions.com; selvi@4infinitesolutions.com;</t>
  </si>
  <si>
    <t>5-22-70-25-157</t>
  </si>
  <si>
    <t>Information Design Consultants Inc.</t>
  </si>
  <si>
    <t>Debra A. Hunter</t>
  </si>
  <si>
    <t>(310) 367-6875</t>
  </si>
  <si>
    <t>debrahunter@idcinc.net;</t>
  </si>
  <si>
    <t>5-22-70-25-158</t>
  </si>
  <si>
    <t>Informatix, Inc.</t>
  </si>
  <si>
    <t xml:space="preserve">1. Ronald Zuber 
2. Mercedes Sullivan </t>
  </si>
  <si>
    <t>(916) 830-1400</t>
  </si>
  <si>
    <t>procurement@informatixinc.com;</t>
  </si>
  <si>
    <t>5-22-70-25-159</t>
  </si>
  <si>
    <t>Infosys Public Services</t>
  </si>
  <si>
    <t>5-22-70-25-160</t>
  </si>
  <si>
    <t>Info-Tech Research Group Inc.</t>
  </si>
  <si>
    <t xml:space="preserve">1. Chris Scott 
2. Hannes Scheidegger 
3. Angelina 
4. Ryan Huggett </t>
  </si>
  <si>
    <t>1. (888) 670-8889 x2819 
2. (888) 670-8889 x3072 
3. (888) 670-8889 x2807 
4. (888) 670-8889 x2691</t>
  </si>
  <si>
    <t>rfp@infotech.com;
jjudson@infotech.com;</t>
  </si>
  <si>
    <t>5-22-70-25-161</t>
  </si>
  <si>
    <t>Innovo Consulting LLC</t>
  </si>
  <si>
    <t>eyee@innovoconsulting.com;</t>
  </si>
  <si>
    <t>5-22-70-25-162</t>
  </si>
  <si>
    <t>Insight Global, LLC</t>
  </si>
  <si>
    <t>5-22-70-25-163</t>
  </si>
  <si>
    <t>Insight Public Sector, Inc.</t>
  </si>
  <si>
    <t>Max Pinna</t>
  </si>
  <si>
    <t>(619) 788-2628</t>
  </si>
  <si>
    <t>california@insight.com;</t>
  </si>
  <si>
    <t>5-22-70-25-164</t>
  </si>
  <si>
    <t>IntegraTech, Inc.</t>
  </si>
  <si>
    <t xml:space="preserve">1. Margaret "Kelly" Elo 
2. John Elo </t>
  </si>
  <si>
    <t>1. (916) 741-9622 
2. (916) 276-5477</t>
  </si>
  <si>
    <t>kelo@integratech.net; 
john.elo@integratech.net;</t>
  </si>
  <si>
    <t xml:space="preserve">5-22-70-25-165 </t>
  </si>
  <si>
    <t>Integrated Consulting and Management Solutions, LLC dba ICM Solutions</t>
  </si>
  <si>
    <t>Luis Muniz</t>
  </si>
  <si>
    <t>(916) 532-7491</t>
  </si>
  <si>
    <t>luis.muniz@icmsolution.co;</t>
  </si>
  <si>
    <t xml:space="preserve">5-22-70-25-166 </t>
  </si>
  <si>
    <t>International Network Consulting, Inc.</t>
  </si>
  <si>
    <t>Fred Sutarjo</t>
  </si>
  <si>
    <t>(916) 213-3387</t>
  </si>
  <si>
    <t>fsutarjo@my2inc.com;</t>
  </si>
  <si>
    <t>5-22-70-25-167</t>
  </si>
  <si>
    <t>International Software Systems, Inc.</t>
  </si>
  <si>
    <t xml:space="preserve">1. Margaret Gates 
2. Erina Rajbhandari 
3. Nilanjana Bhattacharyya </t>
  </si>
  <si>
    <t>1. (301) 886-8847 
2. (301) 886-8904 
3. (301) 982-9700 (Main)</t>
  </si>
  <si>
    <t>erajbhandari@issi-software.com;
mgates@issi-software.com;
sahuja@issi-software.com;</t>
  </si>
  <si>
    <t>5-22-70-25-168</t>
  </si>
  <si>
    <t>International Solution Sources Inc, dba InterSources Inc.</t>
  </si>
  <si>
    <t>Ankur Shah</t>
  </si>
  <si>
    <t>(516) 666-2326</t>
  </si>
  <si>
    <t>ankur@intersourcesinc.com;</t>
  </si>
  <si>
    <t>5-22-70-25-169</t>
  </si>
  <si>
    <t>InterVision Systems LLC</t>
  </si>
  <si>
    <t>Thomas Keane</t>
  </si>
  <si>
    <t>(916) 999-1574</t>
  </si>
  <si>
    <t>dl-contract-vehicle-reporting@intervision.com;</t>
  </si>
  <si>
    <t>5-22-70-25-170</t>
  </si>
  <si>
    <t>Intueor Consulting, Inc.</t>
  </si>
  <si>
    <t xml:space="preserve">1. Vijay Mididaddi 
2. Ravi Nandivada 
3. Steve Rupp 
4. Sreeni Malireddy </t>
  </si>
  <si>
    <t>1. (949) 466-5663 
2. (949) 394-4163 
3. (206) 915-5259 
4. (510) 872-6000</t>
  </si>
  <si>
    <t>mididaddi@intueor.com;</t>
  </si>
  <si>
    <t>5-22-70-25-172</t>
  </si>
  <si>
    <t>Jada Systems, Inc.</t>
  </si>
  <si>
    <t>Troy Davis</t>
  </si>
  <si>
    <t>(909) 595-8264</t>
  </si>
  <si>
    <t>troy@jadasys.com;</t>
  </si>
  <si>
    <t>5-22-70-25-173</t>
  </si>
  <si>
    <t>KAI Partners, Inc.</t>
  </si>
  <si>
    <t>1. Anne Rodich 
2. Melanie Unguez 
3. Angela Darchuk 
4. David Kendall</t>
  </si>
  <si>
    <t>1. (916) 716-9562 
2. (916) 465-8065 
3. (916) 465-8065 
4. (916) 465-8065</t>
  </si>
  <si>
    <t>arodich@kaipartners.com; dkendall@kaipartners.com; munguez@kaipartners.com; adarchuk@kaipartners.com;</t>
  </si>
  <si>
    <t>5-22-70-25-175</t>
  </si>
  <si>
    <t>Kaygen, Inc.</t>
  </si>
  <si>
    <t>Jim Phillips</t>
  </si>
  <si>
    <t>(949) 203-5100 x111</t>
  </si>
  <si>
    <t>publicsector_rfp@kaygen.com;</t>
  </si>
  <si>
    <t>5-22-70-25-176</t>
  </si>
  <si>
    <t>Kevala Inc</t>
  </si>
  <si>
    <t>1. Aram Shumavon 
2. June Shelp</t>
  </si>
  <si>
    <t>1. (415) 226-7695 
2. (802) 535-2037</t>
  </si>
  <si>
    <t>aram@kevala.com; 
june.shelp@kevala.com;</t>
  </si>
  <si>
    <t>5-22-70-25-177</t>
  </si>
  <si>
    <t>Kiefer Consulting, Inc.</t>
  </si>
  <si>
    <t xml:space="preserve">1. Chad Vander Veen 
2. Gregory Kiefer 
3. Brian Wallace </t>
  </si>
  <si>
    <t>(916) 932-7220</t>
  </si>
  <si>
    <t>cvanderveen@kieferconsulting.com;  bwallace@kieferconsulting.com; bids@kieferconsulting.com;</t>
  </si>
  <si>
    <t>5-22-70-25-180</t>
  </si>
  <si>
    <t>KPMG LLP</t>
  </si>
  <si>
    <t>Peter Zalkind</t>
  </si>
  <si>
    <t>(916) 554-1139</t>
  </si>
  <si>
    <t xml:space="preserve">us-kipvalencia@kpmg.com; </t>
  </si>
  <si>
    <t>5-22-70-25-181</t>
  </si>
  <si>
    <t>Kreait LLC</t>
  </si>
  <si>
    <t>Mark Adamic</t>
  </si>
  <si>
    <t>(916) 276-4378</t>
  </si>
  <si>
    <t>madamic@sacpm.com;</t>
  </si>
  <si>
    <t>5-22-70-25-182</t>
  </si>
  <si>
    <t>Kyndryl, Inc.</t>
  </si>
  <si>
    <t xml:space="preserve">1. John McCready 
2. Howard Bither </t>
  </si>
  <si>
    <t>1. (916) 947-4399 
2. (415) 652-7464</t>
  </si>
  <si>
    <t>john.mccready@kyndryl.com; howard.bither@kyndryl.com;</t>
  </si>
  <si>
    <t>5-22-70-25-183</t>
  </si>
  <si>
    <t>Lakeshore Consulting, LLC</t>
  </si>
  <si>
    <t>Blair Varley</t>
  </si>
  <si>
    <t>(916) 276-1190</t>
  </si>
  <si>
    <t>bvarley@lakeshoreconsult.com;</t>
  </si>
  <si>
    <t>5-22-70-25-184</t>
  </si>
  <si>
    <t>Level 4 Ventures Inc</t>
  </si>
  <si>
    <t>William Roetzheim</t>
  </si>
  <si>
    <t>(619) 917-4917</t>
  </si>
  <si>
    <t>william@level4ventures.com;</t>
  </si>
  <si>
    <t>5-22-70-25-186</t>
  </si>
  <si>
    <t>Lucchese Consulting Solutions LLC</t>
  </si>
  <si>
    <t>Trudi Balestreri</t>
  </si>
  <si>
    <t>(916) 715-5737</t>
  </si>
  <si>
    <t>trudi@luccheseconsult.com;</t>
  </si>
  <si>
    <t>5-22-70-25-187</t>
  </si>
  <si>
    <t>Lume Consulting Group</t>
  </si>
  <si>
    <t>1. Sepideh Amrei 
2. Navid Farzinnia</t>
  </si>
  <si>
    <t>1. (916) 548-4161 
2. (916) 829-0092</t>
  </si>
  <si>
    <t>sepideh.amrei@lumecg.com; info@lumecg.com;</t>
  </si>
  <si>
    <t>5-22-70-25-188</t>
  </si>
  <si>
    <t>Lunar Systems, Inc</t>
  </si>
  <si>
    <t>James Sidebotham</t>
  </si>
  <si>
    <t>(916) 469-5879</t>
  </si>
  <si>
    <t>james.sidebotham@lunar-systems.com;</t>
  </si>
  <si>
    <t>5-22-70-25-189</t>
  </si>
  <si>
    <t>M Corp dba 11:59</t>
  </si>
  <si>
    <t xml:space="preserve">1. Erin Best 
2. Tom Larson 
3. Maria Monsanto </t>
  </si>
  <si>
    <t>1. (916) 761-0684 
2. (916) 413-0904 
3. (916) 254-0355</t>
  </si>
  <si>
    <t>procurements@the-mcorp.com;</t>
  </si>
  <si>
    <t>5-22-70-25-190</t>
  </si>
  <si>
    <t>Mactum Inc.</t>
  </si>
  <si>
    <t>Nirupom Basuroy</t>
  </si>
  <si>
    <t>(916) 705-3897</t>
  </si>
  <si>
    <t>nbasuroy@mactuminc.com;</t>
  </si>
  <si>
    <t>5-22-70-25-191</t>
  </si>
  <si>
    <t>Mathematica Inc.</t>
  </si>
  <si>
    <t xml:space="preserve">1. Susan Boudreau 
2. Ariola Molla 
3. Lisa Sheldone </t>
  </si>
  <si>
    <t>1. (609) 297-4536 
2. (202) 250-3557 
3. (202) 484-5264</t>
  </si>
  <si>
    <t>rfpcenter@mathematica-mpr.com;</t>
  </si>
  <si>
    <t>5-22-70-25-193</t>
  </si>
  <si>
    <t>Mere IT Solutions</t>
  </si>
  <si>
    <t>Gopal Yerragunta</t>
  </si>
  <si>
    <t>(432)203-6373</t>
  </si>
  <si>
    <t>gopal@mereits.com;</t>
  </si>
  <si>
    <t>5-22-70-25-194</t>
  </si>
  <si>
    <t>Mergent Systems, Inc.</t>
  </si>
  <si>
    <t>Todd Weaver</t>
  </si>
  <si>
    <t>(916) 390-2574</t>
  </si>
  <si>
    <t>todd@mergentsystems.com;</t>
  </si>
  <si>
    <t>5-22-70-25-195</t>
  </si>
  <si>
    <t>MG Systems and Software LLC</t>
  </si>
  <si>
    <t>Atul Garg</t>
  </si>
  <si>
    <t>(916) 235-3125</t>
  </si>
  <si>
    <t>pg@megnasoft.com;</t>
  </si>
  <si>
    <t>5-22-70-25-196</t>
  </si>
  <si>
    <t>Microsan Consultancy Services LLC</t>
  </si>
  <si>
    <t>Vishnu Sivadas</t>
  </si>
  <si>
    <t>(916) 673-2137</t>
  </si>
  <si>
    <t>vsivadas@microsanconsulting.com;</t>
  </si>
  <si>
    <t>5-22-70-25-197</t>
  </si>
  <si>
    <t>Ministry of Velocity LLC</t>
  </si>
  <si>
    <t>Doc Ritezel</t>
  </si>
  <si>
    <t>(415) 689-9914</t>
  </si>
  <si>
    <t>doc@ministryofvelocity.com;</t>
  </si>
  <si>
    <t>5-22-70-25-198</t>
  </si>
  <si>
    <t>Mission Consulting, LLC</t>
  </si>
  <si>
    <t xml:space="preserve">1. Michael Hearn 
2. Bill Stobbe </t>
  </si>
  <si>
    <t>1. (916) 446-5624 x700 
2. (916) 446-5624 x701</t>
  </si>
  <si>
    <t>mhearn@missionconsulting.com;</t>
  </si>
  <si>
    <t>5-22-70-25-199</t>
  </si>
  <si>
    <t>Momentech Consulting Inc.</t>
  </si>
  <si>
    <t>Shivani Jain</t>
  </si>
  <si>
    <t>(707) 332-6417</t>
  </si>
  <si>
    <t>shivani@moment-tech.com;</t>
  </si>
  <si>
    <t>5-22-70-25-200</t>
  </si>
  <si>
    <t>MSys, Inc.</t>
  </si>
  <si>
    <t>Raj Thiyagarajan</t>
  </si>
  <si>
    <t>(202) 629-0353 x701</t>
  </si>
  <si>
    <t>bw@msysinc.com;</t>
  </si>
  <si>
    <t>5-22-70-25-201</t>
  </si>
  <si>
    <t>MTX Group Inc</t>
  </si>
  <si>
    <t>1. Russell Plain
2. Amanda Roybal</t>
  </si>
  <si>
    <t>1. (415) 505-1774
2. (505) 366-3644</t>
  </si>
  <si>
    <t>russell.plain@mtxb2b.com;
amanda.roybal@mtxb2b.com;  mtx.legal@mtxb2b.com;
procurement@mtxb2b.com;</t>
  </si>
  <si>
    <t>5-22-70-25-202</t>
  </si>
  <si>
    <t>Mythics, LLC dba Mythics VIII, LLC</t>
  </si>
  <si>
    <t>1. Brandon Pace 
2. Ben Hinkel 
3. SLC Contracts</t>
  </si>
  <si>
    <t>1. (757) 641-7298 
2. (570) 933-9216</t>
  </si>
  <si>
    <t xml:space="preserve">bpace@mythics.com; 
bhinkel@mythics.com; 
slccontracts@mythics.com; </t>
  </si>
  <si>
    <t>5-22-70-25-203</t>
  </si>
  <si>
    <t>Nagarro, Inc.</t>
  </si>
  <si>
    <t>Manu Saraswat</t>
  </si>
  <si>
    <t>(229) 596-3417</t>
  </si>
  <si>
    <t>team-starship@nagarro.com;
manu.saraswat@nagarro.com;</t>
  </si>
  <si>
    <t>5-22-70-25-204</t>
  </si>
  <si>
    <t>NAVWERX, Incorporated</t>
  </si>
  <si>
    <t>Brian Erickson</t>
  </si>
  <si>
    <t>(619) 630-5343</t>
  </si>
  <si>
    <t>brian.erickson@navwerx.com;</t>
  </si>
  <si>
    <t>5-22-70-25-205</t>
  </si>
  <si>
    <t>Net InComm, Inc.</t>
  </si>
  <si>
    <t>Rob Fong</t>
  </si>
  <si>
    <t>(916) 204-1275</t>
  </si>
  <si>
    <t>rob@net-incomm.com;</t>
  </si>
  <si>
    <t>5-22-70-25-206</t>
  </si>
  <si>
    <t>NETSource Consulting, Inc.</t>
  </si>
  <si>
    <t xml:space="preserve">1. Cynthia Kelly 
2. Roark Kelly </t>
  </si>
  <si>
    <t>1. (916) 718-5717 
2. (916) 934-6779</t>
  </si>
  <si>
    <t>ckelly@netsourceconsultinginc.com;</t>
  </si>
  <si>
    <t>5-22-70-25-207</t>
  </si>
  <si>
    <t>Newport Technical Consulting Services Inc</t>
  </si>
  <si>
    <t>Amanda Radmand</t>
  </si>
  <si>
    <t>(916) 276-0096</t>
  </si>
  <si>
    <t>amandar@newporttc.com;</t>
  </si>
  <si>
    <t>5-22-70-25-208</t>
  </si>
  <si>
    <t>North Ridge Consulting</t>
  </si>
  <si>
    <t>Fahad Ahmed</t>
  </si>
  <si>
    <t>(916) 934-2210</t>
  </si>
  <si>
    <t>nrc@northridgeconsulting.net;</t>
  </si>
  <si>
    <t>5-22-70-25-209</t>
  </si>
  <si>
    <t>Novation Tek, Inc.</t>
  </si>
  <si>
    <t>Michael Warrior</t>
  </si>
  <si>
    <t>(213) 716-1945</t>
  </si>
  <si>
    <t>michael.warrior@novationtek.com;</t>
  </si>
  <si>
    <t>5-22-70-25-210</t>
  </si>
  <si>
    <t>NTT DATA Americas, Inc.</t>
  </si>
  <si>
    <t>5-22-70-25-211</t>
  </si>
  <si>
    <t>NWN Corporation</t>
  </si>
  <si>
    <t xml:space="preserve">1. Kathy Thomas 
2. Tim Meade </t>
  </si>
  <si>
    <t>1. (916) 637-2185 
2. (916) 637-2200</t>
  </si>
  <si>
    <t>kthomas@nwnit.com;</t>
  </si>
  <si>
    <t xml:space="preserve">5-22-70-25-212 </t>
  </si>
  <si>
    <t>Oak Technical Services, LLC</t>
  </si>
  <si>
    <t>Robb Thompson</t>
  </si>
  <si>
    <t>(916) 799-9115</t>
  </si>
  <si>
    <t>robb@oakts.com;</t>
  </si>
  <si>
    <t>5-22-70-25-214</t>
  </si>
  <si>
    <t>Ocean Bright Consulting, Inc.</t>
  </si>
  <si>
    <t>Zia Jones</t>
  </si>
  <si>
    <t>(949) 292-3300</t>
  </si>
  <si>
    <t>zia@oceanbrightconsulting.com;</t>
  </si>
  <si>
    <t>5-22-70-25-216</t>
  </si>
  <si>
    <t>Omega Solutions Inc</t>
  </si>
  <si>
    <t>Kanchana Murali</t>
  </si>
  <si>
    <t>(669) 225-9056 or (408) 854-0415</t>
  </si>
  <si>
    <t>rfp@omegasolutioninc.com;</t>
  </si>
  <si>
    <t>5-22-70-25-217</t>
  </si>
  <si>
    <t>On Target Computing and Research 2015 LLC</t>
  </si>
  <si>
    <t xml:space="preserve">1. Richard Bach 
2. Don Manzano 
3. Marlene McLaughlin </t>
  </si>
  <si>
    <t>1. (916) 548-2837 
2. (916) 233-5451 
3. (209) 598-3328</t>
  </si>
  <si>
    <t>don@ontargetcomputing.net;</t>
  </si>
  <si>
    <t>5-22-70-25-218</t>
  </si>
  <si>
    <t>OnCore Consulting, LLC</t>
  </si>
  <si>
    <t>Rick Collins</t>
  </si>
  <si>
    <t>(916) 425-3674</t>
  </si>
  <si>
    <t xml:space="preserve">rick.collins@oncorellc.com; </t>
  </si>
  <si>
    <t>5-22-70-25-219</t>
  </si>
  <si>
    <t>Online Enterprises Inc.</t>
  </si>
  <si>
    <t>Shayna Frejuk-Smith</t>
  </si>
  <si>
    <t>(204) 795-7382</t>
  </si>
  <si>
    <t>sfrejuk@obsglobal.com;</t>
  </si>
  <si>
    <t>5-22-70-25-220</t>
  </si>
  <si>
    <t>Optiv Security Inc.</t>
  </si>
  <si>
    <t xml:space="preserve">1. Shane Rogers 
2. Steven Garrido </t>
  </si>
  <si>
    <t>1. (916) 932-6741 
2. (925) 890-2451</t>
  </si>
  <si>
    <t>shane.rogers@optiv.com; steven.garrido@optiv.com; amy.powell@optiv.com;</t>
  </si>
  <si>
    <t>5-22-70-25-221</t>
  </si>
  <si>
    <t>Oracle America, Inc.</t>
  </si>
  <si>
    <t xml:space="preserve">1. Larry Hymson 
2. Carolyn Barber 
3. Jack Jaffe </t>
  </si>
  <si>
    <t>1. (708) 738-4731 
2. (971) 404-9033 
3. (310) 905-2280</t>
  </si>
  <si>
    <t>larry.hymson@oracle.com; carolyn.barber@oracle.com; 
jack.jaffe@oracle.com;</t>
  </si>
  <si>
    <t>5-22-70-25-222</t>
  </si>
  <si>
    <t>Oxalis Solutions, LLC</t>
  </si>
  <si>
    <t xml:space="preserve">1. Jonathan Malanche 
2. Robin Maxwell 
3. Brody Larson </t>
  </si>
  <si>
    <t>1. (805) 210-1671 
2. (415) 429-9065 
3. (503) 703-0330</t>
  </si>
  <si>
    <t>jmalanche@oxalis.io;</t>
  </si>
  <si>
    <t>5-22-70-25-223</t>
  </si>
  <si>
    <t>Paramount Software Solutions, Inc</t>
  </si>
  <si>
    <t xml:space="preserve">1. Pramod Sajja 
2. Srinivas Kumar </t>
  </si>
  <si>
    <t>(770) 857 8348</t>
  </si>
  <si>
    <t>govt@paramountsoft.net;</t>
  </si>
  <si>
    <t>5-22-70-25-224</t>
  </si>
  <si>
    <t>Parsons Transportation Group Inc.</t>
  </si>
  <si>
    <t xml:space="preserve">1. Derek Pines 
2. Teresa Malone 
3. Daniel Lukasik </t>
  </si>
  <si>
    <t>1. (949) 333-4473 
2. (949) 333-4563 
3. (949) 333-4546</t>
  </si>
  <si>
    <t xml:space="preserve">derek.pines@parsons.com; teresa.malone@parsons.com; daniel.lukasik@parsons.com; </t>
  </si>
  <si>
    <t>5-22-70-25-225</t>
  </si>
  <si>
    <t>Pasanna Consulting Group, LLC</t>
  </si>
  <si>
    <t>Dattesh G. Patel</t>
  </si>
  <si>
    <t>(916) 799-2499</t>
  </si>
  <si>
    <t>dpatel@pasanna.com;</t>
  </si>
  <si>
    <t>5-22-70-25-226</t>
  </si>
  <si>
    <t>Passel LLC</t>
  </si>
  <si>
    <t>Anantha Chitturi</t>
  </si>
  <si>
    <t>(916) 668-3336</t>
  </si>
  <si>
    <t xml:space="preserve">anantha@passel.us; </t>
  </si>
  <si>
    <t>5-22-70-25-227</t>
  </si>
  <si>
    <t>Peraton State &amp; Local Inc.</t>
  </si>
  <si>
    <t>max.pinna@mail.peraton.com;</t>
  </si>
  <si>
    <t>5-22-70-25-228</t>
  </si>
  <si>
    <t>Planet Technologies, Inc.</t>
  </si>
  <si>
    <t>Jen Dodd</t>
  </si>
  <si>
    <t>(303) 884-9923</t>
  </si>
  <si>
    <t>jdodd@go-planet.com;</t>
  </si>
  <si>
    <t>5-22-70-25-229</t>
  </si>
  <si>
    <t>Platinum Edge, LLC</t>
  </si>
  <si>
    <t>(866) 652-9866</t>
  </si>
  <si>
    <t>operations@platinumedge.com;</t>
  </si>
  <si>
    <t>5-22-70-25-230</t>
  </si>
  <si>
    <t>Portland Webworks, Inc.</t>
  </si>
  <si>
    <t>Tom Lovering</t>
  </si>
  <si>
    <t>(207) 773-6600 x18</t>
  </si>
  <si>
    <t>tom@portlandwebworks.com;</t>
  </si>
  <si>
    <t>5-22-70-25-231</t>
  </si>
  <si>
    <t>Presidio Networked Solutions Group LLC</t>
  </si>
  <si>
    <t>1. Johannah Renfroe 
2. Joe Dempsey 
3. Dan Bujwit 
4. Jessica Zamora</t>
  </si>
  <si>
    <t>1. (301) 313-2017 
2. (916) 979-6923 
3. (916) 979-6929 
4. (469) 549-9881</t>
  </si>
  <si>
    <t>jrenfroe@presidio.com;
jdempsey@presidio.com;
dbujwit@presidio.com;
jzamora@presidio.com;</t>
  </si>
  <si>
    <t>5-22-70-25-232</t>
  </si>
  <si>
    <t>Prodigy Consulting LLC</t>
  </si>
  <si>
    <t xml:space="preserve">1. Daniel Bender 
2. Kyle Green </t>
  </si>
  <si>
    <t>1. (916) 412-8412 
2. (916) 521-6155</t>
  </si>
  <si>
    <t>dbender@consult-prodigy.com; kgreen@consult-prodigy.com;</t>
  </si>
  <si>
    <t>5-22-70-25-233</t>
  </si>
  <si>
    <t>Propoint Technology Inc</t>
  </si>
  <si>
    <t xml:space="preserve">1. Kim Valenzano 
2. Bill Foster 
3. Keith Richey 
4. Becky Ackerman </t>
  </si>
  <si>
    <t>1. (916) 531-0236 
2. (916) 801-4849 
3. (916) 717-7231 
4. (916) 612-2445</t>
  </si>
  <si>
    <t>info@propoint-technology.com;</t>
  </si>
  <si>
    <t>5-22-70-25-234</t>
  </si>
  <si>
    <t>Protiviti Government Services, Inc.</t>
  </si>
  <si>
    <t xml:space="preserve">1. Jack Batchelor 
2. John Owen </t>
  </si>
  <si>
    <t>1. (279) 895-6273 
2. (571) 842-9192</t>
  </si>
  <si>
    <t>Kathy.scarcella@protiviti.com;
jack.batchelor@roberthalf.com; 
john.owen@roberthalf.com;</t>
  </si>
  <si>
    <t>5-22-70-25-235</t>
  </si>
  <si>
    <t>Providence Technology Group Inc</t>
  </si>
  <si>
    <t>Tracy Schneid</t>
  </si>
  <si>
    <t>(916) 879-3673</t>
  </si>
  <si>
    <t>tracy.schneid@provteam.com; paul.dominguez@provteam.com;</t>
  </si>
  <si>
    <t xml:space="preserve">5-22-70-25-236 </t>
  </si>
  <si>
    <t>Public Consulting Group LLC</t>
  </si>
  <si>
    <t>Maureen Lyon</t>
  </si>
  <si>
    <t xml:space="preserve">(916) 619-7163 </t>
  </si>
  <si>
    <t>services@pcgus.com;</t>
  </si>
  <si>
    <t>5-22-70-25-237</t>
  </si>
  <si>
    <t>PYXIS Management Consulting Group LLC</t>
  </si>
  <si>
    <t xml:space="preserve">1. Debasis Saha 
2. Jennifer Rutheiser 
3. Swati Lohia 
4. Nazeem Sheik </t>
  </si>
  <si>
    <t>1. (916) 548-3319 
2. (530) 574-0337 
3. (916) 49-1222 
4. (951) 315-0926</t>
  </si>
  <si>
    <t>dsaha@pyxismcg.com;
cready@pyxismcg.com;</t>
  </si>
  <si>
    <t>5-22-70-25-238</t>
  </si>
  <si>
    <t>QualApps, Inc.</t>
  </si>
  <si>
    <t xml:space="preserve">1. Eric Steen 
2. Suresh Kannan 
3. Jennifer Crittenden 
4. Joe Puli </t>
  </si>
  <si>
    <t>1. (916) 761-2899 
2. (916) 284-6527 
3. (916) 316-0664 
4. (916) 267-4251</t>
  </si>
  <si>
    <t>eric.steen@qualapps.com;</t>
  </si>
  <si>
    <t>5-22-70-25-239</t>
  </si>
  <si>
    <t>R Systems, Inc.</t>
  </si>
  <si>
    <t>5-22-70-25-240</t>
  </si>
  <si>
    <t>R4 Solutions Inc</t>
  </si>
  <si>
    <t>Sumit Sharma</t>
  </si>
  <si>
    <t>(510) 210-8260</t>
  </si>
  <si>
    <t>sumit.sharma@r4solutionsinc.com;</t>
  </si>
  <si>
    <t>5-22-70-25-242</t>
  </si>
  <si>
    <t>Radian Solutions, LLC</t>
  </si>
  <si>
    <t>Niranjan Hiras</t>
  </si>
  <si>
    <t>(916) 602-1900</t>
  </si>
  <si>
    <t>niranjan@radiansolutions.com;</t>
  </si>
  <si>
    <t>5-22-70-25-244</t>
  </si>
  <si>
    <t>Ravacons LLC</t>
  </si>
  <si>
    <t xml:space="preserve">1. Rajan Vadapalli 
2. Haarika Mudunuri </t>
  </si>
  <si>
    <t>1. (916) 462-7879 
2. (916) 800-4752</t>
  </si>
  <si>
    <t>raj@ravacons.com; 
haarika@ravacons.com;</t>
  </si>
  <si>
    <t>5-22-70-25-245</t>
  </si>
  <si>
    <t>Rebel Payments Mobility &amp; Insights, Inc.</t>
  </si>
  <si>
    <t>Lilly Shoup</t>
  </si>
  <si>
    <t xml:space="preserve">(213) 537-6902 </t>
  </si>
  <si>
    <t>lilly.shoup@rebelgroup.com;</t>
  </si>
  <si>
    <t>5-22-70-25-246</t>
  </si>
  <si>
    <t>Red River Technology LLC</t>
  </si>
  <si>
    <t xml:space="preserve">Daniel Green </t>
  </si>
  <si>
    <t>(916) 276-7912</t>
  </si>
  <si>
    <t xml:space="preserve">daniel.green@redriver.com; george.shalhoub@redriver.com; </t>
  </si>
  <si>
    <t>5-22-70-25-247</t>
  </si>
  <si>
    <t>Rehoboth Techbubble Inc</t>
  </si>
  <si>
    <t>Salin Gilbert Gabriel</t>
  </si>
  <si>
    <t>(916) 601-8051</t>
  </si>
  <si>
    <t>salin.gabriel@rtbubble.com;</t>
  </si>
  <si>
    <t>5-22-70-25-248</t>
  </si>
  <si>
    <t>Reify Corp</t>
  </si>
  <si>
    <t>Amanda Attaie</t>
  </si>
  <si>
    <t>(916) 837-2964</t>
  </si>
  <si>
    <t>aattaie@reifycorp.net;</t>
  </si>
  <si>
    <t>5-22-70-25-250</t>
  </si>
  <si>
    <t>Resiliensoft</t>
  </si>
  <si>
    <t>Ting Hsu</t>
  </si>
  <si>
    <t>(916) 284-8989</t>
  </si>
  <si>
    <t>ting.hsu@resiliensoft.com;</t>
  </si>
  <si>
    <t xml:space="preserve">5-22-70-25-251 </t>
  </si>
  <si>
    <t>Riley Consulting Services LLC</t>
  </si>
  <si>
    <t>robb@rileyconsultingllc.com;</t>
  </si>
  <si>
    <t>5-22-70-25-252</t>
  </si>
  <si>
    <t>RMA Consulting Group, Inc.</t>
  </si>
  <si>
    <t>Ric Albani</t>
  </si>
  <si>
    <t>(916) 425-7724</t>
  </si>
  <si>
    <t>ric@rmaconsultinggroup.com;</t>
  </si>
  <si>
    <t>5-22-70-25-254</t>
  </si>
  <si>
    <t>Rockland Planning, Inc.</t>
  </si>
  <si>
    <t>Toby Fauver</t>
  </si>
  <si>
    <t>(717) 514-9415</t>
  </si>
  <si>
    <t>tfauver@rocklandplanning.com;</t>
  </si>
  <si>
    <t>5-22-70-25-256</t>
  </si>
  <si>
    <t>Sacramento Consulting Group, LLC</t>
  </si>
  <si>
    <t>Amit Bandyopadhyay</t>
  </si>
  <si>
    <t>(916) 675-2888</t>
  </si>
  <si>
    <t>amit.ba@scg.works;</t>
  </si>
  <si>
    <t>5-22-70-25-259</t>
  </si>
  <si>
    <t>Scalecapacity Inc</t>
  </si>
  <si>
    <t xml:space="preserve">1. Kalagee Shah 
2. Sharad Parsana  </t>
  </si>
  <si>
    <t>1. (916) 284-6780 
2. (833) 777-2253</t>
  </si>
  <si>
    <t xml:space="preserve">sharad.parsana@scalecapacity.com; 
info@scalecapacity.com;
kalagee.shah@scalecapacity.com; </t>
  </si>
  <si>
    <t>5-22-70-25-260</t>
  </si>
  <si>
    <t>Science Applications International Corporation</t>
  </si>
  <si>
    <t>5-22-70-25-261</t>
  </si>
  <si>
    <t>Scrum Adventures, Inc.</t>
  </si>
  <si>
    <t xml:space="preserve">1. Sherman Gomberg 
2. Charles Hutchison </t>
  </si>
  <si>
    <t>1. (562) 508-5556 
2. (949) 525-2458</t>
  </si>
  <si>
    <t>sherman@scrumadventures.com;</t>
  </si>
  <si>
    <t>5-22-70-25-262</t>
  </si>
  <si>
    <t>SDI Presence LLC</t>
  </si>
  <si>
    <t xml:space="preserve">1. Kristin Landstrom
2. Terry Hackelman
3. Sheri McIntosh </t>
  </si>
  <si>
    <t xml:space="preserve">1. (916) 284-3395
2. (916) 284-9164
3. (312) 580-7557  </t>
  </si>
  <si>
    <t>klandstrom@sdipresence.com; thackelman@sdipresence.com; smcintosh@sdipresence.com;</t>
  </si>
  <si>
    <t>5-22-70-25-264</t>
  </si>
  <si>
    <t>Serigor, Inc.</t>
  </si>
  <si>
    <t xml:space="preserve">1. Deva Kumar 
2. Rudraprasad A S 
3. Juda Kindt 
4. Swati Sharma </t>
  </si>
  <si>
    <t>1. (443) 692-7351 
2. (443) 449-0903 
3. (410) 286-1810 
4. (443) 320-3230</t>
  </si>
  <si>
    <t>govtos@serigor.com;
rprasad@serigor.com;
judak@serigor.com;
ssharma@serigor.com;</t>
  </si>
  <si>
    <t>5-22-70-25-267</t>
  </si>
  <si>
    <t>Shandam Inc. dba Shandam Consulting Inc.</t>
  </si>
  <si>
    <t xml:space="preserve">Scott Howard </t>
  </si>
  <si>
    <t>(916) 444-7872 x201</t>
  </si>
  <si>
    <t xml:space="preserve">scott.howard@shandam.com; </t>
  </si>
  <si>
    <t>5-22-70-25-268</t>
  </si>
  <si>
    <t>Shivark Inc</t>
  </si>
  <si>
    <t xml:space="preserve">1. Archana Sharma 
2. Mukesh Grover </t>
  </si>
  <si>
    <t>1. (650) 223-1641 
2. (650) 644-5602</t>
  </si>
  <si>
    <t>archana@shivark.com;</t>
  </si>
  <si>
    <t>5-22-70-25-269</t>
  </si>
  <si>
    <t>Sierra-Cedar LLC</t>
  </si>
  <si>
    <t>Chris Myers</t>
  </si>
  <si>
    <t>(972) 400-7261</t>
  </si>
  <si>
    <t>contract.com;pliance@sierra-cedar.com;</t>
  </si>
  <si>
    <t>5-22-70-25-270</t>
  </si>
  <si>
    <t>Silicon Valley Consulting Group</t>
  </si>
  <si>
    <t>Jai Sharma</t>
  </si>
  <si>
    <t>(510) 673-4263</t>
  </si>
  <si>
    <t>jsharma@svcgcorp.com;</t>
  </si>
  <si>
    <t>5-22-70-25-271</t>
  </si>
  <si>
    <t>Singh Capital Management, LLC dba SCM Global</t>
  </si>
  <si>
    <t>Zorawar Bindra</t>
  </si>
  <si>
    <t>(408) 213-9510</t>
  </si>
  <si>
    <t>zbindra@scm-global.com;</t>
  </si>
  <si>
    <t>5-22-70-25-272</t>
  </si>
  <si>
    <t>Environmental Science Associates (ESA)</t>
  </si>
  <si>
    <t>5-22-70-25-273</t>
  </si>
  <si>
    <t>Slalom, Inc.</t>
  </si>
  <si>
    <t xml:space="preserve">1. Jamie Mangrum 
2. Bob Krueger </t>
  </si>
  <si>
    <t xml:space="preserve">1. (916) 829-1736 
2. (925) 260-0354 </t>
  </si>
  <si>
    <t>jamie.mangrum@slalom.com;</t>
  </si>
  <si>
    <t>5-22-70-25-274</t>
  </si>
  <si>
    <t>SLED IT Solutions, Inc.</t>
  </si>
  <si>
    <t>Harry Singh</t>
  </si>
  <si>
    <t>(916) 276-9478</t>
  </si>
  <si>
    <t>harry@sled-its.com;</t>
  </si>
  <si>
    <t>5-22-70-25-275</t>
  </si>
  <si>
    <t>Softratech LLC</t>
  </si>
  <si>
    <t>Ranjit Singh</t>
  </si>
  <si>
    <t>(916) 618-4586</t>
  </si>
  <si>
    <t>ranjit@softra-tech.com;</t>
  </si>
  <si>
    <t xml:space="preserve">5-22-70-25-276 </t>
  </si>
  <si>
    <t>Softsol Resources Inc</t>
  </si>
  <si>
    <t>Radhakrishna Ghanta</t>
  </si>
  <si>
    <t>(510) 673-3328</t>
  </si>
  <si>
    <t>rk.ghanta@softsol.com;</t>
  </si>
  <si>
    <t>5-22-70-25-277</t>
  </si>
  <si>
    <t>Sophus Consulting</t>
  </si>
  <si>
    <t>5-22-70-25-278</t>
  </si>
  <si>
    <t>Special Order Systems , Inc. dba TEAMSOS</t>
  </si>
  <si>
    <t xml:space="preserve">1. Lawrence McNutt 
2. Neal Morgan 
3. Claudia Sharp </t>
  </si>
  <si>
    <t>1. (916) 577-1703 
2. (916) 580-4931 
3. (916) 577-1708</t>
  </si>
  <si>
    <t>lsmcnutt@team-sos.com;
nmorgan@team-sos.com;
csharp@team-sos.com;</t>
  </si>
  <si>
    <t>5-22-70-25-279</t>
  </si>
  <si>
    <t>Spectrum Advanced Technologies, Inc</t>
  </si>
  <si>
    <t>rashcroft99@outlook.com;</t>
  </si>
  <si>
    <t>5-22-70-25-280</t>
  </si>
  <si>
    <t>Spruce Technology, Inc.</t>
  </si>
  <si>
    <t>5-22-70-25-281</t>
  </si>
  <si>
    <t>Sri Infotech, Inc.</t>
  </si>
  <si>
    <t>Giridhar Tatipigari</t>
  </si>
  <si>
    <t>(916) 807-0450</t>
  </si>
  <si>
    <t>giri@sriinfotech.net;</t>
  </si>
  <si>
    <t>5-22-70-25-282</t>
  </si>
  <si>
    <t>SRS Solutions Inc</t>
  </si>
  <si>
    <t>Sandeep Gadhok</t>
  </si>
  <si>
    <t>(916) 743-1999</t>
  </si>
  <si>
    <t>sgadhok@srssolutions.net;</t>
  </si>
  <si>
    <t>5-22-70-25-283</t>
  </si>
  <si>
    <t>StackNexus, Inc.</t>
  </si>
  <si>
    <t>5-22-70-25-284</t>
  </si>
  <si>
    <t>Staff Tech, Inc.</t>
  </si>
  <si>
    <t>Erika Kohnke</t>
  </si>
  <si>
    <t>(916) 752-7603</t>
  </si>
  <si>
    <t>erika@staff-tech.net;</t>
  </si>
  <si>
    <t>5-22-70-25-285</t>
  </si>
  <si>
    <t>Stage 4 Solutions Inc.</t>
  </si>
  <si>
    <t xml:space="preserve">1. Selen Warner 
2. Niti Agrawal </t>
  </si>
  <si>
    <t xml:space="preserve">1. (508) 344-8857 
2. 408) 887-1033 </t>
  </si>
  <si>
    <t>selen.warner@stage4solutions.com;
niti@stage4solutions.com;</t>
  </si>
  <si>
    <t>5-22-70-25-286</t>
  </si>
  <si>
    <t>Talent &amp; Acquisition LLC dba STAND 8</t>
  </si>
  <si>
    <t xml:space="preserve">1. Dana Krueger 
2. Quinn Fillmon 
3. STAND 8 IT MSA </t>
  </si>
  <si>
    <t>1. (562) 338-1182 
2. (310) 709-7580 
3. (213) 742-1972</t>
  </si>
  <si>
    <t>dkruger@stand8.io;
quinn@stand8.io;
bids@stand8.io;</t>
  </si>
  <si>
    <t>5-22-70-25-287</t>
  </si>
  <si>
    <t>Stanfield Systems Inc</t>
  </si>
  <si>
    <t xml:space="preserve">1. Carlos Costa 
2. Bart Battaglia 
3. Erick Maeding 
4. David Doherty </t>
  </si>
  <si>
    <t>1. (916) 358-7118 
2. (916) 358-7115 
3. (916) 246-0413 
4. (916) 769-4074</t>
  </si>
  <si>
    <t>tddc@stanfieldsystems.com;</t>
  </si>
  <si>
    <t>5-22-70-25-288</t>
  </si>
  <si>
    <t>Stratosphere Technical Consulting, LLC</t>
  </si>
  <si>
    <t>Colin Campbell</t>
  </si>
  <si>
    <t>(207) 415-3833</t>
  </si>
  <si>
    <t>patrick.grau@stratospheretc.com;
colin.campbell@stratospheretc.com;</t>
  </si>
  <si>
    <t>5-22-70-25-290</t>
  </si>
  <si>
    <t>Sun Info Systems</t>
  </si>
  <si>
    <t>Ravi Somarouthu</t>
  </si>
  <si>
    <t>(850) 549-7495</t>
  </si>
  <si>
    <t>ravi@suninfosystemsinc.com;</t>
  </si>
  <si>
    <t>5-22-70-25-291</t>
  </si>
  <si>
    <t>SupportFocus, Inc.</t>
  </si>
  <si>
    <t>Paul Morris</t>
  </si>
  <si>
    <t>(916) 599-7164</t>
  </si>
  <si>
    <t>paul.morris@supportfocusinc.com;</t>
  </si>
  <si>
    <t>5-22-70-25-293</t>
  </si>
  <si>
    <t>SVAM International Inc.</t>
  </si>
  <si>
    <t>Dasham Sidhu</t>
  </si>
  <si>
    <t>(516) 466-6655 x238</t>
  </si>
  <si>
    <t>dsidhu@svam.com; anil@svam.com;</t>
  </si>
  <si>
    <t>5-22-70-25-294</t>
  </si>
  <si>
    <t>SymSoft Solutions, LLC</t>
  </si>
  <si>
    <t>Bhavik Patel</t>
  </si>
  <si>
    <t>(916) 567-1740</t>
  </si>
  <si>
    <t>bids@symsoftsolutions.com;</t>
  </si>
  <si>
    <t>5-22-70-25-295</t>
  </si>
  <si>
    <t>Synergy Consulting Group</t>
  </si>
  <si>
    <t>Kurt Schwartz</t>
  </si>
  <si>
    <t>(916) 873-6336</t>
  </si>
  <si>
    <t>kurt@synergyconsultgroup.com;</t>
  </si>
  <si>
    <t>5-22-70-25-296</t>
  </si>
  <si>
    <t>System Soft Technologies LLC</t>
  </si>
  <si>
    <t xml:space="preserve">1. Sreedhar Veeramachaneni 
2. Vincent Tenorio </t>
  </si>
  <si>
    <t>1. (727) 723-0801 
2. (602) 460-7769</t>
  </si>
  <si>
    <t>david.q@sstech.us;</t>
  </si>
  <si>
    <t>5-22-70-25-297</t>
  </si>
  <si>
    <t>SyTech Solutions</t>
  </si>
  <si>
    <t>Jonathan Pritt</t>
  </si>
  <si>
    <t>(916) 381-3010 x226</t>
  </si>
  <si>
    <t>jpritt@sytechsolutions.com;</t>
  </si>
  <si>
    <t>5-22-70-25-298</t>
  </si>
  <si>
    <t>TAP Technologies, LLC</t>
  </si>
  <si>
    <t xml:space="preserve">1. Gregory Matayoshi 
2. Sharon Kropf </t>
  </si>
  <si>
    <t>1. (916) 317-1235 
2. (916) 705-7812</t>
  </si>
  <si>
    <t>greg@tap-t.com;</t>
  </si>
  <si>
    <t>5-22-70-25-299</t>
  </si>
  <si>
    <t>Tech Valley Talent, LLC</t>
  </si>
  <si>
    <t xml:space="preserve">1. Renee Roth-O'Neil 
2. Rene Guzek 
3. Rachel Taylor </t>
  </si>
  <si>
    <t>1. (518) 339-2845 (M) 
2. (518) 882-0001 x112 
3. (518) 882-0001 x113</t>
  </si>
  <si>
    <t>tech@techvtal.com;</t>
  </si>
  <si>
    <t>5-22-70-25-300</t>
  </si>
  <si>
    <t>Tech-Net Inc.</t>
  </si>
  <si>
    <t xml:space="preserve">1. Prasad Ketireddy 
2. Sudheer Kumar </t>
  </si>
  <si>
    <t xml:space="preserve">1. (916) 595-1389 
2. (916) 350-4630 </t>
  </si>
  <si>
    <t>prasad@tech-netinc.com;
sudheer@tech-netinc.com;</t>
  </si>
  <si>
    <t>5-22-70-25-301</t>
  </si>
  <si>
    <t>Technology Crest Corporation</t>
  </si>
  <si>
    <t>5-22-70-25-302</t>
  </si>
  <si>
    <t>Technology Management Solutions Inc</t>
  </si>
  <si>
    <t xml:space="preserve">1. Darren Macdonald 
2. Brian Macdonald </t>
  </si>
  <si>
    <t>1. (916) 276-5664 
2. (916) 276-8854</t>
  </si>
  <si>
    <t>dmacdonald@tms-inc.net; 
bmacdonald@tms-inc.net;</t>
  </si>
  <si>
    <t>5-22-70-25-303</t>
  </si>
  <si>
    <t>Technostaff LLC dba HonorVet Technologies</t>
  </si>
  <si>
    <t>5-22-70-25-304</t>
  </si>
  <si>
    <t>TechTu Business Solutions, Inc.</t>
  </si>
  <si>
    <t xml:space="preserve">1. Gopi Chavali 
2. Srinivas Vegasena 
3. Anil Bodapati </t>
  </si>
  <si>
    <t xml:space="preserve">1. (510) 299-2359 
2. (510) 861-2725 
3. (925) 398-3467 </t>
  </si>
  <si>
    <t>gchavali@techtu.com; 
nivas.vegasena@techtu.com; anil.bodapati@techtu.com;</t>
  </si>
  <si>
    <t>5-22-70-25-305</t>
  </si>
  <si>
    <t>Tek Yantra Inc.</t>
  </si>
  <si>
    <t>Swapna Narla</t>
  </si>
  <si>
    <t>(628) 333-5543</t>
  </si>
  <si>
    <t>swapna@tekyantra.com;</t>
  </si>
  <si>
    <t>5-22-70-25-307</t>
  </si>
  <si>
    <t>Tekzone Systems Inc</t>
  </si>
  <si>
    <t>Parameswara Rao Busam</t>
  </si>
  <si>
    <t>(214) 597-8346</t>
  </si>
  <si>
    <t>rbusam@tekzonesystems.com;</t>
  </si>
  <si>
    <t>5-22-70-25-308</t>
  </si>
  <si>
    <t>Ten Consulting LLC</t>
  </si>
  <si>
    <t>Gary Hamilton</t>
  </si>
  <si>
    <t>(916) 202-7146</t>
  </si>
  <si>
    <t>ghamilton@tenconsultingllc.com;</t>
  </si>
  <si>
    <t>5-22-70-25-310</t>
  </si>
  <si>
    <t>The Aeon Group, Inc.</t>
  </si>
  <si>
    <t>Victor G. Johnson</t>
  </si>
  <si>
    <t>(916) 402-0454</t>
  </si>
  <si>
    <t>ron.modes@theaeongroup.net;</t>
  </si>
  <si>
    <t>5-22-70-25-312</t>
  </si>
  <si>
    <t>Digital Services Group, Inc.</t>
  </si>
  <si>
    <t>ben.hafer@digitalservices.group;</t>
  </si>
  <si>
    <t>5-22-70-25-313</t>
  </si>
  <si>
    <t>5-22-70-25-314</t>
  </si>
  <si>
    <t>The iFish Group, dba IFG</t>
  </si>
  <si>
    <t>Dawn Lewis</t>
  </si>
  <si>
    <t>(916) 201-4723</t>
  </si>
  <si>
    <t>proposals@ifishgroup.com;</t>
  </si>
  <si>
    <t>5-22-70-25-315</t>
  </si>
  <si>
    <t>The Soyemi Group, LLC</t>
  </si>
  <si>
    <t>Sanya Soyemi</t>
  </si>
  <si>
    <t>(909) 838-8614</t>
  </si>
  <si>
    <t>sanya.soyemi@soyemi.com;</t>
  </si>
  <si>
    <t>5-22-70-25-317</t>
  </si>
  <si>
    <t>Timmons Group, Inc.</t>
  </si>
  <si>
    <t>Mike Wiley</t>
  </si>
  <si>
    <t>(917) 848-6504</t>
  </si>
  <si>
    <t>mike.wiley@timmons.com;</t>
  </si>
  <si>
    <t>5-22-70-25-318</t>
  </si>
  <si>
    <t>Toumei LLC</t>
  </si>
  <si>
    <t>Tatsuya Oiye</t>
  </si>
  <si>
    <t>(206) 919-9471</t>
  </si>
  <si>
    <t>tatsu@toumeiconsulting.com;</t>
  </si>
  <si>
    <t>5-22-70-25-319</t>
  </si>
  <si>
    <t>Treinen Associates, Inc.</t>
  </si>
  <si>
    <t xml:space="preserve">1. Tim Walker 
2. Erica Van Ogle </t>
  </si>
  <si>
    <t xml:space="preserve">1. (360) 455-5168 x149 
2. (360) 455-5168 x159 </t>
  </si>
  <si>
    <t>bdcore@treinen.com;</t>
  </si>
  <si>
    <t>5-22-70-25-320</t>
  </si>
  <si>
    <t>Trine Technologies</t>
  </si>
  <si>
    <t>Srikanth Chovva</t>
  </si>
  <si>
    <t>(530) 431-8899</t>
  </si>
  <si>
    <t>srikanth@trinetec.com;</t>
  </si>
  <si>
    <t>5-22-70-25-321</t>
  </si>
  <si>
    <t>TrueCourse Solutions, Inc.</t>
  </si>
  <si>
    <t>Steve Bonham</t>
  </si>
  <si>
    <t>(925) 334-0706</t>
  </si>
  <si>
    <t>sbonham@tcourse.com;</t>
  </si>
  <si>
    <t>5-22-70-25-322</t>
  </si>
  <si>
    <t>TTEC Government Solutions, LLC</t>
  </si>
  <si>
    <t>steven.pollema@ttec.com;</t>
  </si>
  <si>
    <t>5-22-70-25-323</t>
  </si>
  <si>
    <t>Two Rivers, Corp.</t>
  </si>
  <si>
    <t>Nahrein David</t>
  </si>
  <si>
    <t>(415) 608-4696</t>
  </si>
  <si>
    <t>ndavid@tworiverscorp.com;</t>
  </si>
  <si>
    <t>5-22-70-25-324</t>
  </si>
  <si>
    <t>Unleashing Leaders Inc.</t>
  </si>
  <si>
    <t>Lovelle Harris</t>
  </si>
  <si>
    <t>(916) 212-6235</t>
  </si>
  <si>
    <t>lovelle.harris@unleashingleaders.com;</t>
  </si>
  <si>
    <t>5-22-70-25-326</t>
  </si>
  <si>
    <t>Urban Insight, Inc.</t>
  </si>
  <si>
    <t xml:space="preserve">1. Joshua Skelly 
2. Mark Etter 
3. Chris Steins </t>
  </si>
  <si>
    <t>1. (213) 792-2000 x130 
2. (213) 792-2000 x102 
3. (213) 792-2000 x109</t>
  </si>
  <si>
    <t>skelly@urbaninsight.com;</t>
  </si>
  <si>
    <t>5-22-70-25-327</t>
  </si>
  <si>
    <t>Visionary Integration Professionals LLC</t>
  </si>
  <si>
    <t>Stephen Carpenter</t>
  </si>
  <si>
    <t>(916) 985-9625</t>
  </si>
  <si>
    <t>5-22-70-25-328</t>
  </si>
  <si>
    <t>Wavestrong, Inc.</t>
  </si>
  <si>
    <t>Dan Joslin</t>
  </si>
  <si>
    <t>(503) 880-2756</t>
  </si>
  <si>
    <t>danjoslin@wavestrong.com;</t>
  </si>
  <si>
    <t>5-22-70-25-329</t>
  </si>
  <si>
    <t>West Advanced Technologies Inc.</t>
  </si>
  <si>
    <t>Krishna Chintalapathi</t>
  </si>
  <si>
    <t>(916) 955-8883</t>
  </si>
  <si>
    <t>krishna@wati.com;</t>
  </si>
  <si>
    <t>5-22-70-25-330</t>
  </si>
  <si>
    <t>Wily Fox Technologies, Inc.</t>
  </si>
  <si>
    <t>Phil Smith</t>
  </si>
  <si>
    <t>(916) 501-5634</t>
  </si>
  <si>
    <t>psmith@wilyfox.com;</t>
  </si>
  <si>
    <t>5-22-70-25-331</t>
  </si>
  <si>
    <t>World Wide Technology LLC</t>
  </si>
  <si>
    <t xml:space="preserve">1. Chuck Blaskoski 
2. Lianne Kitajima 
3. Adam Petrovsky 
4. Carol Harting </t>
  </si>
  <si>
    <t>1. (916) 432-7024 
2. (808) 599-7034 
3. (925) 425-3981 
4. (314) 995-6103</t>
  </si>
  <si>
    <t xml:space="preserve">wwt-tddc@wwt.com;  </t>
  </si>
  <si>
    <t>5-22-70-25-332</t>
  </si>
  <si>
    <t>WSP USA, Inc.</t>
  </si>
  <si>
    <t>Edgar Montes</t>
  </si>
  <si>
    <t>(916) 848-9724</t>
  </si>
  <si>
    <t>Edgar.Montes@wsp.com;</t>
  </si>
  <si>
    <t>5-22-70-25-333</t>
  </si>
  <si>
    <t>xFusion Technologies Inc</t>
  </si>
  <si>
    <t xml:space="preserve">1.Sanjib Nayak 
2. Michelle Lettini </t>
  </si>
  <si>
    <t>1. (916) 990-6484 
2. (916) 969-3123</t>
  </si>
  <si>
    <t>sanjib.nayak@xfusiontech.com; m.lettini@xfusiontech.com;</t>
  </si>
  <si>
    <t>5-22-70-25-334</t>
  </si>
  <si>
    <t>Xinnovit Inc</t>
  </si>
  <si>
    <t xml:space="preserve">Kiran Raja </t>
  </si>
  <si>
    <t>(415) 867-0461</t>
  </si>
  <si>
    <t>aakhter@xinnovit.com;</t>
  </si>
  <si>
    <t>5-22-70-25-335</t>
  </si>
  <si>
    <t>xTerraLink, Inc.</t>
  </si>
  <si>
    <t>Rami J. Zreikat</t>
  </si>
  <si>
    <t>(916) 608-9902</t>
  </si>
  <si>
    <t>r.jamil.zreikat@xterralink.com;</t>
  </si>
  <si>
    <t>5-22-70-25-336</t>
  </si>
  <si>
    <t>Zandryte Solutions</t>
  </si>
  <si>
    <t>Beena Amarnath</t>
  </si>
  <si>
    <t>(916) 716-3810</t>
  </si>
  <si>
    <t>beena.amarnath@zandrytesolutions.com;</t>
  </si>
  <si>
    <t>5-22-70-25-337</t>
  </si>
  <si>
    <t>Zion Cloud Solutions LLC</t>
  </si>
  <si>
    <t>Stephanie Stroubler</t>
  </si>
  <si>
    <t>(224) 904-4901 (O)/ (773) 507-9143 (M)</t>
  </si>
  <si>
    <t>stephanie.stroubler@zionclouds.com;</t>
  </si>
  <si>
    <t>5-22-70-25-338</t>
  </si>
  <si>
    <t>Zones LLC</t>
  </si>
  <si>
    <t xml:space="preserve">1. Imran Yunus 
2. Javaria Tahir </t>
  </si>
  <si>
    <t>1. (310) 766-0124 
2. (253) 545-7347</t>
  </si>
  <si>
    <t>publicsector@zones.com;
Govedcontracts@zones.com;</t>
  </si>
  <si>
    <t>5-22-70-25-339</t>
  </si>
  <si>
    <t>ZProCis Solutions Inc., dba ZPro Solutions Inc.</t>
  </si>
  <si>
    <t>Zeeshan Tariq</t>
  </si>
  <si>
    <t>(239) 785-6236</t>
  </si>
  <si>
    <t>zeeshan.tariq@zprosolutions.com;</t>
  </si>
  <si>
    <t>5-22-70-25-340</t>
  </si>
  <si>
    <t>Berry Dunn McNeil &amp; Parker, LLC</t>
  </si>
  <si>
    <t xml:space="preserve">1. Ann Marie Lynch 
2. Kevin Scheirer 
3. Nicole Shaffer </t>
  </si>
  <si>
    <t>1. (207) 541-2200 
2. (207) 541-2262 
3. (207) 842-8149</t>
  </si>
  <si>
    <t>pqcv@berrydunn.com;</t>
  </si>
  <si>
    <t>5-22-70-25-341</t>
  </si>
  <si>
    <t>Compiler LLC</t>
  </si>
  <si>
    <t>Vyki Englert</t>
  </si>
  <si>
    <t>(850) 819-8808</t>
  </si>
  <si>
    <t>vyki@compiler.la;</t>
  </si>
  <si>
    <t xml:space="preserve">5-22-70-25-342 </t>
  </si>
  <si>
    <t>D Soft Inc.</t>
  </si>
  <si>
    <t>Deepa Kukunoor</t>
  </si>
  <si>
    <t>(916) 390-2791</t>
  </si>
  <si>
    <t>deepa@dsoftinc.com;</t>
  </si>
  <si>
    <t xml:space="preserve">5-22-70-25-343 </t>
  </si>
  <si>
    <t>IDEORA Inc.</t>
  </si>
  <si>
    <t>Manoj Uppal</t>
  </si>
  <si>
    <t>(530) 219-4780</t>
  </si>
  <si>
    <t>mk@ideora.com;</t>
  </si>
  <si>
    <t>5-22-70-25-344</t>
  </si>
  <si>
    <t>Cloud-Age IT</t>
  </si>
  <si>
    <t>Safia Djennane</t>
  </si>
  <si>
    <t>(888) 205-4128</t>
  </si>
  <si>
    <t>safia@cloudageit.com;</t>
  </si>
  <si>
    <t xml:space="preserve">5-22-70-25-345 </t>
  </si>
  <si>
    <t>NTT America, Inc</t>
  </si>
  <si>
    <t>5-22-70-25-346</t>
  </si>
  <si>
    <t>Performance Technology Partners LLC</t>
  </si>
  <si>
    <t>John Podlipnik</t>
  </si>
  <si>
    <t>(916) 580-9869</t>
  </si>
  <si>
    <t>john.podlipnik@ptpinc.com;</t>
  </si>
  <si>
    <t xml:space="preserve">5-22-70-25-347 </t>
  </si>
  <si>
    <t>Promethean One LLC</t>
  </si>
  <si>
    <t>David MacKinnon</t>
  </si>
  <si>
    <t>(619) 630-4484</t>
  </si>
  <si>
    <t>david.mackinnon@promethean.one;</t>
  </si>
  <si>
    <t>5-22-70-25-348</t>
  </si>
  <si>
    <t>Sabot Technologies, Inc. dba Sabot Consulting</t>
  </si>
  <si>
    <t xml:space="preserve">1. Jason Gentry 
2. Christopher Eaves </t>
  </si>
  <si>
    <t>1. (888) 447-2268 x709 
2. (888) 447-2268 x701</t>
  </si>
  <si>
    <t>jason.gentry@sabotconsulting.com;
christopher.eaves@sabotconsulting.com;
bids@sabotconsulting.com;</t>
  </si>
  <si>
    <t xml:space="preserve">5-22-70-25-349 </t>
  </si>
  <si>
    <t>Simpson &amp; Simpson Management Consulting, Inc.</t>
  </si>
  <si>
    <t>Matt Henkelmann</t>
  </si>
  <si>
    <t>(323) 304-8254</t>
  </si>
  <si>
    <t>mhenkelmann@ssmci.net;</t>
  </si>
  <si>
    <t>5-22-70-25-350</t>
  </si>
  <si>
    <t>Trinity Technology Group, Inc.</t>
  </si>
  <si>
    <t>cworley@trinitytg.com;</t>
  </si>
  <si>
    <t>5-22-70-25-351</t>
  </si>
  <si>
    <t>Devcare Solutions Ltd</t>
  </si>
  <si>
    <t>Ram Regu</t>
  </si>
  <si>
    <t>(614) 226-2645</t>
  </si>
  <si>
    <t>rfp@devcare.com;</t>
  </si>
  <si>
    <t>5-22-70-25-352</t>
  </si>
  <si>
    <t>GRI Technology Solutions, LLC  dba GlobeRecruiting, LLC</t>
  </si>
  <si>
    <t>Charlotta Carter</t>
  </si>
  <si>
    <t>(408) 896-7005</t>
  </si>
  <si>
    <t>ccarter@gritechsol.com;</t>
  </si>
  <si>
    <t xml:space="preserve">5-22-70-25-353 </t>
  </si>
  <si>
    <t>Cultivate Geospatial Solutions</t>
  </si>
  <si>
    <t>Douglas Lynch</t>
  </si>
  <si>
    <t>(513) 600-1316</t>
  </si>
  <si>
    <t xml:space="preserve">dlynch@cultivategeospatial.com; lgraber@asemio.com; </t>
  </si>
  <si>
    <t>5-22-70-25-354</t>
  </si>
  <si>
    <t>Enterprise Security Solutions, Inc. dba Legato Solutions</t>
  </si>
  <si>
    <t>Susan Field</t>
  </si>
  <si>
    <t>(916) 849-7060</t>
  </si>
  <si>
    <t>susan@legatosolutionsinc.com;</t>
  </si>
  <si>
    <t>5-22-70-25-355</t>
  </si>
  <si>
    <t>TEKsystems Global Services</t>
  </si>
  <si>
    <t xml:space="preserve">1. Jeff Stuart 
2. Bryan Miller  </t>
  </si>
  <si>
    <t>1. (916) 806-8077 
2. (415) 370-3930</t>
  </si>
  <si>
    <t>jstuart@teksystems.com;</t>
  </si>
  <si>
    <t>5-22-70-25-356</t>
  </si>
  <si>
    <t>Quadrant Technologies LLC</t>
  </si>
  <si>
    <t>rfp@quadrantresource.com;</t>
  </si>
  <si>
    <t>5-22-70-25-357</t>
  </si>
  <si>
    <t>Jarvus Innovations, LLC</t>
  </si>
  <si>
    <t xml:space="preserve">1. Chris Alfano </t>
  </si>
  <si>
    <t>(215) 305-8859</t>
  </si>
  <si>
    <t xml:space="preserve">chris@jarv.us; </t>
  </si>
  <si>
    <t>5-22-70-25-358</t>
  </si>
  <si>
    <t>LCS Technologies, Inc.</t>
  </si>
  <si>
    <t>Chris Wilson</t>
  </si>
  <si>
    <t>(916) 716-6900</t>
  </si>
  <si>
    <t>chris@lcs-technologies-inc.com; 
steve@lcs-technologies-inc.com;</t>
  </si>
  <si>
    <t>5-22-70-25-359</t>
  </si>
  <si>
    <t>Netxperts Inc.</t>
  </si>
  <si>
    <t xml:space="preserve">1. Jen Kniland 
2. Gary Nordine </t>
  </si>
  <si>
    <t>(925) 806-0800</t>
  </si>
  <si>
    <t>jnordine@netxperts.com; 
gnordine@netxperts.com;</t>
  </si>
  <si>
    <t>Tier 2 Contractor List -  up to $1.5 Million
(Contractors eligible to participate)</t>
  </si>
  <si>
    <t>Phone Number(s) 
Office (O)
Mobile (M)</t>
  </si>
  <si>
    <t>Tier 3 Contractor List -  up to $5 Million
(Contractors eligible to participate)</t>
  </si>
  <si>
    <t>Tier 4 Contractor List -  up to $10 Million
(Contractors eligible to participate)</t>
  </si>
  <si>
    <t>Point of Contact(s) (First Name and Last Name)</t>
  </si>
  <si>
    <t>MSA Contractor Name</t>
  </si>
  <si>
    <t>Tier Level</t>
  </si>
  <si>
    <t xml:space="preserve">5-22-70-25-030 </t>
  </si>
  <si>
    <t>AT&amp;T</t>
  </si>
  <si>
    <t>Tier 3 - $5M</t>
  </si>
  <si>
    <t>1. Mark Roese 
2. Keith Nagel 
3. Robyn Fleming 
4. Paul Ortega</t>
  </si>
  <si>
    <t xml:space="preserve">1. (916) 468-8418 
2. (916) 384-6175 
3. (916) 471-8173 
4. (916) 635-9691 </t>
  </si>
  <si>
    <t>mr5713@att.com;</t>
  </si>
  <si>
    <t>5-22-70-25-037</t>
  </si>
  <si>
    <t>BW Industries Inc</t>
  </si>
  <si>
    <t>Tier 2 - $1.5M</t>
  </si>
  <si>
    <t xml:space="preserve">1. Keith Jizmejian 
2. Leslie Wolff </t>
  </si>
  <si>
    <t xml:space="preserve">1. (559) 978-7626 
2. (559) 287-2961                  </t>
  </si>
  <si>
    <t>Kjizmejian@bitwiseindustries.com;
lbatesole@bitwiseindustries.com;
jsoberal@bitwiseindustries.com;</t>
  </si>
  <si>
    <t>5-22-70-25-049</t>
  </si>
  <si>
    <t>Cambria Solutions, Inc.</t>
  </si>
  <si>
    <t>Tier 4 - $10M</t>
  </si>
  <si>
    <t>cambriabd@cambriasolutions.com;</t>
  </si>
  <si>
    <t xml:space="preserve">5-22-70-25-061 </t>
  </si>
  <si>
    <t>Charles A Fleming Enterprises Inc.</t>
  </si>
  <si>
    <t>Tier 1 - $500K</t>
  </si>
  <si>
    <t>Charles Fleming</t>
  </si>
  <si>
    <t>(818) 472-3436</t>
  </si>
  <si>
    <t>duke@cafetech-la.com;</t>
  </si>
  <si>
    <t>5-22-70-25-075</t>
  </si>
  <si>
    <t>CompuCom Systems, Inc.</t>
  </si>
  <si>
    <t>cali_msateam@compucom.com;</t>
  </si>
  <si>
    <t xml:space="preserve">5-22-70-25-093 </t>
  </si>
  <si>
    <t>Dell Marketing LP</t>
  </si>
  <si>
    <t>1. Kathi Podwinski 
2. Carol Salle</t>
  </si>
  <si>
    <t>1. (925) 408-3787 
2. (512) 720-7095</t>
  </si>
  <si>
    <t>kathi_podwinski@dell.com; 
carol.salle@dell.com; 
sarina.konnoff@dell.com;</t>
  </si>
  <si>
    <t>5-22-70-25-108</t>
  </si>
  <si>
    <t>Emerald Technology Consulting</t>
  </si>
  <si>
    <t>Shannon Alley</t>
  </si>
  <si>
    <t>(916) 834-7270</t>
  </si>
  <si>
    <t>shannon.alley@emerald-tc.com;</t>
  </si>
  <si>
    <t>5-22-70-25-137</t>
  </si>
  <si>
    <t>Global Blue DVBE, Inc</t>
  </si>
  <si>
    <t xml:space="preserve">1. David Hornbeck 
2. David Bickford 
3. Mark Eckert </t>
  </si>
  <si>
    <t>1. (916) 425-4866 
2. (916) 704-0131 
3. (916) 730-5222</t>
  </si>
  <si>
    <t>dave@gbdvbe.com;
mark@gbdvbe.com;</t>
  </si>
  <si>
    <t>SB , DVBE , SB-PW</t>
  </si>
  <si>
    <t>5-22-70-25-141</t>
  </si>
  <si>
    <t>Grant Thornton Public Sector LLC</t>
  </si>
  <si>
    <t>graeme.finley@us.gt.com;</t>
  </si>
  <si>
    <t>5-22-70-25-150</t>
  </si>
  <si>
    <t>HQ Software Consulting</t>
  </si>
  <si>
    <t>ravi.verma@hqsft.com;</t>
  </si>
  <si>
    <t>5-22-70-25-154</t>
  </si>
  <si>
    <t>IDEMIA Identity &amp; Security USA LLC</t>
  </si>
  <si>
    <t xml:space="preserve">Awilda Gunderson </t>
  </si>
  <si>
    <t>(917) 743-3619</t>
  </si>
  <si>
    <t>awilda.gunderson@us.idemia.com;</t>
  </si>
  <si>
    <t>5-22-70-25-155</t>
  </si>
  <si>
    <t>Incapsulate, LLC</t>
  </si>
  <si>
    <t xml:space="preserve">1. Dilshad Albert 
2. Bryant Freeland 
3. Jonathan Light </t>
  </si>
  <si>
    <t>1. (202) 476-0025 
2. (540) 905-5361 
3. (617) 510-9664</t>
  </si>
  <si>
    <t>jlight@incapsulate.com; 
bfreeland@incapsulate.com;</t>
  </si>
  <si>
    <t>5-22-70-25-171</t>
  </si>
  <si>
    <t>Inventive Patriots, LLC</t>
  </si>
  <si>
    <t>James Shaw</t>
  </si>
  <si>
    <t>(512) 900-9077</t>
  </si>
  <si>
    <t>patriots@inventive.io;</t>
  </si>
  <si>
    <t>5-22-70-25-213</t>
  </si>
  <si>
    <t>Oakland Consulting Group</t>
  </si>
  <si>
    <t>jfindlay@ocg-inc.com;</t>
  </si>
  <si>
    <t>5-22-70-25-215</t>
  </si>
  <si>
    <t>Office Depot LLC</t>
  </si>
  <si>
    <t xml:space="preserve">1. Hussein Nagji 
2. James Montalto 
3. Corby Fugitt </t>
  </si>
  <si>
    <t>1. (206) 502-9854 
2. (913) 710-3361 
3. (415) 545-8333</t>
  </si>
  <si>
    <t>bsdcustomercare@officedepot.com;
hussein.nagji@officedepot.com; james.montalto@officedepot.com; corby.fugitt@officedepot.com;</t>
  </si>
  <si>
    <t>5-22-70-25-263</t>
  </si>
  <si>
    <t>Secure Technologies, LLC</t>
  </si>
  <si>
    <t>response@securetechnologiesllc.net;</t>
  </si>
  <si>
    <t>5-22-70-25-289</t>
  </si>
  <si>
    <t>StrongAuth, Inc. dba StrongKey</t>
  </si>
  <si>
    <t>Suhail Noor</t>
  </si>
  <si>
    <t>(408) 331-2000</t>
  </si>
  <si>
    <t>arshad.noor@strongkey.com;</t>
  </si>
  <si>
    <t>5-22-70-25-309</t>
  </si>
  <si>
    <t>Ten2Eleven Business Solutions, LLC</t>
  </si>
  <si>
    <t>jkuechler@ten2eleven.com;</t>
  </si>
  <si>
    <t>5-22-70-25-316</t>
  </si>
  <si>
    <t>Thirdera LLC</t>
  </si>
  <si>
    <t>Jason Haines</t>
  </si>
  <si>
    <t>(760) 803-0700</t>
  </si>
  <si>
    <t>jhaines@thirdera.com;</t>
  </si>
  <si>
    <t>1. Brenna Buckner 
2. John Roggemann
3. Helen Lin</t>
  </si>
  <si>
    <t>1. (865) 228-3154 
2. (253) 312-1243 
3. (571) 379-1747</t>
  </si>
  <si>
    <t>brenna.buckner@saic.com; 
john.e.roggemann@saic.com;
helen.lin@saic.com;</t>
  </si>
  <si>
    <t xml:space="preserve">1. Solomon Pulapkura
2. Chelsea Hanchett
3. Madie Rayner </t>
  </si>
  <si>
    <t>spulapkura@esri.com;
chanchett@esri.com;
mrayner@esri.com;</t>
  </si>
  <si>
    <t>vvaldivieso@apexsystems.com;
stateofcalifornia@apexsystems.com;</t>
  </si>
  <si>
    <t xml:space="preserve">1. Vanessa Valdivieso
2. Jenny Dresser 
3. Kelly Gerwitz 
</t>
  </si>
  <si>
    <t>1. Ajeet Mohanty
2. Danny Pearson</t>
  </si>
  <si>
    <t>1. (510) 705-2499
2. (213) 407-7456</t>
  </si>
  <si>
    <t>ajeet_mohanty@infosys.com;
danny.pearson@infosys.com</t>
  </si>
  <si>
    <t>1. Lisa Voeller 
2. Delia Bruntz
3. Chris Worley 
4. Eric Montas</t>
  </si>
  <si>
    <t>1. (916) 492-5133 
2. (630) 586-5321
3. (916) 266-9516 
4. (916) 492-5178</t>
  </si>
  <si>
    <t>lisa.voeller@crowe.com; 
proposal.center@crowe.com;
chris.worley@crowe.com; 
eric.montas@crowe.com;</t>
  </si>
  <si>
    <t xml:space="preserve">1. Octavio Navarro 
</t>
  </si>
  <si>
    <t xml:space="preserve">1. (844) 992-4999 
</t>
  </si>
  <si>
    <t>onavarro@aggregateway.com; agw@aggregateway.com</t>
  </si>
  <si>
    <t xml:space="preserve">1. Liz Christeleit
2. Mike Leech 
3. Peter Denato </t>
  </si>
  <si>
    <t>lchristeleit@esassoc.com; techservicesmarketing@esassoc.com;</t>
  </si>
  <si>
    <t>1. (503) 808-1231 
2. (360) 220-2390 
3. (503) 422-6093</t>
  </si>
  <si>
    <t xml:space="preserve">Udghosh Bhambore 
</t>
  </si>
  <si>
    <t>udghosh.bhambore@rsystems.com;</t>
  </si>
  <si>
    <t xml:space="preserve">(916) 296-0109 
</t>
  </si>
  <si>
    <t>1. Kyle Keyser
2. Daniel Paredes</t>
  </si>
  <si>
    <t>govcontracts@launchcg.com;
Daniel.Paredes@launchcg.com</t>
  </si>
  <si>
    <t xml:space="preserve">Subbu Morasa </t>
  </si>
  <si>
    <t xml:space="preserve">(832) 229-9801 </t>
  </si>
  <si>
    <t>jlaw@capitoltechsolutions.com; Proposals@capitoltechsolutions.com; kolson@capitoltechsolutions.com;</t>
  </si>
  <si>
    <t>Jim Campos</t>
  </si>
  <si>
    <t>(415) 830-1627</t>
  </si>
  <si>
    <t>jim.campos@ensono.com;</t>
  </si>
  <si>
    <t xml:space="preserve">1. Noelle Hanerfeld 
2. Nick Kroeger </t>
  </si>
  <si>
    <t>sales@sprucetech.com;
NHanerfeld@sprucetech.com;
NKroeger@sprucetech.com</t>
  </si>
  <si>
    <t xml:space="preserve">1. (862) 225-9300 
2. (862) 414-4983 </t>
  </si>
  <si>
    <t>1. Rachelyn Nathan 
2. Rajeev Sharma 
3. Karan Sharma
4. Steve Smith</t>
  </si>
  <si>
    <t>1. (973) 206-9123
2. (973) 552-4242
3. (551) 261-4624
4. (973) 521-8927</t>
  </si>
  <si>
    <t xml:space="preserve">rachelyn.nathan@honorvettech.com;
procurement@honorvettech.com;
karan.sharma@honorvet.com;
steve.smith@honorvettech.com;
</t>
  </si>
  <si>
    <t xml:space="preserve">legal@trustvip.com;
aarfpey@trustvip.com </t>
  </si>
  <si>
    <t xml:space="preserve">1. Abhilash Kuzhikat 
2. Amanda Fales </t>
  </si>
  <si>
    <t>1. (734) 716-2142 
2. (619) 819-0368</t>
  </si>
  <si>
    <t>abhilash.kuzhikat2@gartner.com; amanda.fales@gartner.com;
 StateofCaliforniaProcurementE-Mails@gartner.com</t>
  </si>
  <si>
    <t>1. Cristy Cole
2. Mia Omega</t>
  </si>
  <si>
    <t>1. (916) 541-7976</t>
  </si>
  <si>
    <t>bids@ens-inc.com;
jbeasley@ens-inc.com;
mia.omega@tabordaens.com;</t>
  </si>
  <si>
    <t>Accenture LLP, successor-in-interest to The Highlands Consulting Group LLC</t>
  </si>
  <si>
    <t>1. Jesse Law 
2. Kevin Olson</t>
  </si>
  <si>
    <t xml:space="preserve">1. Angela Reeves </t>
  </si>
  <si>
    <t>areeves@sophusconsulting.com; awhitfield@sophusconsulting.com;</t>
  </si>
  <si>
    <t xml:space="preserve">1. (916) 970-7350 </t>
  </si>
  <si>
    <t xml:space="preserve">1. Shana Wedemeyer 
2. Mike Cappelluti </t>
  </si>
  <si>
    <t>916-557-2200</t>
  </si>
  <si>
    <t>information@highlandsconsulting.com;</t>
  </si>
  <si>
    <t xml:space="preserve">1. (425) 760-2985 
</t>
  </si>
  <si>
    <t>stephanie.wisman@insightglobal.com;
alexis.anderson@insightglobal.com; 
Thomas.torres@insightglobal.com;
stephen.cotta@insightglobal.com</t>
  </si>
  <si>
    <t xml:space="preserve">1. Stephanie Wisman 
2. Alexis Anderson 
3. Thomas Torres 
4. Stephen Cotta </t>
  </si>
  <si>
    <t xml:space="preserve">Michael Parker
</t>
  </si>
  <si>
    <t xml:space="preserve">(470) 717-8543
</t>
  </si>
  <si>
    <t xml:space="preserve">nttds.hcprocurement@nttdata.com;
Michael.Parker@nttdata.com; </t>
  </si>
  <si>
    <t>1. Kirk Ferguson
2. Lisa Howe</t>
  </si>
  <si>
    <t>1. (949) 439-7250
2. (310) 337-4400</t>
  </si>
  <si>
    <t>Kirk.Ferguson@DynamicSystemsInc.com ; Lisa.Howe@dynamicsystemsinc.com;</t>
  </si>
  <si>
    <t>1. Drew Gillis
2. Jodie Thomas</t>
  </si>
  <si>
    <t>drewgil@cdwg.com; 
jodie.thomas@cdwg.com;</t>
  </si>
  <si>
    <t>Analytica Consulting, Inc.</t>
  </si>
  <si>
    <t>1. Mark Layton
2. Lorraine Baynosa
3. Trey Galia</t>
  </si>
  <si>
    <t xml:space="preserve">1. Suman Akula
2. Ian Tapia
 </t>
  </si>
  <si>
    <t xml:space="preserve">1. (518) 265-3060
2. (209) 986-0758
</t>
  </si>
  <si>
    <t>suman@stacknexus.io;
ian.tapia@stacknexus.io;
pdc@stacknexus.io;</t>
  </si>
  <si>
    <t>BDO GOVERNMENT SERVICES LLC</t>
  </si>
  <si>
    <t xml:space="preserve">1.Yondaney Serrano 
</t>
  </si>
  <si>
    <t>(954) 546-7307</t>
  </si>
  <si>
    <t>am.us.ps.contracts@global.ntt; 
yondaney.serrano@nttdata.com</t>
  </si>
  <si>
    <t xml:space="preserve">1. Jay Gokul
2. Barbara Campbell </t>
  </si>
  <si>
    <t>1. (415) 690-3560
2. (707) 753-0210</t>
  </si>
  <si>
    <t>jgokul@tcrest.com;
barbara@bcounts4you.com;
accounts@tcrest.com</t>
  </si>
  <si>
    <t xml:space="preserve">1. Jun Lee
2. Laura Powell
3. Steve Rimar
4. Nitasha Rimar 
</t>
  </si>
  <si>
    <t>junlee@analyticaconsulting.com
laurapowell@analyticaconsulting.com;
steverimar@analyticaconsulting.com;
nitasharimar@analyticaconsulting.com;
accounting@analyticaconsulting.com;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</si>
</sst>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&quot;$&quot;0"/>
    <numFmt numFmtId="167" formatCode="\$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u/>
      <sz val="11"/>
      <color theme="10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0"/>
      <name val="Aptos Narrow"/>
      <family val="2"/>
    </font>
    <font>
      <sz val="12"/>
      <color theme="0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sz val="11"/>
      <name val="Arial Narrow"/>
      <family val="2"/>
    </font>
    <font>
      <sz val="10"/>
      <color theme="1"/>
      <name val="Arial Narrow"/>
      <family val="2"/>
    </font>
    <font>
      <sz val="9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theme="7" tint="0.3999755851924192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theme="7" tint="0.39997558519241921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theme="4" tint="0.3999755851924192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Protection="0"/>
    <xf numFmtId="0" fontId="8" fillId="0" borderId="0" applyNumberFormat="0" applyFill="0" applyBorder="0" applyAlignment="0" applyProtection="0"/>
  </cellStyleXfs>
  <cellXfs count="136">
    <xf numFmtId="0" fontId="0" fillId="0" borderId="0" xfId="0"/>
    <xf numFmtId="164" fontId="5" fillId="0" borderId="1" xfId="1" applyNumberFormat="1" applyFont="1" applyFill="1" applyBorder="1" applyAlignment="1" applyProtection="1">
      <alignment horizontal="center" vertical="center" wrapText="1"/>
    </xf>
    <xf numFmtId="164" fontId="5" fillId="0" borderId="8" xfId="1" applyNumberFormat="1" applyFont="1" applyFill="1" applyBorder="1" applyAlignment="1" applyProtection="1">
      <alignment horizontal="center" vertical="center" wrapText="1"/>
    </xf>
    <xf numFmtId="165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5" fillId="0" borderId="12" xfId="0" applyNumberFormat="1" applyFont="1" applyBorder="1" applyAlignment="1">
      <alignment horizontal="center" vertical="center" shrinkToFit="1"/>
    </xf>
    <xf numFmtId="166" fontId="5" fillId="0" borderId="13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66" fontId="5" fillId="0" borderId="0" xfId="0" applyNumberFormat="1" applyFont="1" applyAlignment="1">
      <alignment horizontal="center" vertical="center" shrinkToFit="1"/>
    </xf>
    <xf numFmtId="0" fontId="1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14" fontId="1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164" fontId="13" fillId="0" borderId="0" xfId="1" applyNumberFormat="1" applyFont="1" applyFill="1" applyBorder="1" applyAlignment="1" applyProtection="1">
      <alignment horizontal="center" vertical="top" wrapText="1"/>
    </xf>
    <xf numFmtId="165" fontId="13" fillId="0" borderId="0" xfId="1" applyNumberFormat="1" applyFont="1" applyFill="1" applyBorder="1" applyAlignment="1" applyProtection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164" fontId="13" fillId="0" borderId="2" xfId="1" applyNumberFormat="1" applyFont="1" applyFill="1" applyBorder="1" applyAlignment="1" applyProtection="1">
      <alignment horizontal="center" vertical="top" wrapText="1"/>
    </xf>
    <xf numFmtId="165" fontId="13" fillId="0" borderId="2" xfId="1" applyNumberFormat="1" applyFont="1" applyFill="1" applyBorder="1" applyAlignment="1" applyProtection="1">
      <alignment horizontal="center" vertical="top" wrapText="1"/>
    </xf>
    <xf numFmtId="165" fontId="13" fillId="0" borderId="7" xfId="1" applyNumberFormat="1" applyFont="1" applyFill="1" applyBorder="1" applyAlignment="1" applyProtection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164" fontId="13" fillId="0" borderId="1" xfId="1" applyNumberFormat="1" applyFont="1" applyFill="1" applyBorder="1" applyAlignment="1" applyProtection="1">
      <alignment horizontal="center" vertical="top" wrapText="1"/>
    </xf>
    <xf numFmtId="165" fontId="13" fillId="0" borderId="1" xfId="1" applyNumberFormat="1" applyFont="1" applyFill="1" applyBorder="1" applyAlignment="1" applyProtection="1">
      <alignment horizontal="center" vertical="top" wrapText="1"/>
    </xf>
    <xf numFmtId="165" fontId="13" fillId="0" borderId="8" xfId="1" applyNumberFormat="1" applyFont="1" applyFill="1" applyBorder="1" applyAlignment="1" applyProtection="1">
      <alignment horizontal="center" vertical="top" wrapText="1"/>
    </xf>
    <xf numFmtId="165" fontId="13" fillId="0" borderId="0" xfId="1" applyNumberFormat="1" applyFont="1" applyAlignment="1" applyProtection="1">
      <alignment vertical="top" wrapText="1"/>
    </xf>
    <xf numFmtId="165" fontId="13" fillId="2" borderId="0" xfId="1" applyNumberFormat="1" applyFont="1" applyFill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65" fontId="5" fillId="0" borderId="0" xfId="1" applyNumberFormat="1" applyFont="1" applyAlignment="1" applyProtection="1">
      <alignment horizontal="center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2" borderId="0" xfId="0" applyFont="1" applyFill="1" applyAlignment="1">
      <alignment horizontal="left" vertical="top" wrapText="1"/>
    </xf>
    <xf numFmtId="165" fontId="7" fillId="0" borderId="0" xfId="1" applyNumberFormat="1" applyFont="1" applyAlignment="1" applyProtection="1">
      <alignment vertical="top" wrapText="1"/>
    </xf>
    <xf numFmtId="165" fontId="7" fillId="0" borderId="0" xfId="1" applyNumberFormat="1" applyFont="1" applyAlignment="1" applyProtection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 shrinkToFit="1"/>
    </xf>
    <xf numFmtId="0" fontId="5" fillId="0" borderId="9" xfId="0" applyFont="1" applyBorder="1" applyAlignment="1">
      <alignment horizontal="left" vertical="top" wrapText="1"/>
    </xf>
    <xf numFmtId="14" fontId="5" fillId="0" borderId="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5" fillId="0" borderId="11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5" fontId="13" fillId="0" borderId="0" xfId="1" applyNumberFormat="1" applyFont="1" applyAlignment="1" applyProtection="1">
      <alignment vertical="top"/>
    </xf>
    <xf numFmtId="0" fontId="13" fillId="0" borderId="1" xfId="4" applyFont="1" applyFill="1" applyBorder="1" applyAlignment="1" applyProtection="1">
      <alignment horizontal="left" vertical="top" wrapText="1"/>
    </xf>
    <xf numFmtId="14" fontId="12" fillId="0" borderId="1" xfId="0" applyNumberFormat="1" applyFont="1" applyBorder="1" applyAlignment="1">
      <alignment horizontal="center" vertical="top" wrapText="1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left" vertical="top" wrapText="1"/>
    </xf>
    <xf numFmtId="14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166" fontId="5" fillId="0" borderId="15" xfId="0" applyNumberFormat="1" applyFont="1" applyBorder="1" applyAlignment="1">
      <alignment horizontal="center" vertical="center" shrinkToFit="1"/>
    </xf>
    <xf numFmtId="166" fontId="5" fillId="0" borderId="14" xfId="0" applyNumberFormat="1" applyFont="1" applyBorder="1" applyAlignment="1">
      <alignment horizontal="center" vertical="center" shrinkToFit="1"/>
    </xf>
    <xf numFmtId="14" fontId="13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/>
    </xf>
    <xf numFmtId="49" fontId="13" fillId="0" borderId="1" xfId="0" applyNumberFormat="1" applyFont="1" applyBorder="1" applyAlignment="1">
      <alignment horizontal="left" vertical="top" wrapText="1"/>
    </xf>
    <xf numFmtId="0" fontId="9" fillId="3" borderId="6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14" fontId="13" fillId="0" borderId="3" xfId="0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14" fontId="13" fillId="4" borderId="1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14" fontId="12" fillId="4" borderId="1" xfId="0" applyNumberFormat="1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left" vertical="top" wrapText="1"/>
    </xf>
    <xf numFmtId="165" fontId="7" fillId="4" borderId="0" xfId="1" applyNumberFormat="1" applyFont="1" applyFill="1" applyAlignment="1" applyProtection="1">
      <alignment vertical="top" wrapText="1"/>
    </xf>
    <xf numFmtId="0" fontId="5" fillId="4" borderId="4" xfId="0" applyFont="1" applyFill="1" applyBorder="1" applyAlignment="1">
      <alignment horizontal="left" vertical="top" wrapText="1"/>
    </xf>
    <xf numFmtId="1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vertical="top"/>
    </xf>
    <xf numFmtId="165" fontId="13" fillId="4" borderId="0" xfId="1" applyNumberFormat="1" applyFont="1" applyFill="1" applyAlignment="1" applyProtection="1">
      <alignment vertical="top" wrapText="1"/>
    </xf>
    <xf numFmtId="0" fontId="14" fillId="0" borderId="1" xfId="4" applyFont="1" applyBorder="1" applyAlignment="1">
      <alignment horizontal="left" vertical="top" wrapText="1"/>
    </xf>
    <xf numFmtId="0" fontId="13" fillId="5" borderId="0" xfId="0" applyFont="1" applyFill="1" applyAlignment="1">
      <alignment horizontal="left" vertical="top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164" fontId="12" fillId="4" borderId="8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164" fontId="5" fillId="4" borderId="1" xfId="1" applyNumberFormat="1" applyFont="1" applyFill="1" applyBorder="1" applyAlignment="1" applyProtection="1">
      <alignment horizontal="center" vertical="center" wrapText="1"/>
    </xf>
    <xf numFmtId="164" fontId="13" fillId="4" borderId="1" xfId="0" applyNumberFormat="1" applyFont="1" applyFill="1" applyBorder="1" applyAlignment="1">
      <alignment horizontal="center" vertical="center" wrapText="1"/>
    </xf>
    <xf numFmtId="164" fontId="13" fillId="4" borderId="8" xfId="0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 applyProtection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 applyProtection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15" fillId="0" borderId="1" xfId="1" applyNumberFormat="1" applyFont="1" applyFill="1" applyBorder="1" applyAlignment="1">
      <alignment horizontal="center" vertical="center"/>
    </xf>
    <xf numFmtId="167" fontId="15" fillId="0" borderId="16" xfId="0" applyNumberFormat="1" applyFont="1" applyBorder="1" applyAlignment="1">
      <alignment horizontal="center" vertical="top" shrinkToFit="1"/>
    </xf>
    <xf numFmtId="167" fontId="15" fillId="0" borderId="16" xfId="0" applyNumberFormat="1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167" fontId="15" fillId="0" borderId="17" xfId="0" applyNumberFormat="1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167" fontId="15" fillId="0" borderId="20" xfId="0" applyNumberFormat="1" applyFont="1" applyBorder="1" applyAlignment="1">
      <alignment horizontal="center" vertical="center" shrinkToFit="1"/>
    </xf>
    <xf numFmtId="167" fontId="15" fillId="0" borderId="20" xfId="0" applyNumberFormat="1" applyFont="1" applyBorder="1" applyAlignment="1">
      <alignment horizontal="center" vertical="top" shrinkToFit="1"/>
    </xf>
  </cellXfs>
  <cellStyles count="5">
    <cellStyle name="Currency" xfId="1" builtinId="4"/>
    <cellStyle name="Hyperlink" xfId="4" builtinId="8"/>
    <cellStyle name="Normal" xfId="0" builtinId="0"/>
    <cellStyle name="Normal 2" xfId="2" xr:uid="{8B93C412-C872-447A-8948-660DC5F1C83E}"/>
    <cellStyle name="Normal 3" xfId="3" xr:uid="{F7311037-1C98-4E98-94A8-D633ACEF697C}"/>
  </cellStyles>
  <dxfs count="2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0" formatCode="@"/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center" vertical="top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center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0" formatCode="General"/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>
        <left style="thin">
          <color indexed="64"/>
        </lef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center" vertical="top" textRotation="0" wrapText="1" indent="0" justifyLastLine="0" shrinkToFit="0" readingOrder="0"/>
      <border>
        <right style="thin">
          <color indexed="64"/>
        </right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0" formatCode="General"/>
      <alignment horizontal="left" vertical="top" textRotation="0" wrapText="1" indent="0" justifyLastLine="0" shrinkToFit="0" readingOrder="0"/>
      <protection locked="1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0" formatCode="@"/>
      <alignment vertical="top" textRotation="0" wrapText="1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&quot;$&quot;#,##0"/>
      <fill>
        <patternFill patternType="none">
          <fgColor theme="0" tint="-0.14999847407452621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theme="0" tint="-0.14999847407452621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0" formatCode="General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theme="0" tint="-0.14999847407452621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theme="0" tint="-0.14999847407452621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theme="0" tint="-0.14999847407452621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theme="0" tint="-0.14999847407452621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9" formatCode="m/d/yyyy"/>
      <fill>
        <patternFill patternType="none">
          <fgColor theme="0" tint="-0.14999847407452621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0" formatCode="General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30" formatCode="@"/>
      <alignment vertical="top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 defaultTableStyle="TableStyleMedium2" defaultPivotStyle="PivotStyleLight16">
    <tableStyle name="TDDC MSA Contractor List-style" pivot="0" count="3" xr9:uid="{5AD7ABDA-789C-4468-9777-3EBA2BF7B711}">
      <tableStyleElement type="headerRow" dxfId="293"/>
      <tableStyleElement type="firstRowStripe" dxfId="292"/>
      <tableStyleElement type="secondRowStripe" dxfId="291"/>
    </tableStyle>
  </tableStyles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dgs-my.sharepoint.com/personal/jeanette_rowell_dgs_ca_gov/Documents/Rate%20Sheets_Final%20JRowell%208.23.24.xlsx" TargetMode="External"/><Relationship Id="rId1" Type="http://schemas.openxmlformats.org/officeDocument/2006/relationships/externalLinkPath" Target="https://cadgs-my.sharepoint.com/personal/jeanette_rowell_dgs_ca_gov/Documents/Rate%20Sheets_Final%20JRowell%208.23.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00FIL001\Common2\Acquisitions\MAP-Masters\Masters\Contracts\IT%20Consulting_MA_2021-2024_5227025\1_Procurement\1.3_Evaluation\1.3.4_Cost%20Proposal%20Forms\Rate%20Sheets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dgs.sharepoint.com/Acquisitions/MAP-Masters/Masters/Contracts/IT%20Consulting_MA_2021-2024_5227025/1_Procurement/1.3_Evaluation/1.3.4_Cost%20Proposal%20Forms/KL_Cost%20Evaluation%20Workbook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ers 1-4 (RS)"/>
      <sheetName val="Agreement #"/>
      <sheetName val="ALL (Final) (2)"/>
      <sheetName val="Tier 1 Rate Sheet"/>
      <sheetName val="Tier 2 Rate Sheet"/>
      <sheetName val="Tier 3 Rate Sheet"/>
      <sheetName val="Tier 4 Rate Sheet"/>
      <sheetName val="Tier 1 (RS)"/>
      <sheetName val="Tier 2 (RS)"/>
      <sheetName val="Tier 3 (RS)"/>
      <sheetName val="Tier 2 (RS) edit"/>
      <sheetName val="Tier 4 (RS)"/>
      <sheetName val="T1"/>
      <sheetName val="T2"/>
      <sheetName val="T3"/>
      <sheetName val="T4"/>
      <sheetName val="RS Final"/>
      <sheetName val="TDDC Rate List"/>
      <sheetName val="Sheet1"/>
      <sheetName val="TIER"/>
      <sheetName val="Rate Sheets_Final JRowell 8.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ITEM # 1.  PROPOSER’S LEGAL BUSINESS NAME (If a “dba,” include the full dba name, e.g. “Business dba Entity”.</v>
          </cell>
        </row>
      </sheetData>
      <sheetData sheetId="13">
        <row r="1">
          <cell r="A1" t="str">
            <v>ITEM # 1.  PROPOSER’S LEGAL BUSINESS NAME (If a “dba,” include the full dba name, e.g. “Business dba Entity”.</v>
          </cell>
        </row>
      </sheetData>
      <sheetData sheetId="14">
        <row r="1">
          <cell r="A1" t="str">
            <v>ITEM # 1.  PROPOSER’S LEGAL BUSINESS NAME (If a “dba,” include the full dba name, e.g. “Business dba Entity”.</v>
          </cell>
        </row>
      </sheetData>
      <sheetData sheetId="15">
        <row r="1">
          <cell r="A1" t="str">
            <v>ITEM # 1.  PROPOSER’S LEGAL BUSINESS NAME (If a “dba,” include the full dba name, e.g. “Business dba Entity”.</v>
          </cell>
        </row>
      </sheetData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ttachment 1-Tier 1 Rate Sheet"/>
      <sheetName val="Attachment 1-Tier 2 Rate Sheet"/>
      <sheetName val="Attachment 1-Tier 3 Rate Sheet"/>
      <sheetName val="Attachment 1-Tier 4 Rate Sheet"/>
      <sheetName val="T1"/>
      <sheetName val="T2"/>
      <sheetName val="T3"/>
      <sheetName val="T4"/>
      <sheetName val="Rate Sheets_Fi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Tier 1"/>
      <sheetName val="Tier 1A"/>
      <sheetName val="Tier 2"/>
      <sheetName val="Tier 2A"/>
      <sheetName val="Tier 3"/>
      <sheetName val="Tier 3A"/>
      <sheetName val="Tier 4"/>
      <sheetName val="Tier 4A"/>
      <sheetName val="eVAQ Proposers"/>
      <sheetName val="Numbers"/>
      <sheetName val="Over Report"/>
      <sheetName val="Master Copy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6B5EF0-7F6E-4474-BC90-8D37B686D1BC}" name="Tier1ContractorRates" displayName="Tier1ContractorRates" ref="A1:AZ312" totalsRowShown="0" headerRowDxfId="290" dataDxfId="288" headerRowBorderDxfId="289" tableBorderDxfId="287" totalsRowBorderDxfId="286" dataCellStyle="Currency">
  <autoFilter ref="A1:AZ312" xr:uid="{3F6B5EF0-7F6E-4474-BC90-8D37B686D1BC}"/>
  <sortState xmlns:xlrd2="http://schemas.microsoft.com/office/spreadsheetml/2017/richdata2" ref="A2:AZ312">
    <sortCondition ref="A1:A312"/>
  </sortState>
  <tableColumns count="52">
    <tableColumn id="1" xr3:uid="{3EE21F99-407F-4717-8161-6FBE4528C1DB}" name="MSA Contract Number" dataDxfId="285"/>
    <tableColumn id="4" xr3:uid="{F4114B58-56C5-4488-A7E2-7884572979D6}" name="MSA End Date" dataDxfId="284"/>
    <tableColumn id="2" xr3:uid="{C0A4FBCA-6B82-4E96-9450-C268A43D3985}" name="Tier 1 Contractor List -  up to $500 Thousand_x000a_(Contractors eligible to participate)" dataDxfId="283"/>
    <tableColumn id="52" xr3:uid="{A1AB89D2-F7FD-45DB-8F3D-FA4764694E2F}" name="Point of Contact(s) _x000a_(First Name and Last Name)" dataDxfId="282"/>
    <tableColumn id="50" xr3:uid="{7B573B9A-D758-45E8-8027-60CAA94E2699}" name="Phone Number(s) _x000a_Office (O) _x000a_Mobile (M)" dataDxfId="281"/>
    <tableColumn id="3" xr3:uid="{4B1B871A-0795-4F5F-9C30-E2F5F21DB3C7}" name="Email Address" dataDxfId="280"/>
    <tableColumn id="51" xr3:uid="{A0FD8DC7-682B-4B69-A833-2E932D3FA9EE}" name="California SB, DVBE, and/or SB-PW Certification ID" dataDxfId="279"/>
    <tableColumn id="5" xr3:uid="{43C8E594-FCAF-4956-B84B-80B9BC73F658}" name="Certification Type" dataDxfId="278"/>
    <tableColumn id="48" xr3:uid="{3A98262B-B703-4D47-AB5C-3F388BA6961A}" name="SB Participation" dataDxfId="277"/>
    <tableColumn id="49" xr3:uid="{019EEED9-4564-4490-B877-13D885C340C7}" name="DVBE Participation" dataDxfId="276"/>
    <tableColumn id="6" xr3:uid="{5B49AC8F-EA25-494B-A703-54CD893BFC6F}" name="Senior Project Manager" dataDxfId="275" dataCellStyle="Currency"/>
    <tableColumn id="7" xr3:uid="{C77D639C-68E3-4D32-BB0F-C081155E02BA}" name="Project Manager" dataDxfId="274" dataCellStyle="Currency"/>
    <tableColumn id="8" xr3:uid="{2FF8D5BE-6F30-4B17-B3E2-D7B6ACE5E3B4}" name="Senior Technical Lead" dataDxfId="273" dataCellStyle="Currency"/>
    <tableColumn id="9" xr3:uid="{E478A005-7605-4C36-8836-6BB45103DDFC}" name="Technical Lead" dataDxfId="272" dataCellStyle="Currency"/>
    <tableColumn id="10" xr3:uid="{1BC05FC0-730D-4DE2-A10A-E8D629ED6BEE}" name="Business Solutions Analyst" dataDxfId="271" dataCellStyle="Currency"/>
    <tableColumn id="11" xr3:uid="{4B2A00F5-D9D7-4806-B2DC-7CB69CF4CEC3}" name="Senior Software Engineer" dataDxfId="270" dataCellStyle="Currency"/>
    <tableColumn id="12" xr3:uid="{DD9E2C6C-14E7-4712-8227-3941C8A39710}" name="Software Engineer" dataDxfId="269" dataCellStyle="Currency"/>
    <tableColumn id="13" xr3:uid="{7EA5F9D4-6DAA-4836-B779-06E013412032}" name="Technical Writer" dataDxfId="268" dataCellStyle="Currency"/>
    <tableColumn id="14" xr3:uid="{32999926-BAD3-4C7C-A90F-B200C452E94D}" name="Information Security Specialist" dataDxfId="267" dataCellStyle="Currency"/>
    <tableColumn id="15" xr3:uid="{76D9DF1A-8AAC-493E-9B80-5F87CEC097F1}" name="Senior Enterprise Architect" dataDxfId="266" dataCellStyle="Currency"/>
    <tableColumn id="16" xr3:uid="{3240DE17-26AE-4C0C-8A77-5EE6A58E4D77}" name="Enterprise Architect" dataDxfId="265" dataCellStyle="Currency"/>
    <tableColumn id="17" xr3:uid="{69CEA9F2-420E-4BD6-8015-05CD7F6F8A71}" name="Technical Architect" dataDxfId="264" dataCellStyle="Currency"/>
    <tableColumn id="18" xr3:uid="{63A6B774-A6C6-4138-A4EB-8C6A1D699F81}" name="Visual Designer" dataDxfId="263" dataCellStyle="Currency"/>
    <tableColumn id="19" xr3:uid="{891F2FBD-0AF8-4829-BA05-AE8E4859EECC}" name="Front End Web Developer / Engineer" dataDxfId="262" dataCellStyle="Currency"/>
    <tableColumn id="20" xr3:uid="{40EBFD76-7B1C-4B07-B434-277DEBC68A13}" name="Back End Web Developer / Engineer" dataDxfId="261" dataCellStyle="Currency"/>
    <tableColumn id="21" xr3:uid="{104DFB09-6023-4F80-85F7-9556BBBACADF}" name="DevOps Engineer" dataDxfId="260" dataCellStyle="Currency"/>
    <tableColumn id="22" xr3:uid="{D4505F75-28A3-4FA1-BAB3-8CD893E1E276}" name="Security Engineer" dataDxfId="259" dataCellStyle="Currency"/>
    <tableColumn id="23" xr3:uid="{4B4C1C67-29D7-4D59-84E3-8FE51C6B5B36}" name="Delivery Manager" dataDxfId="258" dataCellStyle="Currency"/>
    <tableColumn id="24" xr3:uid="{CE590C88-07AC-4224-BE7A-4E854C83627E}" name="Agile Coach" dataDxfId="257" dataCellStyle="Currency"/>
    <tableColumn id="25" xr3:uid="{1A63DDF2-838E-43E3-BBEC-584B24D8483E}" name="Analyst" dataDxfId="256" dataCellStyle="Currency"/>
    <tableColumn id="26" xr3:uid="{9E59CFEB-DB52-41E6-AD1E-3AC565E5AB9A}" name="Digital Performance Analyst" dataDxfId="255" dataCellStyle="Currency"/>
    <tableColumn id="27" xr3:uid="{329041D9-90E8-4524-B7EC-45EAA3FE7448}" name="Data Analyst" dataDxfId="254" dataCellStyle="Currency"/>
    <tableColumn id="28" xr3:uid="{8FD17432-2504-4E39-977F-2258F71E7273}" name="Senior Data Analyst" dataDxfId="253" dataCellStyle="Currency"/>
    <tableColumn id="29" xr3:uid="{55D6AE2D-283B-4BD1-B4AA-27C878D821AF}" name="Geospatial Engineer" dataDxfId="252" dataCellStyle="Currency"/>
    <tableColumn id="30" xr3:uid="{66DF7378-7070-4F1F-B83A-1E1BA0D7B150}" name="Geospatial Application Developer" dataDxfId="251" dataCellStyle="Currency"/>
    <tableColumn id="31" xr3:uid="{FF18ECD6-4CC3-4B81-A315-7951A27B9D12}" name="Business Intelligence Analyst" dataDxfId="250" dataCellStyle="Currency"/>
    <tableColumn id="32" xr3:uid="{DC4F5098-C68F-427C-B1AA-01384477344E}" name="Data Scientist" dataDxfId="249" dataCellStyle="Currency"/>
    <tableColumn id="33" xr3:uid="{AD04528E-D134-42F5-B601-4137CB976B08}" name="Senior Data Scientist" dataDxfId="248" dataCellStyle="Currency"/>
    <tableColumn id="34" xr3:uid="{A10FA3F4-8FC3-4426-AED2-4E259E1B12E7}" name="Data Engineer" dataDxfId="247" dataCellStyle="Currency"/>
    <tableColumn id="35" xr3:uid="{6CF9DC85-1F2F-4D14-8392-7117F7BBA9C7}" name="Senior Data Engineer" dataDxfId="246" dataCellStyle="Currency"/>
    <tableColumn id="36" xr3:uid="{B15B8423-E4ED-4548-9B70-153F226951DA}" name="Data Modeler" dataDxfId="245" dataCellStyle="Currency"/>
    <tableColumn id="37" xr3:uid="{BE7C5BD5-0DAC-4754-8BCB-90E7DC7DE717}" name="Data Warehouse Architect" dataDxfId="244" dataCellStyle="Currency"/>
    <tableColumn id="38" xr3:uid="{E7B31E9D-F87F-4295-906F-40592A3387D6}" name="Product Lead" dataDxfId="243" dataCellStyle="Currency"/>
    <tableColumn id="39" xr3:uid="{DD4880F2-5ACB-4808-9C96-1B2A77C3D555}" name="Product Manager" dataDxfId="242" dataCellStyle="Currency"/>
    <tableColumn id="40" xr3:uid="{AD86EE86-9D5E-4529-BE8B-51A16EE703CD}" name="Content Strategist" dataDxfId="241" dataCellStyle="Currency"/>
    <tableColumn id="41" xr3:uid="{87904620-8510-4FB6-AC7F-2292360C1C23}" name="Content Designer" dataDxfId="240" dataCellStyle="Currency"/>
    <tableColumn id="42" xr3:uid="{EDB980F3-9D0D-4FA2-9100-498D4CACB839}" name="User Experience Researcher" dataDxfId="239" dataCellStyle="Currency"/>
    <tableColumn id="43" xr3:uid="{4983268D-8E97-4056-8907-2301F78B451A}" name="Usability Tester" dataDxfId="238" dataCellStyle="Currency"/>
    <tableColumn id="44" xr3:uid="{8EA08F15-6D9B-4785-9112-4311F5803CEE}" name="UX/Interaction Designer" dataDxfId="237" dataCellStyle="Currency"/>
    <tableColumn id="45" xr3:uid="{DE4553EE-F7AC-4927-B930-E3BA7B966D01}" name="Customer Experience Architect" dataDxfId="236" dataCellStyle="Currency"/>
    <tableColumn id="46" xr3:uid="{90C88FF5-9BCB-4023-B909-2AB491BEC29D}" name="Customer Experience Analyst" dataDxfId="235" dataCellStyle="Currency"/>
    <tableColumn id="47" xr3:uid="{55BD544C-1C16-4490-B30F-923104F9AD94}" name="Information Technology Expert" dataDxfId="234" dataCellStyle="Currency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BFD00D1-C3E2-4A90-BCD2-C06DF0871BBF}" name="Tier2ContractorRates" displayName="Tier2ContractorRates" ref="A1:AZ269" totalsRowShown="0" headerRowDxfId="233" dataDxfId="231" headerRowBorderDxfId="232" tableBorderDxfId="230" totalsRowBorderDxfId="229" dataCellStyle="Currency">
  <autoFilter ref="A1:AZ269" xr:uid="{3F6B5EF0-7F6E-4474-BC90-8D37B686D1BC}"/>
  <sortState xmlns:xlrd2="http://schemas.microsoft.com/office/spreadsheetml/2017/richdata2" ref="A2:AZ269">
    <sortCondition ref="A1:A269"/>
  </sortState>
  <tableColumns count="52">
    <tableColumn id="1" xr3:uid="{B3AFFE19-8519-4D9B-AC58-539952E0C283}" name="MSA Contract Number" dataDxfId="228"/>
    <tableColumn id="4" xr3:uid="{69B206E6-CF6B-4E42-80EB-DC564FB21292}" name="MSA End Date" dataDxfId="227"/>
    <tableColumn id="2" xr3:uid="{8195826D-C783-4C27-AEEA-008ABA1298B1}" name="Tier 2 Contractor List -  up to $1.5 Million_x000a_(Contractors eligible to participate)" dataDxfId="226">
      <calculatedColumnFormula>_xlfn.XLOOKUP(Tier2ContractorRates[[#This Row],[MSA Contract Number]],'Tier 1 - $500K'!A:A,'Tier 1 - $500K'!C:C,0,0,1)</calculatedColumnFormula>
    </tableColumn>
    <tableColumn id="52" xr3:uid="{F0F558EC-0761-4C79-A7B6-A943E92EB924}" name="Point of Contact(s) _x000a_(First Name and Last Name)" dataDxfId="225">
      <calculatedColumnFormula>_xlfn.XLOOKUP(Tier2ContractorRates[[#This Row],[MSA Contract Number]],'Tier 1 - $500K'!A:A,'Tier 1 - $500K'!D:D,0,0,1)</calculatedColumnFormula>
    </tableColumn>
    <tableColumn id="5" xr3:uid="{75B96B2F-A4A3-4AAB-A36D-4C0DC62CE86F}" name="Phone Number(s) _x000a_Office (O)_x000a_Mobile (M)" dataDxfId="224">
      <calculatedColumnFormula>_xlfn.XLOOKUP(Tier2ContractorRates[[#This Row],[MSA Contract Number]],'Tier 1 - $500K'!A:A,'Tier 1 - $500K'!E:E,0,0,1)</calculatedColumnFormula>
    </tableColumn>
    <tableColumn id="3" xr3:uid="{4B9D61D2-34FD-4288-AC3D-9272AAAD494D}" name="Email Address" dataDxfId="223">
      <calculatedColumnFormula>_xlfn.XLOOKUP(Tier2ContractorRates[[#This Row],[MSA Contract Number]],'Tier 1 - $500K'!A:A,'Tier 1 - $500K'!F:F,0,0,1)</calculatedColumnFormula>
    </tableColumn>
    <tableColumn id="51" xr3:uid="{FE75E3ED-5056-43C0-B911-74CFC8A5845E}" name="California SB, DVBE, and/or SB-PW Certification ID" dataDxfId="222"/>
    <tableColumn id="50" xr3:uid="{BD76A66E-7570-4AB1-BC3E-56725F80845F}" name="Certification Type" dataDxfId="221">
      <calculatedColumnFormula>_xlfn.XLOOKUP(Tier2ContractorRates[[#This Row],[MSA Contract Number]],'Tier 1 - $500K'!A:A,'Tier 1 - $500K'!H:H,0,0,1)</calculatedColumnFormula>
    </tableColumn>
    <tableColumn id="48" xr3:uid="{CFDEAACC-F7E9-4224-9CF6-EC33EC118463}" name="SB Participation" dataDxfId="220">
      <calculatedColumnFormula>_xlfn.XLOOKUP(Tier2ContractorRates[[#This Row],[MSA Contract Number]],'Tier 1 - $500K'!A:A,'Tier 1 - $500K'!I:I,0,0,1)</calculatedColumnFormula>
    </tableColumn>
    <tableColumn id="49" xr3:uid="{6018BCC4-CA4C-440F-AEC0-5186BE15BEAF}" name="DVBE Participation" dataDxfId="219">
      <calculatedColumnFormula>_xlfn.XLOOKUP(Tier2ContractorRates[[#This Row],[MSA Contract Number]],'Tier 1 - $500K'!A:A,'Tier 1 - $500K'!J:J,0,0,1)</calculatedColumnFormula>
    </tableColumn>
    <tableColumn id="6" xr3:uid="{1C9F682B-605E-491D-B330-47903812297A}" name="Senior Project Manager" dataDxfId="218" dataCellStyle="Currency">
      <calculatedColumnFormula>_xlfn.XLOOKUP(Tier2ContractorRates[[#This Row],[MSA Contract Number]],'Tier 1 - $500K'!A:A,'Tier 1 - $500K'!K:K,0,0,1)</calculatedColumnFormula>
    </tableColumn>
    <tableColumn id="7" xr3:uid="{1725FBAF-2DB8-467D-9D09-4818D54EDFA1}" name="Project Manager" dataDxfId="217" dataCellStyle="Currency">
      <calculatedColumnFormula>_xlfn.XLOOKUP(Tier2ContractorRates[[#This Row],[MSA Contract Number]],'Tier 1 - $500K'!A:A,'Tier 1 - $500K'!L:L,0,0,1)</calculatedColumnFormula>
    </tableColumn>
    <tableColumn id="8" xr3:uid="{9E35D16E-D26A-4B6B-9470-4AD505E2B164}" name="Senior Technical Lead" dataDxfId="216" dataCellStyle="Currency">
      <calculatedColumnFormula>_xlfn.XLOOKUP(Tier2ContractorRates[[#This Row],[MSA Contract Number]],'Tier 1 - $500K'!A:A,'Tier 1 - $500K'!M:M,0,0,1)</calculatedColumnFormula>
    </tableColumn>
    <tableColumn id="9" xr3:uid="{E1B872E5-0A01-43D8-BC47-CE0B49F8811C}" name="Technical Lead" dataDxfId="215" dataCellStyle="Currency">
      <calculatedColumnFormula>_xlfn.XLOOKUP(Tier2ContractorRates[[#This Row],[MSA Contract Number]],'Tier 1 - $500K'!A:A,'Tier 1 - $500K'!N:N)</calculatedColumnFormula>
    </tableColumn>
    <tableColumn id="10" xr3:uid="{E865A126-ABF6-4C3E-B3B4-D34E0532181B}" name="Business Solutions Analyst" dataDxfId="214" dataCellStyle="Currency">
      <calculatedColumnFormula>_xlfn.XLOOKUP(Tier2ContractorRates[[#This Row],[MSA Contract Number]],'Tier 1 - $500K'!A:A,'Tier 1 - $500K'!O:O,0,0,1)</calculatedColumnFormula>
    </tableColumn>
    <tableColumn id="11" xr3:uid="{0C90D4E1-88C0-4FB4-AB65-E799CDFB6C2D}" name="Senior Software Engineer" dataDxfId="213" dataCellStyle="Currency">
      <calculatedColumnFormula>_xlfn.XLOOKUP(Tier2ContractorRates[[#This Row],[MSA Contract Number]],'Tier 1 - $500K'!A:A,'Tier 1 - $500K'!P:P,0,0,1)</calculatedColumnFormula>
    </tableColumn>
    <tableColumn id="12" xr3:uid="{6E0E13CE-7045-4A8F-80D5-B5F5532C8504}" name="Software Engineer" dataDxfId="212" dataCellStyle="Currency">
      <calculatedColumnFormula>_xlfn.XLOOKUP(Tier2ContractorRates[[#This Row],[MSA Contract Number]],'Tier 1 - $500K'!A:A,'Tier 1 - $500K'!Q:Q,0,0,1)</calculatedColumnFormula>
    </tableColumn>
    <tableColumn id="13" xr3:uid="{CBF09929-73E2-4847-8B2B-EF2AB17C73E9}" name="Technical Writer" dataDxfId="211" dataCellStyle="Currency">
      <calculatedColumnFormula>_xlfn.XLOOKUP(Tier2ContractorRates[[#This Row],[MSA Contract Number]],'Tier 1 - $500K'!A:A,'Tier 1 - $500K'!R:R,0,0,1)</calculatedColumnFormula>
    </tableColumn>
    <tableColumn id="14" xr3:uid="{10D45C69-031D-4716-95D4-48506A733A59}" name="Information Security Specialist" dataDxfId="210" dataCellStyle="Currency">
      <calculatedColumnFormula>_xlfn.XLOOKUP(Tier2ContractorRates[[#This Row],[MSA Contract Number]],'Tier 1 - $500K'!A:A,'Tier 1 - $500K'!S:S,0,0,1)</calculatedColumnFormula>
    </tableColumn>
    <tableColumn id="15" xr3:uid="{48F3E258-73C4-4FDD-92FA-8950DED8A640}" name="Senior Enterprise Architect" dataDxfId="209" dataCellStyle="Currency">
      <calculatedColumnFormula>_xlfn.XLOOKUP(Tier2ContractorRates[[#This Row],[MSA Contract Number]],'Tier 1 - $500K'!A:A,'Tier 1 - $500K'!T:T,0,0,1)</calculatedColumnFormula>
    </tableColumn>
    <tableColumn id="16" xr3:uid="{A8B1D5FC-26B4-422B-9A77-0DAB41835CF1}" name="Enterprise Architect" dataDxfId="208" dataCellStyle="Currency">
      <calculatedColumnFormula>_xlfn.XLOOKUP(Tier2ContractorRates[[#This Row],[MSA Contract Number]],'Tier 1 - $500K'!A:A,'Tier 1 - $500K'!U:U,0,0,1)</calculatedColumnFormula>
    </tableColumn>
    <tableColumn id="17" xr3:uid="{94AD5CCA-B0B8-404F-BC9A-65249EF3DA59}" name="Technical Architect" dataDxfId="207" dataCellStyle="Currency">
      <calculatedColumnFormula>_xlfn.XLOOKUP(Tier2ContractorRates[[#This Row],[MSA Contract Number]],'Tier 1 - $500K'!A:A,'Tier 1 - $500K'!V:V,0,0,1)</calculatedColumnFormula>
    </tableColumn>
    <tableColumn id="18" xr3:uid="{EF799DA2-D288-4F85-9B99-20287A83F932}" name="Visual Designer" dataDxfId="206" dataCellStyle="Currency">
      <calculatedColumnFormula>_xlfn.XLOOKUP(Tier2ContractorRates[[#This Row],[MSA Contract Number]],'Tier 1 - $500K'!A:A,'Tier 1 - $500K'!W:W,0,0,1)</calculatedColumnFormula>
    </tableColumn>
    <tableColumn id="19" xr3:uid="{8F35EF3F-8511-42B1-92C9-589DF88A73BF}" name="Front End Web Developer / Engineer" dataDxfId="205" dataCellStyle="Currency">
      <calculatedColumnFormula>_xlfn.XLOOKUP(Tier2ContractorRates[[#This Row],[MSA Contract Number]],'Tier 1 - $500K'!A:A,'Tier 1 - $500K'!X:X,0,0,1)</calculatedColumnFormula>
    </tableColumn>
    <tableColumn id="20" xr3:uid="{26F01491-AB81-420B-90F7-E8C6A0848A56}" name="Back End Web Developer / Engineer" dataDxfId="204" dataCellStyle="Currency">
      <calculatedColumnFormula>_xlfn.XLOOKUP(Tier2ContractorRates[[#This Row],[MSA Contract Number]],'Tier 1 - $500K'!A:A,'Tier 1 - $500K'!Y:Y,0,0,1)</calculatedColumnFormula>
    </tableColumn>
    <tableColumn id="21" xr3:uid="{A17AB2FD-F0D3-4225-A559-3E711E72C813}" name="DevOps Engineer" dataDxfId="203" dataCellStyle="Currency">
      <calculatedColumnFormula>_xlfn.XLOOKUP(Tier2ContractorRates[[#This Row],[MSA Contract Number]],'Tier 1 - $500K'!A:A,'Tier 1 - $500K'!Z:Z,0,0,1)</calculatedColumnFormula>
    </tableColumn>
    <tableColumn id="22" xr3:uid="{0E9F9900-7120-48A9-8475-1D676882B0B5}" name="Security Engineer" dataDxfId="202" dataCellStyle="Currency">
      <calculatedColumnFormula>_xlfn.XLOOKUP(Tier2ContractorRates[[#This Row],[MSA Contract Number]],'Tier 1 - $500K'!A:A,'Tier 1 - $500K'!AA:AA,0,0,1)</calculatedColumnFormula>
    </tableColumn>
    <tableColumn id="23" xr3:uid="{92BF0D12-3342-4BB1-8BBA-AEE836DEE77F}" name="Delivery Manager" dataDxfId="201" dataCellStyle="Currency">
      <calculatedColumnFormula>_xlfn.XLOOKUP(Tier2ContractorRates[[#This Row],[MSA Contract Number]],'Tier 1 - $500K'!A:A,'Tier 1 - $500K'!AB:AB,0,0,1)</calculatedColumnFormula>
    </tableColumn>
    <tableColumn id="24" xr3:uid="{73FB28BC-035F-4985-93B7-A8FBF3FFB32D}" name="Agile Coach" dataDxfId="200" dataCellStyle="Currency">
      <calculatedColumnFormula>_xlfn.XLOOKUP(Tier2ContractorRates[[#This Row],[MSA Contract Number]],'Tier 1 - $500K'!A:A,'Tier 1 - $500K'!AC:AC,0,0,1)</calculatedColumnFormula>
    </tableColumn>
    <tableColumn id="25" xr3:uid="{3FCEE573-8764-4516-9624-45EA2F2679A1}" name="Analyst" dataDxfId="199" dataCellStyle="Currency">
      <calculatedColumnFormula>_xlfn.XLOOKUP(Tier2ContractorRates[[#This Row],[MSA Contract Number]],'Tier 1 - $500K'!A:A,'Tier 1 - $500K'!AD:AD,0,0,1)</calculatedColumnFormula>
    </tableColumn>
    <tableColumn id="26" xr3:uid="{E1055F42-1AF5-4A11-AD53-3C79E47D24F5}" name="Digital Performance Analyst" dataDxfId="198" dataCellStyle="Currency">
      <calculatedColumnFormula>_xlfn.XLOOKUP(Tier2ContractorRates[[#This Row],[MSA Contract Number]],'Tier 1 - $500K'!A:A,'Tier 1 - $500K'!AE:AE,0,0,1)</calculatedColumnFormula>
    </tableColumn>
    <tableColumn id="27" xr3:uid="{763CF7CF-96D1-458D-ADB6-B6F113B8A1D4}" name="Data Analyst" dataDxfId="197" dataCellStyle="Currency">
      <calculatedColumnFormula>_xlfn.XLOOKUP(Tier2ContractorRates[[#This Row],[MSA Contract Number]],'Tier 1 - $500K'!A:A,'Tier 1 - $500K'!AF:AF,0,0,1)</calculatedColumnFormula>
    </tableColumn>
    <tableColumn id="28" xr3:uid="{922F2398-F959-4891-A16B-17E98D5ED3C3}" name="Senior Data Analyst" dataDxfId="196" dataCellStyle="Currency">
      <calculatedColumnFormula>_xlfn.XLOOKUP(Tier2ContractorRates[[#This Row],[MSA Contract Number]],'Tier 1 - $500K'!A:A,'Tier 1 - $500K'!AG:AG,0,0,1)</calculatedColumnFormula>
    </tableColumn>
    <tableColumn id="29" xr3:uid="{65F06D2B-7B09-4239-B220-7601B9C4E2B1}" name="Geospatial Engineer" dataDxfId="195" dataCellStyle="Currency">
      <calculatedColumnFormula>_xlfn.XLOOKUP(Tier2ContractorRates[[#This Row],[MSA Contract Number]],'Tier 1 - $500K'!A:A,'Tier 1 - $500K'!AH:AH,0,0,1)</calculatedColumnFormula>
    </tableColumn>
    <tableColumn id="30" xr3:uid="{D65A8EA4-B6B9-4A56-BACD-21DFB4C4C62D}" name="Geospatial Application Developer" dataDxfId="194" dataCellStyle="Currency">
      <calculatedColumnFormula>_xlfn.XLOOKUP(Tier2ContractorRates[[#This Row],[MSA Contract Number]],'Tier 1 - $500K'!A:A,'Tier 1 - $500K'!AI:AI,0,0,1)</calculatedColumnFormula>
    </tableColumn>
    <tableColumn id="31" xr3:uid="{0084DE01-B5AA-45C3-B224-4000961529DF}" name="Business Intelligence Analyst" dataDxfId="193" dataCellStyle="Currency">
      <calculatedColumnFormula>_xlfn.XLOOKUP(Tier2ContractorRates[[#This Row],[MSA Contract Number]],'Tier 1 - $500K'!A:A,'Tier 1 - $500K'!AJ:AJ,0,0,1)</calculatedColumnFormula>
    </tableColumn>
    <tableColumn id="32" xr3:uid="{9187EC5E-4309-44FC-B8B0-0A48E90ACF6E}" name="Data Scientist" dataDxfId="192" dataCellStyle="Currency">
      <calculatedColumnFormula>_xlfn.XLOOKUP(Tier2ContractorRates[[#This Row],[MSA Contract Number]],'Tier 1 - $500K'!A:A,'Tier 1 - $500K'!AK:AK,0,0,1)</calculatedColumnFormula>
    </tableColumn>
    <tableColumn id="33" xr3:uid="{730AD7AD-B5A7-400E-BD32-9D19E7FA30B0}" name="Senior Data Scientist" dataDxfId="191" dataCellStyle="Currency">
      <calculatedColumnFormula>_xlfn.XLOOKUP(Tier2ContractorRates[[#This Row],[MSA Contract Number]],'Tier 1 - $500K'!A:A,'Tier 1 - $500K'!AL:AL,0,0,1)</calculatedColumnFormula>
    </tableColumn>
    <tableColumn id="34" xr3:uid="{07F69723-48E0-4C54-A9F9-5E00D93B1155}" name="Data Engineer" dataDxfId="190" dataCellStyle="Currency">
      <calculatedColumnFormula>_xlfn.XLOOKUP(Tier2ContractorRates[[#This Row],[MSA Contract Number]],'Tier 1 - $500K'!A:A,'Tier 1 - $500K'!AM:AM,0,0,1)</calculatedColumnFormula>
    </tableColumn>
    <tableColumn id="35" xr3:uid="{F3F128C2-1C15-4EF8-AB34-D87508E891DE}" name="Senior Data Engineer" dataDxfId="189" dataCellStyle="Currency">
      <calculatedColumnFormula>_xlfn.XLOOKUP(Tier2ContractorRates[[#This Row],[MSA Contract Number]],'Tier 1 - $500K'!A:A,'Tier 1 - $500K'!AN:AN,0,0,1)</calculatedColumnFormula>
    </tableColumn>
    <tableColumn id="36" xr3:uid="{6F6EC03F-EE38-4197-8666-006FA8F1B911}" name="Data Modeler" dataDxfId="188" dataCellStyle="Currency">
      <calculatedColumnFormula>_xlfn.XLOOKUP(Tier2ContractorRates[[#This Row],[MSA Contract Number]],'Tier 1 - $500K'!A:A,'Tier 1 - $500K'!AO:AO,0,0,1)</calculatedColumnFormula>
    </tableColumn>
    <tableColumn id="37" xr3:uid="{850B1F58-C27A-4F35-957E-0F6B301D8665}" name="Data Warehouse Architect" dataDxfId="187" dataCellStyle="Currency">
      <calculatedColumnFormula>_xlfn.XLOOKUP(Tier2ContractorRates[[#This Row],[MSA Contract Number]],'Tier 1 - $500K'!A:A,'Tier 1 - $500K'!AP:AP,0,0,1)</calculatedColumnFormula>
    </tableColumn>
    <tableColumn id="38" xr3:uid="{69894553-A05E-4DDB-B5A2-5071F408CAAD}" name="Product Lead" dataDxfId="186" dataCellStyle="Currency">
      <calculatedColumnFormula>_xlfn.XLOOKUP(Tier2ContractorRates[[#This Row],[MSA Contract Number]],'Tier 1 - $500K'!A:A,'Tier 1 - $500K'!AQ:AQ,0,0,1)</calculatedColumnFormula>
    </tableColumn>
    <tableColumn id="39" xr3:uid="{85964A94-FE77-4312-9D1E-51D61C476C5E}" name="Product Manager" dataDxfId="185" dataCellStyle="Currency">
      <calculatedColumnFormula>_xlfn.XLOOKUP(Tier2ContractorRates[[#This Row],[MSA Contract Number]],'Tier 1 - $500K'!A:A,'Tier 1 - $500K'!AR:AR,0,0,1)</calculatedColumnFormula>
    </tableColumn>
    <tableColumn id="40" xr3:uid="{74F8CC17-452C-4C6F-80FC-2E57BD638636}" name="Content Strategist" dataDxfId="184" dataCellStyle="Currency">
      <calculatedColumnFormula>_xlfn.XLOOKUP(Tier2ContractorRates[[#This Row],[MSA Contract Number]],'Tier 1 - $500K'!A:A,'Tier 1 - $500K'!AS:AS,0,0,1)</calculatedColumnFormula>
    </tableColumn>
    <tableColumn id="41" xr3:uid="{1D1672B5-E2B4-473E-8D0D-0BC7C91288AF}" name="Content Designer" dataDxfId="183" dataCellStyle="Currency">
      <calculatedColumnFormula>_xlfn.XLOOKUP(Tier2ContractorRates[[#This Row],[MSA Contract Number]],'Tier 1 - $500K'!A:A,'Tier 1 - $500K'!AT:AT,0,0,1)</calculatedColumnFormula>
    </tableColumn>
    <tableColumn id="42" xr3:uid="{25926AEE-D98F-4F19-A97A-DF65775F85D6}" name="User Experience Researcher" dataDxfId="182" dataCellStyle="Currency">
      <calculatedColumnFormula>_xlfn.XLOOKUP(Tier2ContractorRates[[#This Row],[MSA Contract Number]],'Tier 1 - $500K'!A:A,'Tier 1 - $500K'!AU:AU,0,0,1)</calculatedColumnFormula>
    </tableColumn>
    <tableColumn id="43" xr3:uid="{1C345DAE-E5A5-432E-A6B4-406FD11B23B4}" name="Usability Tester" dataDxfId="181" dataCellStyle="Currency">
      <calculatedColumnFormula>_xlfn.XLOOKUP(Tier2ContractorRates[[#This Row],[MSA Contract Number]],'Tier 1 - $500K'!A:A,'Tier 1 - $500K'!AV:AV,0,0,1)</calculatedColumnFormula>
    </tableColumn>
    <tableColumn id="44" xr3:uid="{C47AF060-EBDA-48EF-ACF5-C6B1D5C28122}" name="UX/Interaction Designer" dataDxfId="180" dataCellStyle="Currency">
      <calculatedColumnFormula>_xlfn.XLOOKUP(Tier2ContractorRates[[#This Row],[MSA Contract Number]],'Tier 1 - $500K'!A:A,'Tier 1 - $500K'!AW:AW,0,0,1)</calculatedColumnFormula>
    </tableColumn>
    <tableColumn id="45" xr3:uid="{9E07C3F0-BC9F-4EE0-B9D7-2C6DF11C66FC}" name="Customer Experience Architect" dataDxfId="179" dataCellStyle="Currency">
      <calculatedColumnFormula>_xlfn.XLOOKUP(Tier2ContractorRates[[#This Row],[MSA Contract Number]],'Tier 1 - $500K'!A:A,'Tier 1 - $500K'!AX:AX,0,0,1)</calculatedColumnFormula>
    </tableColumn>
    <tableColumn id="46" xr3:uid="{9AC6378E-1CA5-4F37-BD9B-794192036CC7}" name="Customer Experience Analyst" dataDxfId="178" dataCellStyle="Currency">
      <calculatedColumnFormula>_xlfn.XLOOKUP(Tier2ContractorRates[[#This Row],[MSA Contract Number]],'Tier 1 - $500K'!A:A,'Tier 1 - $500K'!AY:AY,0,0,1)</calculatedColumnFormula>
    </tableColumn>
    <tableColumn id="47" xr3:uid="{9FF7015E-637F-429D-B275-0935A8D91A41}" name="Information Technology Expert" dataDxfId="177" dataCellStyle="Currency">
      <calculatedColumnFormula>_xlfn.XLOOKUP(Tier2ContractorRates[[#This Row],[MSA Contract Number]],'Tier 1 - $500K'!A:A,'Tier 1 - $500K'!AZ:AZ,0,0,1)</calculatedColumnFormula>
    </tableColumn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BB279A1-876B-4659-8C2E-E349D1C3D95A}" name="Table5" displayName="Table5" ref="A1:AZ176" totalsRowShown="0" headerRowDxfId="176" dataDxfId="174" headerRowBorderDxfId="175" tableBorderDxfId="173" totalsRowBorderDxfId="172">
  <autoFilter ref="A1:AZ176" xr:uid="{FE5FA0C2-60FF-4AF4-8C55-E300FB87FA4D}"/>
  <tableColumns count="52">
    <tableColumn id="1" xr3:uid="{720C0796-265E-44DD-93F4-8A7F26A0FC74}" name="MSA Contract Number" dataDxfId="171"/>
    <tableColumn id="2" xr3:uid="{0B3799AE-2D53-4A56-BACA-C9CD29D75FEF}" name="MSA End Date" dataDxfId="170">
      <calculatedColumnFormula>_xlfn.XLOOKUP(Table5[[#This Row],[MSA Contract Number]],'Tier 1 - $500K'!A:A,'Tier 1 - $500K'!B:B,0,0,1)</calculatedColumnFormula>
    </tableColumn>
    <tableColumn id="3" xr3:uid="{213D5B3C-615F-4984-BA2A-008AC19FD9BA}" name="Tier 3 Contractor List -  up to $5 Million_x000a_(Contractors eligible to participate)" dataDxfId="169">
      <calculatedColumnFormula>_xlfn.XLOOKUP(Table5[[#This Row],[MSA Contract Number]],'Tier 1 - $500K'!A:A,'Tier 1 - $500K'!C:C,0,0,1)</calculatedColumnFormula>
    </tableColumn>
    <tableColumn id="4" xr3:uid="{9B532B5E-B5A6-4DC0-AD5D-86986A1AB951}" name="Point of Contact(s) _x000a_(First Name and Last Name)" dataDxfId="168">
      <calculatedColumnFormula>_xlfn.XLOOKUP(Table5[[#This Row],[MSA Contract Number]],'Tier 1 - $500K'!A:A,'Tier 1 - $500K'!D:D,0,0,1)</calculatedColumnFormula>
    </tableColumn>
    <tableColumn id="5" xr3:uid="{8E1BD1B8-E81F-4E93-BB3D-FE8788B041DE}" name="Phone Number(s) _x000a_Office (O) _x000a_Mobile (M)" dataDxfId="167">
      <calculatedColumnFormula>_xlfn.XLOOKUP(Table5[[#This Row],[MSA Contract Number]],'Tier 1 - $500K'!A:A,'Tier 1 - $500K'!E:E,0,0,1)</calculatedColumnFormula>
    </tableColumn>
    <tableColumn id="6" xr3:uid="{95E16255-F149-4ACF-9015-4464DDB501B9}" name="Email Address" dataDxfId="166">
      <calculatedColumnFormula>_xlfn.XLOOKUP(Table5[[#This Row],[MSA Contract Number]],'Tier 1 - $500K'!A:A,'Tier 1 - $500K'!F:F,0,0,1)</calculatedColumnFormula>
    </tableColumn>
    <tableColumn id="7" xr3:uid="{4C209B31-DBEF-4C4E-9997-1489D50B6A33}" name="California SB, DVBE, and/or SB-PW Certification ID" dataDxfId="165">
      <calculatedColumnFormula>_xlfn.XLOOKUP(Table5[[#This Row],[Point of Contact(s) 
(First Name and Last Name)]],'Tier 1 - $500K'!D:D,'Tier 1 - $500K'!G:G,0,0,1)</calculatedColumnFormula>
    </tableColumn>
    <tableColumn id="8" xr3:uid="{90437132-6B7D-4B38-9401-5DEF5616D71E}" name="Certification Type" dataDxfId="164">
      <calculatedColumnFormula>_xlfn.XLOOKUP(Table5[[#This Row],[MSA Contract Number]],'Tier 1 - $500K'!A:A,'Tier 1 - $500K'!H:H,0,0,1)</calculatedColumnFormula>
    </tableColumn>
    <tableColumn id="9" xr3:uid="{B9BC9711-3A98-4B4B-B9FB-5ADC6EFAA8E2}" name="SB Participation" dataDxfId="163">
      <calculatedColumnFormula>_xlfn.XLOOKUP(Table5[[#This Row],[MSA Contract Number]],'Tier 1 - $500K'!A:A,'Tier 1 - $500K'!I:I,0,0,1)</calculatedColumnFormula>
    </tableColumn>
    <tableColumn id="10" xr3:uid="{16CF4E37-DCD2-4076-8FBB-AAFD099CB0AF}" name="DVBE Participation" dataDxfId="162">
      <calculatedColumnFormula>_xlfn.XLOOKUP(Table5[[#This Row],[MSA Contract Number]],'Tier 1 - $500K'!A:A,'Tier 1 - $500K'!J:J,0,0,1)</calculatedColumnFormula>
    </tableColumn>
    <tableColumn id="11" xr3:uid="{87C8A512-A3C6-461E-8FEB-79E522607FA9}" name="Senior Project Manager" dataDxfId="161">
      <calculatedColumnFormula>_xlfn.XLOOKUP(Table5[[#This Row],[MSA Contract Number]],'Tier 1 - $500K'!A:A,'Tier 1 - $500K'!K:K,0,0,1)</calculatedColumnFormula>
    </tableColumn>
    <tableColumn id="12" xr3:uid="{B9E898CD-7547-427D-8BBE-407D40BA7A54}" name="Project Manager" dataDxfId="160">
      <calculatedColumnFormula>_xlfn.XLOOKUP(Table5[[#This Row],[MSA Contract Number]],'Tier 1 - $500K'!A:A,'Tier 1 - $500K'!L:L,0,0,1)</calculatedColumnFormula>
    </tableColumn>
    <tableColumn id="13" xr3:uid="{E1F17D74-B1E0-4E06-A380-E00DE7C0A17F}" name="Senior Technical Lead" dataDxfId="159">
      <calculatedColumnFormula>_xlfn.XLOOKUP(Table5[[#This Row],[MSA Contract Number]],'Tier 1 - $500K'!A:A,'Tier 1 - $500K'!M:M,0,0,1)</calculatedColumnFormula>
    </tableColumn>
    <tableColumn id="14" xr3:uid="{BD33E113-AAE6-4C40-869E-87E0F0A4E900}" name="Technical Lead" dataDxfId="158">
      <calculatedColumnFormula>_xlfn.XLOOKUP(Table5[[#This Row],[MSA Contract Number]],'Tier 1 - $500K'!A:A,'Tier 1 - $500K'!N:N)</calculatedColumnFormula>
    </tableColumn>
    <tableColumn id="15" xr3:uid="{ED791456-2BD3-47CC-A56E-5F4969139ED1}" name="Business Solutions Analyst" dataDxfId="157">
      <calculatedColumnFormula>_xlfn.XLOOKUP(Table5[[#This Row],[MSA Contract Number]],'Tier 1 - $500K'!A:A,'Tier 1 - $500K'!O:O,0,0,1)</calculatedColumnFormula>
    </tableColumn>
    <tableColumn id="16" xr3:uid="{C8F67F59-2899-49FA-B029-9148773D0ADE}" name="Senior Software Engineer" dataDxfId="156">
      <calculatedColumnFormula>_xlfn.XLOOKUP(Table5[[#This Row],[MSA Contract Number]],'Tier 1 - $500K'!A:A,'Tier 1 - $500K'!P:P,0,0,1)</calculatedColumnFormula>
    </tableColumn>
    <tableColumn id="17" xr3:uid="{E61E842A-CD01-4CD5-9930-8983522F2B65}" name="Software Engineer" dataDxfId="155">
      <calculatedColumnFormula>_xlfn.XLOOKUP(Table5[[#This Row],[MSA Contract Number]],'Tier 1 - $500K'!A:A,'Tier 1 - $500K'!Q:Q,0,0,1)</calculatedColumnFormula>
    </tableColumn>
    <tableColumn id="18" xr3:uid="{E3407AC4-82AE-4B4C-A6A6-9C438669C63E}" name="Technical Writer" dataDxfId="154">
      <calculatedColumnFormula>_xlfn.XLOOKUP(Table5[[#This Row],[MSA Contract Number]],'Tier 1 - $500K'!A:A,'Tier 1 - $500K'!R:R,0,0,1)</calculatedColumnFormula>
    </tableColumn>
    <tableColumn id="19" xr3:uid="{B261315F-FDEF-4FC0-86BA-F29ECD486E94}" name="Information Security Specialist" dataDxfId="153">
      <calculatedColumnFormula>_xlfn.XLOOKUP(Tier2ContractorRates[[#This Row],[MSA Contract Number]],'Tier 1 - $500K'!A:A,'Tier 1 - $500K'!S:S,0,0,1)</calculatedColumnFormula>
    </tableColumn>
    <tableColumn id="20" xr3:uid="{4781E24B-1815-4B28-B6A4-4EC57600A894}" name="Senior Enterprise Architect" dataDxfId="152">
      <calculatedColumnFormula>_xlfn.XLOOKUP(Tier2ContractorRates[[#This Row],[MSA Contract Number]],'Tier 1 - $500K'!A:A,'Tier 1 - $500K'!T:T,0,0,1)</calculatedColumnFormula>
    </tableColumn>
    <tableColumn id="21" xr3:uid="{2A51F4BB-0419-481C-9D97-EBCCB1B019DD}" name="Enterprise Architect" dataDxfId="151">
      <calculatedColumnFormula>_xlfn.XLOOKUP(Tier2ContractorRates[[#This Row],[MSA Contract Number]],'Tier 1 - $500K'!A:A,'Tier 1 - $500K'!U:U,0,0,1)</calculatedColumnFormula>
    </tableColumn>
    <tableColumn id="22" xr3:uid="{9743DBEE-1ACB-4A49-BDBA-C8340D5A6053}" name="Technical Architect" dataDxfId="150">
      <calculatedColumnFormula>_xlfn.XLOOKUP(Tier2ContractorRates[[#This Row],[MSA Contract Number]],'Tier 1 - $500K'!A:A,'Tier 1 - $500K'!V:V,0,0,1)</calculatedColumnFormula>
    </tableColumn>
    <tableColumn id="23" xr3:uid="{43D4F96E-6B80-40B9-BEEA-22386FF95342}" name="Visual Designer" dataDxfId="149" dataCellStyle="Currency">
      <calculatedColumnFormula>_xlfn.XLOOKUP(Tier2ContractorRates[[#This Row],[MSA Contract Number]],'Tier 1 - $500K'!A:A,'Tier 1 - $500K'!W:W,0,0,1)</calculatedColumnFormula>
    </tableColumn>
    <tableColumn id="24" xr3:uid="{8A47922F-E16B-4B86-983A-4D01996E7A0D}" name="Front End Web Developer / Engineer" dataDxfId="148">
      <calculatedColumnFormula>_xlfn.XLOOKUP(Tier2ContractorRates[[#This Row],[MSA Contract Number]],'Tier 1 - $500K'!A:A,'Tier 1 - $500K'!X:X,0,0,1)</calculatedColumnFormula>
    </tableColumn>
    <tableColumn id="25" xr3:uid="{DBC6E97D-1B33-4C2D-81B6-895C6467622A}" name="Back End Web Developer / Engineer" dataDxfId="147">
      <calculatedColumnFormula>_xlfn.XLOOKUP(Tier2ContractorRates[[#This Row],[MSA Contract Number]],'Tier 1 - $500K'!A:A,'Tier 1 - $500K'!Y:Y,0,0,1)</calculatedColumnFormula>
    </tableColumn>
    <tableColumn id="26" xr3:uid="{6F0BAAC8-041C-4BBE-BC4A-541108D7E175}" name="DevOps Engineer" dataDxfId="146">
      <calculatedColumnFormula>_xlfn.XLOOKUP(Tier2ContractorRates[[#This Row],[MSA Contract Number]],'Tier 1 - $500K'!A:A,'Tier 1 - $500K'!Z:Z,0,0,1)</calculatedColumnFormula>
    </tableColumn>
    <tableColumn id="27" xr3:uid="{00F253B9-B20A-494E-B9F1-A5A5F9F2DBF8}" name="Security Engineer" dataDxfId="145">
      <calculatedColumnFormula>_xlfn.XLOOKUP(Tier2ContractorRates[[#This Row],[MSA Contract Number]],'Tier 1 - $500K'!A:A,'Tier 1 - $500K'!AA:AA,0,0,1)</calculatedColumnFormula>
    </tableColumn>
    <tableColumn id="28" xr3:uid="{08599956-D21C-431F-89A9-6EC53FB744AF}" name="Delivery Manager" dataDxfId="144">
      <calculatedColumnFormula>_xlfn.XLOOKUP(Tier2ContractorRates[[#This Row],[MSA Contract Number]],'Tier 1 - $500K'!A:A,'Tier 1 - $500K'!AB:AB,0,0,1)</calculatedColumnFormula>
    </tableColumn>
    <tableColumn id="29" xr3:uid="{C72CBDDA-B373-4F15-A18A-2317F8D6D2F0}" name="Agile Coach" dataDxfId="143">
      <calculatedColumnFormula>_xlfn.XLOOKUP(Tier2ContractorRates[[#This Row],[MSA Contract Number]],'Tier 1 - $500K'!A:A,'Tier 1 - $500K'!AC:AC,0,0,1)</calculatedColumnFormula>
    </tableColumn>
    <tableColumn id="30" xr3:uid="{6E50AB1C-90F9-4429-A865-34D6DD6F3BB1}" name="Analyst" dataDxfId="142">
      <calculatedColumnFormula>_xlfn.XLOOKUP(Tier2ContractorRates[[#This Row],[MSA Contract Number]],'Tier 1 - $500K'!A:A,'Tier 1 - $500K'!AD:AD,0,0,1)</calculatedColumnFormula>
    </tableColumn>
    <tableColumn id="31" xr3:uid="{EC813F36-D69C-4E1B-A36A-E6884DADD5DD}" name="Digital Performance Analyst" dataDxfId="141">
      <calculatedColumnFormula>_xlfn.XLOOKUP(Tier2ContractorRates[[#This Row],[MSA Contract Number]],'Tier 1 - $500K'!A:A,'Tier 1 - $500K'!AE:AE,0,0,1)</calculatedColumnFormula>
    </tableColumn>
    <tableColumn id="32" xr3:uid="{CB627472-60A2-4E04-9FEE-2E3D92C0FA50}" name="Data Analyst" dataDxfId="140">
      <calculatedColumnFormula>_xlfn.XLOOKUP(Tier2ContractorRates[[#This Row],[MSA Contract Number]],'Tier 1 - $500K'!A:A,'Tier 1 - $500K'!AF:AF,0,0,1)</calculatedColumnFormula>
    </tableColumn>
    <tableColumn id="33" xr3:uid="{341071D2-DE0C-45F4-945D-C35F4041363B}" name="Senior Data Analyst" dataDxfId="139">
      <calculatedColumnFormula>_xlfn.XLOOKUP(Tier2ContractorRates[[#This Row],[MSA Contract Number]],'Tier 1 - $500K'!A:A,'Tier 1 - $500K'!AG:AG,0,0,1)</calculatedColumnFormula>
    </tableColumn>
    <tableColumn id="34" xr3:uid="{B02B2523-3E69-43E6-B900-0DDE3C8D9706}" name="Geospatial Engineer" dataDxfId="138">
      <calculatedColumnFormula>_xlfn.XLOOKUP(Tier2ContractorRates[[#This Row],[MSA Contract Number]],'Tier 1 - $500K'!A:A,'Tier 1 - $500K'!AH:AH,0,0,1)</calculatedColumnFormula>
    </tableColumn>
    <tableColumn id="35" xr3:uid="{BE0EBD46-A5BE-4AB0-846F-346C4329A6B1}" name="Geospatial Application Developer" dataDxfId="137">
      <calculatedColumnFormula>_xlfn.XLOOKUP(Tier2ContractorRates[[#This Row],[MSA Contract Number]],'Tier 1 - $500K'!A:A,'Tier 1 - $500K'!AI:AI,0,0,1)</calculatedColumnFormula>
    </tableColumn>
    <tableColumn id="36" xr3:uid="{210F43A7-7F12-4385-8878-F7FB2CD06E9D}" name="Business Intelligence Analyst" dataDxfId="136">
      <calculatedColumnFormula>_xlfn.XLOOKUP(Tier2ContractorRates[[#This Row],[MSA Contract Number]],'Tier 1 - $500K'!A:A,'Tier 1 - $500K'!AJ:AJ,0,0,1)</calculatedColumnFormula>
    </tableColumn>
    <tableColumn id="37" xr3:uid="{BEC5654C-58F7-4C9D-888C-61527206B593}" name="Data Scientist" dataDxfId="135">
      <calculatedColumnFormula>_xlfn.XLOOKUP(Tier2ContractorRates[[#This Row],[MSA Contract Number]],'Tier 1 - $500K'!A:A,'Tier 1 - $500K'!AK:AK,0,0,1)</calculatedColumnFormula>
    </tableColumn>
    <tableColumn id="38" xr3:uid="{DB5BA825-E97E-4FE8-9414-78636DEC456B}" name="Senior Data Scientist" dataDxfId="134">
      <calculatedColumnFormula>_xlfn.XLOOKUP(Tier2ContractorRates[[#This Row],[MSA Contract Number]],'Tier 1 - $500K'!A:A,'Tier 1 - $500K'!AL:AL,0,0,1)</calculatedColumnFormula>
    </tableColumn>
    <tableColumn id="39" xr3:uid="{CFCC3401-1210-4097-A2A3-DB1553B273CA}" name="Data Engineer" dataDxfId="133">
      <calculatedColumnFormula>_xlfn.XLOOKUP(Tier2ContractorRates[[#This Row],[MSA Contract Number]],'Tier 1 - $500K'!A:A,'Tier 1 - $500K'!AM:AM,0,0,1)</calculatedColumnFormula>
    </tableColumn>
    <tableColumn id="40" xr3:uid="{933C4D45-EC09-4B61-8616-DB9113184F64}" name="Senior Data Engineer" dataDxfId="132">
      <calculatedColumnFormula>_xlfn.XLOOKUP(Tier2ContractorRates[[#This Row],[MSA Contract Number]],'Tier 1 - $500K'!A:A,'Tier 1 - $500K'!AN:AN,0,0,1)</calculatedColumnFormula>
    </tableColumn>
    <tableColumn id="41" xr3:uid="{8AF7686D-5ECF-4C87-9A62-7B8FF483B8D5}" name="Data Modeler" dataDxfId="131">
      <calculatedColumnFormula>_xlfn.XLOOKUP(Tier2ContractorRates[[#This Row],[MSA Contract Number]],'Tier 1 - $500K'!A:A,'Tier 1 - $500K'!AO:AO,0,0,1)</calculatedColumnFormula>
    </tableColumn>
    <tableColumn id="42" xr3:uid="{BE05B710-DC16-48E6-A3ED-FE948190F383}" name="Data Warehouse Architect" dataDxfId="130">
      <calculatedColumnFormula>_xlfn.XLOOKUP(Tier2ContractorRates[[#This Row],[MSA Contract Number]],'Tier 1 - $500K'!A:A,'Tier 1 - $500K'!AP:AP,0,0,1)</calculatedColumnFormula>
    </tableColumn>
    <tableColumn id="43" xr3:uid="{2B9F2948-E001-4CE9-A9B1-CDBA37ACC1AB}" name="Product Lead" dataDxfId="129">
      <calculatedColumnFormula>_xlfn.XLOOKUP(Tier2ContractorRates[[#This Row],[MSA Contract Number]],'Tier 1 - $500K'!A:A,'Tier 1 - $500K'!AQ:AQ,0,0,1)</calculatedColumnFormula>
    </tableColumn>
    <tableColumn id="44" xr3:uid="{A801A455-9BCC-48A8-8249-F2B2A9C71239}" name="Product Manager" dataDxfId="128">
      <calculatedColumnFormula>_xlfn.XLOOKUP(Tier2ContractorRates[[#This Row],[MSA Contract Number]],'Tier 1 - $500K'!A:A,'Tier 1 - $500K'!AR:AR,0,0,1)</calculatedColumnFormula>
    </tableColumn>
    <tableColumn id="45" xr3:uid="{67FDDD10-2B25-4FF9-831B-76B7B4B872C6}" name="Content Strategist" dataDxfId="127">
      <calculatedColumnFormula>_xlfn.XLOOKUP(Tier2ContractorRates[[#This Row],[MSA Contract Number]],'Tier 1 - $500K'!A:A,'Tier 1 - $500K'!AS:AS,0,0,1)</calculatedColumnFormula>
    </tableColumn>
    <tableColumn id="46" xr3:uid="{E700342D-E05B-42DC-9572-5AAD039F6852}" name="Content Designer" dataDxfId="126">
      <calculatedColumnFormula>_xlfn.XLOOKUP(Tier2ContractorRates[[#This Row],[MSA Contract Number]],'Tier 1 - $500K'!A:A,'Tier 1 - $500K'!AT:AT,0,0,1)</calculatedColumnFormula>
    </tableColumn>
    <tableColumn id="47" xr3:uid="{464BEBC4-2B8F-412F-BD19-9D39B325A653}" name="User Experience Researcher" dataDxfId="125">
      <calculatedColumnFormula>_xlfn.XLOOKUP(Tier2ContractorRates[[#This Row],[MSA Contract Number]],'Tier 1 - $500K'!A:A,'Tier 1 - $500K'!AU:AU,0,0,1)</calculatedColumnFormula>
    </tableColumn>
    <tableColumn id="48" xr3:uid="{C14A3C70-9808-434F-B178-E0112356B9A4}" name="Usability Tester" dataDxfId="124">
      <calculatedColumnFormula>_xlfn.XLOOKUP(Tier2ContractorRates[[#This Row],[MSA Contract Number]],'Tier 1 - $500K'!A:A,'Tier 1 - $500K'!AV:AV,0,0,1)</calculatedColumnFormula>
    </tableColumn>
    <tableColumn id="49" xr3:uid="{3561E364-47AA-4E78-82D9-37CC4681481F}" name="UX/Interaction Designer" dataDxfId="123">
      <calculatedColumnFormula>_xlfn.XLOOKUP(Tier2ContractorRates[[#This Row],[MSA Contract Number]],'Tier 1 - $500K'!A:A,'Tier 1 - $500K'!AW:AW,0,0,1)</calculatedColumnFormula>
    </tableColumn>
    <tableColumn id="50" xr3:uid="{7FA48E67-AD83-43BB-ABBA-12EE6E3DA8E2}" name="Customer Experience Architect" dataDxfId="122">
      <calculatedColumnFormula>_xlfn.XLOOKUP(Tier2ContractorRates[[#This Row],[MSA Contract Number]],'Tier 1 - $500K'!A:A,'Tier 1 - $500K'!AX:AX,0,0,1)</calculatedColumnFormula>
    </tableColumn>
    <tableColumn id="51" xr3:uid="{5DE6C9FB-BE14-485A-A81B-32350F08A27B}" name="Customer Experience Analyst" dataDxfId="121">
      <calculatedColumnFormula>_xlfn.XLOOKUP(Tier2ContractorRates[[#This Row],[MSA Contract Number]],'Tier 1 - $500K'!A:A,'Tier 1 - $500K'!AY:AY,0,0,1)</calculatedColumnFormula>
    </tableColumn>
    <tableColumn id="52" xr3:uid="{857229FA-5519-4B62-8868-45836829CCE9}" name="Information Technology Expert" dataDxfId="120">
      <calculatedColumnFormula>_xlfn.XLOOKUP(Tier2ContractorRates[[#This Row],[MSA Contract Number]],'Tier 1 - $500K'!A:A,'Tier 1 - $500K'!AZ:AZ,0,0,1)</calculatedColumnFormula>
    </tableColumn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4D28B34-A999-454A-8941-5E220FBB8B1E}" name="Tier4ContractorRates" displayName="Tier4ContractorRates" ref="A1:AZ83" totalsRowShown="0" headerRowDxfId="119" dataDxfId="117" headerRowBorderDxfId="118" tableBorderDxfId="116" dataCellStyle="Currency">
  <autoFilter ref="A1:AZ83" xr:uid="{3F6B5EF0-7F6E-4474-BC90-8D37B686D1BC}"/>
  <sortState xmlns:xlrd2="http://schemas.microsoft.com/office/spreadsheetml/2017/richdata2" ref="A2:AZ83">
    <sortCondition ref="A1:A83"/>
  </sortState>
  <tableColumns count="52">
    <tableColumn id="1" xr3:uid="{DCEFAFE0-E587-4D72-9BCA-0B19C4680EF1}" name="MSA Contract Number" dataDxfId="115"/>
    <tableColumn id="4" xr3:uid="{A33572F7-5FF6-4731-8E8B-445DC85A0480}" name="MSA End Date" dataDxfId="114"/>
    <tableColumn id="2" xr3:uid="{AC4C61D8-5F9E-4F0A-9CD6-73B3B1C5F472}" name="Tier 4 Contractor List -  up to $10 Million_x000a_(Contractors eligible to participate)" dataDxfId="113"/>
    <tableColumn id="52" xr3:uid="{48439B63-43C1-4F94-B729-5A9685A83F5F}" name="Point of Contact(s) (First Name and Last Name)" dataDxfId="112"/>
    <tableColumn id="51" xr3:uid="{C12A1EDD-5CE7-4EF7-9396-E08CDFFAEA67}" name="Phone Number(s) _x000a_Office (O)_x000a_Mobile (M)" dataDxfId="111"/>
    <tableColumn id="3" xr3:uid="{9A88631B-B5AF-42D4-8E45-4F14A3645AB3}" name="Email Address" dataDxfId="110"/>
    <tableColumn id="50" xr3:uid="{3580F680-FB83-4603-BD24-DEC267BCEA8D}" name="California SB, DVBE, and/or SB-PW Certification ID" dataDxfId="109"/>
    <tableColumn id="5" xr3:uid="{619B054E-EFFF-4574-9B8D-B73602B7821B}" name="Certification Type" dataDxfId="108"/>
    <tableColumn id="49" xr3:uid="{ED743880-0BAA-4ECA-BE05-88E27DE6E180}" name="SB Participation" dataDxfId="107"/>
    <tableColumn id="48" xr3:uid="{A942BD86-CDC5-41DD-91AD-5E99DA8DEDB8}" name="DVBE Participation" dataDxfId="106"/>
    <tableColumn id="6" xr3:uid="{6F1C9CAD-8F5E-47E6-9981-023A92C1A8E7}" name="Senior Project Manager" dataDxfId="105" dataCellStyle="Currency"/>
    <tableColumn id="7" xr3:uid="{A77F3829-B30B-4C70-8A84-1F06A7ABB2C6}" name="Project Manager" dataDxfId="104" dataCellStyle="Currency"/>
    <tableColumn id="8" xr3:uid="{C3171979-ACBE-460A-846F-8C2EC6E4A77B}" name="Senior Technical Lead" dataDxfId="103" dataCellStyle="Currency"/>
    <tableColumn id="9" xr3:uid="{B45D8A49-AA54-48D2-9C6D-7F48F4099057}" name="Technical Lead" dataDxfId="102" dataCellStyle="Currency"/>
    <tableColumn id="10" xr3:uid="{3FAAB40C-67C7-454F-9BC6-924C88D679E3}" name="Business Solutions Analyst" dataDxfId="101" dataCellStyle="Currency"/>
    <tableColumn id="11" xr3:uid="{0B85E2B0-26EA-4824-BF11-66E4E4CB661E}" name="Senior Software Engineer" dataDxfId="100" dataCellStyle="Currency"/>
    <tableColumn id="12" xr3:uid="{01A1B24F-D5F9-46BD-AE48-B37FA343054B}" name="Software Engineer" dataDxfId="99" dataCellStyle="Currency"/>
    <tableColumn id="13" xr3:uid="{C9A1FAA4-7F96-4198-B14D-D6D0599B2052}" name="Technical Writer" dataDxfId="98" dataCellStyle="Currency"/>
    <tableColumn id="14" xr3:uid="{48D2C4F6-A1FD-4B8C-8845-3A22BDFA504B}" name="Information Security Specialist" dataDxfId="97" dataCellStyle="Currency"/>
    <tableColumn id="15" xr3:uid="{34C99A5F-359A-409C-B87D-A396B0F0FCBB}" name="Senior Enterprise Architect" dataDxfId="96" dataCellStyle="Currency"/>
    <tableColumn id="16" xr3:uid="{4BD64773-C379-493E-A9AA-F52390456919}" name="Enterprise Architect" dataDxfId="95" dataCellStyle="Currency"/>
    <tableColumn id="17" xr3:uid="{0E3F8602-03FC-4BAF-927E-30A23D58A989}" name="Technical Architect" dataDxfId="94" dataCellStyle="Currency"/>
    <tableColumn id="18" xr3:uid="{34DE6BCB-A5BE-4555-B170-70D70EA17654}" name="Visual Designer" dataDxfId="93" dataCellStyle="Currency"/>
    <tableColumn id="19" xr3:uid="{E98477F6-8677-42BE-9BE2-2BB8072AEFFD}" name="Front End Web Developer / Engineer" dataDxfId="92" dataCellStyle="Currency"/>
    <tableColumn id="20" xr3:uid="{9179F58E-A79F-4F2F-B395-C46FA7B714D7}" name="Back End Web Developer / Engineer" dataDxfId="91" dataCellStyle="Currency"/>
    <tableColumn id="21" xr3:uid="{81733115-0091-47EE-ACAA-36D298D5BC99}" name="DevOps Engineer" dataDxfId="90" dataCellStyle="Currency"/>
    <tableColumn id="22" xr3:uid="{CFEB56C1-0060-4333-9123-68150122018E}" name="Security Engineer" dataDxfId="89" dataCellStyle="Currency"/>
    <tableColumn id="23" xr3:uid="{3969427D-1700-422B-9554-7E0A8088C77D}" name="Delivery Manager" dataDxfId="88" dataCellStyle="Currency"/>
    <tableColumn id="24" xr3:uid="{1E019128-09F4-4F69-9B63-68A05D85BB04}" name="Agile Coach" dataDxfId="87" dataCellStyle="Currency"/>
    <tableColumn id="25" xr3:uid="{39AC260D-FEEB-4911-94B1-1B58EEA2F482}" name="Analyst" dataDxfId="86" dataCellStyle="Currency"/>
    <tableColumn id="26" xr3:uid="{AA0F3F7D-90E5-408D-9FA4-BE7053133D87}" name="Digital Performance Analyst" dataDxfId="85" dataCellStyle="Currency"/>
    <tableColumn id="27" xr3:uid="{1B3CD27C-ACD0-4E6F-9EA7-387CE8C9AC02}" name="Data Analyst" dataDxfId="84" dataCellStyle="Currency"/>
    <tableColumn id="28" xr3:uid="{6DA79CA2-D4DB-4BA4-A10C-65F09F4C2EA3}" name="Senior Data Analyst" dataDxfId="83" dataCellStyle="Currency"/>
    <tableColumn id="29" xr3:uid="{7367503E-E08B-4E88-865C-74AFAC22C213}" name="Geospatial Engineer" dataDxfId="82" dataCellStyle="Currency"/>
    <tableColumn id="30" xr3:uid="{BAF4BBFC-18EB-4B97-AB77-E8D15E37990D}" name="Geospatial Application Developer" dataDxfId="81" dataCellStyle="Currency"/>
    <tableColumn id="31" xr3:uid="{3CBA27A6-AD59-47B1-99CD-45E43FEDBED7}" name="Business Intelligence Analyst" dataDxfId="80" dataCellStyle="Currency"/>
    <tableColumn id="32" xr3:uid="{AD4D1B61-A21C-4AB7-B18E-0396CF3C9BCE}" name="Data Scientist" dataDxfId="79" dataCellStyle="Currency"/>
    <tableColumn id="33" xr3:uid="{74BFB1BA-4BA1-43BF-A9C1-D80F68EB60CD}" name="Senior Data Scientist" dataDxfId="78" dataCellStyle="Currency"/>
    <tableColumn id="34" xr3:uid="{4851283F-1F77-4D9B-8178-AE993C78022A}" name="Data Engineer" dataDxfId="77" dataCellStyle="Currency"/>
    <tableColumn id="35" xr3:uid="{C042039A-BBA5-48FB-97EB-DCA1452FACB1}" name="Senior Data Engineer" dataDxfId="76" dataCellStyle="Currency"/>
    <tableColumn id="36" xr3:uid="{133D97F2-BBC9-41F1-A6F9-64DBEEE1451D}" name="Data Modeler" dataDxfId="75" dataCellStyle="Currency"/>
    <tableColumn id="37" xr3:uid="{9027333A-B552-4EFD-B695-31DB9DDAADBB}" name="Data Warehouse Architect" dataDxfId="74" dataCellStyle="Currency"/>
    <tableColumn id="38" xr3:uid="{572BE6F9-52DD-4CFF-8310-C731E619EF27}" name="Product Lead" dataDxfId="73" dataCellStyle="Currency"/>
    <tableColumn id="39" xr3:uid="{8BEED56A-D0DB-48EC-A726-1425907CEC87}" name="Product Manager" dataDxfId="72" dataCellStyle="Currency"/>
    <tableColumn id="40" xr3:uid="{5727D308-7814-48A0-A365-6471A03B67EF}" name="Content Strategist" dataDxfId="71" dataCellStyle="Currency"/>
    <tableColumn id="41" xr3:uid="{E2483313-BDBB-432D-B372-CBE747A86DF9}" name="Content Designer" dataDxfId="70" dataCellStyle="Currency"/>
    <tableColumn id="42" xr3:uid="{0C90EE44-68ED-4DC8-BBB8-4C8415012F53}" name="User Experience Researcher" dataDxfId="69" dataCellStyle="Currency"/>
    <tableColumn id="43" xr3:uid="{4DC908D2-9903-438B-9FAE-C769282CCF1C}" name="Usability Tester" dataDxfId="68" dataCellStyle="Currency"/>
    <tableColumn id="44" xr3:uid="{F9D4128C-4201-447F-AD53-9FC02671A362}" name="UX/Interaction Designer" dataDxfId="67" dataCellStyle="Currency"/>
    <tableColumn id="45" xr3:uid="{C398C825-0DD4-4F8A-9D97-4DFA8B390E77}" name="Customer Experience Architect" dataDxfId="66" dataCellStyle="Currency"/>
    <tableColumn id="46" xr3:uid="{5465CF95-D4E3-426F-8151-155CA213D706}" name="Customer Experience Analyst" dataDxfId="65" dataCellStyle="Currency"/>
    <tableColumn id="47" xr3:uid="{F750FFE9-EADA-4882-95E6-7A5636F03EAB}" name="Information Technology Expert" dataDxfId="64" dataCellStyle="Currency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1E3935B-27CA-42D7-B2EC-D2914CBF7A24}" name="Tier1ContractorRates4" displayName="Tier1ContractorRates4" ref="A1:BA20" totalsRowShown="0" headerRowDxfId="63" dataDxfId="61" headerRowBorderDxfId="62" tableBorderDxfId="60" totalsRowBorderDxfId="59" dataCellStyle="Currency">
  <autoFilter ref="A1:BA20" xr:uid="{3F6B5EF0-7F6E-4474-BC90-8D37B686D1BC}"/>
  <sortState xmlns:xlrd2="http://schemas.microsoft.com/office/spreadsheetml/2017/richdata2" ref="A2:BA20">
    <sortCondition ref="A1:A20"/>
  </sortState>
  <tableColumns count="53">
    <tableColumn id="1" xr3:uid="{9C137089-9D66-41C1-B385-33490BBB0EA9}" name="MSA Contract Number" dataDxfId="58"/>
    <tableColumn id="4" xr3:uid="{3B2577BA-640D-4CAC-8B9B-F27421FE4B18}" name="MSA End Date" dataDxfId="57"/>
    <tableColumn id="2" xr3:uid="{DA8D19BA-A643-43E1-8576-9324699B3541}" name="MSA Contractor Name" dataDxfId="56"/>
    <tableColumn id="53" xr3:uid="{FB395BCC-7E42-44A0-966D-536B61065EC1}" name="Tier Level" dataDxfId="55"/>
    <tableColumn id="52" xr3:uid="{CEE55B07-6DDC-4EAF-A3B2-E90D3AFC606F}" name="Point of Contact(s) _x000a_(First Name and Last Name)" dataDxfId="54"/>
    <tableColumn id="50" xr3:uid="{A2DD1135-4DAD-49DF-807B-5122EBBC407B}" name="Phone Number(s) _x000a_Office (O) _x000a_Mobile (M)" dataDxfId="53"/>
    <tableColumn id="3" xr3:uid="{9C7CD4B6-101F-445B-AAE2-51A7C9C26D8A}" name="Email Address" dataDxfId="52"/>
    <tableColumn id="51" xr3:uid="{5F806617-040A-47C9-8241-646C2631073C}" name="California SB, DVBE, and/or SB-PW Certification ID" dataDxfId="51"/>
    <tableColumn id="5" xr3:uid="{BA6F022C-7AC3-426A-95BF-B47814FD251F}" name="Certification Type" dataDxfId="50"/>
    <tableColumn id="48" xr3:uid="{35F4B82D-5FD3-4B46-B5DB-55D265F3C58F}" name="SB Participation" dataDxfId="49"/>
    <tableColumn id="49" xr3:uid="{37451452-8ECA-4537-9476-CE49AFCDE22C}" name="DVBE Participation" dataDxfId="48"/>
    <tableColumn id="6" xr3:uid="{25D8029E-E4A5-4A98-A94E-726BC69269BB}" name="Senior Project Manager" dataDxfId="47" dataCellStyle="Currency"/>
    <tableColumn id="7" xr3:uid="{E067FCED-9007-4E21-BE95-FF1022B8822E}" name="Project Manager" dataDxfId="46" dataCellStyle="Currency"/>
    <tableColumn id="8" xr3:uid="{88E750C5-10D4-4B42-948F-016A337352CE}" name="Senior Technical Lead" dataDxfId="45" dataCellStyle="Currency"/>
    <tableColumn id="9" xr3:uid="{A5405C01-E32B-4D40-A9C3-1BD74EAB1DEB}" name="Technical Lead" dataDxfId="44" dataCellStyle="Currency"/>
    <tableColumn id="10" xr3:uid="{7FDE19CD-032C-4427-983D-CB5BFF3A837C}" name="Business Solutions Analyst" dataDxfId="43" dataCellStyle="Currency"/>
    <tableColumn id="11" xr3:uid="{9F029386-C349-48AA-B078-E2FF98CB7FCE}" name="Senior Software Engineer" dataDxfId="42" dataCellStyle="Currency"/>
    <tableColumn id="12" xr3:uid="{8EF07925-0718-46A7-989C-3ECDF8698C7E}" name="Software Engineer" dataDxfId="41" dataCellStyle="Currency"/>
    <tableColumn id="13" xr3:uid="{9266C341-B68D-4CDF-A84C-9C30A54BD3EE}" name="Technical Writer" dataDxfId="40" dataCellStyle="Currency"/>
    <tableColumn id="14" xr3:uid="{AEC71FE0-1C18-4D2E-B846-A4602D25AFD5}" name="Information Security Specialist" dataDxfId="39" dataCellStyle="Currency"/>
    <tableColumn id="15" xr3:uid="{C278F7FA-0E3C-4B20-8ECE-1B87335810C9}" name="Senior Enterprise Architect" dataDxfId="38" dataCellStyle="Currency"/>
    <tableColumn id="16" xr3:uid="{FCEF1361-B680-4DA2-B982-BDF37A949388}" name="Enterprise Architect" dataDxfId="37" dataCellStyle="Currency"/>
    <tableColumn id="17" xr3:uid="{1AA26EA2-E7F6-40A2-AEC6-B681F134D350}" name="Technical Architect" dataDxfId="36" dataCellStyle="Currency"/>
    <tableColumn id="18" xr3:uid="{9CC47767-1B8E-4913-8DB0-0ED53248E39C}" name="Visual Designer" dataDxfId="35" dataCellStyle="Currency"/>
    <tableColumn id="19" xr3:uid="{B63F754D-3AF2-4519-B8CF-7E4F42408F52}" name="Front End Web Developer / Engineer" dataDxfId="34" dataCellStyle="Currency"/>
    <tableColumn id="20" xr3:uid="{9DE0E40F-A608-4F53-AF66-27861FDFD149}" name="Back End Web Developer / Engineer" dataDxfId="33" dataCellStyle="Currency"/>
    <tableColumn id="21" xr3:uid="{3E5B5097-242D-4C77-AF72-1441A5C7BFDB}" name="DevOps Engineer" dataDxfId="32" dataCellStyle="Currency"/>
    <tableColumn id="22" xr3:uid="{18EEDACF-182F-476C-83CD-FAA44296F097}" name="Security Engineer" dataDxfId="31" dataCellStyle="Currency"/>
    <tableColumn id="23" xr3:uid="{33AC2250-EBC8-40EA-9A91-263E43F05E7D}" name="Delivery Manager" dataDxfId="30" dataCellStyle="Currency"/>
    <tableColumn id="24" xr3:uid="{951E4237-EEC3-4BA6-A3C0-2ACCCAFEDDA4}" name="Agile Coach" dataDxfId="29" dataCellStyle="Currency"/>
    <tableColumn id="25" xr3:uid="{71D9009F-2EB8-4BF3-A145-8FEFF470EC1D}" name="Analyst" dataDxfId="28" dataCellStyle="Currency"/>
    <tableColumn id="26" xr3:uid="{6EC67D4E-AD6B-40A4-BBC0-C6BE88D1F712}" name="Digital Performance Analyst" dataDxfId="27" dataCellStyle="Currency"/>
    <tableColumn id="27" xr3:uid="{9F9253C1-2226-4991-8EF6-7E2917C38A11}" name="Data Analyst" dataDxfId="26" dataCellStyle="Currency"/>
    <tableColumn id="28" xr3:uid="{7C899A77-D8A6-4CBD-BCF9-4CCAA2A19EC2}" name="Senior Data Analyst" dataDxfId="25" dataCellStyle="Currency"/>
    <tableColumn id="29" xr3:uid="{B371BBE2-6E49-42E0-8C97-AFABFFE9626E}" name="Geospatial Engineer" dataDxfId="24" dataCellStyle="Currency"/>
    <tableColumn id="30" xr3:uid="{E1122826-21BE-44F1-9A3B-E8491CEDEE9C}" name="Geospatial Application Developer" dataDxfId="23" dataCellStyle="Currency"/>
    <tableColumn id="31" xr3:uid="{43129F18-AB6D-4F71-BBE5-6CAD6DF5B621}" name="Business Intelligence Analyst" dataDxfId="22" dataCellStyle="Currency"/>
    <tableColumn id="32" xr3:uid="{5930B47C-1FC0-45CF-8FD3-0E89F9A4E70E}" name="Data Scientist" dataDxfId="21" dataCellStyle="Currency"/>
    <tableColumn id="33" xr3:uid="{0081845A-4ACF-405C-8B4D-2C7A451CA2DF}" name="Senior Data Scientist" dataDxfId="20" dataCellStyle="Currency"/>
    <tableColumn id="34" xr3:uid="{C27A4564-49F1-473F-BAB6-E08242457C35}" name="Data Engineer" dataDxfId="19" dataCellStyle="Currency"/>
    <tableColumn id="35" xr3:uid="{B3B6C427-D333-4576-9059-D5AF83B0FC23}" name="Senior Data Engineer" dataDxfId="18" dataCellStyle="Currency"/>
    <tableColumn id="36" xr3:uid="{50283FB4-7816-4204-9864-2BBBC9E5913A}" name="Data Modeler" dataDxfId="17" dataCellStyle="Currency"/>
    <tableColumn id="37" xr3:uid="{FC7130B8-E79E-4668-8F24-6C2BB9E7778C}" name="Data Warehouse Architect" dataDxfId="16" dataCellStyle="Currency"/>
    <tableColumn id="38" xr3:uid="{151ED2B4-DB0C-4087-BC3F-2B5CD37F2196}" name="Product Lead" dataDxfId="15" dataCellStyle="Currency"/>
    <tableColumn id="39" xr3:uid="{0BAE4168-3006-46FA-AD7F-27CA8632950A}" name="Product Manager" dataDxfId="14" dataCellStyle="Currency"/>
    <tableColumn id="40" xr3:uid="{72A80769-8B84-4BC6-AA94-45424E3D43BD}" name="Content Strategist" dataDxfId="13" dataCellStyle="Currency"/>
    <tableColumn id="41" xr3:uid="{BE4285E0-C540-49B5-8914-6CBBF23DF5F8}" name="Content Designer" dataDxfId="12" dataCellStyle="Currency"/>
    <tableColumn id="42" xr3:uid="{CDC535B0-D1A8-4196-9BD5-C854D211D358}" name="User Experience Researcher" dataDxfId="11" dataCellStyle="Currency"/>
    <tableColumn id="43" xr3:uid="{297ACCCE-3D4D-423C-B70C-E3F06FDE00C6}" name="Usability Tester" dataDxfId="10" dataCellStyle="Currency"/>
    <tableColumn id="44" xr3:uid="{52985B1A-62F5-4AD8-8EBE-334E9148FBAF}" name="UX/Interaction Designer" dataDxfId="9" dataCellStyle="Currency"/>
    <tableColumn id="45" xr3:uid="{AC6EC13A-32BE-4A5E-B167-C597692D6135}" name="Customer Experience Architect" dataDxfId="8" dataCellStyle="Currency"/>
    <tableColumn id="46" xr3:uid="{2FD77309-F648-4C7F-BAD3-86B382E59D9A}" name="Customer Experience Analyst" dataDxfId="7" dataCellStyle="Currency"/>
    <tableColumn id="47" xr3:uid="{95EF8EFC-96C7-449E-9E3E-DAF783BA2ABD}" name="Information Technology Expert" dataDxfId="6" dataCellStyle="Currency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arrell@acuitytechnical.com;" TargetMode="External"/><Relationship Id="rId18" Type="http://schemas.openxmlformats.org/officeDocument/2006/relationships/hyperlink" Target="mailto:jmalanche@oxalis.io;" TargetMode="External"/><Relationship Id="rId26" Type="http://schemas.openxmlformats.org/officeDocument/2006/relationships/hyperlink" Target="mailto:giri@sriinfotech.net;" TargetMode="External"/><Relationship Id="rId39" Type="http://schemas.openxmlformats.org/officeDocument/2006/relationships/hyperlink" Target="mailto:david.mackinnon@promethean.one;" TargetMode="External"/><Relationship Id="rId21" Type="http://schemas.openxmlformats.org/officeDocument/2006/relationships/hyperlink" Target="mailto:mhenkelmann@ssmci.net;" TargetMode="External"/><Relationship Id="rId34" Type="http://schemas.openxmlformats.org/officeDocument/2006/relationships/hyperlink" Target="mailto:pdc@stacknexus.io;" TargetMode="External"/><Relationship Id="rId42" Type="http://schemas.openxmlformats.org/officeDocument/2006/relationships/hyperlink" Target="mailto:udghosh.bhambore@rsystems.com;" TargetMode="External"/><Relationship Id="rId7" Type="http://schemas.openxmlformats.org/officeDocument/2006/relationships/hyperlink" Target="mailto:carmenp@1csr.com;" TargetMode="External"/><Relationship Id="rId2" Type="http://schemas.openxmlformats.org/officeDocument/2006/relationships/hyperlink" Target="mailto:Marketing@flowwest.com" TargetMode="External"/><Relationship Id="rId16" Type="http://schemas.openxmlformats.org/officeDocument/2006/relationships/hyperlink" Target="mailto:govt@elegantsolutions.us;" TargetMode="External"/><Relationship Id="rId29" Type="http://schemas.openxmlformats.org/officeDocument/2006/relationships/hyperlink" Target="mailto:anantha@passel.us;" TargetMode="External"/><Relationship Id="rId1" Type="http://schemas.openxmlformats.org/officeDocument/2006/relationships/hyperlink" Target="mailto:CAconsulting@cogentinfo.com%20412-889-7700" TargetMode="External"/><Relationship Id="rId6" Type="http://schemas.openxmlformats.org/officeDocument/2006/relationships/hyperlink" Target="mailto:colin.campbell@stratospheretc.com" TargetMode="External"/><Relationship Id="rId11" Type="http://schemas.openxmlformats.org/officeDocument/2006/relationships/hyperlink" Target="mailto:public.sector.admin@accenture.com;" TargetMode="External"/><Relationship Id="rId24" Type="http://schemas.openxmlformats.org/officeDocument/2006/relationships/hyperlink" Target="mailto:debrahunter@idcinc.net;" TargetMode="External"/><Relationship Id="rId32" Type="http://schemas.openxmlformats.org/officeDocument/2006/relationships/hyperlink" Target="mailto:patrick@eqcollab.org;" TargetMode="External"/><Relationship Id="rId37" Type="http://schemas.openxmlformats.org/officeDocument/2006/relationships/hyperlink" Target="mailto:ben.hafer@digitalservices.group;" TargetMode="External"/><Relationship Id="rId40" Type="http://schemas.openxmlformats.org/officeDocument/2006/relationships/hyperlink" Target="mailto:chris@jarv.us;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william@level4ventures.com" TargetMode="External"/><Relationship Id="rId15" Type="http://schemas.openxmlformats.org/officeDocument/2006/relationships/hyperlink" Target="mailto:rekha@domain-experts.net;" TargetMode="External"/><Relationship Id="rId23" Type="http://schemas.openxmlformats.org/officeDocument/2006/relationships/hyperlink" Target="mailto:erika@staff-tech.net;" TargetMode="External"/><Relationship Id="rId28" Type="http://schemas.openxmlformats.org/officeDocument/2006/relationships/hyperlink" Target="mailto:ron.modes@theaeongroup.net;" TargetMode="External"/><Relationship Id="rId36" Type="http://schemas.openxmlformats.org/officeDocument/2006/relationships/hyperlink" Target="mailto:don@ontargetcomputing.net;" TargetMode="External"/><Relationship Id="rId10" Type="http://schemas.openxmlformats.org/officeDocument/2006/relationships/hyperlink" Target="mailto:krista_pages@abtassoc.com;" TargetMode="External"/><Relationship Id="rId19" Type="http://schemas.openxmlformats.org/officeDocument/2006/relationships/hyperlink" Target="mailto:aattaie@reifycorp.net;" TargetMode="External"/><Relationship Id="rId31" Type="http://schemas.openxmlformats.org/officeDocument/2006/relationships/hyperlink" Target="mailto:barjinder.singh@elitetechsolutions.org;" TargetMode="External"/><Relationship Id="rId44" Type="http://schemas.openxmlformats.org/officeDocument/2006/relationships/hyperlink" Target="mailto:information@highlandsconsulting.com;" TargetMode="External"/><Relationship Id="rId4" Type="http://schemas.openxmlformats.org/officeDocument/2006/relationships/hyperlink" Target="mailto:Edgar.Montes@wsp.com;" TargetMode="External"/><Relationship Id="rId9" Type="http://schemas.openxmlformats.org/officeDocument/2006/relationships/hyperlink" Target="mailto:amar@a1consulting-services.com;" TargetMode="External"/><Relationship Id="rId14" Type="http://schemas.openxmlformats.org/officeDocument/2006/relationships/hyperlink" Target="mailto:yk@avatarit.net;" TargetMode="External"/><Relationship Id="rId22" Type="http://schemas.openxmlformats.org/officeDocument/2006/relationships/hyperlink" Target="mailto:am.us.ps.contracts@global.ntt;" TargetMode="External"/><Relationship Id="rId27" Type="http://schemas.openxmlformats.org/officeDocument/2006/relationships/hyperlink" Target="mailto:sgadhok@srssolutions.net;" TargetMode="External"/><Relationship Id="rId30" Type="http://schemas.openxmlformats.org/officeDocument/2006/relationships/hyperlink" Target="mailto:david.q@sstech.us;" TargetMode="External"/><Relationship Id="rId35" Type="http://schemas.openxmlformats.org/officeDocument/2006/relationships/hyperlink" Target="mailto:nrc@northridgeconsulting.net;" TargetMode="External"/><Relationship Id="rId43" Type="http://schemas.openxmlformats.org/officeDocument/2006/relationships/hyperlink" Target="mailto:jim.campos@ensono.com;" TargetMode="External"/><Relationship Id="rId8" Type="http://schemas.openxmlformats.org/officeDocument/2006/relationships/hyperlink" Target="mailto:krishna@3ktechnologies.com;" TargetMode="External"/><Relationship Id="rId3" Type="http://schemas.openxmlformats.org/officeDocument/2006/relationships/hyperlink" Target="mailto:stacy.harjer@cayusecivilservices.com" TargetMode="External"/><Relationship Id="rId12" Type="http://schemas.openxmlformats.org/officeDocument/2006/relationships/hyperlink" Target="mailto:calvin@acdinllc.com;" TargetMode="External"/><Relationship Id="rId17" Type="http://schemas.openxmlformats.org/officeDocument/2006/relationships/hyperlink" Target="mailto:luis.muniz@icmsolution.co;" TargetMode="External"/><Relationship Id="rId25" Type="http://schemas.openxmlformats.org/officeDocument/2006/relationships/hyperlink" Target="mailto:govt@paramountsoft.net;" TargetMode="External"/><Relationship Id="rId33" Type="http://schemas.openxmlformats.org/officeDocument/2006/relationships/hyperlink" Target="mailto:derek.eder@datamade.us;" TargetMode="External"/><Relationship Id="rId38" Type="http://schemas.openxmlformats.org/officeDocument/2006/relationships/hyperlink" Target="mailto:vyki@compiler.la;" TargetMode="External"/><Relationship Id="rId46" Type="http://schemas.openxmlformats.org/officeDocument/2006/relationships/table" Target="../tables/table1.xml"/><Relationship Id="rId20" Type="http://schemas.openxmlformats.org/officeDocument/2006/relationships/hyperlink" Target="mailto:amit.ba@scg.works;" TargetMode="External"/><Relationship Id="rId41" Type="http://schemas.openxmlformats.org/officeDocument/2006/relationships/hyperlink" Target="mailto:dl-contract-vehicle-reporting@intervision.com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patriots@inventive.io;" TargetMode="External"/><Relationship Id="rId1" Type="http://schemas.openxmlformats.org/officeDocument/2006/relationships/hyperlink" Target="mailto:response@securetechnologiesllc.net;" TargetMode="Externa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9FEA-B276-4232-A036-80C035CD5814}">
  <sheetPr codeName="Sheet1"/>
  <dimension ref="A1:BB333"/>
  <sheetViews>
    <sheetView tabSelected="1" topLeftCell="AD1" workbookViewId="0">
      <selection activeCell="K2" sqref="K2:AZ312"/>
    </sheetView>
  </sheetViews>
  <sheetFormatPr defaultColWidth="6.7109375" defaultRowHeight="15.75" zeroHeight="1" x14ac:dyDescent="0.25"/>
  <cols>
    <col min="1" max="1" width="16" style="24" customWidth="1"/>
    <col min="2" max="2" width="13.7109375" style="15" customWidth="1"/>
    <col min="3" max="3" width="34.42578125" style="24" customWidth="1"/>
    <col min="4" max="4" width="31.140625" style="24" customWidth="1"/>
    <col min="5" max="5" width="37.5703125" style="24" customWidth="1"/>
    <col min="6" max="6" width="43.42578125" style="24" customWidth="1"/>
    <col min="7" max="7" width="15.28515625" style="16" customWidth="1"/>
    <col min="8" max="8" width="13.42578125" style="16" customWidth="1"/>
    <col min="9" max="9" width="12.7109375" style="25" customWidth="1"/>
    <col min="10" max="10" width="8.28515625" style="25" customWidth="1"/>
    <col min="11" max="11" width="9.42578125" style="26" customWidth="1"/>
    <col min="12" max="12" width="9.5703125" style="26" customWidth="1"/>
    <col min="13" max="13" width="10.140625" style="27" customWidth="1"/>
    <col min="14" max="14" width="10.5703125" style="27" customWidth="1"/>
    <col min="15" max="51" width="11.42578125" style="27" customWidth="1"/>
    <col min="52" max="52" width="11.42578125" style="28" customWidth="1"/>
    <col min="53" max="54" width="0" style="14" hidden="1" customWidth="1"/>
    <col min="55" max="16384" width="6.7109375" style="14"/>
  </cols>
  <sheetData>
    <row r="1" spans="1:54" s="71" customFormat="1" ht="63" x14ac:dyDescent="0.25">
      <c r="A1" s="77" t="s">
        <v>0</v>
      </c>
      <c r="B1" s="77" t="s">
        <v>1</v>
      </c>
      <c r="C1" s="78" t="s">
        <v>2</v>
      </c>
      <c r="D1" s="78" t="s">
        <v>3</v>
      </c>
      <c r="E1" s="78" t="s">
        <v>4</v>
      </c>
      <c r="F1" s="78" t="s">
        <v>5</v>
      </c>
      <c r="G1" s="78" t="s">
        <v>6</v>
      </c>
      <c r="H1" s="78" t="s">
        <v>7</v>
      </c>
      <c r="I1" s="78" t="s">
        <v>8</v>
      </c>
      <c r="J1" s="78" t="s">
        <v>9</v>
      </c>
      <c r="K1" s="79" t="s">
        <v>10</v>
      </c>
      <c r="L1" s="79" t="s">
        <v>11</v>
      </c>
      <c r="M1" s="79" t="s">
        <v>12</v>
      </c>
      <c r="N1" s="79" t="s">
        <v>13</v>
      </c>
      <c r="O1" s="79" t="s">
        <v>14</v>
      </c>
      <c r="P1" s="79" t="s">
        <v>15</v>
      </c>
      <c r="Q1" s="79" t="s">
        <v>16</v>
      </c>
      <c r="R1" s="79" t="s">
        <v>17</v>
      </c>
      <c r="S1" s="79" t="s">
        <v>18</v>
      </c>
      <c r="T1" s="79" t="s">
        <v>19</v>
      </c>
      <c r="U1" s="79" t="s">
        <v>20</v>
      </c>
      <c r="V1" s="79" t="s">
        <v>21</v>
      </c>
      <c r="W1" s="79" t="s">
        <v>22</v>
      </c>
      <c r="X1" s="79" t="s">
        <v>23</v>
      </c>
      <c r="Y1" s="79" t="s">
        <v>24</v>
      </c>
      <c r="Z1" s="79" t="s">
        <v>25</v>
      </c>
      <c r="AA1" s="79" t="s">
        <v>26</v>
      </c>
      <c r="AB1" s="79" t="s">
        <v>27</v>
      </c>
      <c r="AC1" s="79" t="s">
        <v>28</v>
      </c>
      <c r="AD1" s="79" t="s">
        <v>29</v>
      </c>
      <c r="AE1" s="79" t="s">
        <v>30</v>
      </c>
      <c r="AF1" s="79" t="s">
        <v>31</v>
      </c>
      <c r="AG1" s="79" t="s">
        <v>32</v>
      </c>
      <c r="AH1" s="79" t="s">
        <v>33</v>
      </c>
      <c r="AI1" s="79" t="s">
        <v>34</v>
      </c>
      <c r="AJ1" s="79" t="s">
        <v>35</v>
      </c>
      <c r="AK1" s="79" t="s">
        <v>36</v>
      </c>
      <c r="AL1" s="79" t="s">
        <v>37</v>
      </c>
      <c r="AM1" s="79" t="s">
        <v>38</v>
      </c>
      <c r="AN1" s="79" t="s">
        <v>39</v>
      </c>
      <c r="AO1" s="79" t="s">
        <v>40</v>
      </c>
      <c r="AP1" s="79" t="s">
        <v>41</v>
      </c>
      <c r="AQ1" s="79" t="s">
        <v>42</v>
      </c>
      <c r="AR1" s="79" t="s">
        <v>43</v>
      </c>
      <c r="AS1" s="79" t="s">
        <v>44</v>
      </c>
      <c r="AT1" s="79" t="s">
        <v>45</v>
      </c>
      <c r="AU1" s="79" t="s">
        <v>46</v>
      </c>
      <c r="AV1" s="79" t="s">
        <v>47</v>
      </c>
      <c r="AW1" s="79" t="s">
        <v>48</v>
      </c>
      <c r="AX1" s="79" t="s">
        <v>49</v>
      </c>
      <c r="AY1" s="79" t="s">
        <v>50</v>
      </c>
      <c r="AZ1" s="80" t="s">
        <v>51</v>
      </c>
      <c r="BA1" s="58"/>
      <c r="BB1" s="58"/>
    </row>
    <row r="2" spans="1:54" ht="16.5" x14ac:dyDescent="0.25">
      <c r="A2" s="81" t="s">
        <v>52</v>
      </c>
      <c r="B2" s="74">
        <v>46497</v>
      </c>
      <c r="C2" s="24" t="s">
        <v>53</v>
      </c>
      <c r="D2" s="24" t="s">
        <v>54</v>
      </c>
      <c r="E2" s="24" t="s">
        <v>55</v>
      </c>
      <c r="F2" s="56" t="s">
        <v>56</v>
      </c>
      <c r="G2" s="117">
        <v>2009033</v>
      </c>
      <c r="H2" s="117" t="s">
        <v>57</v>
      </c>
      <c r="I2" s="117" t="s">
        <v>58</v>
      </c>
      <c r="J2" s="117" t="s">
        <v>59</v>
      </c>
      <c r="K2" s="116">
        <v>179</v>
      </c>
      <c r="L2" s="116">
        <v>155</v>
      </c>
      <c r="M2" s="116">
        <v>150</v>
      </c>
      <c r="N2" s="116">
        <v>135</v>
      </c>
      <c r="O2" s="116">
        <v>125</v>
      </c>
      <c r="P2" s="116">
        <v>135</v>
      </c>
      <c r="Q2" s="116">
        <v>120</v>
      </c>
      <c r="R2" s="116">
        <v>80</v>
      </c>
      <c r="S2" s="116">
        <v>145</v>
      </c>
      <c r="T2" s="116">
        <v>165</v>
      </c>
      <c r="U2" s="116">
        <v>145</v>
      </c>
      <c r="V2" s="116">
        <v>125</v>
      </c>
      <c r="W2" s="116">
        <v>95</v>
      </c>
      <c r="X2" s="116">
        <v>130</v>
      </c>
      <c r="Y2" s="116">
        <v>130</v>
      </c>
      <c r="Z2" s="116">
        <v>120</v>
      </c>
      <c r="AA2" s="116">
        <v>135</v>
      </c>
      <c r="AB2" s="116">
        <v>142</v>
      </c>
      <c r="AC2" s="116">
        <v>135</v>
      </c>
      <c r="AD2" s="116">
        <v>105</v>
      </c>
      <c r="AE2" s="116">
        <v>115</v>
      </c>
      <c r="AF2" s="116">
        <v>125</v>
      </c>
      <c r="AG2" s="116">
        <v>135</v>
      </c>
      <c r="AH2" s="116">
        <v>135</v>
      </c>
      <c r="AI2" s="116">
        <v>135</v>
      </c>
      <c r="AJ2" s="116">
        <v>128</v>
      </c>
      <c r="AK2" s="116">
        <v>145</v>
      </c>
      <c r="AL2" s="116">
        <v>165</v>
      </c>
      <c r="AM2" s="116">
        <v>125</v>
      </c>
      <c r="AN2" s="116">
        <v>165</v>
      </c>
      <c r="AO2" s="116">
        <v>165</v>
      </c>
      <c r="AP2" s="116">
        <v>160</v>
      </c>
      <c r="AQ2" s="116">
        <v>165</v>
      </c>
      <c r="AR2" s="116">
        <v>179</v>
      </c>
      <c r="AS2" s="116">
        <v>125</v>
      </c>
      <c r="AT2" s="116">
        <v>125</v>
      </c>
      <c r="AU2" s="116">
        <v>115</v>
      </c>
      <c r="AV2" s="116">
        <v>140</v>
      </c>
      <c r="AW2" s="116">
        <v>140</v>
      </c>
      <c r="AX2" s="116">
        <v>124</v>
      </c>
      <c r="AY2" s="116">
        <v>120</v>
      </c>
      <c r="AZ2" s="116">
        <v>165</v>
      </c>
    </row>
    <row r="3" spans="1:54" ht="63" x14ac:dyDescent="0.25">
      <c r="A3" s="81" t="s">
        <v>60</v>
      </c>
      <c r="B3" s="74">
        <v>46497</v>
      </c>
      <c r="C3" s="24" t="s">
        <v>61</v>
      </c>
      <c r="D3" s="24" t="s">
        <v>62</v>
      </c>
      <c r="E3" s="24" t="s">
        <v>63</v>
      </c>
      <c r="F3" s="24" t="s">
        <v>64</v>
      </c>
      <c r="G3" s="117">
        <v>35738</v>
      </c>
      <c r="H3" s="117" t="s">
        <v>57</v>
      </c>
      <c r="I3" s="117" t="s">
        <v>58</v>
      </c>
      <c r="J3" s="117" t="s">
        <v>59</v>
      </c>
      <c r="K3" s="116">
        <v>180</v>
      </c>
      <c r="L3" s="116">
        <v>155</v>
      </c>
      <c r="M3" s="116">
        <v>150</v>
      </c>
      <c r="N3" s="116">
        <v>130</v>
      </c>
      <c r="O3" s="116">
        <v>130</v>
      </c>
      <c r="P3" s="116">
        <v>130</v>
      </c>
      <c r="Q3" s="116">
        <v>110</v>
      </c>
      <c r="R3" s="116">
        <v>100</v>
      </c>
      <c r="S3" s="116">
        <v>135</v>
      </c>
      <c r="T3" s="116">
        <v>175</v>
      </c>
      <c r="U3" s="116">
        <v>155</v>
      </c>
      <c r="V3" s="116">
        <v>155</v>
      </c>
      <c r="W3" s="116">
        <v>95</v>
      </c>
      <c r="X3" s="116">
        <v>110</v>
      </c>
      <c r="Y3" s="116">
        <v>125</v>
      </c>
      <c r="Z3" s="116">
        <v>95</v>
      </c>
      <c r="AA3" s="116">
        <v>125</v>
      </c>
      <c r="AB3" s="116">
        <v>150</v>
      </c>
      <c r="AC3" s="116">
        <v>150</v>
      </c>
      <c r="AD3" s="116">
        <v>125</v>
      </c>
      <c r="AE3" s="116">
        <v>125</v>
      </c>
      <c r="AF3" s="116">
        <v>85</v>
      </c>
      <c r="AG3" s="116">
        <v>115</v>
      </c>
      <c r="AH3" s="116">
        <v>95</v>
      </c>
      <c r="AI3" s="116">
        <v>115</v>
      </c>
      <c r="AJ3" s="116">
        <v>125</v>
      </c>
      <c r="AK3" s="116">
        <v>110</v>
      </c>
      <c r="AL3" s="116">
        <v>135</v>
      </c>
      <c r="AM3" s="116">
        <v>115</v>
      </c>
      <c r="AN3" s="116">
        <v>125</v>
      </c>
      <c r="AO3" s="116">
        <v>130</v>
      </c>
      <c r="AP3" s="116">
        <v>165</v>
      </c>
      <c r="AQ3" s="116">
        <v>110</v>
      </c>
      <c r="AR3" s="116">
        <v>125</v>
      </c>
      <c r="AS3" s="116">
        <v>95</v>
      </c>
      <c r="AT3" s="116">
        <v>85</v>
      </c>
      <c r="AU3" s="116">
        <v>75</v>
      </c>
      <c r="AV3" s="116">
        <v>75</v>
      </c>
      <c r="AW3" s="116">
        <v>115</v>
      </c>
      <c r="AX3" s="116">
        <v>145</v>
      </c>
      <c r="AY3" s="116">
        <v>120</v>
      </c>
      <c r="AZ3" s="116">
        <v>140</v>
      </c>
    </row>
    <row r="4" spans="1:54" ht="16.5" x14ac:dyDescent="0.25">
      <c r="A4" s="81" t="s">
        <v>65</v>
      </c>
      <c r="B4" s="74">
        <v>46497</v>
      </c>
      <c r="C4" s="24" t="s">
        <v>66</v>
      </c>
      <c r="D4" s="24" t="s">
        <v>67</v>
      </c>
      <c r="E4" s="24" t="s">
        <v>68</v>
      </c>
      <c r="F4" s="56" t="s">
        <v>69</v>
      </c>
      <c r="G4" s="117" t="s">
        <v>70</v>
      </c>
      <c r="H4" s="117" t="s">
        <v>70</v>
      </c>
      <c r="I4" s="117" t="s">
        <v>59</v>
      </c>
      <c r="J4" s="117" t="s">
        <v>59</v>
      </c>
      <c r="K4" s="116">
        <v>130</v>
      </c>
      <c r="L4" s="116">
        <v>110</v>
      </c>
      <c r="M4" s="116">
        <v>120</v>
      </c>
      <c r="N4" s="116">
        <v>110</v>
      </c>
      <c r="O4" s="116">
        <v>95</v>
      </c>
      <c r="P4" s="116">
        <v>115</v>
      </c>
      <c r="Q4" s="116">
        <v>100</v>
      </c>
      <c r="R4" s="116">
        <v>80</v>
      </c>
      <c r="S4" s="116">
        <v>125</v>
      </c>
      <c r="T4" s="116">
        <v>140</v>
      </c>
      <c r="U4" s="116">
        <v>130</v>
      </c>
      <c r="V4" s="116">
        <v>120</v>
      </c>
      <c r="W4" s="116">
        <v>90</v>
      </c>
      <c r="X4" s="116">
        <v>100</v>
      </c>
      <c r="Y4" s="116">
        <v>110</v>
      </c>
      <c r="Z4" s="116">
        <v>100</v>
      </c>
      <c r="AA4" s="116">
        <v>100</v>
      </c>
      <c r="AB4" s="116">
        <v>110</v>
      </c>
      <c r="AC4" s="116">
        <v>125</v>
      </c>
      <c r="AD4" s="116">
        <v>90</v>
      </c>
      <c r="AE4" s="116">
        <v>90</v>
      </c>
      <c r="AF4" s="116">
        <v>95</v>
      </c>
      <c r="AG4" s="116">
        <v>105</v>
      </c>
      <c r="AH4" s="116">
        <v>100</v>
      </c>
      <c r="AI4" s="116">
        <v>110</v>
      </c>
      <c r="AJ4" s="116">
        <v>95</v>
      </c>
      <c r="AK4" s="116">
        <v>115</v>
      </c>
      <c r="AL4" s="116">
        <v>130</v>
      </c>
      <c r="AM4" s="116">
        <v>105</v>
      </c>
      <c r="AN4" s="116">
        <v>125</v>
      </c>
      <c r="AO4" s="116">
        <v>100</v>
      </c>
      <c r="AP4" s="116">
        <v>135</v>
      </c>
      <c r="AQ4" s="116">
        <v>120</v>
      </c>
      <c r="AR4" s="116">
        <v>110</v>
      </c>
      <c r="AS4" s="116">
        <v>105</v>
      </c>
      <c r="AT4" s="116">
        <v>95</v>
      </c>
      <c r="AU4" s="116">
        <v>105</v>
      </c>
      <c r="AV4" s="116">
        <v>90</v>
      </c>
      <c r="AW4" s="116">
        <v>95</v>
      </c>
      <c r="AX4" s="116">
        <v>125</v>
      </c>
      <c r="AY4" s="116">
        <v>95</v>
      </c>
      <c r="AZ4" s="116">
        <v>125</v>
      </c>
    </row>
    <row r="5" spans="1:54" ht="16.5" x14ac:dyDescent="0.25">
      <c r="A5" s="81" t="s">
        <v>71</v>
      </c>
      <c r="B5" s="74">
        <v>46497</v>
      </c>
      <c r="C5" s="24" t="s">
        <v>72</v>
      </c>
      <c r="D5" s="24" t="s">
        <v>73</v>
      </c>
      <c r="E5" s="24" t="s">
        <v>74</v>
      </c>
      <c r="F5" s="56" t="s">
        <v>75</v>
      </c>
      <c r="G5" s="117">
        <v>2027989</v>
      </c>
      <c r="H5" s="117" t="s">
        <v>57</v>
      </c>
      <c r="I5" s="117" t="s">
        <v>58</v>
      </c>
      <c r="J5" s="117" t="s">
        <v>59</v>
      </c>
      <c r="K5" s="116">
        <v>190</v>
      </c>
      <c r="L5" s="116">
        <v>160</v>
      </c>
      <c r="M5" s="116">
        <v>170</v>
      </c>
      <c r="N5" s="116">
        <v>145</v>
      </c>
      <c r="O5" s="116">
        <v>128</v>
      </c>
      <c r="P5" s="116">
        <v>126</v>
      </c>
      <c r="Q5" s="116">
        <v>118</v>
      </c>
      <c r="R5" s="116">
        <v>85</v>
      </c>
      <c r="S5" s="116">
        <v>185</v>
      </c>
      <c r="T5" s="116">
        <v>184</v>
      </c>
      <c r="U5" s="116">
        <v>160</v>
      </c>
      <c r="V5" s="116">
        <v>140</v>
      </c>
      <c r="W5" s="116">
        <v>124</v>
      </c>
      <c r="X5" s="116">
        <v>115</v>
      </c>
      <c r="Y5" s="116">
        <v>115</v>
      </c>
      <c r="Z5" s="116">
        <v>120</v>
      </c>
      <c r="AA5" s="116">
        <v>135</v>
      </c>
      <c r="AB5" s="116">
        <v>148</v>
      </c>
      <c r="AC5" s="116">
        <v>150</v>
      </c>
      <c r="AD5" s="116">
        <v>128</v>
      </c>
      <c r="AE5" s="116">
        <v>128</v>
      </c>
      <c r="AF5" s="116">
        <v>128</v>
      </c>
      <c r="AG5" s="116">
        <v>135</v>
      </c>
      <c r="AH5" s="116">
        <v>130</v>
      </c>
      <c r="AI5" s="116">
        <v>135</v>
      </c>
      <c r="AJ5" s="116">
        <v>140</v>
      </c>
      <c r="AK5" s="116">
        <v>180</v>
      </c>
      <c r="AL5" s="116">
        <v>190</v>
      </c>
      <c r="AM5" s="116">
        <v>180</v>
      </c>
      <c r="AN5" s="116">
        <v>190</v>
      </c>
      <c r="AO5" s="116">
        <v>160</v>
      </c>
      <c r="AP5" s="116">
        <v>180</v>
      </c>
      <c r="AQ5" s="116">
        <v>160</v>
      </c>
      <c r="AR5" s="116">
        <v>170</v>
      </c>
      <c r="AS5" s="116">
        <v>145</v>
      </c>
      <c r="AT5" s="116">
        <v>130</v>
      </c>
      <c r="AU5" s="116">
        <v>125</v>
      </c>
      <c r="AV5" s="116">
        <v>125</v>
      </c>
      <c r="AW5" s="116">
        <v>135</v>
      </c>
      <c r="AX5" s="116">
        <v>130</v>
      </c>
      <c r="AY5" s="116">
        <v>120</v>
      </c>
      <c r="AZ5" s="116">
        <v>126</v>
      </c>
    </row>
    <row r="6" spans="1:54" ht="31.5" x14ac:dyDescent="0.25">
      <c r="A6" s="81" t="s">
        <v>76</v>
      </c>
      <c r="B6" s="74">
        <v>46497</v>
      </c>
      <c r="C6" s="24" t="s">
        <v>77</v>
      </c>
      <c r="D6" s="24" t="s">
        <v>78</v>
      </c>
      <c r="E6" s="24" t="s">
        <v>79</v>
      </c>
      <c r="F6" s="24" t="s">
        <v>80</v>
      </c>
      <c r="G6" s="117">
        <v>2013852</v>
      </c>
      <c r="H6" s="117" t="s">
        <v>57</v>
      </c>
      <c r="I6" s="117" t="s">
        <v>58</v>
      </c>
      <c r="J6" s="117" t="s">
        <v>59</v>
      </c>
      <c r="K6" s="116">
        <v>190</v>
      </c>
      <c r="L6" s="116">
        <v>170</v>
      </c>
      <c r="M6" s="116">
        <v>185</v>
      </c>
      <c r="N6" s="116">
        <v>170</v>
      </c>
      <c r="O6" s="116">
        <v>160</v>
      </c>
      <c r="P6" s="116">
        <v>190</v>
      </c>
      <c r="Q6" s="116">
        <v>170</v>
      </c>
      <c r="R6" s="116">
        <v>115</v>
      </c>
      <c r="S6" s="116" t="s">
        <v>70</v>
      </c>
      <c r="T6" s="116">
        <v>225</v>
      </c>
      <c r="U6" s="116">
        <v>185</v>
      </c>
      <c r="V6" s="116">
        <v>185</v>
      </c>
      <c r="W6" s="116">
        <v>155</v>
      </c>
      <c r="X6" s="116">
        <v>155</v>
      </c>
      <c r="Y6" s="116">
        <v>155</v>
      </c>
      <c r="Z6" s="116">
        <v>175</v>
      </c>
      <c r="AA6" s="116">
        <v>175</v>
      </c>
      <c r="AB6" s="116">
        <v>195</v>
      </c>
      <c r="AC6" s="116">
        <v>165</v>
      </c>
      <c r="AD6" s="116">
        <v>145</v>
      </c>
      <c r="AE6" s="116" t="s">
        <v>70</v>
      </c>
      <c r="AF6" s="116">
        <v>145</v>
      </c>
      <c r="AG6" s="116">
        <v>165</v>
      </c>
      <c r="AH6" s="116" t="s">
        <v>70</v>
      </c>
      <c r="AI6" s="116" t="s">
        <v>70</v>
      </c>
      <c r="AJ6" s="116">
        <v>145</v>
      </c>
      <c r="AK6" s="116">
        <v>185</v>
      </c>
      <c r="AL6" s="116">
        <v>215</v>
      </c>
      <c r="AM6" s="116">
        <v>175</v>
      </c>
      <c r="AN6" s="116">
        <v>195</v>
      </c>
      <c r="AO6" s="116">
        <v>150</v>
      </c>
      <c r="AP6" s="116">
        <v>195</v>
      </c>
      <c r="AQ6" s="116">
        <v>185</v>
      </c>
      <c r="AR6" s="116">
        <v>170</v>
      </c>
      <c r="AS6" s="116">
        <v>170</v>
      </c>
      <c r="AT6" s="116">
        <v>135</v>
      </c>
      <c r="AU6" s="116">
        <v>160</v>
      </c>
      <c r="AV6" s="116">
        <v>135</v>
      </c>
      <c r="AW6" s="116">
        <v>170</v>
      </c>
      <c r="AX6" s="116">
        <v>170</v>
      </c>
      <c r="AY6" s="116">
        <v>140</v>
      </c>
      <c r="AZ6" s="116">
        <v>235</v>
      </c>
    </row>
    <row r="7" spans="1:54" ht="31.5" x14ac:dyDescent="0.25">
      <c r="A7" s="81" t="s">
        <v>81</v>
      </c>
      <c r="B7" s="74">
        <v>46497</v>
      </c>
      <c r="C7" s="24" t="s">
        <v>82</v>
      </c>
      <c r="D7" s="24" t="s">
        <v>83</v>
      </c>
      <c r="E7" s="24" t="s">
        <v>84</v>
      </c>
      <c r="F7" s="56" t="s">
        <v>85</v>
      </c>
      <c r="G7" s="117" t="s">
        <v>70</v>
      </c>
      <c r="H7" s="117" t="s">
        <v>70</v>
      </c>
      <c r="I7" s="117" t="s">
        <v>59</v>
      </c>
      <c r="J7" s="117" t="s">
        <v>59</v>
      </c>
      <c r="K7" s="116">
        <v>225</v>
      </c>
      <c r="L7" s="116">
        <v>159</v>
      </c>
      <c r="M7" s="116">
        <v>197</v>
      </c>
      <c r="N7" s="116">
        <v>163</v>
      </c>
      <c r="O7" s="116">
        <v>157</v>
      </c>
      <c r="P7" s="116">
        <v>166</v>
      </c>
      <c r="Q7" s="116">
        <v>137</v>
      </c>
      <c r="R7" s="116">
        <v>120</v>
      </c>
      <c r="S7" s="116">
        <v>142</v>
      </c>
      <c r="T7" s="116">
        <v>200</v>
      </c>
      <c r="U7" s="116">
        <v>175</v>
      </c>
      <c r="V7" s="116">
        <v>198</v>
      </c>
      <c r="W7" s="116">
        <v>125</v>
      </c>
      <c r="X7" s="116">
        <v>125</v>
      </c>
      <c r="Y7" s="116">
        <v>145</v>
      </c>
      <c r="Z7" s="116">
        <v>133</v>
      </c>
      <c r="AA7" s="116">
        <v>171</v>
      </c>
      <c r="AB7" s="116">
        <v>183</v>
      </c>
      <c r="AC7" s="116">
        <v>188</v>
      </c>
      <c r="AD7" s="116">
        <v>112</v>
      </c>
      <c r="AE7" s="116">
        <v>114</v>
      </c>
      <c r="AF7" s="116">
        <v>114</v>
      </c>
      <c r="AG7" s="116">
        <v>162</v>
      </c>
      <c r="AH7" s="116">
        <v>155</v>
      </c>
      <c r="AI7" s="116">
        <v>155</v>
      </c>
      <c r="AJ7" s="116">
        <v>181</v>
      </c>
      <c r="AK7" s="116">
        <v>176</v>
      </c>
      <c r="AL7" s="116">
        <v>150</v>
      </c>
      <c r="AM7" s="116">
        <v>114</v>
      </c>
      <c r="AN7" s="116">
        <v>220</v>
      </c>
      <c r="AO7" s="116">
        <v>152</v>
      </c>
      <c r="AP7" s="116">
        <v>175</v>
      </c>
      <c r="AQ7" s="116">
        <v>163</v>
      </c>
      <c r="AR7" s="116">
        <v>123</v>
      </c>
      <c r="AS7" s="116">
        <v>112</v>
      </c>
      <c r="AT7" s="116">
        <v>112</v>
      </c>
      <c r="AU7" s="116">
        <v>150</v>
      </c>
      <c r="AV7" s="116">
        <v>159</v>
      </c>
      <c r="AW7" s="116">
        <v>123</v>
      </c>
      <c r="AX7" s="116">
        <v>199</v>
      </c>
      <c r="AY7" s="116">
        <v>112</v>
      </c>
      <c r="AZ7" s="116">
        <v>210</v>
      </c>
    </row>
    <row r="8" spans="1:54" x14ac:dyDescent="0.25">
      <c r="A8" s="81" t="s">
        <v>86</v>
      </c>
      <c r="B8" s="74">
        <v>46497</v>
      </c>
      <c r="C8" s="24" t="s">
        <v>87</v>
      </c>
      <c r="D8" s="24" t="s">
        <v>88</v>
      </c>
      <c r="E8" s="24" t="s">
        <v>89</v>
      </c>
      <c r="F8" s="56" t="s">
        <v>90</v>
      </c>
      <c r="G8" s="117" t="s">
        <v>70</v>
      </c>
      <c r="H8" s="117" t="s">
        <v>70</v>
      </c>
      <c r="I8" s="117" t="s">
        <v>59</v>
      </c>
      <c r="J8" s="117" t="s">
        <v>59</v>
      </c>
      <c r="K8" s="126">
        <v>259.28300000000002</v>
      </c>
      <c r="L8" s="126">
        <v>222.095</v>
      </c>
      <c r="M8" s="126">
        <v>232.42500000000001</v>
      </c>
      <c r="N8" s="126">
        <v>201.435</v>
      </c>
      <c r="O8" s="126">
        <v>179.74199999999999</v>
      </c>
      <c r="P8" s="126">
        <v>179.74199999999999</v>
      </c>
      <c r="Q8" s="126">
        <v>159.08199999999999</v>
      </c>
      <c r="R8" s="126">
        <v>127.059</v>
      </c>
      <c r="S8" s="126">
        <v>216.93</v>
      </c>
      <c r="T8" s="126">
        <v>264.44799999999998</v>
      </c>
      <c r="U8" s="126">
        <v>227.26</v>
      </c>
      <c r="V8" s="126">
        <v>227.26</v>
      </c>
      <c r="W8" s="126">
        <v>164.24700000000001</v>
      </c>
      <c r="X8" s="126">
        <v>164.24700000000001</v>
      </c>
      <c r="Y8" s="126">
        <v>169.41200000000001</v>
      </c>
      <c r="Z8" s="126">
        <v>211.76499999999999</v>
      </c>
      <c r="AA8" s="126">
        <v>222.095</v>
      </c>
      <c r="AB8" s="126">
        <v>232.42500000000001</v>
      </c>
      <c r="AC8" s="126">
        <v>216.93</v>
      </c>
      <c r="AD8" s="126">
        <v>179.74199999999999</v>
      </c>
      <c r="AE8" s="126">
        <v>179.74199999999999</v>
      </c>
      <c r="AF8" s="126">
        <v>169.41200000000001</v>
      </c>
      <c r="AG8" s="126">
        <v>206.6</v>
      </c>
      <c r="AH8" s="126">
        <v>206.6</v>
      </c>
      <c r="AI8" s="126">
        <v>159.08199999999999</v>
      </c>
      <c r="AJ8" s="126">
        <v>179.74199999999999</v>
      </c>
      <c r="AK8" s="126">
        <v>206.6</v>
      </c>
      <c r="AL8" s="126">
        <v>259.28300000000002</v>
      </c>
      <c r="AM8" s="126">
        <v>179.74199999999999</v>
      </c>
      <c r="AN8" s="126">
        <v>232.42500000000001</v>
      </c>
      <c r="AO8" s="126">
        <v>159.08199999999999</v>
      </c>
      <c r="AP8" s="126">
        <v>259.28300000000002</v>
      </c>
      <c r="AQ8" s="126">
        <v>206.6</v>
      </c>
      <c r="AR8" s="126">
        <v>237.59</v>
      </c>
      <c r="AS8" s="126">
        <v>159.08199999999999</v>
      </c>
      <c r="AT8" s="126">
        <v>159.08199999999999</v>
      </c>
      <c r="AU8" s="126">
        <v>179.74199999999999</v>
      </c>
      <c r="AV8" s="126">
        <v>179.74199999999999</v>
      </c>
      <c r="AW8" s="126">
        <v>179.74199999999999</v>
      </c>
      <c r="AX8" s="126">
        <v>259.28300000000002</v>
      </c>
      <c r="AY8" s="126">
        <v>190.072</v>
      </c>
      <c r="AZ8" s="126">
        <v>254.11799999999999</v>
      </c>
    </row>
    <row r="9" spans="1:54" s="45" customFormat="1" ht="16.5" x14ac:dyDescent="0.25">
      <c r="A9" s="81" t="s">
        <v>91</v>
      </c>
      <c r="B9" s="74">
        <v>46497</v>
      </c>
      <c r="C9" s="24" t="s">
        <v>92</v>
      </c>
      <c r="D9" s="24" t="s">
        <v>93</v>
      </c>
      <c r="E9" s="24" t="s">
        <v>94</v>
      </c>
      <c r="F9" s="24" t="s">
        <v>95</v>
      </c>
      <c r="G9" s="117">
        <v>2008531</v>
      </c>
      <c r="H9" s="117" t="s">
        <v>57</v>
      </c>
      <c r="I9" s="117" t="s">
        <v>58</v>
      </c>
      <c r="J9" s="117" t="s">
        <v>59</v>
      </c>
      <c r="K9" s="116">
        <v>170</v>
      </c>
      <c r="L9" s="116">
        <v>125</v>
      </c>
      <c r="M9" s="116">
        <v>175</v>
      </c>
      <c r="N9" s="116">
        <v>130</v>
      </c>
      <c r="O9" s="116">
        <v>125</v>
      </c>
      <c r="P9" s="116">
        <v>250</v>
      </c>
      <c r="Q9" s="116">
        <v>200</v>
      </c>
      <c r="R9" s="116">
        <v>100</v>
      </c>
      <c r="S9" s="116">
        <v>175</v>
      </c>
      <c r="T9" s="116" t="s">
        <v>70</v>
      </c>
      <c r="U9" s="116">
        <v>175</v>
      </c>
      <c r="V9" s="116">
        <v>125</v>
      </c>
      <c r="W9" s="116" t="s">
        <v>70</v>
      </c>
      <c r="X9" s="116" t="s">
        <v>70</v>
      </c>
      <c r="Y9" s="116" t="s">
        <v>70</v>
      </c>
      <c r="Z9" s="116" t="s">
        <v>70</v>
      </c>
      <c r="AA9" s="116">
        <v>175</v>
      </c>
      <c r="AB9" s="116" t="s">
        <v>70</v>
      </c>
      <c r="AC9" s="116" t="s">
        <v>70</v>
      </c>
      <c r="AD9" s="116">
        <v>85</v>
      </c>
      <c r="AE9" s="116" t="s">
        <v>70</v>
      </c>
      <c r="AF9" s="116">
        <v>95</v>
      </c>
      <c r="AG9" s="116" t="s">
        <v>70</v>
      </c>
      <c r="AH9" s="116" t="s">
        <v>70</v>
      </c>
      <c r="AI9" s="116" t="s">
        <v>70</v>
      </c>
      <c r="AJ9" s="116" t="s">
        <v>70</v>
      </c>
      <c r="AK9" s="116" t="s">
        <v>70</v>
      </c>
      <c r="AL9" s="116" t="s">
        <v>70</v>
      </c>
      <c r="AM9" s="116" t="s">
        <v>70</v>
      </c>
      <c r="AN9" s="116" t="s">
        <v>70</v>
      </c>
      <c r="AO9" s="116" t="s">
        <v>70</v>
      </c>
      <c r="AP9" s="116" t="s">
        <v>70</v>
      </c>
      <c r="AQ9" s="116">
        <v>75</v>
      </c>
      <c r="AR9" s="116">
        <v>110</v>
      </c>
      <c r="AS9" s="116" t="s">
        <v>70</v>
      </c>
      <c r="AT9" s="116" t="s">
        <v>70</v>
      </c>
      <c r="AU9" s="116" t="s">
        <v>70</v>
      </c>
      <c r="AV9" s="116" t="s">
        <v>70</v>
      </c>
      <c r="AW9" s="116" t="s">
        <v>70</v>
      </c>
      <c r="AX9" s="116" t="s">
        <v>70</v>
      </c>
      <c r="AY9" s="116" t="s">
        <v>70</v>
      </c>
      <c r="AZ9" s="116">
        <v>120</v>
      </c>
    </row>
    <row r="10" spans="1:54" ht="16.5" x14ac:dyDescent="0.25">
      <c r="A10" s="81" t="s">
        <v>96</v>
      </c>
      <c r="B10" s="74">
        <v>46497</v>
      </c>
      <c r="C10" s="24" t="s">
        <v>97</v>
      </c>
      <c r="D10" s="24" t="s">
        <v>98</v>
      </c>
      <c r="E10" s="24" t="s">
        <v>99</v>
      </c>
      <c r="F10" s="56" t="s">
        <v>100</v>
      </c>
      <c r="G10" s="117">
        <v>2025892</v>
      </c>
      <c r="H10" s="117" t="s">
        <v>57</v>
      </c>
      <c r="I10" s="117" t="s">
        <v>58</v>
      </c>
      <c r="J10" s="117" t="s">
        <v>59</v>
      </c>
      <c r="K10" s="116">
        <v>225</v>
      </c>
      <c r="L10" s="116">
        <v>200</v>
      </c>
      <c r="M10" s="116">
        <v>225</v>
      </c>
      <c r="N10" s="116">
        <v>190</v>
      </c>
      <c r="O10" s="116">
        <v>165</v>
      </c>
      <c r="P10" s="116">
        <v>200</v>
      </c>
      <c r="Q10" s="116">
        <v>175</v>
      </c>
      <c r="R10" s="116">
        <v>130</v>
      </c>
      <c r="S10" s="116">
        <v>200</v>
      </c>
      <c r="T10" s="116">
        <v>220</v>
      </c>
      <c r="U10" s="116">
        <v>200</v>
      </c>
      <c r="V10" s="116">
        <v>220</v>
      </c>
      <c r="W10" s="116">
        <v>135</v>
      </c>
      <c r="X10" s="116">
        <v>145</v>
      </c>
      <c r="Y10" s="116">
        <v>145</v>
      </c>
      <c r="Z10" s="116">
        <v>175</v>
      </c>
      <c r="AA10" s="116">
        <v>190</v>
      </c>
      <c r="AB10" s="116">
        <v>180</v>
      </c>
      <c r="AC10" s="116">
        <v>185</v>
      </c>
      <c r="AD10" s="116">
        <v>140</v>
      </c>
      <c r="AE10" s="116">
        <v>140</v>
      </c>
      <c r="AF10" s="116">
        <v>150</v>
      </c>
      <c r="AG10" s="116">
        <v>170</v>
      </c>
      <c r="AH10" s="116">
        <v>170</v>
      </c>
      <c r="AI10" s="116">
        <v>170</v>
      </c>
      <c r="AJ10" s="116">
        <v>165</v>
      </c>
      <c r="AK10" s="116">
        <v>185</v>
      </c>
      <c r="AL10" s="116">
        <v>200</v>
      </c>
      <c r="AM10" s="116">
        <v>160</v>
      </c>
      <c r="AN10" s="116">
        <v>185</v>
      </c>
      <c r="AO10" s="116">
        <v>150</v>
      </c>
      <c r="AP10" s="116">
        <v>195</v>
      </c>
      <c r="AQ10" s="116">
        <v>190</v>
      </c>
      <c r="AR10" s="116">
        <v>195</v>
      </c>
      <c r="AS10" s="116">
        <v>160</v>
      </c>
      <c r="AT10" s="116">
        <v>160</v>
      </c>
      <c r="AU10" s="116">
        <v>160</v>
      </c>
      <c r="AV10" s="116">
        <v>140</v>
      </c>
      <c r="AW10" s="116">
        <v>165</v>
      </c>
      <c r="AX10" s="116">
        <v>180</v>
      </c>
      <c r="AY10" s="116">
        <v>140</v>
      </c>
      <c r="AZ10" s="116">
        <v>180</v>
      </c>
    </row>
    <row r="11" spans="1:54" ht="16.5" x14ac:dyDescent="0.25">
      <c r="A11" s="81" t="s">
        <v>101</v>
      </c>
      <c r="B11" s="74">
        <v>46497</v>
      </c>
      <c r="C11" s="24" t="s">
        <v>102</v>
      </c>
      <c r="D11" s="24" t="s">
        <v>103</v>
      </c>
      <c r="E11" s="24" t="s">
        <v>104</v>
      </c>
      <c r="F11" s="75" t="s">
        <v>105</v>
      </c>
      <c r="G11" s="117">
        <v>2010573</v>
      </c>
      <c r="H11" s="117" t="s">
        <v>57</v>
      </c>
      <c r="I11" s="117" t="s">
        <v>58</v>
      </c>
      <c r="J11" s="117" t="s">
        <v>59</v>
      </c>
      <c r="K11" s="116">
        <v>225</v>
      </c>
      <c r="L11" s="116">
        <v>190</v>
      </c>
      <c r="M11" s="116">
        <v>190</v>
      </c>
      <c r="N11" s="116">
        <v>170</v>
      </c>
      <c r="O11" s="116">
        <v>150</v>
      </c>
      <c r="P11" s="116">
        <v>165</v>
      </c>
      <c r="Q11" s="116">
        <v>140</v>
      </c>
      <c r="R11" s="116">
        <v>105</v>
      </c>
      <c r="S11" s="116">
        <v>175</v>
      </c>
      <c r="T11" s="116">
        <v>210</v>
      </c>
      <c r="U11" s="116">
        <v>190</v>
      </c>
      <c r="V11" s="116">
        <v>190</v>
      </c>
      <c r="W11" s="116">
        <v>125</v>
      </c>
      <c r="X11" s="116">
        <v>130</v>
      </c>
      <c r="Y11" s="116">
        <v>130</v>
      </c>
      <c r="Z11" s="116">
        <v>155</v>
      </c>
      <c r="AA11" s="116">
        <v>165</v>
      </c>
      <c r="AB11" s="116">
        <v>175</v>
      </c>
      <c r="AC11" s="116">
        <v>165</v>
      </c>
      <c r="AD11" s="116">
        <v>145</v>
      </c>
      <c r="AE11" s="116">
        <v>140</v>
      </c>
      <c r="AF11" s="116">
        <v>135</v>
      </c>
      <c r="AG11" s="116">
        <v>155</v>
      </c>
      <c r="AH11" s="116">
        <v>155</v>
      </c>
      <c r="AI11" s="116">
        <v>135</v>
      </c>
      <c r="AJ11" s="116">
        <v>115</v>
      </c>
      <c r="AK11" s="116">
        <v>120</v>
      </c>
      <c r="AL11" s="116">
        <v>140</v>
      </c>
      <c r="AM11" s="116">
        <v>120</v>
      </c>
      <c r="AN11" s="116">
        <v>140</v>
      </c>
      <c r="AO11" s="116">
        <v>110</v>
      </c>
      <c r="AP11" s="116">
        <v>170</v>
      </c>
      <c r="AQ11" s="116">
        <v>130</v>
      </c>
      <c r="AR11" s="116">
        <v>170</v>
      </c>
      <c r="AS11" s="116">
        <v>120</v>
      </c>
      <c r="AT11" s="116">
        <v>115</v>
      </c>
      <c r="AU11" s="116">
        <v>115</v>
      </c>
      <c r="AV11" s="116">
        <v>100</v>
      </c>
      <c r="AW11" s="116">
        <v>135</v>
      </c>
      <c r="AX11" s="116">
        <v>130</v>
      </c>
      <c r="AY11" s="116">
        <v>100</v>
      </c>
      <c r="AZ11" s="116">
        <v>225</v>
      </c>
    </row>
    <row r="12" spans="1:54" ht="47.25" x14ac:dyDescent="0.25">
      <c r="A12" s="81" t="s">
        <v>106</v>
      </c>
      <c r="B12" s="74">
        <v>46497</v>
      </c>
      <c r="C12" s="24" t="s">
        <v>107</v>
      </c>
      <c r="D12" s="24" t="s">
        <v>108</v>
      </c>
      <c r="E12" s="24" t="s">
        <v>109</v>
      </c>
      <c r="F12" s="24" t="s">
        <v>110</v>
      </c>
      <c r="G12" s="117">
        <v>2010362</v>
      </c>
      <c r="H12" s="117" t="s">
        <v>57</v>
      </c>
      <c r="I12" s="117" t="s">
        <v>58</v>
      </c>
      <c r="J12" s="117" t="s">
        <v>59</v>
      </c>
      <c r="K12" s="116">
        <v>250</v>
      </c>
      <c r="L12" s="116">
        <v>225</v>
      </c>
      <c r="M12" s="116">
        <v>235</v>
      </c>
      <c r="N12" s="116">
        <v>210</v>
      </c>
      <c r="O12" s="116">
        <v>180</v>
      </c>
      <c r="P12" s="116">
        <v>185</v>
      </c>
      <c r="Q12" s="116">
        <v>165</v>
      </c>
      <c r="R12" s="116">
        <v>135</v>
      </c>
      <c r="S12" s="116">
        <v>205</v>
      </c>
      <c r="T12" s="116">
        <v>250</v>
      </c>
      <c r="U12" s="116">
        <v>220</v>
      </c>
      <c r="V12" s="116">
        <v>220</v>
      </c>
      <c r="W12" s="116">
        <v>160</v>
      </c>
      <c r="X12" s="116">
        <v>160</v>
      </c>
      <c r="Y12" s="116">
        <v>165</v>
      </c>
      <c r="Z12" s="116">
        <v>195</v>
      </c>
      <c r="AA12" s="116">
        <v>215</v>
      </c>
      <c r="AB12" s="116">
        <v>215</v>
      </c>
      <c r="AC12" s="116">
        <v>215</v>
      </c>
      <c r="AD12" s="116">
        <v>175</v>
      </c>
      <c r="AE12" s="116">
        <v>170</v>
      </c>
      <c r="AF12" s="116">
        <v>165</v>
      </c>
      <c r="AG12" s="116">
        <v>196</v>
      </c>
      <c r="AH12" s="116">
        <v>160</v>
      </c>
      <c r="AI12" s="116">
        <v>160</v>
      </c>
      <c r="AJ12" s="116">
        <v>170</v>
      </c>
      <c r="AK12" s="116">
        <v>185</v>
      </c>
      <c r="AL12" s="116">
        <v>210</v>
      </c>
      <c r="AM12" s="116">
        <v>165</v>
      </c>
      <c r="AN12" s="116">
        <v>190</v>
      </c>
      <c r="AO12" s="116">
        <v>160</v>
      </c>
      <c r="AP12" s="116">
        <v>215</v>
      </c>
      <c r="AQ12" s="116">
        <v>190</v>
      </c>
      <c r="AR12" s="116">
        <v>215</v>
      </c>
      <c r="AS12" s="116">
        <v>165</v>
      </c>
      <c r="AT12" s="116">
        <v>160</v>
      </c>
      <c r="AU12" s="116">
        <v>180</v>
      </c>
      <c r="AV12" s="116">
        <v>150</v>
      </c>
      <c r="AW12" s="116">
        <v>175</v>
      </c>
      <c r="AX12" s="116">
        <v>190</v>
      </c>
      <c r="AY12" s="116">
        <v>165</v>
      </c>
      <c r="AZ12" s="116">
        <v>267</v>
      </c>
    </row>
    <row r="13" spans="1:54" ht="31.5" x14ac:dyDescent="0.25">
      <c r="A13" s="81" t="s">
        <v>111</v>
      </c>
      <c r="B13" s="74">
        <v>46497</v>
      </c>
      <c r="C13" s="24" t="s">
        <v>112</v>
      </c>
      <c r="D13" s="24" t="s">
        <v>1621</v>
      </c>
      <c r="E13" s="24" t="s">
        <v>1622</v>
      </c>
      <c r="F13" s="24" t="s">
        <v>1623</v>
      </c>
      <c r="G13" s="117">
        <v>2018597</v>
      </c>
      <c r="H13" s="117" t="s">
        <v>113</v>
      </c>
      <c r="I13" s="117" t="s">
        <v>58</v>
      </c>
      <c r="J13" s="117" t="s">
        <v>58</v>
      </c>
      <c r="K13" s="116">
        <v>125</v>
      </c>
      <c r="L13" s="116">
        <v>105</v>
      </c>
      <c r="M13" s="116">
        <v>95</v>
      </c>
      <c r="N13" s="116">
        <v>90</v>
      </c>
      <c r="O13" s="116">
        <v>65</v>
      </c>
      <c r="P13" s="116" t="s">
        <v>70</v>
      </c>
      <c r="Q13" s="116" t="s">
        <v>70</v>
      </c>
      <c r="R13" s="116">
        <v>70</v>
      </c>
      <c r="S13" s="116">
        <v>150</v>
      </c>
      <c r="T13" s="116">
        <v>160</v>
      </c>
      <c r="U13" s="116">
        <v>150</v>
      </c>
      <c r="V13" s="116">
        <v>140</v>
      </c>
      <c r="W13" s="116" t="s">
        <v>70</v>
      </c>
      <c r="X13" s="116" t="s">
        <v>70</v>
      </c>
      <c r="Y13" s="116" t="s">
        <v>70</v>
      </c>
      <c r="Z13" s="116" t="s">
        <v>70</v>
      </c>
      <c r="AA13" s="116" t="s">
        <v>70</v>
      </c>
      <c r="AB13" s="116" t="s">
        <v>70</v>
      </c>
      <c r="AC13" s="116" t="s">
        <v>70</v>
      </c>
      <c r="AD13" s="116">
        <v>75</v>
      </c>
      <c r="AE13" s="116" t="s">
        <v>70</v>
      </c>
      <c r="AF13" s="116">
        <v>90</v>
      </c>
      <c r="AG13" s="116">
        <v>110</v>
      </c>
      <c r="AH13" s="116" t="s">
        <v>70</v>
      </c>
      <c r="AI13" s="116" t="s">
        <v>70</v>
      </c>
      <c r="AJ13" s="116" t="s">
        <v>70</v>
      </c>
      <c r="AK13" s="116" t="s">
        <v>70</v>
      </c>
      <c r="AL13" s="116" t="s">
        <v>70</v>
      </c>
      <c r="AM13" s="116">
        <v>130</v>
      </c>
      <c r="AN13" s="116">
        <v>150</v>
      </c>
      <c r="AO13" s="116" t="s">
        <v>70</v>
      </c>
      <c r="AP13" s="116" t="s">
        <v>70</v>
      </c>
      <c r="AQ13" s="116" t="s">
        <v>70</v>
      </c>
      <c r="AR13" s="116" t="s">
        <v>70</v>
      </c>
      <c r="AS13" s="116">
        <v>90</v>
      </c>
      <c r="AT13" s="116">
        <v>90</v>
      </c>
      <c r="AU13" s="116">
        <v>140</v>
      </c>
      <c r="AV13" s="116">
        <v>110</v>
      </c>
      <c r="AW13" s="116">
        <v>100</v>
      </c>
      <c r="AX13" s="116">
        <v>110</v>
      </c>
      <c r="AY13" s="116">
        <v>100</v>
      </c>
      <c r="AZ13" s="116">
        <v>160</v>
      </c>
    </row>
    <row r="14" spans="1:54" ht="31.5" x14ac:dyDescent="0.25">
      <c r="A14" s="81" t="s">
        <v>114</v>
      </c>
      <c r="B14" s="74">
        <v>46497</v>
      </c>
      <c r="C14" s="24" t="s">
        <v>115</v>
      </c>
      <c r="D14" s="24" t="s">
        <v>116</v>
      </c>
      <c r="E14" s="24" t="s">
        <v>117</v>
      </c>
      <c r="F14" s="24" t="s">
        <v>118</v>
      </c>
      <c r="G14" s="117" t="s">
        <v>70</v>
      </c>
      <c r="H14" s="117" t="s">
        <v>70</v>
      </c>
      <c r="I14" s="117" t="s">
        <v>59</v>
      </c>
      <c r="J14" s="117" t="s">
        <v>59</v>
      </c>
      <c r="K14" s="116">
        <v>150</v>
      </c>
      <c r="L14" s="116">
        <v>115</v>
      </c>
      <c r="M14" s="116">
        <v>150</v>
      </c>
      <c r="N14" s="116">
        <v>125</v>
      </c>
      <c r="O14" s="116">
        <v>135</v>
      </c>
      <c r="P14" s="116">
        <v>150</v>
      </c>
      <c r="Q14" s="116">
        <v>100</v>
      </c>
      <c r="R14" s="116" t="s">
        <v>70</v>
      </c>
      <c r="S14" s="116" t="s">
        <v>70</v>
      </c>
      <c r="T14" s="116">
        <v>150</v>
      </c>
      <c r="U14" s="116">
        <v>135</v>
      </c>
      <c r="V14" s="116" t="s">
        <v>70</v>
      </c>
      <c r="W14" s="116" t="s">
        <v>70</v>
      </c>
      <c r="X14" s="116">
        <v>90</v>
      </c>
      <c r="Y14" s="116">
        <v>100</v>
      </c>
      <c r="Z14" s="116" t="s">
        <v>70</v>
      </c>
      <c r="AA14" s="116" t="s">
        <v>70</v>
      </c>
      <c r="AB14" s="116" t="s">
        <v>70</v>
      </c>
      <c r="AC14" s="116">
        <v>150</v>
      </c>
      <c r="AD14" s="116">
        <v>135</v>
      </c>
      <c r="AE14" s="116" t="s">
        <v>70</v>
      </c>
      <c r="AF14" s="116">
        <v>90</v>
      </c>
      <c r="AG14" s="116">
        <v>110</v>
      </c>
      <c r="AH14" s="116" t="s">
        <v>70</v>
      </c>
      <c r="AI14" s="116" t="s">
        <v>70</v>
      </c>
      <c r="AJ14" s="116">
        <v>90</v>
      </c>
      <c r="AK14" s="116">
        <v>125</v>
      </c>
      <c r="AL14" s="116">
        <v>150</v>
      </c>
      <c r="AM14" s="116">
        <v>125</v>
      </c>
      <c r="AN14" s="116">
        <v>150</v>
      </c>
      <c r="AO14" s="116">
        <v>150</v>
      </c>
      <c r="AP14" s="116">
        <v>150</v>
      </c>
      <c r="AQ14" s="116" t="s">
        <v>70</v>
      </c>
      <c r="AR14" s="116" t="s">
        <v>70</v>
      </c>
      <c r="AS14" s="116" t="s">
        <v>70</v>
      </c>
      <c r="AT14" s="116" t="s">
        <v>70</v>
      </c>
      <c r="AU14" s="116" t="s">
        <v>70</v>
      </c>
      <c r="AV14" s="116" t="s">
        <v>70</v>
      </c>
      <c r="AW14" s="116">
        <v>135</v>
      </c>
      <c r="AX14" s="116" t="s">
        <v>70</v>
      </c>
      <c r="AY14" s="116" t="s">
        <v>70</v>
      </c>
      <c r="AZ14" s="116" t="s">
        <v>70</v>
      </c>
    </row>
    <row r="15" spans="1:54" ht="38.450000000000003" customHeight="1" x14ac:dyDescent="0.25">
      <c r="A15" s="81" t="s">
        <v>119</v>
      </c>
      <c r="B15" s="74">
        <v>46497</v>
      </c>
      <c r="C15" s="24" t="s">
        <v>120</v>
      </c>
      <c r="D15" s="24" t="s">
        <v>121</v>
      </c>
      <c r="E15" s="24" t="s">
        <v>122</v>
      </c>
      <c r="F15" s="24" t="s">
        <v>123</v>
      </c>
      <c r="G15" s="117" t="s">
        <v>70</v>
      </c>
      <c r="H15" s="117" t="s">
        <v>70</v>
      </c>
      <c r="I15" s="117" t="s">
        <v>59</v>
      </c>
      <c r="J15" s="117" t="s">
        <v>59</v>
      </c>
      <c r="K15" s="116">
        <v>195</v>
      </c>
      <c r="L15" s="116">
        <v>170</v>
      </c>
      <c r="M15" s="116">
        <v>170</v>
      </c>
      <c r="N15" s="116">
        <v>155</v>
      </c>
      <c r="O15" s="116">
        <v>135</v>
      </c>
      <c r="P15" s="116">
        <v>135</v>
      </c>
      <c r="Q15" s="116">
        <v>125</v>
      </c>
      <c r="R15" s="116">
        <v>110</v>
      </c>
      <c r="S15" s="116">
        <v>160</v>
      </c>
      <c r="T15" s="116">
        <v>200</v>
      </c>
      <c r="U15" s="116">
        <v>185</v>
      </c>
      <c r="V15" s="116">
        <v>160</v>
      </c>
      <c r="W15" s="116">
        <v>145</v>
      </c>
      <c r="X15" s="116">
        <v>130</v>
      </c>
      <c r="Y15" s="116">
        <v>130</v>
      </c>
      <c r="Z15" s="116">
        <v>135</v>
      </c>
      <c r="AA15" s="116">
        <v>150</v>
      </c>
      <c r="AB15" s="116">
        <v>155</v>
      </c>
      <c r="AC15" s="116">
        <v>185</v>
      </c>
      <c r="AD15" s="116">
        <v>115</v>
      </c>
      <c r="AE15" s="116">
        <v>115</v>
      </c>
      <c r="AF15" s="116">
        <v>135</v>
      </c>
      <c r="AG15" s="116">
        <v>190</v>
      </c>
      <c r="AH15" s="116">
        <v>110</v>
      </c>
      <c r="AI15" s="116">
        <v>125</v>
      </c>
      <c r="AJ15" s="116">
        <v>155</v>
      </c>
      <c r="AK15" s="116">
        <v>190</v>
      </c>
      <c r="AL15" s="116">
        <v>200</v>
      </c>
      <c r="AM15" s="116">
        <v>145</v>
      </c>
      <c r="AN15" s="116">
        <v>170</v>
      </c>
      <c r="AO15" s="116">
        <v>145</v>
      </c>
      <c r="AP15" s="116">
        <v>200</v>
      </c>
      <c r="AQ15" s="116">
        <v>150</v>
      </c>
      <c r="AR15" s="116">
        <v>180</v>
      </c>
      <c r="AS15" s="116">
        <v>145</v>
      </c>
      <c r="AT15" s="116">
        <v>135</v>
      </c>
      <c r="AU15" s="116">
        <v>140</v>
      </c>
      <c r="AV15" s="116">
        <v>145</v>
      </c>
      <c r="AW15" s="116">
        <v>180</v>
      </c>
      <c r="AX15" s="116">
        <v>190</v>
      </c>
      <c r="AY15" s="116">
        <v>140</v>
      </c>
      <c r="AZ15" s="116">
        <v>190</v>
      </c>
    </row>
    <row r="16" spans="1:54" s="45" customFormat="1" ht="63" x14ac:dyDescent="0.25">
      <c r="A16" s="81" t="s">
        <v>124</v>
      </c>
      <c r="B16" s="74">
        <v>46497</v>
      </c>
      <c r="C16" s="24" t="s">
        <v>125</v>
      </c>
      <c r="D16" s="24" t="s">
        <v>126</v>
      </c>
      <c r="E16" s="24" t="s">
        <v>127</v>
      </c>
      <c r="F16" s="24" t="s">
        <v>128</v>
      </c>
      <c r="G16" s="117" t="s">
        <v>70</v>
      </c>
      <c r="H16" s="117" t="s">
        <v>70</v>
      </c>
      <c r="I16" s="117" t="s">
        <v>59</v>
      </c>
      <c r="J16" s="117" t="s">
        <v>59</v>
      </c>
      <c r="K16" s="116">
        <v>235</v>
      </c>
      <c r="L16" s="116">
        <v>220</v>
      </c>
      <c r="M16" s="116">
        <v>250</v>
      </c>
      <c r="N16" s="116">
        <v>225</v>
      </c>
      <c r="O16" s="116">
        <v>218</v>
      </c>
      <c r="P16" s="116">
        <v>206</v>
      </c>
      <c r="Q16" s="116">
        <v>180</v>
      </c>
      <c r="R16" s="116">
        <v>161</v>
      </c>
      <c r="S16" s="116">
        <v>243</v>
      </c>
      <c r="T16" s="116">
        <v>280</v>
      </c>
      <c r="U16" s="116">
        <v>250</v>
      </c>
      <c r="V16" s="116">
        <v>225</v>
      </c>
      <c r="W16" s="116">
        <v>187</v>
      </c>
      <c r="X16" s="116">
        <v>197</v>
      </c>
      <c r="Y16" s="116">
        <v>201</v>
      </c>
      <c r="Z16" s="116">
        <v>231</v>
      </c>
      <c r="AA16" s="116">
        <v>243</v>
      </c>
      <c r="AB16" s="116">
        <v>235</v>
      </c>
      <c r="AC16" s="116">
        <v>241</v>
      </c>
      <c r="AD16" s="116">
        <v>200</v>
      </c>
      <c r="AE16" s="116">
        <v>197</v>
      </c>
      <c r="AF16" s="116">
        <v>198</v>
      </c>
      <c r="AG16" s="116">
        <v>230</v>
      </c>
      <c r="AH16" s="116" t="s">
        <v>70</v>
      </c>
      <c r="AI16" s="116" t="s">
        <v>70</v>
      </c>
      <c r="AJ16" s="116">
        <v>215</v>
      </c>
      <c r="AK16" s="116">
        <v>225</v>
      </c>
      <c r="AL16" s="116">
        <v>250</v>
      </c>
      <c r="AM16" s="116">
        <v>212</v>
      </c>
      <c r="AN16" s="116">
        <v>247</v>
      </c>
      <c r="AO16" s="116">
        <v>218</v>
      </c>
      <c r="AP16" s="116">
        <v>250</v>
      </c>
      <c r="AQ16" s="116">
        <v>234</v>
      </c>
      <c r="AR16" s="116">
        <v>240</v>
      </c>
      <c r="AS16" s="116">
        <v>202</v>
      </c>
      <c r="AT16" s="116">
        <v>187</v>
      </c>
      <c r="AU16" s="116">
        <v>195</v>
      </c>
      <c r="AV16" s="116">
        <v>178</v>
      </c>
      <c r="AW16" s="116">
        <v>201</v>
      </c>
      <c r="AX16" s="116">
        <v>231</v>
      </c>
      <c r="AY16" s="116">
        <v>197</v>
      </c>
      <c r="AZ16" s="116">
        <v>267</v>
      </c>
    </row>
    <row r="17" spans="1:52" ht="47.25" x14ac:dyDescent="0.25">
      <c r="A17" s="81" t="s">
        <v>129</v>
      </c>
      <c r="B17" s="74">
        <v>46497</v>
      </c>
      <c r="C17" s="24" t="s">
        <v>130</v>
      </c>
      <c r="D17" s="24" t="s">
        <v>131</v>
      </c>
      <c r="E17" s="24" t="s">
        <v>132</v>
      </c>
      <c r="F17" s="24" t="s">
        <v>133</v>
      </c>
      <c r="G17" s="117">
        <v>1769892</v>
      </c>
      <c r="H17" s="117" t="s">
        <v>57</v>
      </c>
      <c r="I17" s="117" t="s">
        <v>59</v>
      </c>
      <c r="J17" s="117" t="s">
        <v>59</v>
      </c>
      <c r="K17" s="116">
        <v>210</v>
      </c>
      <c r="L17" s="116">
        <v>185</v>
      </c>
      <c r="M17" s="116">
        <v>190</v>
      </c>
      <c r="N17" s="116">
        <v>165</v>
      </c>
      <c r="O17" s="116">
        <v>160</v>
      </c>
      <c r="P17" s="116">
        <v>147</v>
      </c>
      <c r="Q17" s="116">
        <v>131</v>
      </c>
      <c r="R17" s="116">
        <v>115</v>
      </c>
      <c r="S17" s="116">
        <v>200</v>
      </c>
      <c r="T17" s="116">
        <v>220</v>
      </c>
      <c r="U17" s="116">
        <v>190</v>
      </c>
      <c r="V17" s="116">
        <v>190</v>
      </c>
      <c r="W17" s="116">
        <v>133</v>
      </c>
      <c r="X17" s="116">
        <v>133</v>
      </c>
      <c r="Y17" s="116">
        <v>140</v>
      </c>
      <c r="Z17" s="116">
        <v>181</v>
      </c>
      <c r="AA17" s="116">
        <v>190</v>
      </c>
      <c r="AB17" s="116">
        <v>200</v>
      </c>
      <c r="AC17" s="116">
        <v>181</v>
      </c>
      <c r="AD17" s="116">
        <v>152</v>
      </c>
      <c r="AE17" s="116">
        <v>154</v>
      </c>
      <c r="AF17" s="116">
        <v>147</v>
      </c>
      <c r="AG17" s="116">
        <v>175</v>
      </c>
      <c r="AH17" s="116">
        <v>200</v>
      </c>
      <c r="AI17" s="116">
        <v>140</v>
      </c>
      <c r="AJ17" s="116">
        <v>175</v>
      </c>
      <c r="AK17" s="116">
        <v>190</v>
      </c>
      <c r="AL17" s="116">
        <v>228</v>
      </c>
      <c r="AM17" s="116">
        <v>190</v>
      </c>
      <c r="AN17" s="116">
        <v>228</v>
      </c>
      <c r="AO17" s="116">
        <v>160</v>
      </c>
      <c r="AP17" s="116">
        <v>200</v>
      </c>
      <c r="AQ17" s="116">
        <v>165</v>
      </c>
      <c r="AR17" s="116">
        <v>204</v>
      </c>
      <c r="AS17" s="116">
        <v>200</v>
      </c>
      <c r="AT17" s="116">
        <v>133</v>
      </c>
      <c r="AU17" s="116">
        <v>154</v>
      </c>
      <c r="AV17" s="116">
        <v>154</v>
      </c>
      <c r="AW17" s="116">
        <v>154</v>
      </c>
      <c r="AX17" s="116">
        <v>154</v>
      </c>
      <c r="AY17" s="116">
        <v>154</v>
      </c>
      <c r="AZ17" s="116">
        <v>190</v>
      </c>
    </row>
    <row r="18" spans="1:52" ht="16.5" x14ac:dyDescent="0.25">
      <c r="A18" s="81" t="s">
        <v>134</v>
      </c>
      <c r="B18" s="74">
        <v>46497</v>
      </c>
      <c r="C18" s="24" t="s">
        <v>135</v>
      </c>
      <c r="D18" s="24" t="s">
        <v>136</v>
      </c>
      <c r="E18" s="24" t="s">
        <v>137</v>
      </c>
      <c r="F18" s="24" t="s">
        <v>138</v>
      </c>
      <c r="G18" s="117">
        <v>50956</v>
      </c>
      <c r="H18" s="117" t="s">
        <v>57</v>
      </c>
      <c r="I18" s="117" t="s">
        <v>58</v>
      </c>
      <c r="J18" s="117" t="s">
        <v>59</v>
      </c>
      <c r="K18" s="116">
        <v>235</v>
      </c>
      <c r="L18" s="116">
        <v>195</v>
      </c>
      <c r="M18" s="116">
        <v>205</v>
      </c>
      <c r="N18" s="116">
        <v>180</v>
      </c>
      <c r="O18" s="116">
        <v>165</v>
      </c>
      <c r="P18" s="116">
        <v>170</v>
      </c>
      <c r="Q18" s="116">
        <v>145</v>
      </c>
      <c r="R18" s="116">
        <v>120</v>
      </c>
      <c r="S18" s="116">
        <v>185</v>
      </c>
      <c r="T18" s="116">
        <v>225</v>
      </c>
      <c r="U18" s="116">
        <v>205</v>
      </c>
      <c r="V18" s="116">
        <v>200</v>
      </c>
      <c r="W18" s="116">
        <v>135</v>
      </c>
      <c r="X18" s="116">
        <v>140</v>
      </c>
      <c r="Y18" s="116">
        <v>140</v>
      </c>
      <c r="Z18" s="116">
        <v>170</v>
      </c>
      <c r="AA18" s="116">
        <v>185</v>
      </c>
      <c r="AB18" s="116">
        <v>195</v>
      </c>
      <c r="AC18" s="116">
        <v>180</v>
      </c>
      <c r="AD18" s="116">
        <v>160</v>
      </c>
      <c r="AE18" s="116">
        <v>155</v>
      </c>
      <c r="AF18" s="116">
        <v>145</v>
      </c>
      <c r="AG18" s="116">
        <v>165</v>
      </c>
      <c r="AH18" s="116">
        <v>170</v>
      </c>
      <c r="AI18" s="116">
        <v>150</v>
      </c>
      <c r="AJ18" s="116">
        <v>165</v>
      </c>
      <c r="AK18" s="116">
        <v>170</v>
      </c>
      <c r="AL18" s="116">
        <v>185</v>
      </c>
      <c r="AM18" s="116">
        <v>165</v>
      </c>
      <c r="AN18" s="116">
        <v>185</v>
      </c>
      <c r="AO18" s="116">
        <v>165</v>
      </c>
      <c r="AP18" s="116">
        <v>185</v>
      </c>
      <c r="AQ18" s="116">
        <v>165</v>
      </c>
      <c r="AR18" s="116">
        <v>195</v>
      </c>
      <c r="AS18" s="116">
        <v>165</v>
      </c>
      <c r="AT18" s="116">
        <v>135</v>
      </c>
      <c r="AU18" s="116">
        <v>145</v>
      </c>
      <c r="AV18" s="116">
        <v>145</v>
      </c>
      <c r="AW18" s="116">
        <v>150</v>
      </c>
      <c r="AX18" s="116">
        <v>165</v>
      </c>
      <c r="AY18" s="116">
        <v>145</v>
      </c>
      <c r="AZ18" s="116">
        <v>195</v>
      </c>
    </row>
    <row r="19" spans="1:52" ht="16.5" x14ac:dyDescent="0.25">
      <c r="A19" s="81" t="s">
        <v>139</v>
      </c>
      <c r="B19" s="74">
        <v>46497</v>
      </c>
      <c r="C19" s="24" t="s">
        <v>140</v>
      </c>
      <c r="D19" s="24" t="s">
        <v>141</v>
      </c>
      <c r="E19" s="24" t="s">
        <v>142</v>
      </c>
      <c r="F19" s="24" t="s">
        <v>143</v>
      </c>
      <c r="G19" s="117">
        <v>2020866</v>
      </c>
      <c r="H19" s="117" t="s">
        <v>57</v>
      </c>
      <c r="I19" s="117" t="s">
        <v>58</v>
      </c>
      <c r="J19" s="117" t="s">
        <v>59</v>
      </c>
      <c r="K19" s="116">
        <v>242</v>
      </c>
      <c r="L19" s="116">
        <v>199</v>
      </c>
      <c r="M19" s="116">
        <v>202</v>
      </c>
      <c r="N19" s="116">
        <v>183</v>
      </c>
      <c r="O19" s="116">
        <v>152</v>
      </c>
      <c r="P19" s="116">
        <v>186</v>
      </c>
      <c r="Q19" s="116">
        <v>152</v>
      </c>
      <c r="R19" s="116">
        <v>132</v>
      </c>
      <c r="S19" s="116">
        <v>190</v>
      </c>
      <c r="T19" s="116">
        <v>225</v>
      </c>
      <c r="U19" s="116">
        <v>208</v>
      </c>
      <c r="V19" s="116">
        <v>196</v>
      </c>
      <c r="W19" s="116">
        <v>135</v>
      </c>
      <c r="X19" s="116">
        <v>139</v>
      </c>
      <c r="Y19" s="116">
        <v>144</v>
      </c>
      <c r="Z19" s="116">
        <v>173</v>
      </c>
      <c r="AA19" s="116">
        <v>186</v>
      </c>
      <c r="AB19" s="116">
        <v>199</v>
      </c>
      <c r="AC19" s="116">
        <v>186</v>
      </c>
      <c r="AD19" s="116">
        <v>158</v>
      </c>
      <c r="AE19" s="116">
        <v>145</v>
      </c>
      <c r="AF19" s="116">
        <v>145</v>
      </c>
      <c r="AG19" s="116">
        <v>165</v>
      </c>
      <c r="AH19" s="116">
        <v>165</v>
      </c>
      <c r="AI19" s="116">
        <v>145</v>
      </c>
      <c r="AJ19" s="116">
        <v>160</v>
      </c>
      <c r="AK19" s="116">
        <v>169</v>
      </c>
      <c r="AL19" s="116">
        <v>186</v>
      </c>
      <c r="AM19" s="116">
        <v>165</v>
      </c>
      <c r="AN19" s="116">
        <v>182</v>
      </c>
      <c r="AO19" s="116">
        <v>164</v>
      </c>
      <c r="AP19" s="116">
        <v>180</v>
      </c>
      <c r="AQ19" s="116">
        <v>167</v>
      </c>
      <c r="AR19" s="116">
        <v>190</v>
      </c>
      <c r="AS19" s="116">
        <v>169</v>
      </c>
      <c r="AT19" s="116">
        <v>143</v>
      </c>
      <c r="AU19" s="116">
        <v>152</v>
      </c>
      <c r="AV19" s="116">
        <v>146</v>
      </c>
      <c r="AW19" s="116">
        <v>158</v>
      </c>
      <c r="AX19" s="116">
        <v>176</v>
      </c>
      <c r="AY19" s="116">
        <v>158</v>
      </c>
      <c r="AZ19" s="116">
        <v>185</v>
      </c>
    </row>
    <row r="20" spans="1:52" ht="78.75" x14ac:dyDescent="0.25">
      <c r="A20" s="81" t="s">
        <v>144</v>
      </c>
      <c r="B20" s="74">
        <v>46497</v>
      </c>
      <c r="C20" s="24" t="s">
        <v>1670</v>
      </c>
      <c r="D20" s="24" t="s">
        <v>1682</v>
      </c>
      <c r="E20" s="24" t="s">
        <v>145</v>
      </c>
      <c r="F20" s="24" t="s">
        <v>1683</v>
      </c>
      <c r="G20" s="117">
        <v>2000777</v>
      </c>
      <c r="H20" s="117" t="s">
        <v>57</v>
      </c>
      <c r="I20" s="117" t="s">
        <v>58</v>
      </c>
      <c r="J20" s="117" t="s">
        <v>59</v>
      </c>
      <c r="K20" s="128">
        <v>206.6</v>
      </c>
      <c r="L20" s="128">
        <v>184.90700000000001</v>
      </c>
      <c r="M20" s="129" t="s">
        <v>70</v>
      </c>
      <c r="N20" s="130" t="s">
        <v>70</v>
      </c>
      <c r="O20" s="130" t="s">
        <v>70</v>
      </c>
      <c r="P20" s="130" t="s">
        <v>70</v>
      </c>
      <c r="Q20" s="130" t="s">
        <v>70</v>
      </c>
      <c r="R20" s="130" t="s">
        <v>70</v>
      </c>
      <c r="S20" s="130" t="s">
        <v>70</v>
      </c>
      <c r="T20" s="130" t="s">
        <v>70</v>
      </c>
      <c r="U20" s="130" t="s">
        <v>70</v>
      </c>
      <c r="V20" s="130" t="s">
        <v>70</v>
      </c>
      <c r="W20" s="130" t="s">
        <v>70</v>
      </c>
      <c r="X20" s="130" t="s">
        <v>70</v>
      </c>
      <c r="Y20" s="130" t="s">
        <v>70</v>
      </c>
      <c r="Z20" s="130" t="s">
        <v>70</v>
      </c>
      <c r="AA20" s="130" t="s">
        <v>70</v>
      </c>
      <c r="AB20" s="130" t="s">
        <v>70</v>
      </c>
      <c r="AC20" s="130" t="s">
        <v>70</v>
      </c>
      <c r="AD20" s="130" t="s">
        <v>70</v>
      </c>
      <c r="AE20" s="130" t="s">
        <v>70</v>
      </c>
      <c r="AF20" s="131">
        <v>137.38900000000001</v>
      </c>
      <c r="AG20" s="128">
        <v>159.08199999999999</v>
      </c>
      <c r="AH20" s="128">
        <v>159.08199999999999</v>
      </c>
      <c r="AI20" s="128">
        <v>159.08199999999999</v>
      </c>
      <c r="AJ20" s="128">
        <v>137.38900000000001</v>
      </c>
      <c r="AK20" s="128">
        <v>159.08199999999999</v>
      </c>
      <c r="AL20" s="128">
        <v>190.072</v>
      </c>
      <c r="AM20" s="128">
        <v>159.08199999999999</v>
      </c>
      <c r="AN20" s="128">
        <v>190.072</v>
      </c>
      <c r="AO20" s="128">
        <v>159.08199999999999</v>
      </c>
      <c r="AP20" s="128">
        <v>190.072</v>
      </c>
      <c r="AQ20" s="132" t="s">
        <v>70</v>
      </c>
      <c r="AR20" s="130" t="s">
        <v>70</v>
      </c>
      <c r="AS20" s="130" t="s">
        <v>70</v>
      </c>
      <c r="AT20" s="130" t="s">
        <v>70</v>
      </c>
      <c r="AU20" s="130" t="s">
        <v>70</v>
      </c>
      <c r="AV20" s="130" t="s">
        <v>70</v>
      </c>
      <c r="AW20" s="130" t="s">
        <v>70</v>
      </c>
      <c r="AX20" s="130" t="s">
        <v>70</v>
      </c>
      <c r="AY20" s="130" t="s">
        <v>70</v>
      </c>
      <c r="AZ20" s="133" t="s">
        <v>70</v>
      </c>
    </row>
    <row r="21" spans="1:52" ht="16.5" x14ac:dyDescent="0.25">
      <c r="A21" s="81" t="s">
        <v>146</v>
      </c>
      <c r="B21" s="74">
        <v>46497</v>
      </c>
      <c r="C21" s="24" t="s">
        <v>147</v>
      </c>
      <c r="D21" s="24" t="s">
        <v>148</v>
      </c>
      <c r="E21" s="24" t="s">
        <v>149</v>
      </c>
      <c r="F21" s="24" t="s">
        <v>150</v>
      </c>
      <c r="G21" s="117">
        <v>2006411</v>
      </c>
      <c r="H21" s="117" t="s">
        <v>57</v>
      </c>
      <c r="I21" s="117" t="s">
        <v>58</v>
      </c>
      <c r="J21" s="117" t="s">
        <v>59</v>
      </c>
      <c r="K21" s="116">
        <v>147</v>
      </c>
      <c r="L21" s="116">
        <v>140</v>
      </c>
      <c r="M21" s="116">
        <v>140</v>
      </c>
      <c r="N21" s="116">
        <v>133</v>
      </c>
      <c r="O21" s="116">
        <v>113</v>
      </c>
      <c r="P21" s="116">
        <v>119</v>
      </c>
      <c r="Q21" s="116">
        <v>113</v>
      </c>
      <c r="R21" s="116">
        <v>91</v>
      </c>
      <c r="S21" s="116">
        <v>126</v>
      </c>
      <c r="T21" s="116">
        <v>147</v>
      </c>
      <c r="U21" s="116">
        <v>133</v>
      </c>
      <c r="V21" s="116">
        <v>126</v>
      </c>
      <c r="W21" s="116" t="s">
        <v>70</v>
      </c>
      <c r="X21" s="116">
        <v>98</v>
      </c>
      <c r="Y21" s="116">
        <v>98</v>
      </c>
      <c r="Z21" s="116">
        <v>133</v>
      </c>
      <c r="AA21" s="116">
        <v>126</v>
      </c>
      <c r="AB21" s="116">
        <v>113</v>
      </c>
      <c r="AC21" s="116">
        <v>119</v>
      </c>
      <c r="AD21" s="116" t="s">
        <v>70</v>
      </c>
      <c r="AE21" s="116" t="s">
        <v>70</v>
      </c>
      <c r="AF21" s="116">
        <v>105</v>
      </c>
      <c r="AG21" s="116">
        <v>113</v>
      </c>
      <c r="AH21" s="116">
        <v>133</v>
      </c>
      <c r="AI21" s="116">
        <v>126</v>
      </c>
      <c r="AJ21" s="116">
        <v>126</v>
      </c>
      <c r="AK21" s="116">
        <v>126</v>
      </c>
      <c r="AL21" s="116">
        <v>140</v>
      </c>
      <c r="AM21" s="116">
        <v>119</v>
      </c>
      <c r="AN21" s="116">
        <v>133</v>
      </c>
      <c r="AO21" s="116">
        <v>112</v>
      </c>
      <c r="AP21" s="116">
        <v>133</v>
      </c>
      <c r="AQ21" s="116">
        <v>126</v>
      </c>
      <c r="AR21" s="116">
        <v>126</v>
      </c>
      <c r="AS21" s="116" t="s">
        <v>70</v>
      </c>
      <c r="AT21" s="116" t="s">
        <v>70</v>
      </c>
      <c r="AU21" s="116">
        <v>91</v>
      </c>
      <c r="AV21" s="116">
        <v>98</v>
      </c>
      <c r="AW21" s="116">
        <v>91</v>
      </c>
      <c r="AX21" s="116">
        <v>133</v>
      </c>
      <c r="AY21" s="116" t="s">
        <v>70</v>
      </c>
      <c r="AZ21" s="116" t="s">
        <v>70</v>
      </c>
    </row>
    <row r="22" spans="1:52" ht="47.25" x14ac:dyDescent="0.25">
      <c r="A22" s="81" t="s">
        <v>151</v>
      </c>
      <c r="B22" s="74">
        <v>46497</v>
      </c>
      <c r="C22" s="24" t="s">
        <v>152</v>
      </c>
      <c r="D22" s="24" t="s">
        <v>153</v>
      </c>
      <c r="E22" s="24" t="s">
        <v>154</v>
      </c>
      <c r="F22" s="24" t="s">
        <v>155</v>
      </c>
      <c r="G22" s="117">
        <v>46184</v>
      </c>
      <c r="H22" s="117" t="s">
        <v>57</v>
      </c>
      <c r="I22" s="117" t="s">
        <v>58</v>
      </c>
      <c r="J22" s="117" t="s">
        <v>59</v>
      </c>
      <c r="K22" s="126">
        <v>232.42500000000001</v>
      </c>
      <c r="L22" s="126">
        <v>205.56700000000001</v>
      </c>
      <c r="M22" s="126">
        <v>222.095</v>
      </c>
      <c r="N22" s="126">
        <v>182.84100000000001</v>
      </c>
      <c r="O22" s="126">
        <v>166.31299999999999</v>
      </c>
      <c r="P22" s="126">
        <v>182.84100000000001</v>
      </c>
      <c r="Q22" s="126">
        <v>155.983</v>
      </c>
      <c r="R22" s="126">
        <v>128.09200000000001</v>
      </c>
      <c r="S22" s="126">
        <v>200.40199999999999</v>
      </c>
      <c r="T22" s="126">
        <v>244.821</v>
      </c>
      <c r="U22" s="126">
        <v>210.732</v>
      </c>
      <c r="V22" s="126">
        <v>200.40199999999999</v>
      </c>
      <c r="W22" s="126">
        <v>143.58699999999999</v>
      </c>
      <c r="X22" s="126">
        <v>149.785</v>
      </c>
      <c r="Y22" s="126">
        <v>155.983</v>
      </c>
      <c r="Z22" s="126">
        <v>177.67599999999999</v>
      </c>
      <c r="AA22" s="126">
        <v>188.006</v>
      </c>
      <c r="AB22" s="126">
        <v>194.20400000000001</v>
      </c>
      <c r="AC22" s="126">
        <v>194.20400000000001</v>
      </c>
      <c r="AD22" s="126">
        <v>161.148</v>
      </c>
      <c r="AE22" s="126">
        <v>161.148</v>
      </c>
      <c r="AF22" s="126">
        <v>143.58699999999999</v>
      </c>
      <c r="AG22" s="126">
        <v>172.511</v>
      </c>
      <c r="AH22" s="126">
        <v>177.67599999999999</v>
      </c>
      <c r="AI22" s="126">
        <v>149.785</v>
      </c>
      <c r="AJ22" s="126">
        <v>138.422</v>
      </c>
      <c r="AK22" s="126">
        <v>161.148</v>
      </c>
      <c r="AL22" s="126">
        <v>182.84100000000001</v>
      </c>
      <c r="AM22" s="126">
        <v>161.148</v>
      </c>
      <c r="AN22" s="126">
        <v>182.84100000000001</v>
      </c>
      <c r="AO22" s="126">
        <v>166.31299999999999</v>
      </c>
      <c r="AP22" s="126">
        <v>188.006</v>
      </c>
      <c r="AQ22" s="126">
        <v>200.40199999999999</v>
      </c>
      <c r="AR22" s="126">
        <v>200.40199999999999</v>
      </c>
      <c r="AS22" s="126">
        <v>143.58699999999999</v>
      </c>
      <c r="AT22" s="126">
        <v>121.89400000000001</v>
      </c>
      <c r="AU22" s="126">
        <v>161.148</v>
      </c>
      <c r="AV22" s="126">
        <v>111.56399999999999</v>
      </c>
      <c r="AW22" s="126">
        <v>143.58699999999999</v>
      </c>
      <c r="AX22" s="126">
        <v>188.006</v>
      </c>
      <c r="AY22" s="126">
        <v>138.422</v>
      </c>
      <c r="AZ22" s="126">
        <v>304.73500000000001</v>
      </c>
    </row>
    <row r="23" spans="1:52" ht="63" x14ac:dyDescent="0.25">
      <c r="A23" s="81" t="s">
        <v>156</v>
      </c>
      <c r="B23" s="74">
        <v>46497</v>
      </c>
      <c r="C23" s="24" t="s">
        <v>157</v>
      </c>
      <c r="D23" s="24" t="s">
        <v>1614</v>
      </c>
      <c r="E23" s="24" t="s">
        <v>158</v>
      </c>
      <c r="F23" s="24" t="s">
        <v>1613</v>
      </c>
      <c r="G23" s="117" t="s">
        <v>70</v>
      </c>
      <c r="H23" s="117" t="s">
        <v>70</v>
      </c>
      <c r="I23" s="117" t="s">
        <v>59</v>
      </c>
      <c r="J23" s="117" t="s">
        <v>59</v>
      </c>
      <c r="K23" s="116">
        <v>190</v>
      </c>
      <c r="L23" s="116">
        <v>160</v>
      </c>
      <c r="M23" s="116">
        <v>185</v>
      </c>
      <c r="N23" s="116">
        <v>168</v>
      </c>
      <c r="O23" s="116">
        <v>148</v>
      </c>
      <c r="P23" s="116">
        <v>158</v>
      </c>
      <c r="Q23" s="116">
        <v>135</v>
      </c>
      <c r="R23" s="116">
        <v>103</v>
      </c>
      <c r="S23" s="116">
        <v>182</v>
      </c>
      <c r="T23" s="116">
        <v>215</v>
      </c>
      <c r="U23" s="116">
        <v>180</v>
      </c>
      <c r="V23" s="116">
        <v>192</v>
      </c>
      <c r="W23" s="116">
        <v>125</v>
      </c>
      <c r="X23" s="116">
        <v>143</v>
      </c>
      <c r="Y23" s="116">
        <v>145</v>
      </c>
      <c r="Z23" s="116">
        <v>190</v>
      </c>
      <c r="AA23" s="116">
        <v>200</v>
      </c>
      <c r="AB23" s="116">
        <v>190</v>
      </c>
      <c r="AC23" s="116">
        <v>178</v>
      </c>
      <c r="AD23" s="116">
        <v>152</v>
      </c>
      <c r="AE23" s="116">
        <v>157</v>
      </c>
      <c r="AF23" s="116">
        <v>133</v>
      </c>
      <c r="AG23" s="116">
        <v>165</v>
      </c>
      <c r="AH23" s="116">
        <v>163</v>
      </c>
      <c r="AI23" s="116">
        <v>161</v>
      </c>
      <c r="AJ23" s="116">
        <v>140</v>
      </c>
      <c r="AK23" s="116">
        <v>142</v>
      </c>
      <c r="AL23" s="116">
        <v>182</v>
      </c>
      <c r="AM23" s="116">
        <v>134</v>
      </c>
      <c r="AN23" s="116">
        <v>192</v>
      </c>
      <c r="AO23" s="116">
        <v>164</v>
      </c>
      <c r="AP23" s="116">
        <v>208</v>
      </c>
      <c r="AQ23" s="116">
        <v>160</v>
      </c>
      <c r="AR23" s="116">
        <v>171</v>
      </c>
      <c r="AS23" s="116">
        <v>136</v>
      </c>
      <c r="AT23" s="116">
        <v>130</v>
      </c>
      <c r="AU23" s="116">
        <v>127</v>
      </c>
      <c r="AV23" s="116">
        <v>148</v>
      </c>
      <c r="AW23" s="116">
        <v>157</v>
      </c>
      <c r="AX23" s="116">
        <v>200</v>
      </c>
      <c r="AY23" s="116">
        <v>157</v>
      </c>
      <c r="AZ23" s="116">
        <v>235</v>
      </c>
    </row>
    <row r="24" spans="1:52" ht="16.5" x14ac:dyDescent="0.25">
      <c r="A24" s="81" t="s">
        <v>159</v>
      </c>
      <c r="B24" s="74">
        <v>46497</v>
      </c>
      <c r="C24" s="24" t="s">
        <v>160</v>
      </c>
      <c r="D24" s="24" t="s">
        <v>161</v>
      </c>
      <c r="E24" s="24" t="s">
        <v>162</v>
      </c>
      <c r="F24" s="24" t="s">
        <v>163</v>
      </c>
      <c r="G24" s="117">
        <v>2000860</v>
      </c>
      <c r="H24" s="117" t="s">
        <v>57</v>
      </c>
      <c r="I24" s="117" t="s">
        <v>58</v>
      </c>
      <c r="J24" s="117" t="s">
        <v>59</v>
      </c>
      <c r="K24" s="116">
        <v>165</v>
      </c>
      <c r="L24" s="116">
        <v>145</v>
      </c>
      <c r="M24" s="116">
        <v>140</v>
      </c>
      <c r="N24" s="116">
        <v>130</v>
      </c>
      <c r="O24" s="116">
        <v>125</v>
      </c>
      <c r="P24" s="116">
        <v>130</v>
      </c>
      <c r="Q24" s="116">
        <v>120</v>
      </c>
      <c r="R24" s="116">
        <v>95</v>
      </c>
      <c r="S24" s="116">
        <v>150</v>
      </c>
      <c r="T24" s="116">
        <v>160</v>
      </c>
      <c r="U24" s="116">
        <v>140</v>
      </c>
      <c r="V24" s="116">
        <v>140</v>
      </c>
      <c r="W24" s="116">
        <v>100</v>
      </c>
      <c r="X24" s="116">
        <v>120</v>
      </c>
      <c r="Y24" s="116">
        <v>120</v>
      </c>
      <c r="Z24" s="116">
        <v>125</v>
      </c>
      <c r="AA24" s="116">
        <v>130</v>
      </c>
      <c r="AB24" s="116">
        <v>160</v>
      </c>
      <c r="AC24" s="116">
        <v>140</v>
      </c>
      <c r="AD24" s="116">
        <v>120</v>
      </c>
      <c r="AE24" s="116">
        <v>120</v>
      </c>
      <c r="AF24" s="116">
        <v>120</v>
      </c>
      <c r="AG24" s="116">
        <v>130</v>
      </c>
      <c r="AH24" s="116">
        <v>140</v>
      </c>
      <c r="AI24" s="116">
        <v>130</v>
      </c>
      <c r="AJ24" s="116">
        <v>130</v>
      </c>
      <c r="AK24" s="116">
        <v>140</v>
      </c>
      <c r="AL24" s="116">
        <v>160</v>
      </c>
      <c r="AM24" s="116">
        <v>125</v>
      </c>
      <c r="AN24" s="116">
        <v>135</v>
      </c>
      <c r="AO24" s="116">
        <v>120</v>
      </c>
      <c r="AP24" s="116">
        <v>140</v>
      </c>
      <c r="AQ24" s="116">
        <v>140</v>
      </c>
      <c r="AR24" s="116">
        <v>160</v>
      </c>
      <c r="AS24" s="116">
        <v>140</v>
      </c>
      <c r="AT24" s="116">
        <v>120</v>
      </c>
      <c r="AU24" s="116">
        <v>130</v>
      </c>
      <c r="AV24" s="116">
        <v>120</v>
      </c>
      <c r="AW24" s="116">
        <v>130</v>
      </c>
      <c r="AX24" s="116">
        <v>140</v>
      </c>
      <c r="AY24" s="116">
        <v>130</v>
      </c>
      <c r="AZ24" s="116">
        <v>140</v>
      </c>
    </row>
    <row r="25" spans="1:52" ht="16.5" x14ac:dyDescent="0.25">
      <c r="A25" s="81" t="s">
        <v>164</v>
      </c>
      <c r="B25" s="74">
        <v>46497</v>
      </c>
      <c r="C25" s="24" t="s">
        <v>165</v>
      </c>
      <c r="D25" s="24" t="s">
        <v>166</v>
      </c>
      <c r="E25" s="24" t="s">
        <v>167</v>
      </c>
      <c r="F25" s="24" t="s">
        <v>168</v>
      </c>
      <c r="G25" s="117">
        <v>2009410</v>
      </c>
      <c r="H25" s="117" t="s">
        <v>57</v>
      </c>
      <c r="I25" s="117" t="s">
        <v>58</v>
      </c>
      <c r="J25" s="117" t="s">
        <v>59</v>
      </c>
      <c r="K25" s="116">
        <v>270</v>
      </c>
      <c r="L25" s="116">
        <v>210</v>
      </c>
      <c r="M25" s="116">
        <v>210</v>
      </c>
      <c r="N25" s="116">
        <v>190</v>
      </c>
      <c r="O25" s="116">
        <v>170</v>
      </c>
      <c r="P25" s="116">
        <v>230</v>
      </c>
      <c r="Q25" s="116">
        <v>170</v>
      </c>
      <c r="R25" s="116">
        <v>140</v>
      </c>
      <c r="S25" s="116">
        <v>190</v>
      </c>
      <c r="T25" s="116">
        <v>230</v>
      </c>
      <c r="U25" s="116">
        <v>190</v>
      </c>
      <c r="V25" s="116">
        <v>170</v>
      </c>
      <c r="W25" s="116">
        <v>150</v>
      </c>
      <c r="X25" s="116">
        <v>150</v>
      </c>
      <c r="Y25" s="116">
        <v>150</v>
      </c>
      <c r="Z25" s="116">
        <v>190</v>
      </c>
      <c r="AA25" s="116">
        <v>190</v>
      </c>
      <c r="AB25" s="116">
        <v>190</v>
      </c>
      <c r="AC25" s="116">
        <v>246</v>
      </c>
      <c r="AD25" s="116">
        <v>170</v>
      </c>
      <c r="AE25" s="116">
        <v>170</v>
      </c>
      <c r="AF25" s="116">
        <v>170</v>
      </c>
      <c r="AG25" s="116">
        <v>190</v>
      </c>
      <c r="AH25" s="116">
        <v>190</v>
      </c>
      <c r="AI25" s="116">
        <v>170</v>
      </c>
      <c r="AJ25" s="116">
        <v>170</v>
      </c>
      <c r="AK25" s="116">
        <v>230</v>
      </c>
      <c r="AL25" s="116">
        <v>270</v>
      </c>
      <c r="AM25" s="116">
        <v>229</v>
      </c>
      <c r="AN25" s="116">
        <v>270</v>
      </c>
      <c r="AO25" s="116">
        <v>170</v>
      </c>
      <c r="AP25" s="116">
        <v>190</v>
      </c>
      <c r="AQ25" s="116">
        <v>170</v>
      </c>
      <c r="AR25" s="116">
        <v>230</v>
      </c>
      <c r="AS25" s="116">
        <v>190</v>
      </c>
      <c r="AT25" s="116">
        <v>170</v>
      </c>
      <c r="AU25" s="116">
        <v>140</v>
      </c>
      <c r="AV25" s="116">
        <v>140</v>
      </c>
      <c r="AW25" s="116">
        <v>170</v>
      </c>
      <c r="AX25" s="116">
        <v>170</v>
      </c>
      <c r="AY25" s="116">
        <v>140</v>
      </c>
      <c r="AZ25" s="116">
        <v>270</v>
      </c>
    </row>
    <row r="26" spans="1:52" ht="31.5" x14ac:dyDescent="0.25">
      <c r="A26" s="81" t="s">
        <v>169</v>
      </c>
      <c r="B26" s="74">
        <v>46497</v>
      </c>
      <c r="C26" s="24" t="s">
        <v>170</v>
      </c>
      <c r="D26" s="24" t="s">
        <v>171</v>
      </c>
      <c r="E26" s="24" t="s">
        <v>172</v>
      </c>
      <c r="F26" s="24" t="s">
        <v>173</v>
      </c>
      <c r="G26" s="117" t="s">
        <v>70</v>
      </c>
      <c r="H26" s="117" t="s">
        <v>70</v>
      </c>
      <c r="I26" s="117" t="s">
        <v>59</v>
      </c>
      <c r="J26" s="117" t="s">
        <v>59</v>
      </c>
      <c r="K26" s="116">
        <v>170</v>
      </c>
      <c r="L26" s="116">
        <v>150</v>
      </c>
      <c r="M26" s="116">
        <v>185</v>
      </c>
      <c r="N26" s="116">
        <v>180</v>
      </c>
      <c r="O26" s="116">
        <v>180</v>
      </c>
      <c r="P26" s="116">
        <v>180</v>
      </c>
      <c r="Q26" s="116">
        <v>170</v>
      </c>
      <c r="R26" s="116">
        <v>100</v>
      </c>
      <c r="S26" s="116">
        <v>160</v>
      </c>
      <c r="T26" s="116">
        <v>185</v>
      </c>
      <c r="U26" s="116">
        <v>170</v>
      </c>
      <c r="V26" s="116">
        <v>180</v>
      </c>
      <c r="W26" s="116">
        <v>160</v>
      </c>
      <c r="X26" s="116">
        <v>185</v>
      </c>
      <c r="Y26" s="116">
        <v>170</v>
      </c>
      <c r="Z26" s="116">
        <v>160</v>
      </c>
      <c r="AA26" s="116">
        <v>160</v>
      </c>
      <c r="AB26" s="116">
        <v>160</v>
      </c>
      <c r="AC26" s="116">
        <v>140</v>
      </c>
      <c r="AD26" s="116">
        <v>125</v>
      </c>
      <c r="AE26" s="116">
        <v>140</v>
      </c>
      <c r="AF26" s="116">
        <v>160</v>
      </c>
      <c r="AG26" s="116">
        <v>160</v>
      </c>
      <c r="AH26" s="116">
        <v>160</v>
      </c>
      <c r="AI26" s="116">
        <v>160</v>
      </c>
      <c r="AJ26" s="116">
        <v>160</v>
      </c>
      <c r="AK26" s="116">
        <v>160</v>
      </c>
      <c r="AL26" s="116">
        <v>185</v>
      </c>
      <c r="AM26" s="116">
        <v>160</v>
      </c>
      <c r="AN26" s="116">
        <v>170</v>
      </c>
      <c r="AO26" s="116">
        <v>160</v>
      </c>
      <c r="AP26" s="116">
        <v>170</v>
      </c>
      <c r="AQ26" s="116">
        <v>170</v>
      </c>
      <c r="AR26" s="116">
        <v>160</v>
      </c>
      <c r="AS26" s="116">
        <v>160</v>
      </c>
      <c r="AT26" s="116">
        <v>140</v>
      </c>
      <c r="AU26" s="116">
        <v>140</v>
      </c>
      <c r="AV26" s="116">
        <v>125</v>
      </c>
      <c r="AW26" s="116">
        <v>140</v>
      </c>
      <c r="AX26" s="116">
        <v>160</v>
      </c>
      <c r="AY26" s="116">
        <v>140</v>
      </c>
      <c r="AZ26" s="116">
        <v>185</v>
      </c>
    </row>
    <row r="27" spans="1:52" ht="31.5" x14ac:dyDescent="0.25">
      <c r="A27" s="81" t="s">
        <v>174</v>
      </c>
      <c r="B27" s="74">
        <v>46497</v>
      </c>
      <c r="C27" s="24" t="s">
        <v>175</v>
      </c>
      <c r="D27" s="24" t="s">
        <v>176</v>
      </c>
      <c r="E27" s="24" t="s">
        <v>177</v>
      </c>
      <c r="F27" s="24" t="s">
        <v>178</v>
      </c>
      <c r="G27" s="117">
        <v>2016135</v>
      </c>
      <c r="H27" s="117" t="s">
        <v>57</v>
      </c>
      <c r="I27" s="117" t="s">
        <v>58</v>
      </c>
      <c r="J27" s="117" t="s">
        <v>59</v>
      </c>
      <c r="K27" s="116">
        <v>190</v>
      </c>
      <c r="L27" s="116">
        <v>170</v>
      </c>
      <c r="M27" s="116">
        <v>168</v>
      </c>
      <c r="N27" s="116">
        <v>158</v>
      </c>
      <c r="O27" s="116">
        <v>146</v>
      </c>
      <c r="P27" s="116">
        <v>148</v>
      </c>
      <c r="Q27" s="116">
        <v>138</v>
      </c>
      <c r="R27" s="116">
        <v>105</v>
      </c>
      <c r="S27" s="116">
        <v>160</v>
      </c>
      <c r="T27" s="116">
        <v>195</v>
      </c>
      <c r="U27" s="116">
        <v>180</v>
      </c>
      <c r="V27" s="116">
        <v>165</v>
      </c>
      <c r="W27" s="116">
        <v>140</v>
      </c>
      <c r="X27" s="116">
        <v>165</v>
      </c>
      <c r="Y27" s="116">
        <v>155</v>
      </c>
      <c r="Z27" s="116">
        <v>145</v>
      </c>
      <c r="AA27" s="116">
        <v>155</v>
      </c>
      <c r="AB27" s="116">
        <v>120</v>
      </c>
      <c r="AC27" s="116">
        <v>135</v>
      </c>
      <c r="AD27" s="116">
        <v>120</v>
      </c>
      <c r="AE27" s="116">
        <v>140</v>
      </c>
      <c r="AF27" s="116">
        <v>155</v>
      </c>
      <c r="AG27" s="116">
        <v>165</v>
      </c>
      <c r="AH27" s="116">
        <v>180</v>
      </c>
      <c r="AI27" s="116">
        <v>175</v>
      </c>
      <c r="AJ27" s="116">
        <v>155</v>
      </c>
      <c r="AK27" s="116">
        <v>145</v>
      </c>
      <c r="AL27" s="116">
        <v>155</v>
      </c>
      <c r="AM27" s="116">
        <v>165</v>
      </c>
      <c r="AN27" s="116">
        <v>175</v>
      </c>
      <c r="AO27" s="116">
        <v>155</v>
      </c>
      <c r="AP27" s="116">
        <v>195</v>
      </c>
      <c r="AQ27" s="116">
        <v>165</v>
      </c>
      <c r="AR27" s="116">
        <v>175</v>
      </c>
      <c r="AS27" s="116">
        <v>155</v>
      </c>
      <c r="AT27" s="116">
        <v>145</v>
      </c>
      <c r="AU27" s="116">
        <v>140</v>
      </c>
      <c r="AV27" s="116">
        <v>165</v>
      </c>
      <c r="AW27" s="116">
        <v>140</v>
      </c>
      <c r="AX27" s="116">
        <v>150</v>
      </c>
      <c r="AY27" s="116">
        <v>120</v>
      </c>
      <c r="AZ27" s="116">
        <v>165</v>
      </c>
    </row>
    <row r="28" spans="1:52" ht="16.5" x14ac:dyDescent="0.25">
      <c r="A28" s="81" t="s">
        <v>179</v>
      </c>
      <c r="B28" s="74">
        <v>46497</v>
      </c>
      <c r="C28" s="24" t="s">
        <v>180</v>
      </c>
      <c r="D28" s="24" t="s">
        <v>181</v>
      </c>
      <c r="E28" s="24" t="s">
        <v>182</v>
      </c>
      <c r="F28" s="24" t="s">
        <v>183</v>
      </c>
      <c r="G28" s="117" t="s">
        <v>70</v>
      </c>
      <c r="H28" s="117" t="s">
        <v>70</v>
      </c>
      <c r="I28" s="117" t="s">
        <v>59</v>
      </c>
      <c r="J28" s="117" t="s">
        <v>59</v>
      </c>
      <c r="K28" s="116">
        <v>232</v>
      </c>
      <c r="L28" s="116">
        <v>197</v>
      </c>
      <c r="M28" s="116">
        <v>206</v>
      </c>
      <c r="N28" s="116">
        <v>175</v>
      </c>
      <c r="O28" s="116">
        <v>164</v>
      </c>
      <c r="P28" s="116">
        <v>194</v>
      </c>
      <c r="Q28" s="116">
        <v>168</v>
      </c>
      <c r="R28" s="116">
        <v>113</v>
      </c>
      <c r="S28" s="116">
        <v>183</v>
      </c>
      <c r="T28" s="116">
        <v>226</v>
      </c>
      <c r="U28" s="116">
        <v>194</v>
      </c>
      <c r="V28" s="116">
        <v>195</v>
      </c>
      <c r="W28" s="116">
        <v>138</v>
      </c>
      <c r="X28" s="116">
        <v>147</v>
      </c>
      <c r="Y28" s="116">
        <v>148</v>
      </c>
      <c r="Z28" s="116">
        <v>169</v>
      </c>
      <c r="AA28" s="116">
        <v>187</v>
      </c>
      <c r="AB28" s="116">
        <v>177</v>
      </c>
      <c r="AC28" s="116">
        <v>169</v>
      </c>
      <c r="AD28" s="116">
        <v>159</v>
      </c>
      <c r="AE28" s="116">
        <v>148</v>
      </c>
      <c r="AF28" s="116">
        <v>143</v>
      </c>
      <c r="AG28" s="116">
        <v>187</v>
      </c>
      <c r="AH28" s="116" t="s">
        <v>70</v>
      </c>
      <c r="AI28" s="116" t="s">
        <v>70</v>
      </c>
      <c r="AJ28" s="116">
        <v>169</v>
      </c>
      <c r="AK28" s="116">
        <v>169</v>
      </c>
      <c r="AL28" s="116">
        <v>187</v>
      </c>
      <c r="AM28" s="116">
        <v>169</v>
      </c>
      <c r="AN28" s="116">
        <v>187</v>
      </c>
      <c r="AO28" s="116">
        <v>169</v>
      </c>
      <c r="AP28" s="116">
        <v>174</v>
      </c>
      <c r="AQ28" s="116">
        <v>181</v>
      </c>
      <c r="AR28" s="116">
        <v>173</v>
      </c>
      <c r="AS28" s="116">
        <v>164</v>
      </c>
      <c r="AT28" s="116">
        <v>143</v>
      </c>
      <c r="AU28" s="116">
        <v>143</v>
      </c>
      <c r="AV28" s="116">
        <v>124</v>
      </c>
      <c r="AW28" s="116">
        <v>148</v>
      </c>
      <c r="AX28" s="116">
        <v>164</v>
      </c>
      <c r="AY28" s="116">
        <v>148</v>
      </c>
      <c r="AZ28" s="116">
        <v>226</v>
      </c>
    </row>
    <row r="29" spans="1:52" ht="47.25" x14ac:dyDescent="0.25">
      <c r="A29" s="81" t="s">
        <v>184</v>
      </c>
      <c r="B29" s="74">
        <v>46497</v>
      </c>
      <c r="C29" s="24" t="s">
        <v>185</v>
      </c>
      <c r="D29" s="24" t="s">
        <v>186</v>
      </c>
      <c r="E29" s="24" t="s">
        <v>187</v>
      </c>
      <c r="F29" s="24" t="s">
        <v>188</v>
      </c>
      <c r="G29" s="117">
        <v>21077</v>
      </c>
      <c r="H29" s="117" t="s">
        <v>57</v>
      </c>
      <c r="I29" s="117" t="s">
        <v>58</v>
      </c>
      <c r="J29" s="117" t="s">
        <v>59</v>
      </c>
      <c r="K29" s="116">
        <v>85</v>
      </c>
      <c r="L29" s="116">
        <v>75</v>
      </c>
      <c r="M29" s="116">
        <v>100</v>
      </c>
      <c r="N29" s="116">
        <v>90</v>
      </c>
      <c r="O29" s="116" t="s">
        <v>70</v>
      </c>
      <c r="P29" s="116">
        <v>100</v>
      </c>
      <c r="Q29" s="116">
        <v>90</v>
      </c>
      <c r="R29" s="116" t="s">
        <v>70</v>
      </c>
      <c r="S29" s="116" t="s">
        <v>70</v>
      </c>
      <c r="T29" s="116" t="s">
        <v>70</v>
      </c>
      <c r="U29" s="116" t="s">
        <v>70</v>
      </c>
      <c r="V29" s="116">
        <v>90</v>
      </c>
      <c r="W29" s="116" t="s">
        <v>70</v>
      </c>
      <c r="X29" s="116" t="s">
        <v>70</v>
      </c>
      <c r="Y29" s="116">
        <v>90</v>
      </c>
      <c r="Z29" s="116" t="s">
        <v>70</v>
      </c>
      <c r="AA29" s="116" t="s">
        <v>70</v>
      </c>
      <c r="AB29" s="116" t="s">
        <v>70</v>
      </c>
      <c r="AC29" s="116" t="s">
        <v>70</v>
      </c>
      <c r="AD29" s="116" t="s">
        <v>70</v>
      </c>
      <c r="AE29" s="116" t="s">
        <v>70</v>
      </c>
      <c r="AF29" s="116" t="s">
        <v>70</v>
      </c>
      <c r="AG29" s="116" t="s">
        <v>70</v>
      </c>
      <c r="AH29" s="116" t="s">
        <v>70</v>
      </c>
      <c r="AI29" s="116" t="s">
        <v>70</v>
      </c>
      <c r="AJ29" s="116" t="s">
        <v>70</v>
      </c>
      <c r="AK29" s="116" t="s">
        <v>70</v>
      </c>
      <c r="AL29" s="116" t="s">
        <v>70</v>
      </c>
      <c r="AM29" s="116" t="s">
        <v>70</v>
      </c>
      <c r="AN29" s="116" t="s">
        <v>70</v>
      </c>
      <c r="AO29" s="116" t="s">
        <v>70</v>
      </c>
      <c r="AP29" s="116" t="s">
        <v>70</v>
      </c>
      <c r="AQ29" s="116" t="s">
        <v>70</v>
      </c>
      <c r="AR29" s="116" t="s">
        <v>70</v>
      </c>
      <c r="AS29" s="116" t="s">
        <v>70</v>
      </c>
      <c r="AT29" s="116" t="s">
        <v>70</v>
      </c>
      <c r="AU29" s="116" t="s">
        <v>70</v>
      </c>
      <c r="AV29" s="116">
        <v>90</v>
      </c>
      <c r="AW29" s="116" t="s">
        <v>70</v>
      </c>
      <c r="AX29" s="116" t="s">
        <v>70</v>
      </c>
      <c r="AY29" s="116" t="s">
        <v>70</v>
      </c>
      <c r="AZ29" s="116">
        <v>90</v>
      </c>
    </row>
    <row r="30" spans="1:52" ht="16.5" x14ac:dyDescent="0.25">
      <c r="A30" s="81" t="s">
        <v>189</v>
      </c>
      <c r="B30" s="74">
        <v>46497</v>
      </c>
      <c r="C30" s="24" t="s">
        <v>190</v>
      </c>
      <c r="D30" s="24" t="s">
        <v>191</v>
      </c>
      <c r="E30" s="24" t="s">
        <v>192</v>
      </c>
      <c r="F30" s="24" t="s">
        <v>193</v>
      </c>
      <c r="G30" s="117">
        <v>2014875</v>
      </c>
      <c r="H30" s="117" t="s">
        <v>57</v>
      </c>
      <c r="I30" s="117" t="s">
        <v>58</v>
      </c>
      <c r="J30" s="117" t="s">
        <v>59</v>
      </c>
      <c r="K30" s="116">
        <v>175</v>
      </c>
      <c r="L30" s="116">
        <v>150</v>
      </c>
      <c r="M30" s="116">
        <v>155</v>
      </c>
      <c r="N30" s="116">
        <v>145</v>
      </c>
      <c r="O30" s="116">
        <v>150</v>
      </c>
      <c r="P30" s="116">
        <v>155</v>
      </c>
      <c r="Q30" s="116">
        <v>145</v>
      </c>
      <c r="R30" s="116">
        <v>125</v>
      </c>
      <c r="S30" s="116">
        <v>150</v>
      </c>
      <c r="T30" s="116">
        <v>175</v>
      </c>
      <c r="U30" s="116">
        <v>140</v>
      </c>
      <c r="V30" s="116">
        <v>145</v>
      </c>
      <c r="W30" s="116" t="s">
        <v>70</v>
      </c>
      <c r="X30" s="116">
        <v>125</v>
      </c>
      <c r="Y30" s="116">
        <v>135</v>
      </c>
      <c r="Z30" s="116">
        <v>155</v>
      </c>
      <c r="AA30" s="116">
        <v>145</v>
      </c>
      <c r="AB30" s="116">
        <v>175</v>
      </c>
      <c r="AC30" s="116">
        <v>145</v>
      </c>
      <c r="AD30" s="116">
        <v>105</v>
      </c>
      <c r="AE30" s="116" t="s">
        <v>70</v>
      </c>
      <c r="AF30" s="116">
        <v>135</v>
      </c>
      <c r="AG30" s="116">
        <v>155</v>
      </c>
      <c r="AH30" s="116" t="s">
        <v>70</v>
      </c>
      <c r="AI30" s="116" t="s">
        <v>70</v>
      </c>
      <c r="AJ30" s="116">
        <v>135</v>
      </c>
      <c r="AK30" s="116">
        <v>145</v>
      </c>
      <c r="AL30" s="116">
        <v>155</v>
      </c>
      <c r="AM30" s="116">
        <v>145</v>
      </c>
      <c r="AN30" s="116">
        <v>160</v>
      </c>
      <c r="AO30" s="116">
        <v>135</v>
      </c>
      <c r="AP30" s="116">
        <v>145</v>
      </c>
      <c r="AQ30" s="116">
        <v>150</v>
      </c>
      <c r="AR30" s="116">
        <v>180</v>
      </c>
      <c r="AS30" s="116" t="s">
        <v>70</v>
      </c>
      <c r="AT30" s="116" t="s">
        <v>70</v>
      </c>
      <c r="AU30" s="116" t="s">
        <v>70</v>
      </c>
      <c r="AV30" s="116">
        <v>135</v>
      </c>
      <c r="AW30" s="116">
        <v>135</v>
      </c>
      <c r="AX30" s="116">
        <v>150</v>
      </c>
      <c r="AY30" s="116">
        <v>145</v>
      </c>
      <c r="AZ30" s="116">
        <v>155</v>
      </c>
    </row>
    <row r="31" spans="1:52" ht="16.5" x14ac:dyDescent="0.25">
      <c r="A31" s="81" t="s">
        <v>194</v>
      </c>
      <c r="B31" s="74">
        <v>46497</v>
      </c>
      <c r="C31" s="24" t="s">
        <v>195</v>
      </c>
      <c r="D31" s="24" t="s">
        <v>196</v>
      </c>
      <c r="E31" s="24" t="s">
        <v>197</v>
      </c>
      <c r="F31" s="24" t="s">
        <v>198</v>
      </c>
      <c r="G31" s="117">
        <v>1752919</v>
      </c>
      <c r="H31" s="117" t="s">
        <v>113</v>
      </c>
      <c r="I31" s="117" t="s">
        <v>58</v>
      </c>
      <c r="J31" s="117" t="s">
        <v>58</v>
      </c>
      <c r="K31" s="116">
        <v>225</v>
      </c>
      <c r="L31" s="116">
        <v>175</v>
      </c>
      <c r="M31" s="116">
        <v>190</v>
      </c>
      <c r="N31" s="116">
        <v>160</v>
      </c>
      <c r="O31" s="116">
        <v>150</v>
      </c>
      <c r="P31" s="116">
        <v>180</v>
      </c>
      <c r="Q31" s="116">
        <v>140</v>
      </c>
      <c r="R31" s="116">
        <v>115</v>
      </c>
      <c r="S31" s="116">
        <v>175</v>
      </c>
      <c r="T31" s="116">
        <v>225</v>
      </c>
      <c r="U31" s="116">
        <v>185</v>
      </c>
      <c r="V31" s="116">
        <v>185</v>
      </c>
      <c r="W31" s="116">
        <v>150</v>
      </c>
      <c r="X31" s="116">
        <v>160</v>
      </c>
      <c r="Y31" s="116">
        <v>160</v>
      </c>
      <c r="Z31" s="116">
        <v>175</v>
      </c>
      <c r="AA31" s="116">
        <v>175</v>
      </c>
      <c r="AB31" s="116">
        <v>200</v>
      </c>
      <c r="AC31" s="116">
        <v>175</v>
      </c>
      <c r="AD31" s="116">
        <v>150</v>
      </c>
      <c r="AE31" s="116">
        <v>145</v>
      </c>
      <c r="AF31" s="116">
        <v>155</v>
      </c>
      <c r="AG31" s="116">
        <v>175</v>
      </c>
      <c r="AH31" s="116" t="s">
        <v>70</v>
      </c>
      <c r="AI31" s="116" t="s">
        <v>70</v>
      </c>
      <c r="AJ31" s="116">
        <v>140</v>
      </c>
      <c r="AK31" s="116">
        <v>175</v>
      </c>
      <c r="AL31" s="116">
        <v>195</v>
      </c>
      <c r="AM31" s="116">
        <v>145</v>
      </c>
      <c r="AN31" s="116">
        <v>175</v>
      </c>
      <c r="AO31" s="116">
        <v>160</v>
      </c>
      <c r="AP31" s="116">
        <v>230</v>
      </c>
      <c r="AQ31" s="116">
        <v>190</v>
      </c>
      <c r="AR31" s="116">
        <v>145</v>
      </c>
      <c r="AS31" s="116">
        <v>145</v>
      </c>
      <c r="AT31" s="116">
        <v>135</v>
      </c>
      <c r="AU31" s="116">
        <v>140</v>
      </c>
      <c r="AV31" s="116">
        <v>115</v>
      </c>
      <c r="AW31" s="116">
        <v>145</v>
      </c>
      <c r="AX31" s="116">
        <v>155</v>
      </c>
      <c r="AY31" s="116">
        <v>130</v>
      </c>
      <c r="AZ31" s="116">
        <v>230</v>
      </c>
    </row>
    <row r="32" spans="1:52" ht="16.5" x14ac:dyDescent="0.25">
      <c r="A32" s="81" t="s">
        <v>199</v>
      </c>
      <c r="B32" s="74">
        <v>46497</v>
      </c>
      <c r="C32" s="24" t="s">
        <v>200</v>
      </c>
      <c r="D32" s="24" t="s">
        <v>201</v>
      </c>
      <c r="E32" s="24" t="s">
        <v>202</v>
      </c>
      <c r="F32" s="24" t="s">
        <v>203</v>
      </c>
      <c r="G32" s="117">
        <v>2004141</v>
      </c>
      <c r="H32" s="117" t="s">
        <v>57</v>
      </c>
      <c r="I32" s="117" t="s">
        <v>58</v>
      </c>
      <c r="J32" s="117" t="s">
        <v>59</v>
      </c>
      <c r="K32" s="116">
        <v>209</v>
      </c>
      <c r="L32" s="116">
        <v>173</v>
      </c>
      <c r="M32" s="116">
        <v>189</v>
      </c>
      <c r="N32" s="116">
        <v>163</v>
      </c>
      <c r="O32" s="116">
        <v>163</v>
      </c>
      <c r="P32" s="116">
        <v>117</v>
      </c>
      <c r="Q32" s="116">
        <v>163</v>
      </c>
      <c r="R32" s="116">
        <v>204</v>
      </c>
      <c r="S32" s="116">
        <v>163</v>
      </c>
      <c r="T32" s="116">
        <v>122</v>
      </c>
      <c r="U32" s="116">
        <v>224</v>
      </c>
      <c r="V32" s="116">
        <v>153</v>
      </c>
      <c r="W32" s="116">
        <v>133</v>
      </c>
      <c r="X32" s="116">
        <v>128</v>
      </c>
      <c r="Y32" s="116">
        <v>138</v>
      </c>
      <c r="Z32" s="116">
        <v>143</v>
      </c>
      <c r="AA32" s="116">
        <v>204</v>
      </c>
      <c r="AB32" s="116">
        <v>173</v>
      </c>
      <c r="AC32" s="116">
        <v>224</v>
      </c>
      <c r="AD32" s="116">
        <v>179</v>
      </c>
      <c r="AE32" s="116">
        <v>153</v>
      </c>
      <c r="AF32" s="116">
        <v>153</v>
      </c>
      <c r="AG32" s="116">
        <v>158</v>
      </c>
      <c r="AH32" s="116">
        <v>143</v>
      </c>
      <c r="AI32" s="116">
        <v>189</v>
      </c>
      <c r="AJ32" s="116">
        <v>138</v>
      </c>
      <c r="AK32" s="116">
        <v>122</v>
      </c>
      <c r="AL32" s="116">
        <v>179</v>
      </c>
      <c r="AM32" s="116">
        <v>189</v>
      </c>
      <c r="AN32" s="116">
        <v>179</v>
      </c>
      <c r="AO32" s="116">
        <v>184</v>
      </c>
      <c r="AP32" s="116">
        <v>179</v>
      </c>
      <c r="AQ32" s="116">
        <v>189</v>
      </c>
      <c r="AR32" s="116">
        <v>143</v>
      </c>
      <c r="AS32" s="116">
        <v>138</v>
      </c>
      <c r="AT32" s="116">
        <v>138</v>
      </c>
      <c r="AU32" s="116">
        <v>153</v>
      </c>
      <c r="AV32" s="116">
        <v>143</v>
      </c>
      <c r="AW32" s="116">
        <v>122</v>
      </c>
      <c r="AX32" s="116">
        <v>143</v>
      </c>
      <c r="AY32" s="116">
        <v>173</v>
      </c>
      <c r="AZ32" s="116">
        <v>143</v>
      </c>
    </row>
    <row r="33" spans="1:52" ht="63" x14ac:dyDescent="0.25">
      <c r="A33" s="81" t="s">
        <v>204</v>
      </c>
      <c r="B33" s="74">
        <v>46497</v>
      </c>
      <c r="C33" s="24" t="s">
        <v>205</v>
      </c>
      <c r="D33" s="24" t="s">
        <v>206</v>
      </c>
      <c r="E33" s="24" t="s">
        <v>207</v>
      </c>
      <c r="F33" s="24" t="s">
        <v>208</v>
      </c>
      <c r="G33" s="117">
        <v>1786818</v>
      </c>
      <c r="H33" s="117" t="s">
        <v>57</v>
      </c>
      <c r="I33" s="117" t="s">
        <v>58</v>
      </c>
      <c r="J33" s="117" t="s">
        <v>59</v>
      </c>
      <c r="K33" s="116">
        <v>135</v>
      </c>
      <c r="L33" s="116">
        <v>115</v>
      </c>
      <c r="M33" s="116">
        <v>115</v>
      </c>
      <c r="N33" s="116">
        <v>95</v>
      </c>
      <c r="O33" s="116">
        <v>110</v>
      </c>
      <c r="P33" s="116">
        <v>95</v>
      </c>
      <c r="Q33" s="116">
        <v>80</v>
      </c>
      <c r="R33" s="116">
        <v>65</v>
      </c>
      <c r="S33" s="116">
        <v>110</v>
      </c>
      <c r="T33" s="116">
        <v>140</v>
      </c>
      <c r="U33" s="116">
        <v>115</v>
      </c>
      <c r="V33" s="116">
        <v>110</v>
      </c>
      <c r="W33" s="116">
        <v>78</v>
      </c>
      <c r="X33" s="116">
        <v>75</v>
      </c>
      <c r="Y33" s="116">
        <v>75</v>
      </c>
      <c r="Z33" s="116">
        <v>90</v>
      </c>
      <c r="AA33" s="116">
        <v>95</v>
      </c>
      <c r="AB33" s="116">
        <v>105</v>
      </c>
      <c r="AC33" s="116">
        <v>100</v>
      </c>
      <c r="AD33" s="116">
        <v>80</v>
      </c>
      <c r="AE33" s="116">
        <v>65</v>
      </c>
      <c r="AF33" s="116">
        <v>75</v>
      </c>
      <c r="AG33" s="116">
        <v>90</v>
      </c>
      <c r="AH33" s="116">
        <v>105</v>
      </c>
      <c r="AI33" s="116">
        <v>125</v>
      </c>
      <c r="AJ33" s="116">
        <v>90</v>
      </c>
      <c r="AK33" s="116">
        <v>95</v>
      </c>
      <c r="AL33" s="116">
        <v>115</v>
      </c>
      <c r="AM33" s="116">
        <v>95</v>
      </c>
      <c r="AN33" s="116">
        <v>115</v>
      </c>
      <c r="AO33" s="116">
        <v>90</v>
      </c>
      <c r="AP33" s="116">
        <v>120</v>
      </c>
      <c r="AQ33" s="116">
        <v>110</v>
      </c>
      <c r="AR33" s="116">
        <v>125</v>
      </c>
      <c r="AS33" s="116">
        <v>90</v>
      </c>
      <c r="AT33" s="116">
        <v>85</v>
      </c>
      <c r="AU33" s="116">
        <v>90</v>
      </c>
      <c r="AV33" s="116">
        <v>80</v>
      </c>
      <c r="AW33" s="116">
        <v>80</v>
      </c>
      <c r="AX33" s="116">
        <v>95</v>
      </c>
      <c r="AY33" s="116">
        <v>80</v>
      </c>
      <c r="AZ33" s="116">
        <v>120</v>
      </c>
    </row>
    <row r="34" spans="1:52" ht="31.5" x14ac:dyDescent="0.25">
      <c r="A34" s="81" t="s">
        <v>209</v>
      </c>
      <c r="B34" s="74">
        <v>46497</v>
      </c>
      <c r="C34" s="24" t="s">
        <v>210</v>
      </c>
      <c r="D34" s="24" t="s">
        <v>211</v>
      </c>
      <c r="E34" s="24" t="s">
        <v>212</v>
      </c>
      <c r="F34" s="24" t="s">
        <v>213</v>
      </c>
      <c r="G34" s="117" t="s">
        <v>70</v>
      </c>
      <c r="H34" s="117" t="s">
        <v>70</v>
      </c>
      <c r="I34" s="117" t="s">
        <v>59</v>
      </c>
      <c r="J34" s="117" t="s">
        <v>59</v>
      </c>
      <c r="K34" s="116">
        <v>160</v>
      </c>
      <c r="L34" s="116">
        <v>150</v>
      </c>
      <c r="M34" s="116">
        <v>180</v>
      </c>
      <c r="N34" s="116">
        <v>165</v>
      </c>
      <c r="O34" s="116">
        <v>135</v>
      </c>
      <c r="P34" s="116">
        <v>160</v>
      </c>
      <c r="Q34" s="116">
        <v>140</v>
      </c>
      <c r="R34" s="116">
        <v>135</v>
      </c>
      <c r="S34" s="116" t="s">
        <v>70</v>
      </c>
      <c r="T34" s="116">
        <v>165</v>
      </c>
      <c r="U34" s="116">
        <v>140</v>
      </c>
      <c r="V34" s="116">
        <v>175</v>
      </c>
      <c r="W34" s="116">
        <v>145</v>
      </c>
      <c r="X34" s="116">
        <v>145</v>
      </c>
      <c r="Y34" s="116">
        <v>145</v>
      </c>
      <c r="Z34" s="116">
        <v>160</v>
      </c>
      <c r="AA34" s="116">
        <v>160</v>
      </c>
      <c r="AB34" s="116">
        <v>165</v>
      </c>
      <c r="AC34" s="116">
        <v>175</v>
      </c>
      <c r="AD34" s="116">
        <v>95</v>
      </c>
      <c r="AE34" s="116">
        <v>100</v>
      </c>
      <c r="AF34" s="116">
        <v>100</v>
      </c>
      <c r="AG34" s="116">
        <v>125</v>
      </c>
      <c r="AH34" s="116">
        <v>140</v>
      </c>
      <c r="AI34" s="116">
        <v>140</v>
      </c>
      <c r="AJ34" s="116">
        <v>110</v>
      </c>
      <c r="AK34" s="116">
        <v>150</v>
      </c>
      <c r="AL34" s="116">
        <v>160</v>
      </c>
      <c r="AM34" s="116">
        <v>145</v>
      </c>
      <c r="AN34" s="116">
        <v>155</v>
      </c>
      <c r="AO34" s="116">
        <v>135</v>
      </c>
      <c r="AP34" s="116">
        <v>145</v>
      </c>
      <c r="AQ34" s="116">
        <v>165</v>
      </c>
      <c r="AR34" s="116">
        <v>150</v>
      </c>
      <c r="AS34" s="116">
        <v>140</v>
      </c>
      <c r="AT34" s="116">
        <v>140</v>
      </c>
      <c r="AU34" s="116">
        <v>145</v>
      </c>
      <c r="AV34" s="116">
        <v>140</v>
      </c>
      <c r="AW34" s="116">
        <v>145</v>
      </c>
      <c r="AX34" s="116">
        <v>135</v>
      </c>
      <c r="AY34" s="116">
        <v>115</v>
      </c>
      <c r="AZ34" s="116">
        <v>225</v>
      </c>
    </row>
    <row r="35" spans="1:52" ht="31.5" x14ac:dyDescent="0.25">
      <c r="A35" s="81" t="s">
        <v>214</v>
      </c>
      <c r="B35" s="74">
        <v>46497</v>
      </c>
      <c r="C35" s="24" t="s">
        <v>215</v>
      </c>
      <c r="D35" s="24" t="s">
        <v>216</v>
      </c>
      <c r="E35" s="24" t="s">
        <v>217</v>
      </c>
      <c r="F35" s="24" t="s">
        <v>218</v>
      </c>
      <c r="G35" s="117">
        <v>24176</v>
      </c>
      <c r="H35" s="117" t="s">
        <v>57</v>
      </c>
      <c r="I35" s="117" t="s">
        <v>58</v>
      </c>
      <c r="J35" s="117" t="s">
        <v>59</v>
      </c>
      <c r="K35" s="116">
        <v>200</v>
      </c>
      <c r="L35" s="116">
        <v>150</v>
      </c>
      <c r="M35" s="116">
        <v>200</v>
      </c>
      <c r="N35" s="116">
        <v>150</v>
      </c>
      <c r="O35" s="116">
        <v>165</v>
      </c>
      <c r="P35" s="116" t="s">
        <v>70</v>
      </c>
      <c r="Q35" s="116" t="s">
        <v>70</v>
      </c>
      <c r="R35" s="116" t="s">
        <v>70</v>
      </c>
      <c r="S35" s="116" t="s">
        <v>70</v>
      </c>
      <c r="T35" s="116" t="s">
        <v>70</v>
      </c>
      <c r="U35" s="116" t="s">
        <v>70</v>
      </c>
      <c r="V35" s="116" t="s">
        <v>70</v>
      </c>
      <c r="W35" s="116" t="s">
        <v>70</v>
      </c>
      <c r="X35" s="116" t="s">
        <v>70</v>
      </c>
      <c r="Y35" s="116" t="s">
        <v>70</v>
      </c>
      <c r="Z35" s="116" t="s">
        <v>70</v>
      </c>
      <c r="AA35" s="116" t="s">
        <v>70</v>
      </c>
      <c r="AB35" s="116" t="s">
        <v>70</v>
      </c>
      <c r="AC35" s="116" t="s">
        <v>70</v>
      </c>
      <c r="AD35" s="116" t="s">
        <v>70</v>
      </c>
      <c r="AE35" s="116" t="s">
        <v>70</v>
      </c>
      <c r="AF35" s="116" t="s">
        <v>70</v>
      </c>
      <c r="AG35" s="116" t="s">
        <v>70</v>
      </c>
      <c r="AH35" s="116" t="s">
        <v>70</v>
      </c>
      <c r="AI35" s="116" t="s">
        <v>70</v>
      </c>
      <c r="AJ35" s="116" t="s">
        <v>70</v>
      </c>
      <c r="AK35" s="116" t="s">
        <v>70</v>
      </c>
      <c r="AL35" s="116" t="s">
        <v>70</v>
      </c>
      <c r="AM35" s="116" t="s">
        <v>70</v>
      </c>
      <c r="AN35" s="116" t="s">
        <v>70</v>
      </c>
      <c r="AO35" s="116" t="s">
        <v>70</v>
      </c>
      <c r="AP35" s="116" t="s">
        <v>70</v>
      </c>
      <c r="AQ35" s="116" t="s">
        <v>70</v>
      </c>
      <c r="AR35" s="116" t="s">
        <v>70</v>
      </c>
      <c r="AS35" s="116" t="s">
        <v>70</v>
      </c>
      <c r="AT35" s="116" t="s">
        <v>70</v>
      </c>
      <c r="AU35" s="116" t="s">
        <v>70</v>
      </c>
      <c r="AV35" s="116" t="s">
        <v>70</v>
      </c>
      <c r="AW35" s="116" t="s">
        <v>70</v>
      </c>
      <c r="AX35" s="116" t="s">
        <v>70</v>
      </c>
      <c r="AY35" s="116" t="s">
        <v>70</v>
      </c>
      <c r="AZ35" s="116" t="s">
        <v>70</v>
      </c>
    </row>
    <row r="36" spans="1:52" ht="16.5" x14ac:dyDescent="0.25">
      <c r="A36" s="81" t="s">
        <v>219</v>
      </c>
      <c r="B36" s="74">
        <v>46497</v>
      </c>
      <c r="C36" s="24" t="s">
        <v>220</v>
      </c>
      <c r="D36" s="24" t="s">
        <v>221</v>
      </c>
      <c r="E36" s="24" t="s">
        <v>222</v>
      </c>
      <c r="F36" s="24" t="s">
        <v>223</v>
      </c>
      <c r="G36" s="117">
        <v>1386520</v>
      </c>
      <c r="H36" s="117" t="s">
        <v>57</v>
      </c>
      <c r="I36" s="117" t="s">
        <v>58</v>
      </c>
      <c r="J36" s="117" t="s">
        <v>59</v>
      </c>
      <c r="K36" s="116">
        <v>205</v>
      </c>
      <c r="L36" s="116">
        <v>185</v>
      </c>
      <c r="M36" s="116">
        <v>190</v>
      </c>
      <c r="N36" s="116">
        <v>170</v>
      </c>
      <c r="O36" s="116">
        <v>155</v>
      </c>
      <c r="P36" s="116">
        <v>160</v>
      </c>
      <c r="Q36" s="116">
        <v>145</v>
      </c>
      <c r="R36" s="116">
        <v>120</v>
      </c>
      <c r="S36" s="116">
        <v>190</v>
      </c>
      <c r="T36" s="116">
        <v>210</v>
      </c>
      <c r="U36" s="116">
        <v>190</v>
      </c>
      <c r="V36" s="116">
        <v>185</v>
      </c>
      <c r="W36" s="116">
        <v>145</v>
      </c>
      <c r="X36" s="116">
        <v>150</v>
      </c>
      <c r="Y36" s="116">
        <v>150</v>
      </c>
      <c r="Z36" s="116">
        <v>170</v>
      </c>
      <c r="AA36" s="116">
        <v>185</v>
      </c>
      <c r="AB36" s="116">
        <v>192</v>
      </c>
      <c r="AC36" s="116">
        <v>185</v>
      </c>
      <c r="AD36" s="116">
        <v>150</v>
      </c>
      <c r="AE36" s="116">
        <v>150</v>
      </c>
      <c r="AF36" s="116">
        <v>145</v>
      </c>
      <c r="AG36" s="116">
        <v>165</v>
      </c>
      <c r="AH36" s="116">
        <v>170</v>
      </c>
      <c r="AI36" s="116">
        <v>150</v>
      </c>
      <c r="AJ36" s="116">
        <v>155</v>
      </c>
      <c r="AK36" s="116">
        <v>170</v>
      </c>
      <c r="AL36" s="116">
        <v>190</v>
      </c>
      <c r="AM36" s="116">
        <v>160</v>
      </c>
      <c r="AN36" s="116">
        <v>175</v>
      </c>
      <c r="AO36" s="116">
        <v>150</v>
      </c>
      <c r="AP36" s="116">
        <v>170</v>
      </c>
      <c r="AQ36" s="116">
        <v>170</v>
      </c>
      <c r="AR36" s="116">
        <v>190</v>
      </c>
      <c r="AS36" s="116">
        <v>150</v>
      </c>
      <c r="AT36" s="116">
        <v>150</v>
      </c>
      <c r="AU36" s="116">
        <v>150</v>
      </c>
      <c r="AV36" s="116">
        <v>135</v>
      </c>
      <c r="AW36" s="116">
        <v>145</v>
      </c>
      <c r="AX36" s="116">
        <v>165</v>
      </c>
      <c r="AY36" s="116">
        <v>150</v>
      </c>
      <c r="AZ36" s="116">
        <v>190</v>
      </c>
    </row>
    <row r="37" spans="1:52" ht="31.5" x14ac:dyDescent="0.25">
      <c r="A37" s="81" t="s">
        <v>224</v>
      </c>
      <c r="B37" s="74">
        <v>46497</v>
      </c>
      <c r="C37" s="24" t="s">
        <v>225</v>
      </c>
      <c r="D37" s="24" t="s">
        <v>226</v>
      </c>
      <c r="E37" s="24" t="s">
        <v>227</v>
      </c>
      <c r="F37" s="24" t="s">
        <v>228</v>
      </c>
      <c r="G37" s="117">
        <v>2015356</v>
      </c>
      <c r="H37" s="117" t="s">
        <v>57</v>
      </c>
      <c r="I37" s="117" t="s">
        <v>58</v>
      </c>
      <c r="J37" s="117" t="s">
        <v>59</v>
      </c>
      <c r="K37" s="116">
        <v>185</v>
      </c>
      <c r="L37" s="116">
        <v>165</v>
      </c>
      <c r="M37" s="116">
        <v>165</v>
      </c>
      <c r="N37" s="116">
        <v>145</v>
      </c>
      <c r="O37" s="116">
        <v>140</v>
      </c>
      <c r="P37" s="116">
        <v>140</v>
      </c>
      <c r="Q37" s="116">
        <v>130</v>
      </c>
      <c r="R37" s="116">
        <v>95</v>
      </c>
      <c r="S37" s="116">
        <v>145</v>
      </c>
      <c r="T37" s="116">
        <v>170</v>
      </c>
      <c r="U37" s="116">
        <v>165</v>
      </c>
      <c r="V37" s="116">
        <v>160</v>
      </c>
      <c r="W37" s="116">
        <v>110</v>
      </c>
      <c r="X37" s="116">
        <v>120</v>
      </c>
      <c r="Y37" s="116">
        <v>120</v>
      </c>
      <c r="Z37" s="116">
        <v>140</v>
      </c>
      <c r="AA37" s="116">
        <v>135</v>
      </c>
      <c r="AB37" s="116">
        <v>145</v>
      </c>
      <c r="AC37" s="116">
        <v>130</v>
      </c>
      <c r="AD37" s="116">
        <v>120</v>
      </c>
      <c r="AE37" s="116">
        <v>120</v>
      </c>
      <c r="AF37" s="116">
        <v>110</v>
      </c>
      <c r="AG37" s="116">
        <v>130</v>
      </c>
      <c r="AH37" s="116">
        <v>120</v>
      </c>
      <c r="AI37" s="116">
        <v>120</v>
      </c>
      <c r="AJ37" s="116">
        <v>130</v>
      </c>
      <c r="AK37" s="116">
        <v>150</v>
      </c>
      <c r="AL37" s="116">
        <v>170</v>
      </c>
      <c r="AM37" s="116">
        <v>140</v>
      </c>
      <c r="AN37" s="116">
        <v>160</v>
      </c>
      <c r="AO37" s="116">
        <v>140</v>
      </c>
      <c r="AP37" s="116">
        <v>170</v>
      </c>
      <c r="AQ37" s="116">
        <v>140</v>
      </c>
      <c r="AR37" s="116">
        <v>140</v>
      </c>
      <c r="AS37" s="116">
        <v>120</v>
      </c>
      <c r="AT37" s="116">
        <v>120</v>
      </c>
      <c r="AU37" s="116">
        <v>120</v>
      </c>
      <c r="AV37" s="116">
        <v>120</v>
      </c>
      <c r="AW37" s="116">
        <v>120</v>
      </c>
      <c r="AX37" s="116">
        <v>140</v>
      </c>
      <c r="AY37" s="116">
        <v>110</v>
      </c>
      <c r="AZ37" s="116">
        <v>180</v>
      </c>
    </row>
    <row r="38" spans="1:52" ht="31.5" x14ac:dyDescent="0.25">
      <c r="A38" s="81" t="s">
        <v>229</v>
      </c>
      <c r="B38" s="74">
        <v>46497</v>
      </c>
      <c r="C38" s="24" t="s">
        <v>230</v>
      </c>
      <c r="D38" s="24" t="s">
        <v>231</v>
      </c>
      <c r="E38" s="24" t="s">
        <v>232</v>
      </c>
      <c r="F38" s="24" t="s">
        <v>233</v>
      </c>
      <c r="G38" s="117">
        <v>1793062</v>
      </c>
      <c r="H38" s="117" t="s">
        <v>57</v>
      </c>
      <c r="I38" s="117" t="s">
        <v>58</v>
      </c>
      <c r="J38" s="117" t="s">
        <v>59</v>
      </c>
      <c r="K38" s="116">
        <v>221</v>
      </c>
      <c r="L38" s="116">
        <v>201</v>
      </c>
      <c r="M38" s="116">
        <v>197</v>
      </c>
      <c r="N38" s="116">
        <v>185</v>
      </c>
      <c r="O38" s="116">
        <v>162</v>
      </c>
      <c r="P38" s="116">
        <v>172</v>
      </c>
      <c r="Q38" s="116">
        <v>148</v>
      </c>
      <c r="R38" s="116">
        <v>141</v>
      </c>
      <c r="S38" s="116">
        <v>189</v>
      </c>
      <c r="T38" s="116">
        <v>216</v>
      </c>
      <c r="U38" s="116">
        <v>198</v>
      </c>
      <c r="V38" s="116">
        <v>200</v>
      </c>
      <c r="W38" s="116">
        <v>184</v>
      </c>
      <c r="X38" s="116">
        <v>154</v>
      </c>
      <c r="Y38" s="116">
        <v>144</v>
      </c>
      <c r="Z38" s="116">
        <v>178</v>
      </c>
      <c r="AA38" s="116">
        <v>186</v>
      </c>
      <c r="AB38" s="116">
        <v>195</v>
      </c>
      <c r="AC38" s="116">
        <v>184</v>
      </c>
      <c r="AD38" s="116">
        <v>181</v>
      </c>
      <c r="AE38" s="116">
        <v>167</v>
      </c>
      <c r="AF38" s="116">
        <v>144</v>
      </c>
      <c r="AG38" s="116">
        <v>170</v>
      </c>
      <c r="AH38" s="116">
        <v>125</v>
      </c>
      <c r="AI38" s="116">
        <v>178</v>
      </c>
      <c r="AJ38" s="116">
        <v>172</v>
      </c>
      <c r="AK38" s="116">
        <v>205</v>
      </c>
      <c r="AL38" s="116">
        <v>246</v>
      </c>
      <c r="AM38" s="116">
        <v>199</v>
      </c>
      <c r="AN38" s="116">
        <v>225</v>
      </c>
      <c r="AO38" s="116">
        <v>166</v>
      </c>
      <c r="AP38" s="116">
        <v>235</v>
      </c>
      <c r="AQ38" s="116">
        <v>166</v>
      </c>
      <c r="AR38" s="116">
        <v>204</v>
      </c>
      <c r="AS38" s="116" t="s">
        <v>70</v>
      </c>
      <c r="AT38" s="116" t="s">
        <v>70</v>
      </c>
      <c r="AU38" s="116">
        <v>200</v>
      </c>
      <c r="AV38" s="116">
        <v>159</v>
      </c>
      <c r="AW38" s="116">
        <v>170</v>
      </c>
      <c r="AX38" s="116" t="s">
        <v>70</v>
      </c>
      <c r="AY38" s="116" t="s">
        <v>70</v>
      </c>
      <c r="AZ38" s="116">
        <v>227</v>
      </c>
    </row>
    <row r="39" spans="1:52" ht="16.5" x14ac:dyDescent="0.25">
      <c r="A39" s="81" t="s">
        <v>234</v>
      </c>
      <c r="B39" s="74">
        <v>46497</v>
      </c>
      <c r="C39" s="24" t="s">
        <v>235</v>
      </c>
      <c r="D39" s="82" t="s">
        <v>236</v>
      </c>
      <c r="E39" s="82" t="s">
        <v>237</v>
      </c>
      <c r="F39" s="24" t="s">
        <v>238</v>
      </c>
      <c r="G39" s="117">
        <v>2023695</v>
      </c>
      <c r="H39" s="117" t="s">
        <v>57</v>
      </c>
      <c r="I39" s="117" t="s">
        <v>58</v>
      </c>
      <c r="J39" s="117" t="s">
        <v>59</v>
      </c>
      <c r="K39" s="116">
        <v>200</v>
      </c>
      <c r="L39" s="116">
        <v>200</v>
      </c>
      <c r="M39" s="116" t="s">
        <v>70</v>
      </c>
      <c r="N39" s="116" t="s">
        <v>70</v>
      </c>
      <c r="O39" s="116">
        <v>165</v>
      </c>
      <c r="P39" s="116" t="s">
        <v>70</v>
      </c>
      <c r="Q39" s="116" t="s">
        <v>70</v>
      </c>
      <c r="R39" s="116" t="s">
        <v>70</v>
      </c>
      <c r="S39" s="116" t="s">
        <v>70</v>
      </c>
      <c r="T39" s="116" t="s">
        <v>70</v>
      </c>
      <c r="U39" s="116" t="s">
        <v>70</v>
      </c>
      <c r="V39" s="116" t="s">
        <v>70</v>
      </c>
      <c r="W39" s="116" t="s">
        <v>70</v>
      </c>
      <c r="X39" s="116" t="s">
        <v>70</v>
      </c>
      <c r="Y39" s="116" t="s">
        <v>70</v>
      </c>
      <c r="Z39" s="116" t="s">
        <v>70</v>
      </c>
      <c r="AA39" s="116" t="s">
        <v>70</v>
      </c>
      <c r="AB39" s="116" t="s">
        <v>70</v>
      </c>
      <c r="AC39" s="116">
        <v>200</v>
      </c>
      <c r="AD39" s="116">
        <v>165</v>
      </c>
      <c r="AE39" s="116" t="s">
        <v>70</v>
      </c>
      <c r="AF39" s="116">
        <v>165</v>
      </c>
      <c r="AG39" s="116">
        <v>200</v>
      </c>
      <c r="AH39" s="116" t="s">
        <v>70</v>
      </c>
      <c r="AI39" s="116" t="s">
        <v>70</v>
      </c>
      <c r="AJ39" s="116">
        <v>180</v>
      </c>
      <c r="AK39" s="116">
        <v>200</v>
      </c>
      <c r="AL39" s="116">
        <v>220</v>
      </c>
      <c r="AM39" s="116" t="s">
        <v>70</v>
      </c>
      <c r="AN39" s="116" t="s">
        <v>70</v>
      </c>
      <c r="AO39" s="116">
        <v>200</v>
      </c>
      <c r="AP39" s="116" t="s">
        <v>70</v>
      </c>
      <c r="AQ39" s="116">
        <v>200</v>
      </c>
      <c r="AR39" s="116">
        <v>200</v>
      </c>
      <c r="AS39" s="116" t="s">
        <v>70</v>
      </c>
      <c r="AT39" s="116" t="s">
        <v>70</v>
      </c>
      <c r="AU39" s="116">
        <v>150</v>
      </c>
      <c r="AV39" s="116">
        <v>150</v>
      </c>
      <c r="AW39" s="116">
        <v>180</v>
      </c>
      <c r="AX39" s="116">
        <v>180</v>
      </c>
      <c r="AY39" s="116">
        <v>150</v>
      </c>
      <c r="AZ39" s="116" t="s">
        <v>70</v>
      </c>
    </row>
    <row r="40" spans="1:52" ht="47.25" x14ac:dyDescent="0.25">
      <c r="A40" s="81" t="s">
        <v>239</v>
      </c>
      <c r="B40" s="74">
        <v>46497</v>
      </c>
      <c r="C40" s="24" t="s">
        <v>240</v>
      </c>
      <c r="D40" s="24" t="s">
        <v>241</v>
      </c>
      <c r="E40" s="24" t="s">
        <v>242</v>
      </c>
      <c r="F40" s="24" t="s">
        <v>243</v>
      </c>
      <c r="G40" s="117" t="s">
        <v>70</v>
      </c>
      <c r="H40" s="117" t="s">
        <v>70</v>
      </c>
      <c r="I40" s="117" t="s">
        <v>59</v>
      </c>
      <c r="J40" s="117" t="s">
        <v>59</v>
      </c>
      <c r="K40" s="116">
        <v>294</v>
      </c>
      <c r="L40" s="116">
        <v>248</v>
      </c>
      <c r="M40" s="116">
        <v>260</v>
      </c>
      <c r="N40" s="116">
        <v>228</v>
      </c>
      <c r="O40" s="116">
        <v>208</v>
      </c>
      <c r="P40" s="116">
        <v>244</v>
      </c>
      <c r="Q40" s="116">
        <v>209</v>
      </c>
      <c r="R40" s="116">
        <v>146</v>
      </c>
      <c r="S40" s="116">
        <v>248</v>
      </c>
      <c r="T40" s="116">
        <v>312</v>
      </c>
      <c r="U40" s="116">
        <v>260</v>
      </c>
      <c r="V40" s="116">
        <v>260</v>
      </c>
      <c r="W40" s="116">
        <v>182</v>
      </c>
      <c r="X40" s="116">
        <v>200</v>
      </c>
      <c r="Y40" s="116">
        <v>200</v>
      </c>
      <c r="Z40" s="116">
        <v>248</v>
      </c>
      <c r="AA40" s="116">
        <v>260</v>
      </c>
      <c r="AB40" s="116">
        <v>273</v>
      </c>
      <c r="AC40" s="116">
        <v>248</v>
      </c>
      <c r="AD40" s="116">
        <v>208</v>
      </c>
      <c r="AE40" s="116">
        <v>211</v>
      </c>
      <c r="AF40" s="116">
        <v>202</v>
      </c>
      <c r="AG40" s="116">
        <v>232</v>
      </c>
      <c r="AH40" s="116">
        <v>210</v>
      </c>
      <c r="AI40" s="116">
        <v>232</v>
      </c>
      <c r="AJ40" s="116">
        <v>208</v>
      </c>
      <c r="AK40" s="116">
        <v>232</v>
      </c>
      <c r="AL40" s="116">
        <v>258</v>
      </c>
      <c r="AM40" s="116">
        <v>210</v>
      </c>
      <c r="AN40" s="116">
        <v>232</v>
      </c>
      <c r="AO40" s="116">
        <v>202</v>
      </c>
      <c r="AP40" s="116">
        <v>260</v>
      </c>
      <c r="AQ40" s="116">
        <v>273</v>
      </c>
      <c r="AR40" s="116">
        <v>232</v>
      </c>
      <c r="AS40" s="116">
        <v>184</v>
      </c>
      <c r="AT40" s="116">
        <v>154</v>
      </c>
      <c r="AU40" s="116">
        <v>184</v>
      </c>
      <c r="AV40" s="116">
        <v>154</v>
      </c>
      <c r="AW40" s="116">
        <v>200</v>
      </c>
      <c r="AX40" s="116">
        <v>232</v>
      </c>
      <c r="AY40" s="116">
        <v>184</v>
      </c>
      <c r="AZ40" s="116">
        <v>312</v>
      </c>
    </row>
    <row r="41" spans="1:52" ht="16.5" x14ac:dyDescent="0.25">
      <c r="A41" s="81" t="s">
        <v>244</v>
      </c>
      <c r="B41" s="74">
        <v>46497</v>
      </c>
      <c r="C41" s="24" t="s">
        <v>245</v>
      </c>
      <c r="D41" s="24" t="s">
        <v>246</v>
      </c>
      <c r="E41" s="24" t="s">
        <v>247</v>
      </c>
      <c r="F41" s="24" t="s">
        <v>248</v>
      </c>
      <c r="G41" s="117" t="s">
        <v>70</v>
      </c>
      <c r="H41" s="117" t="s">
        <v>70</v>
      </c>
      <c r="I41" s="117" t="s">
        <v>59</v>
      </c>
      <c r="J41" s="117" t="s">
        <v>59</v>
      </c>
      <c r="K41" s="116">
        <v>195</v>
      </c>
      <c r="L41" s="116">
        <v>170</v>
      </c>
      <c r="M41" s="116">
        <v>175</v>
      </c>
      <c r="N41" s="116">
        <v>155</v>
      </c>
      <c r="O41" s="116">
        <v>140</v>
      </c>
      <c r="P41" s="116">
        <v>150</v>
      </c>
      <c r="Q41" s="116">
        <v>130</v>
      </c>
      <c r="R41" s="116">
        <v>100</v>
      </c>
      <c r="S41" s="116">
        <v>155</v>
      </c>
      <c r="T41" s="116">
        <v>190</v>
      </c>
      <c r="U41" s="116">
        <v>170</v>
      </c>
      <c r="V41" s="116">
        <v>170</v>
      </c>
      <c r="W41" s="116">
        <v>125</v>
      </c>
      <c r="X41" s="116">
        <v>130</v>
      </c>
      <c r="Y41" s="116">
        <v>130</v>
      </c>
      <c r="Z41" s="116">
        <v>165</v>
      </c>
      <c r="AA41" s="116">
        <v>160</v>
      </c>
      <c r="AB41" s="116">
        <v>170</v>
      </c>
      <c r="AC41" s="116">
        <v>165</v>
      </c>
      <c r="AD41" s="116">
        <v>140</v>
      </c>
      <c r="AE41" s="116">
        <v>135</v>
      </c>
      <c r="AF41" s="116">
        <v>130</v>
      </c>
      <c r="AG41" s="116">
        <v>145</v>
      </c>
      <c r="AH41" s="116">
        <v>155</v>
      </c>
      <c r="AI41" s="116">
        <v>145</v>
      </c>
      <c r="AJ41" s="116">
        <v>140</v>
      </c>
      <c r="AK41" s="116">
        <v>155</v>
      </c>
      <c r="AL41" s="116">
        <v>175</v>
      </c>
      <c r="AM41" s="116">
        <v>145</v>
      </c>
      <c r="AN41" s="116">
        <v>165</v>
      </c>
      <c r="AO41" s="116">
        <v>135</v>
      </c>
      <c r="AP41" s="116">
        <v>175</v>
      </c>
      <c r="AQ41" s="116">
        <v>160</v>
      </c>
      <c r="AR41" s="116">
        <v>170</v>
      </c>
      <c r="AS41" s="116">
        <v>115</v>
      </c>
      <c r="AT41" s="116">
        <v>115</v>
      </c>
      <c r="AU41" s="116">
        <v>130</v>
      </c>
      <c r="AV41" s="116">
        <v>130</v>
      </c>
      <c r="AW41" s="116">
        <v>130</v>
      </c>
      <c r="AX41" s="116">
        <v>155</v>
      </c>
      <c r="AY41" s="116">
        <v>130</v>
      </c>
      <c r="AZ41" s="116">
        <v>180</v>
      </c>
    </row>
    <row r="42" spans="1:52" s="45" customFormat="1" ht="16.5" x14ac:dyDescent="0.25">
      <c r="A42" s="81" t="s">
        <v>249</v>
      </c>
      <c r="B42" s="74">
        <v>46497</v>
      </c>
      <c r="C42" s="24" t="s">
        <v>250</v>
      </c>
      <c r="D42" s="24" t="s">
        <v>251</v>
      </c>
      <c r="E42" s="24" t="s">
        <v>252</v>
      </c>
      <c r="F42" s="24" t="s">
        <v>253</v>
      </c>
      <c r="G42" s="117">
        <v>47514</v>
      </c>
      <c r="H42" s="117" t="s">
        <v>57</v>
      </c>
      <c r="I42" s="117" t="s">
        <v>58</v>
      </c>
      <c r="J42" s="117" t="s">
        <v>59</v>
      </c>
      <c r="K42" s="116">
        <v>265</v>
      </c>
      <c r="L42" s="116">
        <v>185</v>
      </c>
      <c r="M42" s="116">
        <v>235</v>
      </c>
      <c r="N42" s="116">
        <v>175</v>
      </c>
      <c r="O42" s="116">
        <v>155</v>
      </c>
      <c r="P42" s="116">
        <v>185</v>
      </c>
      <c r="Q42" s="116">
        <v>145</v>
      </c>
      <c r="R42" s="116">
        <v>115</v>
      </c>
      <c r="S42" s="116">
        <v>205</v>
      </c>
      <c r="T42" s="116">
        <v>255</v>
      </c>
      <c r="U42" s="116">
        <v>175</v>
      </c>
      <c r="V42" s="116">
        <v>205</v>
      </c>
      <c r="W42" s="116">
        <v>145</v>
      </c>
      <c r="X42" s="116">
        <v>155</v>
      </c>
      <c r="Y42" s="116">
        <v>165</v>
      </c>
      <c r="Z42" s="116">
        <v>215</v>
      </c>
      <c r="AA42" s="116">
        <v>245</v>
      </c>
      <c r="AB42" s="116">
        <v>205</v>
      </c>
      <c r="AC42" s="116">
        <v>195</v>
      </c>
      <c r="AD42" s="116">
        <v>165</v>
      </c>
      <c r="AE42" s="116">
        <v>155</v>
      </c>
      <c r="AF42" s="116">
        <v>125</v>
      </c>
      <c r="AG42" s="116">
        <v>195</v>
      </c>
      <c r="AH42" s="116">
        <v>222</v>
      </c>
      <c r="AI42" s="116">
        <v>175</v>
      </c>
      <c r="AJ42" s="116">
        <v>175</v>
      </c>
      <c r="AK42" s="116">
        <v>185</v>
      </c>
      <c r="AL42" s="116">
        <v>245</v>
      </c>
      <c r="AM42" s="116">
        <v>135</v>
      </c>
      <c r="AN42" s="116">
        <v>165</v>
      </c>
      <c r="AO42" s="116">
        <v>165</v>
      </c>
      <c r="AP42" s="116">
        <v>205</v>
      </c>
      <c r="AQ42" s="116">
        <v>155</v>
      </c>
      <c r="AR42" s="116">
        <v>175</v>
      </c>
      <c r="AS42" s="116">
        <v>145</v>
      </c>
      <c r="AT42" s="116">
        <v>115</v>
      </c>
      <c r="AU42" s="116">
        <v>135</v>
      </c>
      <c r="AV42" s="116">
        <v>125</v>
      </c>
      <c r="AW42" s="116">
        <v>145</v>
      </c>
      <c r="AX42" s="116">
        <v>155</v>
      </c>
      <c r="AY42" s="116">
        <v>115</v>
      </c>
      <c r="AZ42" s="116">
        <v>265</v>
      </c>
    </row>
    <row r="43" spans="1:52" s="45" customFormat="1" ht="31.5" x14ac:dyDescent="0.25">
      <c r="A43" s="81" t="s">
        <v>254</v>
      </c>
      <c r="B43" s="74">
        <v>46497</v>
      </c>
      <c r="C43" s="24" t="s">
        <v>255</v>
      </c>
      <c r="D43" s="24" t="s">
        <v>256</v>
      </c>
      <c r="E43" s="24" t="s">
        <v>257</v>
      </c>
      <c r="F43" s="24" t="s">
        <v>258</v>
      </c>
      <c r="G43" s="117">
        <v>2003968</v>
      </c>
      <c r="H43" s="117" t="s">
        <v>113</v>
      </c>
      <c r="I43" s="117" t="s">
        <v>58</v>
      </c>
      <c r="J43" s="117" t="s">
        <v>58</v>
      </c>
      <c r="K43" s="116">
        <v>196</v>
      </c>
      <c r="L43" s="116">
        <v>168</v>
      </c>
      <c r="M43" s="116">
        <v>172</v>
      </c>
      <c r="N43" s="116">
        <v>155</v>
      </c>
      <c r="O43" s="116">
        <v>128</v>
      </c>
      <c r="P43" s="116">
        <v>155</v>
      </c>
      <c r="Q43" s="116">
        <v>128</v>
      </c>
      <c r="R43" s="116">
        <v>103</v>
      </c>
      <c r="S43" s="116">
        <v>155</v>
      </c>
      <c r="T43" s="116">
        <v>185</v>
      </c>
      <c r="U43" s="116">
        <v>165</v>
      </c>
      <c r="V43" s="116">
        <v>168</v>
      </c>
      <c r="W43" s="116">
        <v>122</v>
      </c>
      <c r="X43" s="116">
        <v>125</v>
      </c>
      <c r="Y43" s="116">
        <v>128</v>
      </c>
      <c r="Z43" s="116">
        <v>148</v>
      </c>
      <c r="AA43" s="116">
        <v>149</v>
      </c>
      <c r="AB43" s="116">
        <v>162</v>
      </c>
      <c r="AC43" s="116">
        <v>148</v>
      </c>
      <c r="AD43" s="116">
        <v>130</v>
      </c>
      <c r="AE43" s="116">
        <v>130</v>
      </c>
      <c r="AF43" s="116">
        <v>128</v>
      </c>
      <c r="AG43" s="116">
        <v>150</v>
      </c>
      <c r="AH43" s="116">
        <v>140</v>
      </c>
      <c r="AI43" s="116">
        <v>150</v>
      </c>
      <c r="AJ43" s="116">
        <v>141</v>
      </c>
      <c r="AK43" s="116">
        <v>140</v>
      </c>
      <c r="AL43" s="116">
        <v>165</v>
      </c>
      <c r="AM43" s="116">
        <v>150</v>
      </c>
      <c r="AN43" s="116">
        <v>170</v>
      </c>
      <c r="AO43" s="116">
        <v>155</v>
      </c>
      <c r="AP43" s="116">
        <v>178</v>
      </c>
      <c r="AQ43" s="116">
        <v>170</v>
      </c>
      <c r="AR43" s="116">
        <v>158</v>
      </c>
      <c r="AS43" s="116">
        <v>130</v>
      </c>
      <c r="AT43" s="116">
        <v>120</v>
      </c>
      <c r="AU43" s="116">
        <v>120</v>
      </c>
      <c r="AV43" s="116">
        <v>136</v>
      </c>
      <c r="AW43" s="116">
        <v>140</v>
      </c>
      <c r="AX43" s="116">
        <v>155</v>
      </c>
      <c r="AY43" s="116">
        <v>130</v>
      </c>
      <c r="AZ43" s="116">
        <v>147</v>
      </c>
    </row>
    <row r="44" spans="1:52" ht="31.5" x14ac:dyDescent="0.25">
      <c r="A44" s="81" t="s">
        <v>259</v>
      </c>
      <c r="B44" s="74">
        <v>46497</v>
      </c>
      <c r="C44" s="24" t="s">
        <v>260</v>
      </c>
      <c r="D44" s="24" t="s">
        <v>261</v>
      </c>
      <c r="E44" s="24" t="s">
        <v>262</v>
      </c>
      <c r="F44" s="24" t="s">
        <v>263</v>
      </c>
      <c r="G44" s="117">
        <v>1788542</v>
      </c>
      <c r="H44" s="117" t="s">
        <v>57</v>
      </c>
      <c r="I44" s="117" t="s">
        <v>58</v>
      </c>
      <c r="J44" s="117" t="s">
        <v>59</v>
      </c>
      <c r="K44" s="126">
        <v>206.26944</v>
      </c>
      <c r="L44" s="126">
        <v>174.53568000000001</v>
      </c>
      <c r="M44" s="126">
        <v>200.98048</v>
      </c>
      <c r="N44" s="126">
        <v>174.53568000000001</v>
      </c>
      <c r="O44" s="126">
        <v>169.24672000000001</v>
      </c>
      <c r="P44" s="126">
        <v>179.82464000000002</v>
      </c>
      <c r="Q44" s="126">
        <v>158.6688</v>
      </c>
      <c r="R44" s="126">
        <v>148.09088000000003</v>
      </c>
      <c r="S44" s="126">
        <v>200.98048</v>
      </c>
      <c r="T44" s="126">
        <v>206.26944</v>
      </c>
      <c r="U44" s="126">
        <v>174.53568000000001</v>
      </c>
      <c r="V44" s="126">
        <v>190.40255999999999</v>
      </c>
      <c r="W44" s="126">
        <v>148.09088000000003</v>
      </c>
      <c r="X44" s="126">
        <v>148.09088000000003</v>
      </c>
      <c r="Y44" s="126">
        <v>158.6688</v>
      </c>
      <c r="Z44" s="126">
        <v>190.40255999999999</v>
      </c>
      <c r="AA44" s="126">
        <v>190.40255999999999</v>
      </c>
      <c r="AB44" s="126">
        <v>190.40255999999999</v>
      </c>
      <c r="AC44" s="126">
        <v>190.40255999999999</v>
      </c>
      <c r="AD44" s="126">
        <v>158.6688</v>
      </c>
      <c r="AE44" s="126">
        <v>158.6688</v>
      </c>
      <c r="AF44" s="126">
        <v>158.6688</v>
      </c>
      <c r="AG44" s="126">
        <v>179.82464000000002</v>
      </c>
      <c r="AH44" s="126">
        <v>169.24672000000001</v>
      </c>
      <c r="AI44" s="126">
        <v>169.24672000000001</v>
      </c>
      <c r="AJ44" s="126">
        <v>158.6688</v>
      </c>
      <c r="AK44" s="126">
        <v>169.24672000000001</v>
      </c>
      <c r="AL44" s="126">
        <v>190.40255999999999</v>
      </c>
      <c r="AM44" s="126">
        <v>169.24672000000001</v>
      </c>
      <c r="AN44" s="126">
        <v>190.40255999999999</v>
      </c>
      <c r="AO44" s="126">
        <v>169.24672000000001</v>
      </c>
      <c r="AP44" s="126">
        <v>200.98048</v>
      </c>
      <c r="AQ44" s="126">
        <v>169.24672000000001</v>
      </c>
      <c r="AR44" s="126">
        <v>190.40255999999999</v>
      </c>
      <c r="AS44" s="126">
        <v>158.6688</v>
      </c>
      <c r="AT44" s="126">
        <v>148.09088000000003</v>
      </c>
      <c r="AU44" s="126">
        <v>148.09088000000003</v>
      </c>
      <c r="AV44" s="126">
        <v>158.6688</v>
      </c>
      <c r="AW44" s="126">
        <v>169.24672000000001</v>
      </c>
      <c r="AX44" s="126">
        <v>200.98048</v>
      </c>
      <c r="AY44" s="126">
        <v>158.6688</v>
      </c>
      <c r="AZ44" s="126">
        <v>206.26944</v>
      </c>
    </row>
    <row r="45" spans="1:52" ht="31.5" x14ac:dyDescent="0.25">
      <c r="A45" s="81" t="s">
        <v>264</v>
      </c>
      <c r="B45" s="74">
        <v>46497</v>
      </c>
      <c r="C45" s="24" t="s">
        <v>265</v>
      </c>
      <c r="D45" s="24" t="s">
        <v>266</v>
      </c>
      <c r="E45" s="24" t="s">
        <v>267</v>
      </c>
      <c r="F45" s="24" t="s">
        <v>268</v>
      </c>
      <c r="G45" s="117">
        <v>1442620</v>
      </c>
      <c r="H45" s="117" t="s">
        <v>57</v>
      </c>
      <c r="I45" s="117" t="s">
        <v>58</v>
      </c>
      <c r="J45" s="117" t="s">
        <v>59</v>
      </c>
      <c r="K45" s="128">
        <v>258.25</v>
      </c>
      <c r="L45" s="128">
        <v>217.96299999999999</v>
      </c>
      <c r="M45" s="128">
        <v>229.32599999999999</v>
      </c>
      <c r="N45" s="128">
        <v>201.435</v>
      </c>
      <c r="O45" s="128">
        <v>183.874</v>
      </c>
      <c r="P45" s="128">
        <v>189.03899999999999</v>
      </c>
      <c r="Q45" s="128">
        <v>166.31299999999999</v>
      </c>
      <c r="R45" s="128">
        <v>137.38900000000001</v>
      </c>
      <c r="S45" s="128">
        <v>217.96299999999999</v>
      </c>
      <c r="T45" s="128">
        <v>275.81099999999998</v>
      </c>
      <c r="U45" s="128">
        <v>229.32599999999999</v>
      </c>
      <c r="V45" s="128">
        <v>229.32599999999999</v>
      </c>
      <c r="W45" s="128">
        <v>161.148</v>
      </c>
      <c r="X45" s="128">
        <v>172.511</v>
      </c>
      <c r="Y45" s="128">
        <v>179.74199999999999</v>
      </c>
      <c r="Z45" s="128">
        <v>217.96299999999999</v>
      </c>
      <c r="AA45" s="128">
        <v>240.68899999999999</v>
      </c>
      <c r="AB45" s="128">
        <v>240.68899999999999</v>
      </c>
      <c r="AC45" s="128">
        <v>217.96299999999999</v>
      </c>
      <c r="AD45" s="128">
        <v>185.94</v>
      </c>
      <c r="AE45" s="128">
        <v>185.94</v>
      </c>
      <c r="AF45" s="128">
        <v>183.874</v>
      </c>
      <c r="AG45" s="128">
        <v>217.96299999999999</v>
      </c>
      <c r="AH45" s="128">
        <v>229.32599999999999</v>
      </c>
      <c r="AI45" s="128">
        <v>217.96299999999999</v>
      </c>
      <c r="AJ45" s="128">
        <v>201.435</v>
      </c>
      <c r="AK45" s="128">
        <v>201.435</v>
      </c>
      <c r="AL45" s="128">
        <v>229.32599999999999</v>
      </c>
      <c r="AM45" s="128">
        <v>201.435</v>
      </c>
      <c r="AN45" s="128">
        <v>229.32599999999999</v>
      </c>
      <c r="AO45" s="128">
        <v>201.435</v>
      </c>
      <c r="AP45" s="128">
        <v>229.32599999999999</v>
      </c>
      <c r="AQ45" s="128">
        <v>258.25</v>
      </c>
      <c r="AR45" s="128">
        <v>246.887</v>
      </c>
      <c r="AS45" s="128">
        <v>189.03899999999999</v>
      </c>
      <c r="AT45" s="128">
        <v>161.148</v>
      </c>
      <c r="AU45" s="128">
        <v>189.03899999999999</v>
      </c>
      <c r="AV45" s="128">
        <v>189.03899999999999</v>
      </c>
      <c r="AW45" s="128">
        <v>201.435</v>
      </c>
      <c r="AX45" s="128">
        <v>212.798</v>
      </c>
      <c r="AY45" s="128">
        <v>183.874</v>
      </c>
      <c r="AZ45" s="134">
        <v>235.524</v>
      </c>
    </row>
    <row r="46" spans="1:52" ht="47.25" x14ac:dyDescent="0.25">
      <c r="A46" s="81" t="s">
        <v>269</v>
      </c>
      <c r="B46" s="74">
        <v>46497</v>
      </c>
      <c r="C46" s="24" t="s">
        <v>270</v>
      </c>
      <c r="D46" s="24" t="s">
        <v>1652</v>
      </c>
      <c r="E46" s="24" t="s">
        <v>271</v>
      </c>
      <c r="F46" s="24" t="s">
        <v>1634</v>
      </c>
      <c r="G46" s="117">
        <v>1728421</v>
      </c>
      <c r="H46" s="117" t="s">
        <v>57</v>
      </c>
      <c r="I46" s="117" t="s">
        <v>58</v>
      </c>
      <c r="J46" s="117" t="s">
        <v>59</v>
      </c>
      <c r="K46" s="116">
        <v>210</v>
      </c>
      <c r="L46" s="116">
        <v>160</v>
      </c>
      <c r="M46" s="116">
        <v>190</v>
      </c>
      <c r="N46" s="116">
        <v>165</v>
      </c>
      <c r="O46" s="116">
        <v>145</v>
      </c>
      <c r="P46" s="116">
        <v>155</v>
      </c>
      <c r="Q46" s="116">
        <v>135</v>
      </c>
      <c r="R46" s="116">
        <v>110</v>
      </c>
      <c r="S46" s="116">
        <v>165</v>
      </c>
      <c r="T46" s="116">
        <v>200</v>
      </c>
      <c r="U46" s="116">
        <v>185</v>
      </c>
      <c r="V46" s="116">
        <v>180</v>
      </c>
      <c r="W46" s="116">
        <v>125</v>
      </c>
      <c r="X46" s="116">
        <v>130</v>
      </c>
      <c r="Y46" s="116">
        <v>135</v>
      </c>
      <c r="Z46" s="116">
        <v>155</v>
      </c>
      <c r="AA46" s="116">
        <v>165</v>
      </c>
      <c r="AB46" s="116">
        <v>175</v>
      </c>
      <c r="AC46" s="116">
        <v>165</v>
      </c>
      <c r="AD46" s="116">
        <v>140</v>
      </c>
      <c r="AE46" s="116">
        <v>125</v>
      </c>
      <c r="AF46" s="116">
        <v>130</v>
      </c>
      <c r="AG46" s="116">
        <v>135</v>
      </c>
      <c r="AH46" s="116">
        <v>115</v>
      </c>
      <c r="AI46" s="116">
        <v>145</v>
      </c>
      <c r="AJ46" s="116">
        <v>125</v>
      </c>
      <c r="AK46" s="116">
        <v>145</v>
      </c>
      <c r="AL46" s="116">
        <v>165</v>
      </c>
      <c r="AM46" s="116">
        <v>145</v>
      </c>
      <c r="AN46" s="116">
        <v>165</v>
      </c>
      <c r="AO46" s="116">
        <v>150</v>
      </c>
      <c r="AP46" s="116">
        <v>140</v>
      </c>
      <c r="AQ46" s="116">
        <v>160</v>
      </c>
      <c r="AR46" s="116">
        <v>150</v>
      </c>
      <c r="AS46" s="116">
        <v>115</v>
      </c>
      <c r="AT46" s="116">
        <v>110</v>
      </c>
      <c r="AU46" s="116">
        <v>130</v>
      </c>
      <c r="AV46" s="116">
        <v>120</v>
      </c>
      <c r="AW46" s="116">
        <v>140</v>
      </c>
      <c r="AX46" s="116">
        <v>125</v>
      </c>
      <c r="AY46" s="116">
        <v>115</v>
      </c>
      <c r="AZ46" s="116">
        <v>175</v>
      </c>
    </row>
    <row r="47" spans="1:52" s="45" customFormat="1" ht="31.5" x14ac:dyDescent="0.25">
      <c r="A47" s="81" t="s">
        <v>272</v>
      </c>
      <c r="B47" s="74">
        <v>46497</v>
      </c>
      <c r="C47" s="24" t="s">
        <v>273</v>
      </c>
      <c r="D47" s="24" t="s">
        <v>274</v>
      </c>
      <c r="E47" s="24" t="s">
        <v>275</v>
      </c>
      <c r="F47" s="24" t="s">
        <v>276</v>
      </c>
      <c r="G47" s="117" t="s">
        <v>70</v>
      </c>
      <c r="H47" s="117" t="s">
        <v>70</v>
      </c>
      <c r="I47" s="117" t="s">
        <v>59</v>
      </c>
      <c r="J47" s="117" t="s">
        <v>59</v>
      </c>
      <c r="K47" s="116">
        <v>288</v>
      </c>
      <c r="L47" s="116">
        <v>248</v>
      </c>
      <c r="M47" s="116">
        <v>266</v>
      </c>
      <c r="N47" s="116">
        <v>233</v>
      </c>
      <c r="O47" s="116">
        <v>218</v>
      </c>
      <c r="P47" s="116">
        <v>238</v>
      </c>
      <c r="Q47" s="116">
        <v>207</v>
      </c>
      <c r="R47" s="116" t="s">
        <v>70</v>
      </c>
      <c r="S47" s="116">
        <v>243</v>
      </c>
      <c r="T47" s="116">
        <v>290</v>
      </c>
      <c r="U47" s="116">
        <v>261</v>
      </c>
      <c r="V47" s="116">
        <v>254</v>
      </c>
      <c r="W47" s="116" t="s">
        <v>70</v>
      </c>
      <c r="X47" s="116" t="s">
        <v>70</v>
      </c>
      <c r="Y47" s="116" t="s">
        <v>70</v>
      </c>
      <c r="Z47" s="116" t="s">
        <v>70</v>
      </c>
      <c r="AA47" s="116">
        <v>243</v>
      </c>
      <c r="AB47" s="116">
        <v>246</v>
      </c>
      <c r="AC47" s="116">
        <v>241</v>
      </c>
      <c r="AD47" s="116">
        <v>200</v>
      </c>
      <c r="AE47" s="116" t="s">
        <v>70</v>
      </c>
      <c r="AF47" s="116">
        <v>198</v>
      </c>
      <c r="AG47" s="116">
        <v>230</v>
      </c>
      <c r="AH47" s="116" t="s">
        <v>70</v>
      </c>
      <c r="AI47" s="116" t="s">
        <v>70</v>
      </c>
      <c r="AJ47" s="116">
        <v>215</v>
      </c>
      <c r="AK47" s="116" t="s">
        <v>70</v>
      </c>
      <c r="AL47" s="116" t="s">
        <v>70</v>
      </c>
      <c r="AM47" s="116">
        <v>212</v>
      </c>
      <c r="AN47" s="116" t="s">
        <v>70</v>
      </c>
      <c r="AO47" s="116" t="s">
        <v>70</v>
      </c>
      <c r="AP47" s="116">
        <v>252</v>
      </c>
      <c r="AQ47" s="116" t="s">
        <v>70</v>
      </c>
      <c r="AR47" s="116" t="s">
        <v>70</v>
      </c>
      <c r="AS47" s="116" t="s">
        <v>70</v>
      </c>
      <c r="AT47" s="116" t="s">
        <v>70</v>
      </c>
      <c r="AU47" s="116" t="s">
        <v>70</v>
      </c>
      <c r="AV47" s="116" t="s">
        <v>70</v>
      </c>
      <c r="AW47" s="116">
        <v>201</v>
      </c>
      <c r="AX47" s="116">
        <v>231</v>
      </c>
      <c r="AY47" s="116">
        <v>197</v>
      </c>
      <c r="AZ47" s="116">
        <v>267</v>
      </c>
    </row>
    <row r="48" spans="1:52" s="45" customFormat="1" ht="63" x14ac:dyDescent="0.25">
      <c r="A48" s="81" t="s">
        <v>277</v>
      </c>
      <c r="B48" s="74">
        <v>46497</v>
      </c>
      <c r="C48" s="24" t="s">
        <v>278</v>
      </c>
      <c r="D48" s="24" t="s">
        <v>279</v>
      </c>
      <c r="E48" s="24" t="s">
        <v>280</v>
      </c>
      <c r="F48" s="24" t="s">
        <v>281</v>
      </c>
      <c r="G48" s="117" t="s">
        <v>70</v>
      </c>
      <c r="H48" s="117" t="s">
        <v>70</v>
      </c>
      <c r="I48" s="117" t="s">
        <v>59</v>
      </c>
      <c r="J48" s="117" t="s">
        <v>59</v>
      </c>
      <c r="K48" s="116">
        <v>220</v>
      </c>
      <c r="L48" s="116">
        <v>207</v>
      </c>
      <c r="M48" s="116">
        <v>265</v>
      </c>
      <c r="N48" s="116">
        <v>186</v>
      </c>
      <c r="O48" s="116">
        <v>242</v>
      </c>
      <c r="P48" s="116">
        <v>186</v>
      </c>
      <c r="Q48" s="116">
        <v>166</v>
      </c>
      <c r="R48" s="116">
        <v>174</v>
      </c>
      <c r="S48" s="116">
        <v>269</v>
      </c>
      <c r="T48" s="116">
        <v>265</v>
      </c>
      <c r="U48" s="116">
        <v>226</v>
      </c>
      <c r="V48" s="116">
        <v>265</v>
      </c>
      <c r="W48" s="116">
        <v>143</v>
      </c>
      <c r="X48" s="116">
        <v>166</v>
      </c>
      <c r="Y48" s="116">
        <v>166</v>
      </c>
      <c r="Z48" s="116">
        <v>186</v>
      </c>
      <c r="AA48" s="116">
        <v>265</v>
      </c>
      <c r="AB48" s="116">
        <v>207</v>
      </c>
      <c r="AC48" s="116">
        <v>269</v>
      </c>
      <c r="AD48" s="116">
        <v>186</v>
      </c>
      <c r="AE48" s="116">
        <v>186</v>
      </c>
      <c r="AF48" s="116">
        <v>143</v>
      </c>
      <c r="AG48" s="116">
        <v>186</v>
      </c>
      <c r="AH48" s="116">
        <v>237</v>
      </c>
      <c r="AI48" s="116">
        <v>186</v>
      </c>
      <c r="AJ48" s="116">
        <v>186</v>
      </c>
      <c r="AK48" s="116">
        <v>257</v>
      </c>
      <c r="AL48" s="116">
        <v>265</v>
      </c>
      <c r="AM48" s="116">
        <v>226</v>
      </c>
      <c r="AN48" s="116">
        <v>265</v>
      </c>
      <c r="AO48" s="116">
        <v>226</v>
      </c>
      <c r="AP48" s="116">
        <v>226</v>
      </c>
      <c r="AQ48" s="116">
        <v>162</v>
      </c>
      <c r="AR48" s="116">
        <v>162</v>
      </c>
      <c r="AS48" s="116">
        <v>186</v>
      </c>
      <c r="AT48" s="116">
        <v>143</v>
      </c>
      <c r="AU48" s="116">
        <v>186</v>
      </c>
      <c r="AV48" s="116">
        <v>134</v>
      </c>
      <c r="AW48" s="116">
        <v>186</v>
      </c>
      <c r="AX48" s="116">
        <v>269</v>
      </c>
      <c r="AY48" s="116">
        <v>186</v>
      </c>
      <c r="AZ48" s="116">
        <v>265</v>
      </c>
    </row>
    <row r="49" spans="1:52" s="45" customFormat="1" ht="47.25" x14ac:dyDescent="0.25">
      <c r="A49" s="81" t="s">
        <v>282</v>
      </c>
      <c r="B49" s="74">
        <v>46497</v>
      </c>
      <c r="C49" s="24" t="s">
        <v>283</v>
      </c>
      <c r="D49" s="24" t="s">
        <v>284</v>
      </c>
      <c r="E49" s="24" t="s">
        <v>285</v>
      </c>
      <c r="F49" s="24" t="s">
        <v>286</v>
      </c>
      <c r="G49" s="117">
        <v>1744407</v>
      </c>
      <c r="H49" s="117" t="s">
        <v>113</v>
      </c>
      <c r="I49" s="117" t="s">
        <v>58</v>
      </c>
      <c r="J49" s="117" t="s">
        <v>58</v>
      </c>
      <c r="K49" s="116">
        <v>250</v>
      </c>
      <c r="L49" s="116">
        <v>210</v>
      </c>
      <c r="M49" s="116">
        <v>225</v>
      </c>
      <c r="N49" s="116">
        <v>190</v>
      </c>
      <c r="O49" s="116">
        <v>175</v>
      </c>
      <c r="P49" s="116">
        <v>200</v>
      </c>
      <c r="Q49" s="116">
        <v>180</v>
      </c>
      <c r="R49" s="116">
        <v>145</v>
      </c>
      <c r="S49" s="116">
        <v>200</v>
      </c>
      <c r="T49" s="116">
        <v>245</v>
      </c>
      <c r="U49" s="116">
        <v>200</v>
      </c>
      <c r="V49" s="116">
        <v>200</v>
      </c>
      <c r="W49" s="116">
        <v>148</v>
      </c>
      <c r="X49" s="116">
        <v>148</v>
      </c>
      <c r="Y49" s="116">
        <v>148</v>
      </c>
      <c r="Z49" s="116">
        <v>170</v>
      </c>
      <c r="AA49" s="116">
        <v>190</v>
      </c>
      <c r="AB49" s="116">
        <v>200</v>
      </c>
      <c r="AC49" s="116">
        <v>190</v>
      </c>
      <c r="AD49" s="116">
        <v>150</v>
      </c>
      <c r="AE49" s="116">
        <v>150</v>
      </c>
      <c r="AF49" s="116">
        <v>150</v>
      </c>
      <c r="AG49" s="116">
        <v>165</v>
      </c>
      <c r="AH49" s="116">
        <v>152</v>
      </c>
      <c r="AI49" s="116">
        <v>152</v>
      </c>
      <c r="AJ49" s="116">
        <v>158</v>
      </c>
      <c r="AK49" s="116">
        <v>175</v>
      </c>
      <c r="AL49" s="116">
        <v>195</v>
      </c>
      <c r="AM49" s="116">
        <v>160</v>
      </c>
      <c r="AN49" s="116">
        <v>180</v>
      </c>
      <c r="AO49" s="116">
        <v>155</v>
      </c>
      <c r="AP49" s="116">
        <v>190</v>
      </c>
      <c r="AQ49" s="116">
        <v>180</v>
      </c>
      <c r="AR49" s="116">
        <v>185</v>
      </c>
      <c r="AS49" s="116">
        <v>160</v>
      </c>
      <c r="AT49" s="116">
        <v>155</v>
      </c>
      <c r="AU49" s="116">
        <v>160</v>
      </c>
      <c r="AV49" s="116">
        <v>148</v>
      </c>
      <c r="AW49" s="116">
        <v>160</v>
      </c>
      <c r="AX49" s="116">
        <v>185</v>
      </c>
      <c r="AY49" s="116">
        <v>160</v>
      </c>
      <c r="AZ49" s="116">
        <v>180</v>
      </c>
    </row>
    <row r="50" spans="1:52" s="45" customFormat="1" ht="16.5" x14ac:dyDescent="0.25">
      <c r="A50" s="81" t="s">
        <v>287</v>
      </c>
      <c r="B50" s="74">
        <v>46497</v>
      </c>
      <c r="C50" s="24" t="s">
        <v>288</v>
      </c>
      <c r="D50" s="24" t="s">
        <v>289</v>
      </c>
      <c r="E50" s="24" t="s">
        <v>290</v>
      </c>
      <c r="F50" s="24" t="s">
        <v>291</v>
      </c>
      <c r="G50" s="117" t="s">
        <v>70</v>
      </c>
      <c r="H50" s="117" t="s">
        <v>70</v>
      </c>
      <c r="I50" s="117" t="s">
        <v>59</v>
      </c>
      <c r="J50" s="117" t="s">
        <v>59</v>
      </c>
      <c r="K50" s="116">
        <v>166</v>
      </c>
      <c r="L50" s="116">
        <v>147</v>
      </c>
      <c r="M50" s="116">
        <v>155</v>
      </c>
      <c r="N50" s="116">
        <v>122</v>
      </c>
      <c r="O50" s="116">
        <v>103</v>
      </c>
      <c r="P50" s="116">
        <v>173</v>
      </c>
      <c r="Q50" s="116">
        <v>144</v>
      </c>
      <c r="R50" s="116">
        <v>110</v>
      </c>
      <c r="S50" s="116">
        <v>145</v>
      </c>
      <c r="T50" s="116">
        <v>181</v>
      </c>
      <c r="U50" s="116">
        <v>142</v>
      </c>
      <c r="V50" s="116">
        <v>148</v>
      </c>
      <c r="W50" s="116">
        <v>98</v>
      </c>
      <c r="X50" s="116">
        <v>127</v>
      </c>
      <c r="Y50" s="116">
        <v>127</v>
      </c>
      <c r="Z50" s="116">
        <v>140</v>
      </c>
      <c r="AA50" s="116">
        <v>141</v>
      </c>
      <c r="AB50" s="116">
        <v>153</v>
      </c>
      <c r="AC50" s="116">
        <v>166</v>
      </c>
      <c r="AD50" s="116">
        <v>103</v>
      </c>
      <c r="AE50" s="116">
        <v>101</v>
      </c>
      <c r="AF50" s="116">
        <v>92</v>
      </c>
      <c r="AG50" s="116">
        <v>131</v>
      </c>
      <c r="AH50" s="116">
        <v>111</v>
      </c>
      <c r="AI50" s="116">
        <v>106</v>
      </c>
      <c r="AJ50" s="116">
        <v>99</v>
      </c>
      <c r="AK50" s="116">
        <v>152</v>
      </c>
      <c r="AL50" s="116">
        <v>177</v>
      </c>
      <c r="AM50" s="116">
        <v>138</v>
      </c>
      <c r="AN50" s="116">
        <v>161</v>
      </c>
      <c r="AO50" s="116">
        <v>114</v>
      </c>
      <c r="AP50" s="116">
        <v>139</v>
      </c>
      <c r="AQ50" s="116">
        <v>118</v>
      </c>
      <c r="AR50" s="116">
        <v>147</v>
      </c>
      <c r="AS50" s="116">
        <v>128</v>
      </c>
      <c r="AT50" s="116">
        <v>111</v>
      </c>
      <c r="AU50" s="116">
        <v>136</v>
      </c>
      <c r="AV50" s="116">
        <v>95</v>
      </c>
      <c r="AW50" s="116">
        <v>133</v>
      </c>
      <c r="AX50" s="116">
        <v>135</v>
      </c>
      <c r="AY50" s="116">
        <v>92</v>
      </c>
      <c r="AZ50" s="116">
        <v>182</v>
      </c>
    </row>
    <row r="51" spans="1:52" s="45" customFormat="1" ht="47.25" x14ac:dyDescent="0.25">
      <c r="A51" s="81" t="s">
        <v>292</v>
      </c>
      <c r="B51" s="74">
        <v>46497</v>
      </c>
      <c r="C51" s="24" t="s">
        <v>293</v>
      </c>
      <c r="D51" s="24" t="s">
        <v>294</v>
      </c>
      <c r="E51" s="24" t="s">
        <v>295</v>
      </c>
      <c r="F51" s="24" t="s">
        <v>296</v>
      </c>
      <c r="G51" s="117" t="s">
        <v>70</v>
      </c>
      <c r="H51" s="117" t="s">
        <v>70</v>
      </c>
      <c r="I51" s="117" t="s">
        <v>59</v>
      </c>
      <c r="J51" s="117" t="s">
        <v>59</v>
      </c>
      <c r="K51" s="126">
        <v>190.072</v>
      </c>
      <c r="L51" s="126">
        <v>164.24700000000001</v>
      </c>
      <c r="M51" s="126">
        <v>179.74199999999999</v>
      </c>
      <c r="N51" s="126">
        <v>164.24700000000001</v>
      </c>
      <c r="O51" s="126">
        <v>159.08199999999999</v>
      </c>
      <c r="P51" s="126">
        <v>179.74199999999999</v>
      </c>
      <c r="Q51" s="126">
        <v>174.577</v>
      </c>
      <c r="R51" s="126">
        <v>164.24700000000001</v>
      </c>
      <c r="S51" s="126">
        <v>174.577</v>
      </c>
      <c r="T51" s="126">
        <v>243.78800000000001</v>
      </c>
      <c r="U51" s="126">
        <v>232.42500000000001</v>
      </c>
      <c r="V51" s="126">
        <v>222.095</v>
      </c>
      <c r="W51" s="126">
        <v>147.71899999999999</v>
      </c>
      <c r="X51" s="126">
        <v>179.74199999999999</v>
      </c>
      <c r="Y51" s="126">
        <v>179.74199999999999</v>
      </c>
      <c r="Z51" s="126">
        <v>179.74199999999999</v>
      </c>
      <c r="AA51" s="126">
        <v>179.74199999999999</v>
      </c>
      <c r="AB51" s="126">
        <v>179.74199999999999</v>
      </c>
      <c r="AC51" s="126">
        <v>164.24700000000001</v>
      </c>
      <c r="AD51" s="126">
        <v>164.24700000000001</v>
      </c>
      <c r="AE51" s="126">
        <v>174.577</v>
      </c>
      <c r="AF51" s="126">
        <v>179.74199999999999</v>
      </c>
      <c r="AG51" s="126">
        <v>201.435</v>
      </c>
      <c r="AH51" s="126">
        <v>164.24700000000001</v>
      </c>
      <c r="AI51" s="126">
        <v>174.577</v>
      </c>
      <c r="AJ51" s="126">
        <v>164.24700000000001</v>
      </c>
      <c r="AK51" s="126">
        <v>164.24700000000001</v>
      </c>
      <c r="AL51" s="126">
        <v>195.23699999999999</v>
      </c>
      <c r="AM51" s="126">
        <v>174.577</v>
      </c>
      <c r="AN51" s="126">
        <v>201.435</v>
      </c>
      <c r="AO51" s="126">
        <v>179.74199999999999</v>
      </c>
      <c r="AP51" s="126">
        <v>227.26</v>
      </c>
      <c r="AQ51" s="126">
        <v>179.74199999999999</v>
      </c>
      <c r="AR51" s="126">
        <v>159.08199999999999</v>
      </c>
      <c r="AS51" s="126">
        <v>159.08199999999999</v>
      </c>
      <c r="AT51" s="126">
        <v>159.08199999999999</v>
      </c>
      <c r="AU51" s="126">
        <v>164.24700000000001</v>
      </c>
      <c r="AV51" s="126">
        <v>164.24700000000001</v>
      </c>
      <c r="AW51" s="126">
        <v>174.577</v>
      </c>
      <c r="AX51" s="126">
        <v>201.435</v>
      </c>
      <c r="AY51" s="126">
        <v>164.24700000000001</v>
      </c>
      <c r="AZ51" s="126">
        <v>179.74199999999999</v>
      </c>
    </row>
    <row r="52" spans="1:52" s="45" customFormat="1" ht="31.5" x14ac:dyDescent="0.25">
      <c r="A52" s="81" t="s">
        <v>297</v>
      </c>
      <c r="B52" s="74">
        <v>46497</v>
      </c>
      <c r="C52" s="24" t="s">
        <v>298</v>
      </c>
      <c r="D52" s="24" t="s">
        <v>1668</v>
      </c>
      <c r="E52" s="24" t="s">
        <v>299</v>
      </c>
      <c r="F52" s="24" t="s">
        <v>1669</v>
      </c>
      <c r="G52" s="117" t="s">
        <v>70</v>
      </c>
      <c r="H52" s="117" t="s">
        <v>70</v>
      </c>
      <c r="I52" s="117" t="s">
        <v>59</v>
      </c>
      <c r="J52" s="117" t="s">
        <v>59</v>
      </c>
      <c r="K52" s="116">
        <v>230</v>
      </c>
      <c r="L52" s="116">
        <v>205</v>
      </c>
      <c r="M52" s="116">
        <v>250</v>
      </c>
      <c r="N52" s="116">
        <v>200</v>
      </c>
      <c r="O52" s="116" t="s">
        <v>70</v>
      </c>
      <c r="P52" s="116">
        <v>238</v>
      </c>
      <c r="Q52" s="116">
        <v>200</v>
      </c>
      <c r="R52" s="116" t="s">
        <v>70</v>
      </c>
      <c r="S52" s="116">
        <v>243</v>
      </c>
      <c r="T52" s="116" t="s">
        <v>70</v>
      </c>
      <c r="U52" s="116" t="s">
        <v>70</v>
      </c>
      <c r="V52" s="116">
        <v>250</v>
      </c>
      <c r="W52" s="116" t="s">
        <v>70</v>
      </c>
      <c r="X52" s="116" t="s">
        <v>70</v>
      </c>
      <c r="Y52" s="116" t="s">
        <v>70</v>
      </c>
      <c r="Z52" s="116">
        <v>200</v>
      </c>
      <c r="AA52" s="116">
        <v>200</v>
      </c>
      <c r="AB52" s="116" t="s">
        <v>70</v>
      </c>
      <c r="AC52" s="116" t="s">
        <v>70</v>
      </c>
      <c r="AD52" s="116" t="s">
        <v>70</v>
      </c>
      <c r="AE52" s="116" t="s">
        <v>70</v>
      </c>
      <c r="AF52" s="116" t="s">
        <v>70</v>
      </c>
      <c r="AG52" s="116">
        <v>230</v>
      </c>
      <c r="AH52" s="116" t="s">
        <v>70</v>
      </c>
      <c r="AI52" s="116">
        <v>215</v>
      </c>
      <c r="AJ52" s="116">
        <v>215</v>
      </c>
      <c r="AK52" s="116" t="s">
        <v>70</v>
      </c>
      <c r="AL52" s="116" t="s">
        <v>70</v>
      </c>
      <c r="AM52" s="116">
        <v>200</v>
      </c>
      <c r="AN52" s="116">
        <v>247</v>
      </c>
      <c r="AO52" s="116" t="s">
        <v>70</v>
      </c>
      <c r="AP52" s="116" t="s">
        <v>70</v>
      </c>
      <c r="AQ52" s="116" t="s">
        <v>70</v>
      </c>
      <c r="AR52" s="116">
        <v>240</v>
      </c>
      <c r="AS52" s="116" t="s">
        <v>70</v>
      </c>
      <c r="AT52" s="116" t="s">
        <v>70</v>
      </c>
      <c r="AU52" s="116" t="s">
        <v>70</v>
      </c>
      <c r="AV52" s="116" t="s">
        <v>70</v>
      </c>
      <c r="AW52" s="116" t="s">
        <v>70</v>
      </c>
      <c r="AX52" s="116" t="s">
        <v>70</v>
      </c>
      <c r="AY52" s="116" t="s">
        <v>70</v>
      </c>
      <c r="AZ52" s="116" t="s">
        <v>70</v>
      </c>
    </row>
    <row r="53" spans="1:52" s="45" customFormat="1" ht="47.25" x14ac:dyDescent="0.25">
      <c r="A53" s="81" t="s">
        <v>300</v>
      </c>
      <c r="B53" s="74">
        <v>46497</v>
      </c>
      <c r="C53" s="24" t="s">
        <v>301</v>
      </c>
      <c r="D53" s="24" t="s">
        <v>302</v>
      </c>
      <c r="E53" s="24" t="s">
        <v>303</v>
      </c>
      <c r="F53" s="24" t="s">
        <v>304</v>
      </c>
      <c r="G53" s="117" t="s">
        <v>70</v>
      </c>
      <c r="H53" s="117" t="s">
        <v>70</v>
      </c>
      <c r="I53" s="117" t="s">
        <v>59</v>
      </c>
      <c r="J53" s="117" t="s">
        <v>59</v>
      </c>
      <c r="K53" s="116">
        <v>268</v>
      </c>
      <c r="L53" s="116">
        <v>221</v>
      </c>
      <c r="M53" s="116">
        <v>233</v>
      </c>
      <c r="N53" s="116">
        <v>210</v>
      </c>
      <c r="O53" s="116">
        <v>164</v>
      </c>
      <c r="P53" s="116">
        <v>169</v>
      </c>
      <c r="Q53" s="116">
        <v>151</v>
      </c>
      <c r="R53" s="116">
        <v>128</v>
      </c>
      <c r="S53" s="116">
        <v>221</v>
      </c>
      <c r="T53" s="116">
        <v>256</v>
      </c>
      <c r="U53" s="116">
        <v>244</v>
      </c>
      <c r="V53" s="116">
        <v>244</v>
      </c>
      <c r="W53" s="116">
        <v>157</v>
      </c>
      <c r="X53" s="116">
        <v>163</v>
      </c>
      <c r="Y53" s="116">
        <v>163</v>
      </c>
      <c r="Z53" s="116">
        <v>204</v>
      </c>
      <c r="AA53" s="116">
        <v>233</v>
      </c>
      <c r="AB53" s="116">
        <v>208</v>
      </c>
      <c r="AC53" s="116">
        <v>221</v>
      </c>
      <c r="AD53" s="116">
        <v>164</v>
      </c>
      <c r="AE53" s="116">
        <v>169</v>
      </c>
      <c r="AF53" s="116">
        <v>146</v>
      </c>
      <c r="AG53" s="116">
        <v>186</v>
      </c>
      <c r="AH53" s="116">
        <v>237</v>
      </c>
      <c r="AI53" s="116">
        <v>221</v>
      </c>
      <c r="AJ53" s="116">
        <v>146</v>
      </c>
      <c r="AK53" s="116">
        <v>210</v>
      </c>
      <c r="AL53" s="116">
        <v>250</v>
      </c>
      <c r="AM53" s="116">
        <v>175</v>
      </c>
      <c r="AN53" s="116">
        <v>215</v>
      </c>
      <c r="AO53" s="116">
        <v>175</v>
      </c>
      <c r="AP53" s="116">
        <v>233</v>
      </c>
      <c r="AQ53" s="116">
        <v>233</v>
      </c>
      <c r="AR53" s="116">
        <v>221</v>
      </c>
      <c r="AS53" s="116">
        <v>175</v>
      </c>
      <c r="AT53" s="116">
        <v>139</v>
      </c>
      <c r="AU53" s="116">
        <v>151</v>
      </c>
      <c r="AV53" s="116">
        <v>151</v>
      </c>
      <c r="AW53" s="116">
        <v>151</v>
      </c>
      <c r="AX53" s="116">
        <v>175</v>
      </c>
      <c r="AY53" s="116">
        <v>151</v>
      </c>
      <c r="AZ53" s="116">
        <v>268</v>
      </c>
    </row>
    <row r="54" spans="1:52" s="45" customFormat="1" ht="16.5" x14ac:dyDescent="0.25">
      <c r="A54" s="81" t="s">
        <v>305</v>
      </c>
      <c r="B54" s="74">
        <v>46497</v>
      </c>
      <c r="C54" s="24" t="s">
        <v>306</v>
      </c>
      <c r="D54" s="24" t="s">
        <v>307</v>
      </c>
      <c r="E54" s="24" t="s">
        <v>308</v>
      </c>
      <c r="F54" s="24" t="s">
        <v>309</v>
      </c>
      <c r="G54" s="117">
        <v>2009809</v>
      </c>
      <c r="H54" s="117" t="s">
        <v>57</v>
      </c>
      <c r="I54" s="117" t="s">
        <v>58</v>
      </c>
      <c r="J54" s="117" t="s">
        <v>59</v>
      </c>
      <c r="K54" s="116">
        <v>225</v>
      </c>
      <c r="L54" s="116">
        <v>195</v>
      </c>
      <c r="M54" s="116">
        <v>200</v>
      </c>
      <c r="N54" s="116">
        <v>175</v>
      </c>
      <c r="O54" s="116">
        <v>155</v>
      </c>
      <c r="P54" s="116">
        <v>162</v>
      </c>
      <c r="Q54" s="116">
        <v>141</v>
      </c>
      <c r="R54" s="116">
        <v>110</v>
      </c>
      <c r="S54" s="116">
        <v>185</v>
      </c>
      <c r="T54" s="116">
        <v>215</v>
      </c>
      <c r="U54" s="116">
        <v>195</v>
      </c>
      <c r="V54" s="116">
        <v>190</v>
      </c>
      <c r="W54" s="116">
        <v>140</v>
      </c>
      <c r="X54" s="116">
        <v>135</v>
      </c>
      <c r="Y54" s="116">
        <v>140</v>
      </c>
      <c r="Z54" s="116">
        <v>170</v>
      </c>
      <c r="AA54" s="116">
        <v>175</v>
      </c>
      <c r="AB54" s="116">
        <v>185</v>
      </c>
      <c r="AC54" s="116">
        <v>175</v>
      </c>
      <c r="AD54" s="116">
        <v>150</v>
      </c>
      <c r="AE54" s="116">
        <v>145</v>
      </c>
      <c r="AF54" s="116">
        <v>140</v>
      </c>
      <c r="AG54" s="116">
        <v>160</v>
      </c>
      <c r="AH54" s="116">
        <v>190</v>
      </c>
      <c r="AI54" s="116">
        <v>162</v>
      </c>
      <c r="AJ54" s="116">
        <v>155</v>
      </c>
      <c r="AK54" s="116">
        <v>170</v>
      </c>
      <c r="AL54" s="116">
        <v>205</v>
      </c>
      <c r="AM54" s="116">
        <v>160</v>
      </c>
      <c r="AN54" s="116">
        <v>175</v>
      </c>
      <c r="AO54" s="116">
        <v>160</v>
      </c>
      <c r="AP54" s="116">
        <v>200</v>
      </c>
      <c r="AQ54" s="116">
        <v>175</v>
      </c>
      <c r="AR54" s="116">
        <v>175</v>
      </c>
      <c r="AS54" s="116">
        <v>140</v>
      </c>
      <c r="AT54" s="116">
        <v>135</v>
      </c>
      <c r="AU54" s="116">
        <v>145</v>
      </c>
      <c r="AV54" s="116">
        <v>120</v>
      </c>
      <c r="AW54" s="116">
        <v>160</v>
      </c>
      <c r="AX54" s="116">
        <v>160</v>
      </c>
      <c r="AY54" s="116">
        <v>140</v>
      </c>
      <c r="AZ54" s="116">
        <v>195</v>
      </c>
    </row>
    <row r="55" spans="1:52" s="45" customFormat="1" ht="47.25" x14ac:dyDescent="0.25">
      <c r="A55" s="81" t="s">
        <v>310</v>
      </c>
      <c r="B55" s="74">
        <v>46497</v>
      </c>
      <c r="C55" s="24" t="s">
        <v>311</v>
      </c>
      <c r="D55" s="24" t="s">
        <v>312</v>
      </c>
      <c r="E55" s="24" t="s">
        <v>313</v>
      </c>
      <c r="F55" s="24" t="s">
        <v>314</v>
      </c>
      <c r="G55" s="117" t="s">
        <v>70</v>
      </c>
      <c r="H55" s="117" t="s">
        <v>70</v>
      </c>
      <c r="I55" s="117" t="s">
        <v>59</v>
      </c>
      <c r="J55" s="117" t="s">
        <v>59</v>
      </c>
      <c r="K55" s="116">
        <v>225</v>
      </c>
      <c r="L55" s="116">
        <v>200</v>
      </c>
      <c r="M55" s="116">
        <v>195</v>
      </c>
      <c r="N55" s="116">
        <v>175</v>
      </c>
      <c r="O55" s="116">
        <v>140</v>
      </c>
      <c r="P55" s="116" t="s">
        <v>70</v>
      </c>
      <c r="Q55" s="116" t="s">
        <v>70</v>
      </c>
      <c r="R55" s="116">
        <v>75</v>
      </c>
      <c r="S55" s="116">
        <v>165</v>
      </c>
      <c r="T55" s="116">
        <v>200</v>
      </c>
      <c r="U55" s="116">
        <v>175</v>
      </c>
      <c r="V55" s="116">
        <v>165</v>
      </c>
      <c r="W55" s="116" t="s">
        <v>70</v>
      </c>
      <c r="X55" s="116">
        <v>125</v>
      </c>
      <c r="Y55" s="116">
        <v>125</v>
      </c>
      <c r="Z55" s="116" t="s">
        <v>70</v>
      </c>
      <c r="AA55" s="116">
        <v>175</v>
      </c>
      <c r="AB55" s="116">
        <v>165</v>
      </c>
      <c r="AC55" s="116" t="s">
        <v>70</v>
      </c>
      <c r="AD55" s="116">
        <v>90</v>
      </c>
      <c r="AE55" s="116">
        <v>165</v>
      </c>
      <c r="AF55" s="116">
        <v>75</v>
      </c>
      <c r="AG55" s="116">
        <v>95</v>
      </c>
      <c r="AH55" s="116" t="s">
        <v>70</v>
      </c>
      <c r="AI55" s="116" t="s">
        <v>70</v>
      </c>
      <c r="AJ55" s="116">
        <v>165</v>
      </c>
      <c r="AK55" s="116" t="s">
        <v>70</v>
      </c>
      <c r="AL55" s="116" t="s">
        <v>70</v>
      </c>
      <c r="AM55" s="116">
        <v>145</v>
      </c>
      <c r="AN55" s="116">
        <v>175</v>
      </c>
      <c r="AO55" s="116">
        <v>145</v>
      </c>
      <c r="AP55" s="116">
        <v>175</v>
      </c>
      <c r="AQ55" s="116" t="s">
        <v>70</v>
      </c>
      <c r="AR55" s="116" t="s">
        <v>70</v>
      </c>
      <c r="AS55" s="116" t="s">
        <v>70</v>
      </c>
      <c r="AT55" s="116" t="s">
        <v>70</v>
      </c>
      <c r="AU55" s="116">
        <v>195</v>
      </c>
      <c r="AV55" s="116" t="s">
        <v>70</v>
      </c>
      <c r="AW55" s="116">
        <v>175</v>
      </c>
      <c r="AX55" s="116" t="s">
        <v>70</v>
      </c>
      <c r="AY55" s="116" t="s">
        <v>70</v>
      </c>
      <c r="AZ55" s="116">
        <v>185</v>
      </c>
    </row>
    <row r="56" spans="1:52" s="45" customFormat="1" ht="31.5" x14ac:dyDescent="0.25">
      <c r="A56" s="81" t="s">
        <v>315</v>
      </c>
      <c r="B56" s="74">
        <v>46497</v>
      </c>
      <c r="C56" s="24" t="s">
        <v>316</v>
      </c>
      <c r="D56" s="24" t="s">
        <v>317</v>
      </c>
      <c r="E56" s="24" t="s">
        <v>318</v>
      </c>
      <c r="F56" s="24" t="s">
        <v>319</v>
      </c>
      <c r="G56" s="117">
        <v>2015935</v>
      </c>
      <c r="H56" s="117" t="s">
        <v>57</v>
      </c>
      <c r="I56" s="117" t="s">
        <v>58</v>
      </c>
      <c r="J56" s="117" t="s">
        <v>59</v>
      </c>
      <c r="K56" s="116">
        <v>215</v>
      </c>
      <c r="L56" s="116">
        <v>185</v>
      </c>
      <c r="M56" s="116">
        <v>195</v>
      </c>
      <c r="N56" s="116">
        <v>170</v>
      </c>
      <c r="O56" s="116">
        <v>155</v>
      </c>
      <c r="P56" s="116">
        <v>160</v>
      </c>
      <c r="Q56" s="116">
        <v>145</v>
      </c>
      <c r="R56" s="116">
        <v>110</v>
      </c>
      <c r="S56" s="116">
        <v>190</v>
      </c>
      <c r="T56" s="116">
        <v>225</v>
      </c>
      <c r="U56" s="116">
        <v>190</v>
      </c>
      <c r="V56" s="116">
        <v>190</v>
      </c>
      <c r="W56" s="116">
        <v>130</v>
      </c>
      <c r="X56" s="116">
        <v>145</v>
      </c>
      <c r="Y56" s="116">
        <v>145</v>
      </c>
      <c r="Z56" s="116">
        <v>185</v>
      </c>
      <c r="AA56" s="116">
        <v>185</v>
      </c>
      <c r="AB56" s="116">
        <v>210</v>
      </c>
      <c r="AC56" s="116">
        <v>180</v>
      </c>
      <c r="AD56" s="116">
        <v>130</v>
      </c>
      <c r="AE56" s="116">
        <v>150</v>
      </c>
      <c r="AF56" s="116">
        <v>135</v>
      </c>
      <c r="AG56" s="116">
        <v>160</v>
      </c>
      <c r="AH56" s="116">
        <v>180</v>
      </c>
      <c r="AI56" s="116">
        <v>165</v>
      </c>
      <c r="AJ56" s="116">
        <v>145</v>
      </c>
      <c r="AK56" s="116">
        <v>190</v>
      </c>
      <c r="AL56" s="116">
        <v>245</v>
      </c>
      <c r="AM56" s="116">
        <v>160</v>
      </c>
      <c r="AN56" s="116">
        <v>190</v>
      </c>
      <c r="AO56" s="116">
        <v>175</v>
      </c>
      <c r="AP56" s="116">
        <v>205</v>
      </c>
      <c r="AQ56" s="116">
        <v>195</v>
      </c>
      <c r="AR56" s="116">
        <v>210</v>
      </c>
      <c r="AS56" s="116">
        <v>165</v>
      </c>
      <c r="AT56" s="116">
        <v>145</v>
      </c>
      <c r="AU56" s="116">
        <v>160</v>
      </c>
      <c r="AV56" s="116">
        <v>145</v>
      </c>
      <c r="AW56" s="116">
        <v>160</v>
      </c>
      <c r="AX56" s="116">
        <v>195</v>
      </c>
      <c r="AY56" s="116">
        <v>175</v>
      </c>
      <c r="AZ56" s="116">
        <v>267</v>
      </c>
    </row>
    <row r="57" spans="1:52" s="45" customFormat="1" ht="16.5" x14ac:dyDescent="0.25">
      <c r="A57" s="81" t="s">
        <v>320</v>
      </c>
      <c r="B57" s="74">
        <v>46497</v>
      </c>
      <c r="C57" s="24" t="s">
        <v>321</v>
      </c>
      <c r="D57" s="24" t="s">
        <v>322</v>
      </c>
      <c r="E57" s="24" t="s">
        <v>323</v>
      </c>
      <c r="F57" s="24" t="s">
        <v>324</v>
      </c>
      <c r="G57" s="117">
        <v>2024938</v>
      </c>
      <c r="H57" s="117" t="s">
        <v>57</v>
      </c>
      <c r="I57" s="117" t="s">
        <v>58</v>
      </c>
      <c r="J57" s="117" t="s">
        <v>59</v>
      </c>
      <c r="K57" s="116">
        <v>180</v>
      </c>
      <c r="L57" s="116">
        <v>160</v>
      </c>
      <c r="M57" s="116" t="s">
        <v>70</v>
      </c>
      <c r="N57" s="116" t="s">
        <v>70</v>
      </c>
      <c r="O57" s="116" t="s">
        <v>70</v>
      </c>
      <c r="P57" s="116" t="s">
        <v>70</v>
      </c>
      <c r="Q57" s="116" t="s">
        <v>70</v>
      </c>
      <c r="R57" s="116" t="s">
        <v>70</v>
      </c>
      <c r="S57" s="116" t="s">
        <v>70</v>
      </c>
      <c r="T57" s="116" t="s">
        <v>70</v>
      </c>
      <c r="U57" s="116" t="s">
        <v>70</v>
      </c>
      <c r="V57" s="116" t="s">
        <v>70</v>
      </c>
      <c r="W57" s="116" t="s">
        <v>70</v>
      </c>
      <c r="X57" s="116" t="s">
        <v>70</v>
      </c>
      <c r="Y57" s="116" t="s">
        <v>70</v>
      </c>
      <c r="Z57" s="116" t="s">
        <v>70</v>
      </c>
      <c r="AA57" s="116" t="s">
        <v>70</v>
      </c>
      <c r="AB57" s="116" t="s">
        <v>70</v>
      </c>
      <c r="AC57" s="116" t="s">
        <v>70</v>
      </c>
      <c r="AD57" s="116" t="s">
        <v>70</v>
      </c>
      <c r="AE57" s="116" t="s">
        <v>70</v>
      </c>
      <c r="AF57" s="116" t="s">
        <v>70</v>
      </c>
      <c r="AG57" s="116" t="s">
        <v>70</v>
      </c>
      <c r="AH57" s="116" t="s">
        <v>70</v>
      </c>
      <c r="AI57" s="116" t="s">
        <v>70</v>
      </c>
      <c r="AJ57" s="116" t="s">
        <v>70</v>
      </c>
      <c r="AK57" s="116" t="s">
        <v>70</v>
      </c>
      <c r="AL57" s="116" t="s">
        <v>70</v>
      </c>
      <c r="AM57" s="116" t="s">
        <v>70</v>
      </c>
      <c r="AN57" s="116" t="s">
        <v>70</v>
      </c>
      <c r="AO57" s="116" t="s">
        <v>70</v>
      </c>
      <c r="AP57" s="116" t="s">
        <v>70</v>
      </c>
      <c r="AQ57" s="116" t="s">
        <v>70</v>
      </c>
      <c r="AR57" s="116" t="s">
        <v>70</v>
      </c>
      <c r="AS57" s="116" t="s">
        <v>70</v>
      </c>
      <c r="AT57" s="116" t="s">
        <v>70</v>
      </c>
      <c r="AU57" s="116" t="s">
        <v>70</v>
      </c>
      <c r="AV57" s="116" t="s">
        <v>70</v>
      </c>
      <c r="AW57" s="116" t="s">
        <v>70</v>
      </c>
      <c r="AX57" s="116" t="s">
        <v>70</v>
      </c>
      <c r="AY57" s="116" t="s">
        <v>70</v>
      </c>
      <c r="AZ57" s="116" t="s">
        <v>70</v>
      </c>
    </row>
    <row r="58" spans="1:52" s="45" customFormat="1" ht="31.5" x14ac:dyDescent="0.25">
      <c r="A58" s="81" t="s">
        <v>325</v>
      </c>
      <c r="B58" s="74">
        <v>46497</v>
      </c>
      <c r="C58" s="24" t="s">
        <v>326</v>
      </c>
      <c r="D58" s="24" t="s">
        <v>327</v>
      </c>
      <c r="E58" s="24" t="s">
        <v>328</v>
      </c>
      <c r="F58" s="24" t="s">
        <v>329</v>
      </c>
      <c r="G58" s="117">
        <v>1106420</v>
      </c>
      <c r="H58" s="117" t="s">
        <v>57</v>
      </c>
      <c r="I58" s="117" t="s">
        <v>58</v>
      </c>
      <c r="J58" s="117" t="s">
        <v>59</v>
      </c>
      <c r="K58" s="116">
        <v>140</v>
      </c>
      <c r="L58" s="116">
        <v>120</v>
      </c>
      <c r="M58" s="116">
        <v>150</v>
      </c>
      <c r="N58" s="116">
        <v>140</v>
      </c>
      <c r="O58" s="116">
        <v>125</v>
      </c>
      <c r="P58" s="116">
        <v>125</v>
      </c>
      <c r="Q58" s="116">
        <v>95</v>
      </c>
      <c r="R58" s="116" t="s">
        <v>70</v>
      </c>
      <c r="S58" s="116" t="s">
        <v>70</v>
      </c>
      <c r="T58" s="116" t="s">
        <v>70</v>
      </c>
      <c r="U58" s="116" t="s">
        <v>70</v>
      </c>
      <c r="V58" s="116" t="s">
        <v>70</v>
      </c>
      <c r="W58" s="116" t="s">
        <v>70</v>
      </c>
      <c r="X58" s="116">
        <v>95</v>
      </c>
      <c r="Y58" s="116">
        <v>120</v>
      </c>
      <c r="Z58" s="116" t="s">
        <v>70</v>
      </c>
      <c r="AA58" s="116" t="s">
        <v>70</v>
      </c>
      <c r="AB58" s="116" t="s">
        <v>70</v>
      </c>
      <c r="AC58" s="116" t="s">
        <v>70</v>
      </c>
      <c r="AD58" s="116">
        <v>100</v>
      </c>
      <c r="AE58" s="116" t="s">
        <v>70</v>
      </c>
      <c r="AF58" s="116" t="s">
        <v>70</v>
      </c>
      <c r="AG58" s="116" t="s">
        <v>70</v>
      </c>
      <c r="AH58" s="116" t="s">
        <v>70</v>
      </c>
      <c r="AI58" s="116" t="s">
        <v>70</v>
      </c>
      <c r="AJ58" s="116" t="s">
        <v>70</v>
      </c>
      <c r="AK58" s="116" t="s">
        <v>70</v>
      </c>
      <c r="AL58" s="116" t="s">
        <v>70</v>
      </c>
      <c r="AM58" s="116" t="s">
        <v>70</v>
      </c>
      <c r="AN58" s="116" t="s">
        <v>70</v>
      </c>
      <c r="AO58" s="116" t="s">
        <v>70</v>
      </c>
      <c r="AP58" s="116" t="s">
        <v>70</v>
      </c>
      <c r="AQ58" s="116" t="s">
        <v>70</v>
      </c>
      <c r="AR58" s="116" t="s">
        <v>70</v>
      </c>
      <c r="AS58" s="116" t="s">
        <v>70</v>
      </c>
      <c r="AT58" s="116" t="s">
        <v>70</v>
      </c>
      <c r="AU58" s="116" t="s">
        <v>70</v>
      </c>
      <c r="AV58" s="116">
        <v>90</v>
      </c>
      <c r="AW58" s="116" t="s">
        <v>70</v>
      </c>
      <c r="AX58" s="116">
        <v>150</v>
      </c>
      <c r="AY58" s="116">
        <v>135</v>
      </c>
      <c r="AZ58" s="116">
        <v>150</v>
      </c>
    </row>
    <row r="59" spans="1:52" s="45" customFormat="1" ht="47.25" x14ac:dyDescent="0.25">
      <c r="A59" s="81" t="s">
        <v>330</v>
      </c>
      <c r="B59" s="74">
        <v>46497</v>
      </c>
      <c r="C59" s="24" t="s">
        <v>331</v>
      </c>
      <c r="D59" s="24" t="s">
        <v>332</v>
      </c>
      <c r="E59" s="24" t="s">
        <v>333</v>
      </c>
      <c r="F59" s="24" t="s">
        <v>334</v>
      </c>
      <c r="G59" s="117">
        <v>2016568</v>
      </c>
      <c r="H59" s="117" t="s">
        <v>57</v>
      </c>
      <c r="I59" s="117" t="s">
        <v>58</v>
      </c>
      <c r="J59" s="117" t="s">
        <v>59</v>
      </c>
      <c r="K59" s="116">
        <v>250</v>
      </c>
      <c r="L59" s="116">
        <v>220</v>
      </c>
      <c r="M59" s="116">
        <v>220</v>
      </c>
      <c r="N59" s="116">
        <v>180</v>
      </c>
      <c r="O59" s="116">
        <v>180</v>
      </c>
      <c r="P59" s="116">
        <v>238</v>
      </c>
      <c r="Q59" s="116">
        <v>207</v>
      </c>
      <c r="R59" s="116">
        <v>150</v>
      </c>
      <c r="S59" s="116">
        <v>200</v>
      </c>
      <c r="T59" s="116">
        <v>220</v>
      </c>
      <c r="U59" s="116">
        <v>180</v>
      </c>
      <c r="V59" s="116">
        <v>160</v>
      </c>
      <c r="W59" s="116">
        <v>150</v>
      </c>
      <c r="X59" s="116">
        <v>197</v>
      </c>
      <c r="Y59" s="116">
        <v>201</v>
      </c>
      <c r="Z59" s="116">
        <v>180</v>
      </c>
      <c r="AA59" s="116">
        <v>225</v>
      </c>
      <c r="AB59" s="116">
        <v>160</v>
      </c>
      <c r="AC59" s="116">
        <v>180</v>
      </c>
      <c r="AD59" s="116">
        <v>150</v>
      </c>
      <c r="AE59" s="116">
        <v>150</v>
      </c>
      <c r="AF59" s="116">
        <v>180</v>
      </c>
      <c r="AG59" s="116">
        <v>230</v>
      </c>
      <c r="AH59" s="116">
        <v>190</v>
      </c>
      <c r="AI59" s="116">
        <v>215</v>
      </c>
      <c r="AJ59" s="116">
        <v>180</v>
      </c>
      <c r="AK59" s="116">
        <v>180</v>
      </c>
      <c r="AL59" s="116">
        <v>250</v>
      </c>
      <c r="AM59" s="116">
        <v>180</v>
      </c>
      <c r="AN59" s="116">
        <v>247</v>
      </c>
      <c r="AO59" s="116">
        <v>180</v>
      </c>
      <c r="AP59" s="116">
        <v>180</v>
      </c>
      <c r="AQ59" s="116">
        <v>160</v>
      </c>
      <c r="AR59" s="116">
        <v>180</v>
      </c>
      <c r="AS59" s="116">
        <v>150</v>
      </c>
      <c r="AT59" s="116">
        <v>150</v>
      </c>
      <c r="AU59" s="116">
        <v>150</v>
      </c>
      <c r="AV59" s="116">
        <v>150</v>
      </c>
      <c r="AW59" s="116">
        <v>150</v>
      </c>
      <c r="AX59" s="116">
        <v>150</v>
      </c>
      <c r="AY59" s="116">
        <v>150</v>
      </c>
      <c r="AZ59" s="116">
        <v>180</v>
      </c>
    </row>
    <row r="60" spans="1:52" s="45" customFormat="1" ht="31.5" x14ac:dyDescent="0.25">
      <c r="A60" s="81" t="s">
        <v>335</v>
      </c>
      <c r="B60" s="74">
        <v>46497</v>
      </c>
      <c r="C60" s="24" t="s">
        <v>336</v>
      </c>
      <c r="D60" s="24" t="s">
        <v>337</v>
      </c>
      <c r="E60" s="24" t="s">
        <v>338</v>
      </c>
      <c r="F60" s="24" t="s">
        <v>339</v>
      </c>
      <c r="G60" s="117" t="s">
        <v>70</v>
      </c>
      <c r="H60" s="117" t="s">
        <v>70</v>
      </c>
      <c r="I60" s="117" t="s">
        <v>59</v>
      </c>
      <c r="J60" s="117" t="s">
        <v>59</v>
      </c>
      <c r="K60" s="116">
        <v>170</v>
      </c>
      <c r="L60" s="116">
        <v>156</v>
      </c>
      <c r="M60" s="116">
        <v>180</v>
      </c>
      <c r="N60" s="116">
        <v>152</v>
      </c>
      <c r="O60" s="116">
        <v>180</v>
      </c>
      <c r="P60" s="116">
        <v>159</v>
      </c>
      <c r="Q60" s="116">
        <v>145</v>
      </c>
      <c r="R60" s="116">
        <v>140</v>
      </c>
      <c r="S60" s="116">
        <v>176</v>
      </c>
      <c r="T60" s="116">
        <v>231</v>
      </c>
      <c r="U60" s="116">
        <v>180</v>
      </c>
      <c r="V60" s="116">
        <v>175</v>
      </c>
      <c r="W60" s="116">
        <v>154</v>
      </c>
      <c r="X60" s="116">
        <v>155</v>
      </c>
      <c r="Y60" s="116">
        <v>155</v>
      </c>
      <c r="Z60" s="116">
        <v>176</v>
      </c>
      <c r="AA60" s="116">
        <v>176</v>
      </c>
      <c r="AB60" s="116">
        <v>213</v>
      </c>
      <c r="AC60" s="116">
        <v>180</v>
      </c>
      <c r="AD60" s="116">
        <v>155</v>
      </c>
      <c r="AE60" s="116">
        <v>150</v>
      </c>
      <c r="AF60" s="116">
        <v>168</v>
      </c>
      <c r="AG60" s="116">
        <v>180</v>
      </c>
      <c r="AH60" s="116" t="s">
        <v>70</v>
      </c>
      <c r="AI60" s="116" t="s">
        <v>70</v>
      </c>
      <c r="AJ60" s="116">
        <v>168</v>
      </c>
      <c r="AK60" s="116">
        <v>175</v>
      </c>
      <c r="AL60" s="116">
        <v>185</v>
      </c>
      <c r="AM60" s="116">
        <v>159</v>
      </c>
      <c r="AN60" s="116">
        <v>170</v>
      </c>
      <c r="AO60" s="116">
        <v>170</v>
      </c>
      <c r="AP60" s="116">
        <v>150</v>
      </c>
      <c r="AQ60" s="116">
        <v>250</v>
      </c>
      <c r="AR60" s="116">
        <v>250</v>
      </c>
      <c r="AS60" s="116">
        <v>135</v>
      </c>
      <c r="AT60" s="116">
        <v>130</v>
      </c>
      <c r="AU60" s="116">
        <v>170</v>
      </c>
      <c r="AV60" s="116">
        <v>175</v>
      </c>
      <c r="AW60" s="116">
        <v>165</v>
      </c>
      <c r="AX60" s="116">
        <v>180</v>
      </c>
      <c r="AY60" s="116">
        <v>168</v>
      </c>
      <c r="AZ60" s="116">
        <v>200</v>
      </c>
    </row>
    <row r="61" spans="1:52" s="45" customFormat="1" ht="16.5" x14ac:dyDescent="0.25">
      <c r="A61" s="81" t="s">
        <v>340</v>
      </c>
      <c r="B61" s="74">
        <v>46497</v>
      </c>
      <c r="C61" s="24" t="s">
        <v>341</v>
      </c>
      <c r="D61" s="24" t="s">
        <v>342</v>
      </c>
      <c r="E61" s="24" t="s">
        <v>343</v>
      </c>
      <c r="F61" s="24" t="s">
        <v>344</v>
      </c>
      <c r="G61" s="117">
        <v>43154</v>
      </c>
      <c r="H61" s="117" t="s">
        <v>57</v>
      </c>
      <c r="I61" s="117" t="s">
        <v>58</v>
      </c>
      <c r="J61" s="117" t="s">
        <v>59</v>
      </c>
      <c r="K61" s="116">
        <v>220</v>
      </c>
      <c r="L61" s="116">
        <v>195</v>
      </c>
      <c r="M61" s="116">
        <v>185</v>
      </c>
      <c r="N61" s="116">
        <v>175</v>
      </c>
      <c r="O61" s="116">
        <v>142</v>
      </c>
      <c r="P61" s="116">
        <v>150</v>
      </c>
      <c r="Q61" s="116">
        <v>145</v>
      </c>
      <c r="R61" s="116">
        <v>128</v>
      </c>
      <c r="S61" s="116">
        <v>185</v>
      </c>
      <c r="T61" s="116">
        <v>195</v>
      </c>
      <c r="U61" s="116">
        <v>195</v>
      </c>
      <c r="V61" s="116">
        <v>185</v>
      </c>
      <c r="W61" s="116">
        <v>135</v>
      </c>
      <c r="X61" s="116">
        <v>135</v>
      </c>
      <c r="Y61" s="116">
        <v>135</v>
      </c>
      <c r="Z61" s="116">
        <v>167</v>
      </c>
      <c r="AA61" s="116">
        <v>175</v>
      </c>
      <c r="AB61" s="116">
        <v>190</v>
      </c>
      <c r="AC61" s="116">
        <v>175</v>
      </c>
      <c r="AD61" s="116">
        <v>150</v>
      </c>
      <c r="AE61" s="116">
        <v>135</v>
      </c>
      <c r="AF61" s="116">
        <v>145</v>
      </c>
      <c r="AG61" s="116">
        <v>155</v>
      </c>
      <c r="AH61" s="116">
        <v>165</v>
      </c>
      <c r="AI61" s="116">
        <v>145</v>
      </c>
      <c r="AJ61" s="116">
        <v>145</v>
      </c>
      <c r="AK61" s="116">
        <v>150</v>
      </c>
      <c r="AL61" s="116">
        <v>165</v>
      </c>
      <c r="AM61" s="116">
        <v>160</v>
      </c>
      <c r="AN61" s="116">
        <v>165</v>
      </c>
      <c r="AO61" s="116">
        <v>155</v>
      </c>
      <c r="AP61" s="116">
        <v>165</v>
      </c>
      <c r="AQ61" s="116">
        <v>150</v>
      </c>
      <c r="AR61" s="116">
        <v>185</v>
      </c>
      <c r="AS61" s="116">
        <v>145</v>
      </c>
      <c r="AT61" s="116">
        <v>135</v>
      </c>
      <c r="AU61" s="116">
        <v>150</v>
      </c>
      <c r="AV61" s="116">
        <v>135</v>
      </c>
      <c r="AW61" s="116">
        <v>135</v>
      </c>
      <c r="AX61" s="116">
        <v>150</v>
      </c>
      <c r="AY61" s="116">
        <v>135</v>
      </c>
      <c r="AZ61" s="116">
        <v>175</v>
      </c>
    </row>
    <row r="62" spans="1:52" s="45" customFormat="1" ht="16.5" x14ac:dyDescent="0.25">
      <c r="A62" s="81" t="s">
        <v>345</v>
      </c>
      <c r="B62" s="74">
        <v>46497</v>
      </c>
      <c r="C62" s="24" t="s">
        <v>346</v>
      </c>
      <c r="D62" s="24" t="s">
        <v>1632</v>
      </c>
      <c r="E62" s="83" t="s">
        <v>1633</v>
      </c>
      <c r="F62" s="24" t="s">
        <v>347</v>
      </c>
      <c r="G62" s="117">
        <v>1758509</v>
      </c>
      <c r="H62" s="117" t="s">
        <v>57</v>
      </c>
      <c r="I62" s="117" t="s">
        <v>58</v>
      </c>
      <c r="J62" s="117" t="s">
        <v>59</v>
      </c>
      <c r="K62" s="116">
        <v>175</v>
      </c>
      <c r="L62" s="116">
        <v>160</v>
      </c>
      <c r="M62" s="116">
        <v>150</v>
      </c>
      <c r="N62" s="116">
        <v>145</v>
      </c>
      <c r="O62" s="116">
        <v>140</v>
      </c>
      <c r="P62" s="116">
        <v>140</v>
      </c>
      <c r="Q62" s="116">
        <v>130</v>
      </c>
      <c r="R62" s="116">
        <v>100</v>
      </c>
      <c r="S62" s="116">
        <v>150</v>
      </c>
      <c r="T62" s="116">
        <v>160</v>
      </c>
      <c r="U62" s="116">
        <v>150</v>
      </c>
      <c r="V62" s="116">
        <v>140</v>
      </c>
      <c r="W62" s="116">
        <v>100</v>
      </c>
      <c r="X62" s="116">
        <v>125</v>
      </c>
      <c r="Y62" s="116">
        <v>130</v>
      </c>
      <c r="Z62" s="116">
        <v>125</v>
      </c>
      <c r="AA62" s="116">
        <v>100</v>
      </c>
      <c r="AB62" s="116">
        <v>140</v>
      </c>
      <c r="AC62" s="116">
        <v>100</v>
      </c>
      <c r="AD62" s="116">
        <v>135</v>
      </c>
      <c r="AE62" s="116">
        <v>100</v>
      </c>
      <c r="AF62" s="116">
        <v>130</v>
      </c>
      <c r="AG62" s="116">
        <v>140</v>
      </c>
      <c r="AH62" s="116">
        <v>100</v>
      </c>
      <c r="AI62" s="116">
        <v>120</v>
      </c>
      <c r="AJ62" s="116">
        <v>140</v>
      </c>
      <c r="AK62" s="116">
        <v>140</v>
      </c>
      <c r="AL62" s="116">
        <v>150</v>
      </c>
      <c r="AM62" s="116">
        <v>130</v>
      </c>
      <c r="AN62" s="116">
        <v>140</v>
      </c>
      <c r="AO62" s="116">
        <v>140</v>
      </c>
      <c r="AP62" s="116">
        <v>150</v>
      </c>
      <c r="AQ62" s="116">
        <v>125</v>
      </c>
      <c r="AR62" s="116">
        <v>140</v>
      </c>
      <c r="AS62" s="116">
        <v>120</v>
      </c>
      <c r="AT62" s="116">
        <v>128</v>
      </c>
      <c r="AU62" s="116">
        <v>125</v>
      </c>
      <c r="AV62" s="116">
        <v>120</v>
      </c>
      <c r="AW62" s="116">
        <v>110</v>
      </c>
      <c r="AX62" s="116">
        <v>140</v>
      </c>
      <c r="AY62" s="116">
        <v>130</v>
      </c>
      <c r="AZ62" s="116">
        <v>140</v>
      </c>
    </row>
    <row r="63" spans="1:52" s="45" customFormat="1" ht="31.5" x14ac:dyDescent="0.25">
      <c r="A63" s="81" t="s">
        <v>348</v>
      </c>
      <c r="B63" s="74">
        <v>46497</v>
      </c>
      <c r="C63" s="24" t="s">
        <v>349</v>
      </c>
      <c r="D63" s="24" t="s">
        <v>350</v>
      </c>
      <c r="E63" s="24" t="s">
        <v>351</v>
      </c>
      <c r="F63" s="24" t="s">
        <v>352</v>
      </c>
      <c r="G63" s="117">
        <v>19330</v>
      </c>
      <c r="H63" s="117" t="s">
        <v>57</v>
      </c>
      <c r="I63" s="117" t="s">
        <v>58</v>
      </c>
      <c r="J63" s="117" t="s">
        <v>59</v>
      </c>
      <c r="K63" s="116">
        <v>215</v>
      </c>
      <c r="L63" s="116">
        <v>175</v>
      </c>
      <c r="M63" s="116">
        <v>200</v>
      </c>
      <c r="N63" s="116">
        <v>160</v>
      </c>
      <c r="O63" s="116">
        <v>160</v>
      </c>
      <c r="P63" s="116">
        <v>155</v>
      </c>
      <c r="Q63" s="116">
        <v>135</v>
      </c>
      <c r="R63" s="116">
        <v>115</v>
      </c>
      <c r="S63" s="116">
        <v>190</v>
      </c>
      <c r="T63" s="116">
        <v>220</v>
      </c>
      <c r="U63" s="116">
        <v>180</v>
      </c>
      <c r="V63" s="116">
        <v>180</v>
      </c>
      <c r="W63" s="116">
        <v>140</v>
      </c>
      <c r="X63" s="116">
        <v>140</v>
      </c>
      <c r="Y63" s="116">
        <v>140</v>
      </c>
      <c r="Z63" s="116">
        <v>175</v>
      </c>
      <c r="AA63" s="116">
        <v>175</v>
      </c>
      <c r="AB63" s="116">
        <v>180</v>
      </c>
      <c r="AC63" s="116">
        <v>175</v>
      </c>
      <c r="AD63" s="116">
        <v>150</v>
      </c>
      <c r="AE63" s="116">
        <v>150</v>
      </c>
      <c r="AF63" s="116">
        <v>150</v>
      </c>
      <c r="AG63" s="116">
        <v>165</v>
      </c>
      <c r="AH63" s="116" t="s">
        <v>70</v>
      </c>
      <c r="AI63" s="116" t="s">
        <v>70</v>
      </c>
      <c r="AJ63" s="116">
        <v>165</v>
      </c>
      <c r="AK63" s="116">
        <v>150</v>
      </c>
      <c r="AL63" s="116">
        <v>175</v>
      </c>
      <c r="AM63" s="116">
        <v>150</v>
      </c>
      <c r="AN63" s="116">
        <v>175</v>
      </c>
      <c r="AO63" s="116">
        <v>150</v>
      </c>
      <c r="AP63" s="116">
        <v>195</v>
      </c>
      <c r="AQ63" s="116">
        <v>175</v>
      </c>
      <c r="AR63" s="116">
        <v>175</v>
      </c>
      <c r="AS63" s="116">
        <v>135</v>
      </c>
      <c r="AT63" s="116">
        <v>135</v>
      </c>
      <c r="AU63" s="116">
        <v>135</v>
      </c>
      <c r="AV63" s="116">
        <v>135</v>
      </c>
      <c r="AW63" s="116">
        <v>135</v>
      </c>
      <c r="AX63" s="116">
        <v>150</v>
      </c>
      <c r="AY63" s="116">
        <v>135</v>
      </c>
      <c r="AZ63" s="116">
        <v>175</v>
      </c>
    </row>
    <row r="64" spans="1:52" s="45" customFormat="1" ht="47.25" x14ac:dyDescent="0.25">
      <c r="A64" s="81" t="s">
        <v>353</v>
      </c>
      <c r="B64" s="74">
        <v>46497</v>
      </c>
      <c r="C64" s="24" t="s">
        <v>354</v>
      </c>
      <c r="D64" s="24" t="s">
        <v>355</v>
      </c>
      <c r="E64" s="24" t="s">
        <v>356</v>
      </c>
      <c r="F64" s="24" t="s">
        <v>357</v>
      </c>
      <c r="G64" s="117">
        <v>2017247</v>
      </c>
      <c r="H64" s="117" t="s">
        <v>358</v>
      </c>
      <c r="I64" s="117" t="s">
        <v>58</v>
      </c>
      <c r="J64" s="117" t="s">
        <v>59</v>
      </c>
      <c r="K64" s="116">
        <v>140</v>
      </c>
      <c r="L64" s="116">
        <v>125</v>
      </c>
      <c r="M64" s="116">
        <v>130</v>
      </c>
      <c r="N64" s="116">
        <v>115</v>
      </c>
      <c r="O64" s="116">
        <v>100</v>
      </c>
      <c r="P64" s="116">
        <v>120</v>
      </c>
      <c r="Q64" s="116">
        <v>115</v>
      </c>
      <c r="R64" s="116">
        <v>80</v>
      </c>
      <c r="S64" s="116">
        <v>120</v>
      </c>
      <c r="T64" s="116">
        <v>145</v>
      </c>
      <c r="U64" s="116">
        <v>135</v>
      </c>
      <c r="V64" s="116">
        <v>130</v>
      </c>
      <c r="W64" s="116">
        <v>90</v>
      </c>
      <c r="X64" s="116">
        <v>115</v>
      </c>
      <c r="Y64" s="116">
        <v>115</v>
      </c>
      <c r="Z64" s="116">
        <v>110</v>
      </c>
      <c r="AA64" s="116">
        <v>115</v>
      </c>
      <c r="AB64" s="116">
        <v>120</v>
      </c>
      <c r="AC64" s="116">
        <v>140</v>
      </c>
      <c r="AD64" s="116">
        <v>95</v>
      </c>
      <c r="AE64" s="116">
        <v>95</v>
      </c>
      <c r="AF64" s="116">
        <v>90</v>
      </c>
      <c r="AG64" s="116">
        <v>95</v>
      </c>
      <c r="AH64" s="116">
        <v>85</v>
      </c>
      <c r="AI64" s="116">
        <v>95</v>
      </c>
      <c r="AJ64" s="116">
        <v>95</v>
      </c>
      <c r="AK64" s="116">
        <v>120</v>
      </c>
      <c r="AL64" s="116">
        <v>135</v>
      </c>
      <c r="AM64" s="116">
        <v>115</v>
      </c>
      <c r="AN64" s="116">
        <v>130</v>
      </c>
      <c r="AO64" s="116">
        <v>95</v>
      </c>
      <c r="AP64" s="116">
        <v>135</v>
      </c>
      <c r="AQ64" s="116">
        <v>125</v>
      </c>
      <c r="AR64" s="116">
        <v>125</v>
      </c>
      <c r="AS64" s="116">
        <v>90</v>
      </c>
      <c r="AT64" s="116">
        <v>110</v>
      </c>
      <c r="AU64" s="116">
        <v>95</v>
      </c>
      <c r="AV64" s="116">
        <v>85</v>
      </c>
      <c r="AW64" s="116">
        <v>100</v>
      </c>
      <c r="AX64" s="116">
        <v>105</v>
      </c>
      <c r="AY64" s="116">
        <v>85</v>
      </c>
      <c r="AZ64" s="116">
        <v>85</v>
      </c>
    </row>
    <row r="65" spans="1:52" s="45" customFormat="1" ht="16.5" x14ac:dyDescent="0.25">
      <c r="A65" s="81" t="s">
        <v>359</v>
      </c>
      <c r="B65" s="74">
        <v>46497</v>
      </c>
      <c r="C65" s="24" t="s">
        <v>360</v>
      </c>
      <c r="D65" s="24" t="s">
        <v>361</v>
      </c>
      <c r="E65" s="24" t="s">
        <v>362</v>
      </c>
      <c r="F65" s="24" t="s">
        <v>363</v>
      </c>
      <c r="G65" s="117">
        <v>1800107</v>
      </c>
      <c r="H65" s="117" t="s">
        <v>57</v>
      </c>
      <c r="I65" s="117" t="s">
        <v>58</v>
      </c>
      <c r="J65" s="117" t="s">
        <v>59</v>
      </c>
      <c r="K65" s="116">
        <v>125</v>
      </c>
      <c r="L65" s="116">
        <v>110</v>
      </c>
      <c r="M65" s="116">
        <v>110</v>
      </c>
      <c r="N65" s="116">
        <v>105</v>
      </c>
      <c r="O65" s="116">
        <v>105</v>
      </c>
      <c r="P65" s="116">
        <v>119</v>
      </c>
      <c r="Q65" s="116">
        <v>119</v>
      </c>
      <c r="R65" s="116">
        <v>85</v>
      </c>
      <c r="S65" s="116">
        <v>110</v>
      </c>
      <c r="T65" s="116">
        <v>125</v>
      </c>
      <c r="U65" s="116">
        <v>110</v>
      </c>
      <c r="V65" s="116">
        <v>110</v>
      </c>
      <c r="W65" s="116">
        <v>95</v>
      </c>
      <c r="X65" s="116">
        <v>105</v>
      </c>
      <c r="Y65" s="116">
        <v>105</v>
      </c>
      <c r="Z65" s="116">
        <v>105</v>
      </c>
      <c r="AA65" s="116">
        <v>105</v>
      </c>
      <c r="AB65" s="116">
        <v>110</v>
      </c>
      <c r="AC65" s="116">
        <v>105</v>
      </c>
      <c r="AD65" s="116">
        <v>95</v>
      </c>
      <c r="AE65" s="116">
        <v>95</v>
      </c>
      <c r="AF65" s="116">
        <v>85</v>
      </c>
      <c r="AG65" s="116">
        <v>95</v>
      </c>
      <c r="AH65" s="116">
        <v>95</v>
      </c>
      <c r="AI65" s="116">
        <v>95</v>
      </c>
      <c r="AJ65" s="116">
        <v>95</v>
      </c>
      <c r="AK65" s="116">
        <v>95</v>
      </c>
      <c r="AL65" s="116">
        <v>105</v>
      </c>
      <c r="AM65" s="116">
        <v>95</v>
      </c>
      <c r="AN65" s="116">
        <v>105</v>
      </c>
      <c r="AO65" s="116">
        <v>95</v>
      </c>
      <c r="AP65" s="116">
        <v>95</v>
      </c>
      <c r="AQ65" s="116">
        <v>95</v>
      </c>
      <c r="AR65" s="116">
        <v>95</v>
      </c>
      <c r="AS65" s="116">
        <v>85</v>
      </c>
      <c r="AT65" s="116">
        <v>85</v>
      </c>
      <c r="AU65" s="116">
        <v>85</v>
      </c>
      <c r="AV65" s="116">
        <v>105</v>
      </c>
      <c r="AW65" s="116">
        <v>105</v>
      </c>
      <c r="AX65" s="116">
        <v>105</v>
      </c>
      <c r="AY65" s="116">
        <v>95</v>
      </c>
      <c r="AZ65" s="116">
        <v>119</v>
      </c>
    </row>
    <row r="66" spans="1:52" s="45" customFormat="1" ht="31.5" x14ac:dyDescent="0.25">
      <c r="A66" s="81" t="s">
        <v>364</v>
      </c>
      <c r="B66" s="74">
        <v>46497</v>
      </c>
      <c r="C66" s="24" t="s">
        <v>365</v>
      </c>
      <c r="D66" s="24" t="s">
        <v>366</v>
      </c>
      <c r="E66" s="24" t="s">
        <v>367</v>
      </c>
      <c r="F66" s="24" t="s">
        <v>368</v>
      </c>
      <c r="G66" s="118" t="s">
        <v>70</v>
      </c>
      <c r="H66" s="117" t="s">
        <v>70</v>
      </c>
      <c r="I66" s="117" t="s">
        <v>59</v>
      </c>
      <c r="J66" s="117" t="s">
        <v>59</v>
      </c>
      <c r="K66" s="116">
        <v>190</v>
      </c>
      <c r="L66" s="116">
        <v>165</v>
      </c>
      <c r="M66" s="116">
        <v>185</v>
      </c>
      <c r="N66" s="116">
        <v>168</v>
      </c>
      <c r="O66" s="116">
        <v>135</v>
      </c>
      <c r="P66" s="116">
        <v>150</v>
      </c>
      <c r="Q66" s="116">
        <v>135</v>
      </c>
      <c r="R66" s="116">
        <v>90</v>
      </c>
      <c r="S66" s="116">
        <v>180</v>
      </c>
      <c r="T66" s="116">
        <v>210</v>
      </c>
      <c r="U66" s="116">
        <v>190</v>
      </c>
      <c r="V66" s="116">
        <v>175</v>
      </c>
      <c r="W66" s="116">
        <v>125</v>
      </c>
      <c r="X66" s="116">
        <v>130</v>
      </c>
      <c r="Y66" s="116">
        <v>140</v>
      </c>
      <c r="Z66" s="116">
        <v>145</v>
      </c>
      <c r="AA66" s="116">
        <v>160</v>
      </c>
      <c r="AB66" s="116">
        <v>170</v>
      </c>
      <c r="AC66" s="116">
        <v>120</v>
      </c>
      <c r="AD66" s="116">
        <v>115</v>
      </c>
      <c r="AE66" s="116">
        <v>120</v>
      </c>
      <c r="AF66" s="116">
        <v>125</v>
      </c>
      <c r="AG66" s="116">
        <v>140</v>
      </c>
      <c r="AH66" s="116">
        <v>145</v>
      </c>
      <c r="AI66" s="116">
        <v>180</v>
      </c>
      <c r="AJ66" s="116">
        <v>130</v>
      </c>
      <c r="AK66" s="116">
        <v>125</v>
      </c>
      <c r="AL66" s="116">
        <v>140</v>
      </c>
      <c r="AM66" s="116">
        <v>145</v>
      </c>
      <c r="AN66" s="116">
        <v>160</v>
      </c>
      <c r="AO66" s="116">
        <v>130</v>
      </c>
      <c r="AP66" s="116">
        <v>180</v>
      </c>
      <c r="AQ66" s="116">
        <v>160</v>
      </c>
      <c r="AR66" s="116">
        <v>210</v>
      </c>
      <c r="AS66" s="116">
        <v>120</v>
      </c>
      <c r="AT66" s="116">
        <v>110</v>
      </c>
      <c r="AU66" s="116">
        <v>125</v>
      </c>
      <c r="AV66" s="116">
        <v>115</v>
      </c>
      <c r="AW66" s="116">
        <v>140</v>
      </c>
      <c r="AX66" s="116">
        <v>170</v>
      </c>
      <c r="AY66" s="116">
        <v>150</v>
      </c>
      <c r="AZ66" s="116">
        <v>120</v>
      </c>
    </row>
    <row r="67" spans="1:52" s="45" customFormat="1" ht="31.5" x14ac:dyDescent="0.25">
      <c r="A67" s="81" t="s">
        <v>369</v>
      </c>
      <c r="B67" s="74">
        <v>46497</v>
      </c>
      <c r="C67" s="24" t="s">
        <v>370</v>
      </c>
      <c r="D67" s="24" t="s">
        <v>371</v>
      </c>
      <c r="E67" s="24" t="s">
        <v>372</v>
      </c>
      <c r="F67" s="24" t="s">
        <v>373</v>
      </c>
      <c r="G67" s="117">
        <v>1746578</v>
      </c>
      <c r="H67" s="117" t="s">
        <v>57</v>
      </c>
      <c r="I67" s="117" t="s">
        <v>58</v>
      </c>
      <c r="J67" s="117" t="s">
        <v>59</v>
      </c>
      <c r="K67" s="116">
        <v>165</v>
      </c>
      <c r="L67" s="116">
        <v>140</v>
      </c>
      <c r="M67" s="116">
        <v>150</v>
      </c>
      <c r="N67" s="116">
        <v>130</v>
      </c>
      <c r="O67" s="116">
        <v>110</v>
      </c>
      <c r="P67" s="116">
        <v>125</v>
      </c>
      <c r="Q67" s="116">
        <v>110</v>
      </c>
      <c r="R67" s="116">
        <v>80</v>
      </c>
      <c r="S67" s="116">
        <v>120</v>
      </c>
      <c r="T67" s="116">
        <v>135</v>
      </c>
      <c r="U67" s="116">
        <v>120</v>
      </c>
      <c r="V67" s="116">
        <v>120</v>
      </c>
      <c r="W67" s="116">
        <v>75</v>
      </c>
      <c r="X67" s="116">
        <v>90</v>
      </c>
      <c r="Y67" s="116">
        <v>110</v>
      </c>
      <c r="Z67" s="116">
        <v>120</v>
      </c>
      <c r="AA67" s="116">
        <v>120</v>
      </c>
      <c r="AB67" s="116">
        <v>120</v>
      </c>
      <c r="AC67" s="116">
        <v>115</v>
      </c>
      <c r="AD67" s="116">
        <v>100</v>
      </c>
      <c r="AE67" s="116">
        <v>90</v>
      </c>
      <c r="AF67" s="116">
        <v>100</v>
      </c>
      <c r="AG67" s="116">
        <v>120</v>
      </c>
      <c r="AH67" s="116">
        <v>90</v>
      </c>
      <c r="AI67" s="116">
        <v>130</v>
      </c>
      <c r="AJ67" s="116">
        <v>110</v>
      </c>
      <c r="AK67" s="116">
        <v>120</v>
      </c>
      <c r="AL67" s="116">
        <v>160</v>
      </c>
      <c r="AM67" s="116">
        <v>100</v>
      </c>
      <c r="AN67" s="116">
        <v>110</v>
      </c>
      <c r="AO67" s="116">
        <v>120</v>
      </c>
      <c r="AP67" s="116">
        <v>125</v>
      </c>
      <c r="AQ67" s="116">
        <v>110</v>
      </c>
      <c r="AR67" s="116">
        <v>125</v>
      </c>
      <c r="AS67" s="116">
        <v>120</v>
      </c>
      <c r="AT67" s="116">
        <v>100</v>
      </c>
      <c r="AU67" s="116">
        <v>100</v>
      </c>
      <c r="AV67" s="116">
        <v>90</v>
      </c>
      <c r="AW67" s="116">
        <v>100</v>
      </c>
      <c r="AX67" s="116">
        <v>105</v>
      </c>
      <c r="AY67" s="116">
        <v>95</v>
      </c>
      <c r="AZ67" s="116">
        <v>175</v>
      </c>
    </row>
    <row r="68" spans="1:52" s="45" customFormat="1" ht="16.5" x14ac:dyDescent="0.25">
      <c r="A68" s="81" t="s">
        <v>374</v>
      </c>
      <c r="B68" s="74">
        <v>46497</v>
      </c>
      <c r="C68" s="24" t="s">
        <v>375</v>
      </c>
      <c r="D68" s="24" t="s">
        <v>376</v>
      </c>
      <c r="E68" s="24" t="s">
        <v>377</v>
      </c>
      <c r="F68" s="24" t="s">
        <v>378</v>
      </c>
      <c r="G68" s="117">
        <v>31123</v>
      </c>
      <c r="H68" s="117" t="s">
        <v>57</v>
      </c>
      <c r="I68" s="117" t="s">
        <v>58</v>
      </c>
      <c r="J68" s="117" t="s">
        <v>59</v>
      </c>
      <c r="K68" s="116">
        <v>191</v>
      </c>
      <c r="L68" s="116">
        <v>171</v>
      </c>
      <c r="M68" s="116">
        <v>171</v>
      </c>
      <c r="N68" s="116">
        <v>150</v>
      </c>
      <c r="O68" s="116">
        <v>135</v>
      </c>
      <c r="P68" s="116">
        <v>140</v>
      </c>
      <c r="Q68" s="116">
        <v>119</v>
      </c>
      <c r="R68" s="116">
        <v>93</v>
      </c>
      <c r="S68" s="116">
        <v>166</v>
      </c>
      <c r="T68" s="116">
        <v>197</v>
      </c>
      <c r="U68" s="116">
        <v>171</v>
      </c>
      <c r="V68" s="116">
        <v>171</v>
      </c>
      <c r="W68" s="116">
        <v>124</v>
      </c>
      <c r="X68" s="116">
        <v>124</v>
      </c>
      <c r="Y68" s="116">
        <v>124</v>
      </c>
      <c r="Z68" s="116">
        <v>155</v>
      </c>
      <c r="AA68" s="116">
        <v>166</v>
      </c>
      <c r="AB68" s="116">
        <v>171</v>
      </c>
      <c r="AC68" s="116">
        <v>171</v>
      </c>
      <c r="AD68" s="116">
        <v>135</v>
      </c>
      <c r="AE68" s="116">
        <v>135</v>
      </c>
      <c r="AF68" s="116">
        <v>129</v>
      </c>
      <c r="AG68" s="116">
        <v>155</v>
      </c>
      <c r="AH68" s="116">
        <v>135</v>
      </c>
      <c r="AI68" s="116">
        <v>140</v>
      </c>
      <c r="AJ68" s="116">
        <v>129</v>
      </c>
      <c r="AK68" s="116">
        <v>171</v>
      </c>
      <c r="AL68" s="116">
        <v>186</v>
      </c>
      <c r="AM68" s="116">
        <v>140</v>
      </c>
      <c r="AN68" s="116">
        <v>155</v>
      </c>
      <c r="AO68" s="116">
        <v>140</v>
      </c>
      <c r="AP68" s="116">
        <v>155</v>
      </c>
      <c r="AQ68" s="116">
        <v>155</v>
      </c>
      <c r="AR68" s="116">
        <v>176</v>
      </c>
      <c r="AS68" s="116">
        <v>104</v>
      </c>
      <c r="AT68" s="116">
        <v>119</v>
      </c>
      <c r="AU68" s="116">
        <v>104</v>
      </c>
      <c r="AV68" s="116">
        <v>93</v>
      </c>
      <c r="AW68" s="116">
        <v>135</v>
      </c>
      <c r="AX68" s="116">
        <v>104</v>
      </c>
      <c r="AY68" s="116">
        <v>104</v>
      </c>
      <c r="AZ68" s="116">
        <v>181</v>
      </c>
    </row>
    <row r="69" spans="1:52" s="45" customFormat="1" ht="16.5" x14ac:dyDescent="0.25">
      <c r="A69" s="81" t="s">
        <v>379</v>
      </c>
      <c r="B69" s="74">
        <v>46497</v>
      </c>
      <c r="C69" s="24" t="s">
        <v>380</v>
      </c>
      <c r="D69" s="24" t="s">
        <v>70</v>
      </c>
      <c r="E69" s="83" t="s">
        <v>70</v>
      </c>
      <c r="F69" s="24" t="s">
        <v>381</v>
      </c>
      <c r="G69" s="117">
        <v>2001541</v>
      </c>
      <c r="H69" s="117" t="s">
        <v>57</v>
      </c>
      <c r="I69" s="117" t="s">
        <v>58</v>
      </c>
      <c r="J69" s="117" t="s">
        <v>59</v>
      </c>
      <c r="K69" s="116">
        <v>260</v>
      </c>
      <c r="L69" s="116">
        <v>210</v>
      </c>
      <c r="M69" s="116">
        <v>227</v>
      </c>
      <c r="N69" s="116">
        <v>191</v>
      </c>
      <c r="O69" s="116">
        <v>168</v>
      </c>
      <c r="P69" s="116">
        <v>202</v>
      </c>
      <c r="Q69" s="116">
        <v>177</v>
      </c>
      <c r="R69" s="116">
        <v>131</v>
      </c>
      <c r="S69" s="116">
        <v>192</v>
      </c>
      <c r="T69" s="116">
        <v>228</v>
      </c>
      <c r="U69" s="116">
        <v>198</v>
      </c>
      <c r="V69" s="116">
        <v>195</v>
      </c>
      <c r="W69" s="116">
        <v>132</v>
      </c>
      <c r="X69" s="116">
        <v>135</v>
      </c>
      <c r="Y69" s="116">
        <v>138</v>
      </c>
      <c r="Z69" s="116">
        <v>168</v>
      </c>
      <c r="AA69" s="116">
        <v>187</v>
      </c>
      <c r="AB69" s="116">
        <v>184</v>
      </c>
      <c r="AC69" s="116">
        <v>173</v>
      </c>
      <c r="AD69" s="116">
        <v>141</v>
      </c>
      <c r="AE69" s="116">
        <v>138</v>
      </c>
      <c r="AF69" s="116">
        <v>142</v>
      </c>
      <c r="AG69" s="116">
        <v>165</v>
      </c>
      <c r="AH69" s="116">
        <v>141</v>
      </c>
      <c r="AI69" s="116">
        <v>141</v>
      </c>
      <c r="AJ69" s="116">
        <v>147</v>
      </c>
      <c r="AK69" s="116">
        <v>172</v>
      </c>
      <c r="AL69" s="116">
        <v>193</v>
      </c>
      <c r="AM69" s="116">
        <v>147</v>
      </c>
      <c r="AN69" s="116">
        <v>167</v>
      </c>
      <c r="AO69" s="116">
        <v>141</v>
      </c>
      <c r="AP69" s="116">
        <v>173</v>
      </c>
      <c r="AQ69" s="116">
        <v>166</v>
      </c>
      <c r="AR69" s="116">
        <v>172</v>
      </c>
      <c r="AS69" s="116">
        <v>148</v>
      </c>
      <c r="AT69" s="116">
        <v>154</v>
      </c>
      <c r="AU69" s="116">
        <v>151</v>
      </c>
      <c r="AV69" s="116">
        <v>134</v>
      </c>
      <c r="AW69" s="116">
        <v>156</v>
      </c>
      <c r="AX69" s="116">
        <v>170</v>
      </c>
      <c r="AY69" s="116">
        <v>149</v>
      </c>
      <c r="AZ69" s="116">
        <v>166</v>
      </c>
    </row>
    <row r="70" spans="1:52" ht="16.5" x14ac:dyDescent="0.25">
      <c r="A70" s="81" t="s">
        <v>382</v>
      </c>
      <c r="B70" s="74">
        <v>46497</v>
      </c>
      <c r="C70" s="24" t="s">
        <v>383</v>
      </c>
      <c r="D70" s="24" t="s">
        <v>384</v>
      </c>
      <c r="E70" s="24" t="s">
        <v>385</v>
      </c>
      <c r="F70" s="24" t="s">
        <v>386</v>
      </c>
      <c r="G70" s="117">
        <v>2024841</v>
      </c>
      <c r="H70" s="117" t="s">
        <v>113</v>
      </c>
      <c r="I70" s="117" t="s">
        <v>58</v>
      </c>
      <c r="J70" s="117" t="s">
        <v>58</v>
      </c>
      <c r="K70" s="116">
        <v>180</v>
      </c>
      <c r="L70" s="116">
        <v>147</v>
      </c>
      <c r="M70" s="116">
        <v>164</v>
      </c>
      <c r="N70" s="116">
        <v>147</v>
      </c>
      <c r="O70" s="116">
        <v>122</v>
      </c>
      <c r="P70" s="116">
        <v>125</v>
      </c>
      <c r="Q70" s="116">
        <v>114</v>
      </c>
      <c r="R70" s="116">
        <v>111</v>
      </c>
      <c r="S70" s="116">
        <v>136</v>
      </c>
      <c r="T70" s="116">
        <v>158</v>
      </c>
      <c r="U70" s="116">
        <v>136</v>
      </c>
      <c r="V70" s="116">
        <v>136</v>
      </c>
      <c r="W70" s="116">
        <v>109</v>
      </c>
      <c r="X70" s="116">
        <v>114</v>
      </c>
      <c r="Y70" s="116">
        <v>120</v>
      </c>
      <c r="Z70" s="116">
        <v>140</v>
      </c>
      <c r="AA70" s="116">
        <v>142</v>
      </c>
      <c r="AB70" s="116">
        <v>154</v>
      </c>
      <c r="AC70" s="116">
        <v>153</v>
      </c>
      <c r="AD70" s="116">
        <v>116</v>
      </c>
      <c r="AE70" s="116">
        <v>119</v>
      </c>
      <c r="AF70" s="116">
        <v>121</v>
      </c>
      <c r="AG70" s="116">
        <v>137</v>
      </c>
      <c r="AH70" s="116">
        <v>144</v>
      </c>
      <c r="AI70" s="116">
        <v>146</v>
      </c>
      <c r="AJ70" s="116">
        <v>121</v>
      </c>
      <c r="AK70" s="116">
        <v>127</v>
      </c>
      <c r="AL70" s="116">
        <v>142</v>
      </c>
      <c r="AM70" s="116">
        <v>128</v>
      </c>
      <c r="AN70" s="116">
        <v>144</v>
      </c>
      <c r="AO70" s="116">
        <v>123</v>
      </c>
      <c r="AP70" s="116">
        <v>155</v>
      </c>
      <c r="AQ70" s="116">
        <v>115</v>
      </c>
      <c r="AR70" s="116">
        <v>147</v>
      </c>
      <c r="AS70" s="116">
        <v>111</v>
      </c>
      <c r="AT70" s="116">
        <v>106</v>
      </c>
      <c r="AU70" s="116">
        <v>112</v>
      </c>
      <c r="AV70" s="116">
        <v>107</v>
      </c>
      <c r="AW70" s="116">
        <v>108</v>
      </c>
      <c r="AX70" s="116">
        <v>110</v>
      </c>
      <c r="AY70" s="116">
        <v>104</v>
      </c>
      <c r="AZ70" s="116">
        <v>175</v>
      </c>
    </row>
    <row r="71" spans="1:52" ht="63" x14ac:dyDescent="0.25">
      <c r="A71" s="81" t="s">
        <v>387</v>
      </c>
      <c r="B71" s="74">
        <v>46497</v>
      </c>
      <c r="C71" s="24" t="s">
        <v>388</v>
      </c>
      <c r="D71" s="24" t="s">
        <v>1618</v>
      </c>
      <c r="E71" s="24" t="s">
        <v>1619</v>
      </c>
      <c r="F71" s="24" t="s">
        <v>1620</v>
      </c>
      <c r="G71" s="117" t="s">
        <v>70</v>
      </c>
      <c r="H71" s="117" t="s">
        <v>70</v>
      </c>
      <c r="I71" s="117" t="s">
        <v>59</v>
      </c>
      <c r="J71" s="117" t="s">
        <v>59</v>
      </c>
      <c r="K71" s="116">
        <v>220</v>
      </c>
      <c r="L71" s="116">
        <v>185</v>
      </c>
      <c r="M71" s="116">
        <v>190</v>
      </c>
      <c r="N71" s="116">
        <v>175</v>
      </c>
      <c r="O71" s="116">
        <v>150</v>
      </c>
      <c r="P71" s="116">
        <v>150</v>
      </c>
      <c r="Q71" s="116">
        <v>140</v>
      </c>
      <c r="R71" s="116">
        <v>100</v>
      </c>
      <c r="S71" s="116">
        <v>190</v>
      </c>
      <c r="T71" s="116">
        <v>190</v>
      </c>
      <c r="U71" s="116">
        <v>170</v>
      </c>
      <c r="V71" s="116">
        <v>220</v>
      </c>
      <c r="W71" s="116">
        <v>135</v>
      </c>
      <c r="X71" s="116">
        <v>135</v>
      </c>
      <c r="Y71" s="116">
        <v>135</v>
      </c>
      <c r="Z71" s="116">
        <v>175</v>
      </c>
      <c r="AA71" s="116">
        <v>180</v>
      </c>
      <c r="AB71" s="116">
        <v>210</v>
      </c>
      <c r="AC71" s="116">
        <v>150</v>
      </c>
      <c r="AD71" s="116">
        <v>150</v>
      </c>
      <c r="AE71" s="116">
        <v>140</v>
      </c>
      <c r="AF71" s="116">
        <v>140</v>
      </c>
      <c r="AG71" s="116">
        <v>160</v>
      </c>
      <c r="AH71" s="116">
        <v>160</v>
      </c>
      <c r="AI71" s="116">
        <v>150</v>
      </c>
      <c r="AJ71" s="116">
        <v>150</v>
      </c>
      <c r="AK71" s="116">
        <v>150</v>
      </c>
      <c r="AL71" s="116">
        <v>170</v>
      </c>
      <c r="AM71" s="116">
        <v>145</v>
      </c>
      <c r="AN71" s="116">
        <v>150</v>
      </c>
      <c r="AO71" s="116">
        <v>145</v>
      </c>
      <c r="AP71" s="116">
        <v>190</v>
      </c>
      <c r="AQ71" s="116">
        <v>180</v>
      </c>
      <c r="AR71" s="116">
        <v>170</v>
      </c>
      <c r="AS71" s="116">
        <v>125</v>
      </c>
      <c r="AT71" s="116">
        <v>125</v>
      </c>
      <c r="AU71" s="116">
        <v>140</v>
      </c>
      <c r="AV71" s="116">
        <v>140</v>
      </c>
      <c r="AW71" s="116">
        <v>140</v>
      </c>
      <c r="AX71" s="116">
        <v>150</v>
      </c>
      <c r="AY71" s="116">
        <v>140</v>
      </c>
      <c r="AZ71" s="116">
        <v>170</v>
      </c>
    </row>
    <row r="72" spans="1:52" ht="16.5" x14ac:dyDescent="0.25">
      <c r="A72" s="81" t="s">
        <v>389</v>
      </c>
      <c r="B72" s="74">
        <v>46497</v>
      </c>
      <c r="C72" s="24" t="s">
        <v>390</v>
      </c>
      <c r="D72" s="24" t="s">
        <v>391</v>
      </c>
      <c r="E72" s="24" t="s">
        <v>392</v>
      </c>
      <c r="F72" s="24" t="s">
        <v>393</v>
      </c>
      <c r="G72" s="117" t="s">
        <v>70</v>
      </c>
      <c r="H72" s="117" t="s">
        <v>70</v>
      </c>
      <c r="I72" s="117" t="s">
        <v>59</v>
      </c>
      <c r="J72" s="117" t="s">
        <v>59</v>
      </c>
      <c r="K72" s="116">
        <v>225</v>
      </c>
      <c r="L72" s="116">
        <v>195</v>
      </c>
      <c r="M72" s="116">
        <v>190</v>
      </c>
      <c r="N72" s="116">
        <v>175</v>
      </c>
      <c r="O72" s="116">
        <v>160</v>
      </c>
      <c r="P72" s="116" t="s">
        <v>70</v>
      </c>
      <c r="Q72" s="116" t="s">
        <v>70</v>
      </c>
      <c r="R72" s="116">
        <v>110</v>
      </c>
      <c r="S72" s="116">
        <v>180</v>
      </c>
      <c r="T72" s="116">
        <v>225</v>
      </c>
      <c r="U72" s="116">
        <v>200</v>
      </c>
      <c r="V72" s="116" t="s">
        <v>70</v>
      </c>
      <c r="W72" s="116" t="s">
        <v>70</v>
      </c>
      <c r="X72" s="116" t="s">
        <v>70</v>
      </c>
      <c r="Y72" s="116" t="s">
        <v>70</v>
      </c>
      <c r="Z72" s="116" t="s">
        <v>70</v>
      </c>
      <c r="AA72" s="116" t="s">
        <v>70</v>
      </c>
      <c r="AB72" s="116" t="s">
        <v>70</v>
      </c>
      <c r="AC72" s="116" t="s">
        <v>70</v>
      </c>
      <c r="AD72" s="116">
        <v>160</v>
      </c>
      <c r="AE72" s="116" t="s">
        <v>70</v>
      </c>
      <c r="AF72" s="116">
        <v>140</v>
      </c>
      <c r="AG72" s="116">
        <v>170</v>
      </c>
      <c r="AH72" s="116" t="s">
        <v>70</v>
      </c>
      <c r="AI72" s="116" t="s">
        <v>70</v>
      </c>
      <c r="AJ72" s="116" t="s">
        <v>70</v>
      </c>
      <c r="AK72" s="116" t="s">
        <v>70</v>
      </c>
      <c r="AL72" s="116" t="s">
        <v>70</v>
      </c>
      <c r="AM72" s="116" t="s">
        <v>70</v>
      </c>
      <c r="AN72" s="116" t="s">
        <v>70</v>
      </c>
      <c r="AO72" s="116" t="s">
        <v>70</v>
      </c>
      <c r="AP72" s="116" t="s">
        <v>70</v>
      </c>
      <c r="AQ72" s="116" t="s">
        <v>70</v>
      </c>
      <c r="AR72" s="116" t="s">
        <v>70</v>
      </c>
      <c r="AS72" s="116" t="s">
        <v>70</v>
      </c>
      <c r="AT72" s="116" t="s">
        <v>70</v>
      </c>
      <c r="AU72" s="116" t="s">
        <v>70</v>
      </c>
      <c r="AV72" s="116" t="s">
        <v>70</v>
      </c>
      <c r="AW72" s="116" t="s">
        <v>70</v>
      </c>
      <c r="AX72" s="116" t="s">
        <v>70</v>
      </c>
      <c r="AY72" s="116" t="s">
        <v>70</v>
      </c>
      <c r="AZ72" s="116" t="s">
        <v>70</v>
      </c>
    </row>
    <row r="73" spans="1:52" ht="16.5" x14ac:dyDescent="0.25">
      <c r="A73" s="81" t="s">
        <v>394</v>
      </c>
      <c r="B73" s="74">
        <v>46497</v>
      </c>
      <c r="C73" s="24" t="s">
        <v>395</v>
      </c>
      <c r="D73" s="24" t="s">
        <v>396</v>
      </c>
      <c r="E73" s="24" t="s">
        <v>397</v>
      </c>
      <c r="F73" s="24" t="s">
        <v>398</v>
      </c>
      <c r="G73" s="117">
        <v>2020491</v>
      </c>
      <c r="H73" s="117" t="s">
        <v>57</v>
      </c>
      <c r="I73" s="117" t="s">
        <v>58</v>
      </c>
      <c r="J73" s="117" t="s">
        <v>59</v>
      </c>
      <c r="K73" s="116">
        <v>185</v>
      </c>
      <c r="L73" s="116">
        <v>165</v>
      </c>
      <c r="M73" s="116">
        <v>155</v>
      </c>
      <c r="N73" s="116">
        <v>145</v>
      </c>
      <c r="O73" s="116">
        <v>125</v>
      </c>
      <c r="P73" s="116">
        <v>147</v>
      </c>
      <c r="Q73" s="116">
        <v>135</v>
      </c>
      <c r="R73" s="116">
        <v>105</v>
      </c>
      <c r="S73" s="116">
        <v>105</v>
      </c>
      <c r="T73" s="116">
        <v>145</v>
      </c>
      <c r="U73" s="116">
        <v>135</v>
      </c>
      <c r="V73" s="116">
        <v>140</v>
      </c>
      <c r="W73" s="116">
        <v>125</v>
      </c>
      <c r="X73" s="116">
        <v>120</v>
      </c>
      <c r="Y73" s="116">
        <v>120</v>
      </c>
      <c r="Z73" s="116">
        <v>135</v>
      </c>
      <c r="AA73" s="116">
        <v>126</v>
      </c>
      <c r="AB73" s="116">
        <v>155</v>
      </c>
      <c r="AC73" s="116">
        <v>155</v>
      </c>
      <c r="AD73" s="116">
        <v>125</v>
      </c>
      <c r="AE73" s="116">
        <v>135</v>
      </c>
      <c r="AF73" s="116">
        <v>138</v>
      </c>
      <c r="AG73" s="116">
        <v>148</v>
      </c>
      <c r="AH73" s="116">
        <v>140</v>
      </c>
      <c r="AI73" s="116">
        <v>155</v>
      </c>
      <c r="AJ73" s="116">
        <v>145</v>
      </c>
      <c r="AK73" s="116">
        <v>145</v>
      </c>
      <c r="AL73" s="116">
        <v>175</v>
      </c>
      <c r="AM73" s="116">
        <v>145</v>
      </c>
      <c r="AN73" s="116">
        <v>175</v>
      </c>
      <c r="AO73" s="116">
        <v>145</v>
      </c>
      <c r="AP73" s="116">
        <v>165</v>
      </c>
      <c r="AQ73" s="116">
        <v>140</v>
      </c>
      <c r="AR73" s="116">
        <v>155</v>
      </c>
      <c r="AS73" s="116">
        <v>110</v>
      </c>
      <c r="AT73" s="116">
        <v>110</v>
      </c>
      <c r="AU73" s="116">
        <v>137</v>
      </c>
      <c r="AV73" s="116">
        <v>137</v>
      </c>
      <c r="AW73" s="116">
        <v>137</v>
      </c>
      <c r="AX73" s="116">
        <v>145</v>
      </c>
      <c r="AY73" s="116">
        <v>130</v>
      </c>
      <c r="AZ73" s="116">
        <v>155</v>
      </c>
    </row>
    <row r="74" spans="1:52" ht="47.25" x14ac:dyDescent="0.25">
      <c r="A74" s="81" t="s">
        <v>399</v>
      </c>
      <c r="B74" s="74">
        <v>46497</v>
      </c>
      <c r="C74" s="24" t="s">
        <v>400</v>
      </c>
      <c r="D74" s="24" t="s">
        <v>401</v>
      </c>
      <c r="E74" s="24" t="s">
        <v>402</v>
      </c>
      <c r="F74" s="24" t="s">
        <v>403</v>
      </c>
      <c r="G74" s="117">
        <v>2012597</v>
      </c>
      <c r="H74" s="117" t="s">
        <v>113</v>
      </c>
      <c r="I74" s="117" t="s">
        <v>58</v>
      </c>
      <c r="J74" s="117" t="s">
        <v>58</v>
      </c>
      <c r="K74" s="116">
        <v>146</v>
      </c>
      <c r="L74" s="116">
        <v>102</v>
      </c>
      <c r="M74" s="116">
        <v>173</v>
      </c>
      <c r="N74" s="116">
        <v>143</v>
      </c>
      <c r="O74" s="116" t="s">
        <v>70</v>
      </c>
      <c r="P74" s="116">
        <v>145</v>
      </c>
      <c r="Q74" s="116">
        <v>125</v>
      </c>
      <c r="R74" s="116">
        <v>88</v>
      </c>
      <c r="S74" s="116">
        <v>128</v>
      </c>
      <c r="T74" s="116">
        <v>184</v>
      </c>
      <c r="U74" s="116">
        <v>165</v>
      </c>
      <c r="V74" s="116">
        <v>156</v>
      </c>
      <c r="W74" s="116">
        <v>112</v>
      </c>
      <c r="X74" s="116">
        <v>102</v>
      </c>
      <c r="Y74" s="116">
        <v>107</v>
      </c>
      <c r="Z74" s="116">
        <v>140</v>
      </c>
      <c r="AA74" s="116">
        <v>140</v>
      </c>
      <c r="AB74" s="116" t="s">
        <v>70</v>
      </c>
      <c r="AC74" s="116" t="s">
        <v>70</v>
      </c>
      <c r="AD74" s="116">
        <v>99</v>
      </c>
      <c r="AE74" s="116" t="s">
        <v>70</v>
      </c>
      <c r="AF74" s="116">
        <v>87</v>
      </c>
      <c r="AG74" s="116">
        <v>124</v>
      </c>
      <c r="AH74" s="116" t="s">
        <v>70</v>
      </c>
      <c r="AI74" s="116" t="s">
        <v>70</v>
      </c>
      <c r="AJ74" s="116" t="s">
        <v>70</v>
      </c>
      <c r="AK74" s="116" t="s">
        <v>70</v>
      </c>
      <c r="AL74" s="116" t="s">
        <v>70</v>
      </c>
      <c r="AM74" s="116">
        <v>153</v>
      </c>
      <c r="AN74" s="116">
        <v>165</v>
      </c>
      <c r="AO74" s="116" t="s">
        <v>70</v>
      </c>
      <c r="AP74" s="116" t="s">
        <v>70</v>
      </c>
      <c r="AQ74" s="116" t="s">
        <v>70</v>
      </c>
      <c r="AR74" s="116" t="s">
        <v>70</v>
      </c>
      <c r="AS74" s="116" t="s">
        <v>70</v>
      </c>
      <c r="AT74" s="116" t="s">
        <v>70</v>
      </c>
      <c r="AU74" s="116">
        <v>138</v>
      </c>
      <c r="AV74" s="116">
        <v>111</v>
      </c>
      <c r="AW74" s="116" t="s">
        <v>70</v>
      </c>
      <c r="AX74" s="116" t="s">
        <v>70</v>
      </c>
      <c r="AY74" s="116" t="s">
        <v>70</v>
      </c>
      <c r="AZ74" s="116">
        <v>184</v>
      </c>
    </row>
    <row r="75" spans="1:52" ht="31.5" x14ac:dyDescent="0.25">
      <c r="A75" s="81" t="s">
        <v>404</v>
      </c>
      <c r="B75" s="74">
        <v>46497</v>
      </c>
      <c r="C75" s="24" t="s">
        <v>405</v>
      </c>
      <c r="D75" s="24" t="s">
        <v>406</v>
      </c>
      <c r="E75" s="24" t="s">
        <v>407</v>
      </c>
      <c r="F75" s="24" t="s">
        <v>408</v>
      </c>
      <c r="G75" s="117" t="s">
        <v>70</v>
      </c>
      <c r="H75" s="117" t="s">
        <v>70</v>
      </c>
      <c r="I75" s="117" t="s">
        <v>59</v>
      </c>
      <c r="J75" s="117" t="s">
        <v>59</v>
      </c>
      <c r="K75" s="116">
        <v>150</v>
      </c>
      <c r="L75" s="116">
        <v>140</v>
      </c>
      <c r="M75" s="116">
        <v>120</v>
      </c>
      <c r="N75" s="116">
        <v>125</v>
      </c>
      <c r="O75" s="116">
        <v>90</v>
      </c>
      <c r="P75" s="116">
        <v>110</v>
      </c>
      <c r="Q75" s="116">
        <v>105</v>
      </c>
      <c r="R75" s="116" t="s">
        <v>70</v>
      </c>
      <c r="S75" s="116">
        <v>120</v>
      </c>
      <c r="T75" s="116">
        <v>140</v>
      </c>
      <c r="U75" s="116">
        <v>130</v>
      </c>
      <c r="V75" s="116">
        <v>120</v>
      </c>
      <c r="W75" s="116" t="s">
        <v>70</v>
      </c>
      <c r="X75" s="116">
        <v>90</v>
      </c>
      <c r="Y75" s="116">
        <v>90</v>
      </c>
      <c r="Z75" s="116">
        <v>120</v>
      </c>
      <c r="AA75" s="116">
        <v>120</v>
      </c>
      <c r="AB75" s="116">
        <v>140</v>
      </c>
      <c r="AC75" s="116">
        <v>110</v>
      </c>
      <c r="AD75" s="116">
        <v>90</v>
      </c>
      <c r="AE75" s="116">
        <v>90</v>
      </c>
      <c r="AF75" s="116">
        <v>95</v>
      </c>
      <c r="AG75" s="116">
        <v>102</v>
      </c>
      <c r="AH75" s="116">
        <v>115</v>
      </c>
      <c r="AI75" s="116">
        <v>105</v>
      </c>
      <c r="AJ75" s="116">
        <v>95</v>
      </c>
      <c r="AK75" s="116">
        <v>120</v>
      </c>
      <c r="AL75" s="116">
        <v>130</v>
      </c>
      <c r="AM75" s="116">
        <v>105</v>
      </c>
      <c r="AN75" s="116">
        <v>115</v>
      </c>
      <c r="AO75" s="116">
        <v>105</v>
      </c>
      <c r="AP75" s="116">
        <v>115</v>
      </c>
      <c r="AQ75" s="116">
        <v>110</v>
      </c>
      <c r="AR75" s="116">
        <v>125</v>
      </c>
      <c r="AS75" s="116" t="s">
        <v>70</v>
      </c>
      <c r="AT75" s="116" t="s">
        <v>70</v>
      </c>
      <c r="AU75" s="116" t="s">
        <v>70</v>
      </c>
      <c r="AV75" s="116" t="s">
        <v>70</v>
      </c>
      <c r="AW75" s="116" t="s">
        <v>70</v>
      </c>
      <c r="AX75" s="116">
        <v>110</v>
      </c>
      <c r="AY75" s="116">
        <v>95</v>
      </c>
      <c r="AZ75" s="116">
        <v>115</v>
      </c>
    </row>
    <row r="76" spans="1:52" ht="16.5" x14ac:dyDescent="0.25">
      <c r="A76" s="81" t="s">
        <v>409</v>
      </c>
      <c r="B76" s="74">
        <v>46497</v>
      </c>
      <c r="C76" s="24" t="s">
        <v>410</v>
      </c>
      <c r="D76" s="24" t="s">
        <v>411</v>
      </c>
      <c r="E76" s="24" t="s">
        <v>412</v>
      </c>
      <c r="F76" s="24" t="s">
        <v>413</v>
      </c>
      <c r="G76" s="117" t="s">
        <v>70</v>
      </c>
      <c r="H76" s="117" t="s">
        <v>70</v>
      </c>
      <c r="I76" s="117" t="s">
        <v>59</v>
      </c>
      <c r="J76" s="117" t="s">
        <v>59</v>
      </c>
      <c r="K76" s="116">
        <v>245</v>
      </c>
      <c r="L76" s="116">
        <v>145</v>
      </c>
      <c r="M76" s="116" t="s">
        <v>70</v>
      </c>
      <c r="N76" s="116" t="s">
        <v>70</v>
      </c>
      <c r="O76" s="116">
        <v>145</v>
      </c>
      <c r="P76" s="116" t="s">
        <v>70</v>
      </c>
      <c r="Q76" s="116" t="s">
        <v>70</v>
      </c>
      <c r="R76" s="116" t="s">
        <v>70</v>
      </c>
      <c r="S76" s="116">
        <v>145</v>
      </c>
      <c r="T76" s="116" t="s">
        <v>70</v>
      </c>
      <c r="U76" s="116" t="s">
        <v>70</v>
      </c>
      <c r="V76" s="116" t="s">
        <v>70</v>
      </c>
      <c r="W76" s="116">
        <v>145</v>
      </c>
      <c r="X76" s="116">
        <v>145</v>
      </c>
      <c r="Y76" s="116">
        <v>145</v>
      </c>
      <c r="Z76" s="116" t="s">
        <v>70</v>
      </c>
      <c r="AA76" s="116" t="s">
        <v>70</v>
      </c>
      <c r="AB76" s="116" t="s">
        <v>70</v>
      </c>
      <c r="AC76" s="116" t="s">
        <v>70</v>
      </c>
      <c r="AD76" s="116" t="s">
        <v>70</v>
      </c>
      <c r="AE76" s="116">
        <v>145</v>
      </c>
      <c r="AF76" s="116">
        <v>145</v>
      </c>
      <c r="AG76" s="116">
        <v>225</v>
      </c>
      <c r="AH76" s="116" t="s">
        <v>70</v>
      </c>
      <c r="AI76" s="116" t="s">
        <v>70</v>
      </c>
      <c r="AJ76" s="116">
        <v>145</v>
      </c>
      <c r="AK76" s="116" t="s">
        <v>70</v>
      </c>
      <c r="AL76" s="116" t="s">
        <v>70</v>
      </c>
      <c r="AM76" s="116" t="s">
        <v>70</v>
      </c>
      <c r="AN76" s="116" t="s">
        <v>70</v>
      </c>
      <c r="AO76" s="116" t="s">
        <v>70</v>
      </c>
      <c r="AP76" s="116" t="s">
        <v>70</v>
      </c>
      <c r="AQ76" s="116" t="s">
        <v>70</v>
      </c>
      <c r="AR76" s="116" t="s">
        <v>70</v>
      </c>
      <c r="AS76" s="116">
        <v>210</v>
      </c>
      <c r="AT76" s="116">
        <v>145</v>
      </c>
      <c r="AU76" s="116" t="s">
        <v>70</v>
      </c>
      <c r="AV76" s="116">
        <v>145</v>
      </c>
      <c r="AW76" s="116">
        <v>225</v>
      </c>
      <c r="AX76" s="116" t="s">
        <v>70</v>
      </c>
      <c r="AY76" s="116" t="s">
        <v>70</v>
      </c>
      <c r="AZ76" s="116" t="s">
        <v>70</v>
      </c>
    </row>
    <row r="77" spans="1:52" ht="16.5" x14ac:dyDescent="0.25">
      <c r="A77" s="81" t="s">
        <v>414</v>
      </c>
      <c r="B77" s="74">
        <v>46497</v>
      </c>
      <c r="C77" s="24" t="s">
        <v>415</v>
      </c>
      <c r="D77" s="24" t="s">
        <v>416</v>
      </c>
      <c r="E77" s="24" t="s">
        <v>417</v>
      </c>
      <c r="F77" s="24" t="s">
        <v>418</v>
      </c>
      <c r="G77" s="117">
        <v>2016185</v>
      </c>
      <c r="H77" s="117" t="s">
        <v>57</v>
      </c>
      <c r="I77" s="117" t="s">
        <v>58</v>
      </c>
      <c r="J77" s="117" t="s">
        <v>59</v>
      </c>
      <c r="K77" s="116">
        <v>142</v>
      </c>
      <c r="L77" s="116">
        <v>120</v>
      </c>
      <c r="M77" s="116" t="s">
        <v>70</v>
      </c>
      <c r="N77" s="116" t="s">
        <v>70</v>
      </c>
      <c r="O77" s="116" t="s">
        <v>70</v>
      </c>
      <c r="P77" s="116" t="s">
        <v>70</v>
      </c>
      <c r="Q77" s="116" t="s">
        <v>70</v>
      </c>
      <c r="R77" s="116">
        <v>95</v>
      </c>
      <c r="S77" s="116" t="s">
        <v>70</v>
      </c>
      <c r="T77" s="116">
        <v>160</v>
      </c>
      <c r="U77" s="116">
        <v>145</v>
      </c>
      <c r="V77" s="116">
        <v>125</v>
      </c>
      <c r="W77" s="116">
        <v>89</v>
      </c>
      <c r="X77" s="116">
        <v>91</v>
      </c>
      <c r="Y77" s="116">
        <v>94</v>
      </c>
      <c r="Z77" s="116" t="s">
        <v>70</v>
      </c>
      <c r="AA77" s="116" t="s">
        <v>70</v>
      </c>
      <c r="AB77" s="116" t="s">
        <v>70</v>
      </c>
      <c r="AC77" s="116">
        <v>135</v>
      </c>
      <c r="AD77" s="116" t="s">
        <v>70</v>
      </c>
      <c r="AE77" s="116" t="s">
        <v>70</v>
      </c>
      <c r="AF77" s="116" t="s">
        <v>70</v>
      </c>
      <c r="AG77" s="116" t="s">
        <v>70</v>
      </c>
      <c r="AH77" s="116" t="s">
        <v>70</v>
      </c>
      <c r="AI77" s="116" t="s">
        <v>70</v>
      </c>
      <c r="AJ77" s="116" t="s">
        <v>70</v>
      </c>
      <c r="AK77" s="116" t="s">
        <v>70</v>
      </c>
      <c r="AL77" s="116" t="s">
        <v>70</v>
      </c>
      <c r="AM77" s="116" t="s">
        <v>70</v>
      </c>
      <c r="AN77" s="116" t="s">
        <v>70</v>
      </c>
      <c r="AO77" s="116" t="s">
        <v>70</v>
      </c>
      <c r="AP77" s="116" t="s">
        <v>70</v>
      </c>
      <c r="AQ77" s="116">
        <v>135</v>
      </c>
      <c r="AR77" s="116">
        <v>145</v>
      </c>
      <c r="AS77" s="116" t="s">
        <v>70</v>
      </c>
      <c r="AT77" s="116" t="s">
        <v>70</v>
      </c>
      <c r="AU77" s="116" t="s">
        <v>70</v>
      </c>
      <c r="AV77" s="116" t="s">
        <v>70</v>
      </c>
      <c r="AW77" s="116" t="s">
        <v>70</v>
      </c>
      <c r="AX77" s="116">
        <v>135</v>
      </c>
      <c r="AY77" s="116" t="s">
        <v>70</v>
      </c>
      <c r="AZ77" s="116" t="s">
        <v>70</v>
      </c>
    </row>
    <row r="78" spans="1:52" ht="31.5" x14ac:dyDescent="0.25">
      <c r="A78" s="81" t="s">
        <v>419</v>
      </c>
      <c r="B78" s="74">
        <v>46497</v>
      </c>
      <c r="C78" s="24" t="s">
        <v>420</v>
      </c>
      <c r="D78" s="24" t="s">
        <v>421</v>
      </c>
      <c r="E78" s="24" t="s">
        <v>422</v>
      </c>
      <c r="F78" s="24" t="s">
        <v>423</v>
      </c>
      <c r="G78" s="117">
        <v>1756312</v>
      </c>
      <c r="H78" s="117" t="s">
        <v>57</v>
      </c>
      <c r="I78" s="117" t="s">
        <v>58</v>
      </c>
      <c r="J78" s="117" t="s">
        <v>59</v>
      </c>
      <c r="K78" s="116">
        <v>235</v>
      </c>
      <c r="L78" s="116">
        <v>207</v>
      </c>
      <c r="M78" s="116">
        <v>215</v>
      </c>
      <c r="N78" s="116">
        <v>188</v>
      </c>
      <c r="O78" s="116">
        <v>175</v>
      </c>
      <c r="P78" s="116">
        <v>188</v>
      </c>
      <c r="Q78" s="116">
        <v>175</v>
      </c>
      <c r="R78" s="116">
        <v>134</v>
      </c>
      <c r="S78" s="116">
        <v>228</v>
      </c>
      <c r="T78" s="116">
        <v>228</v>
      </c>
      <c r="U78" s="116">
        <v>215</v>
      </c>
      <c r="V78" s="116">
        <v>188</v>
      </c>
      <c r="W78" s="116">
        <v>161</v>
      </c>
      <c r="X78" s="116">
        <v>175</v>
      </c>
      <c r="Y78" s="116">
        <v>188</v>
      </c>
      <c r="Z78" s="116">
        <v>188</v>
      </c>
      <c r="AA78" s="116">
        <v>228</v>
      </c>
      <c r="AB78" s="116">
        <v>195</v>
      </c>
      <c r="AC78" s="116">
        <v>195</v>
      </c>
      <c r="AD78" s="116">
        <v>175</v>
      </c>
      <c r="AE78" s="116">
        <v>175</v>
      </c>
      <c r="AF78" s="116">
        <v>181</v>
      </c>
      <c r="AG78" s="116">
        <v>195</v>
      </c>
      <c r="AH78" s="116">
        <v>175</v>
      </c>
      <c r="AI78" s="116">
        <v>175</v>
      </c>
      <c r="AJ78" s="116">
        <v>175</v>
      </c>
      <c r="AK78" s="116">
        <v>201</v>
      </c>
      <c r="AL78" s="116">
        <v>228</v>
      </c>
      <c r="AM78" s="116">
        <v>188</v>
      </c>
      <c r="AN78" s="116">
        <v>201</v>
      </c>
      <c r="AO78" s="116">
        <v>201</v>
      </c>
      <c r="AP78" s="116">
        <v>228</v>
      </c>
      <c r="AQ78" s="116">
        <v>175</v>
      </c>
      <c r="AR78" s="116">
        <v>207</v>
      </c>
      <c r="AS78" s="116">
        <v>134</v>
      </c>
      <c r="AT78" s="116">
        <v>134</v>
      </c>
      <c r="AU78" s="116">
        <v>161</v>
      </c>
      <c r="AV78" s="116">
        <v>154</v>
      </c>
      <c r="AW78" s="116">
        <v>175</v>
      </c>
      <c r="AX78" s="116">
        <v>188</v>
      </c>
      <c r="AY78" s="116">
        <v>175</v>
      </c>
      <c r="AZ78" s="116">
        <v>228</v>
      </c>
    </row>
    <row r="79" spans="1:52" ht="16.5" x14ac:dyDescent="0.25">
      <c r="A79" s="81" t="s">
        <v>424</v>
      </c>
      <c r="B79" s="74">
        <v>46497</v>
      </c>
      <c r="C79" s="24" t="s">
        <v>425</v>
      </c>
      <c r="D79" s="24" t="s">
        <v>426</v>
      </c>
      <c r="E79" s="24" t="s">
        <v>427</v>
      </c>
      <c r="F79" s="24" t="s">
        <v>428</v>
      </c>
      <c r="G79" s="117" t="s">
        <v>70</v>
      </c>
      <c r="H79" s="117" t="s">
        <v>70</v>
      </c>
      <c r="I79" s="117" t="s">
        <v>59</v>
      </c>
      <c r="J79" s="117" t="s">
        <v>59</v>
      </c>
      <c r="K79" s="116">
        <v>250</v>
      </c>
      <c r="L79" s="116">
        <v>167</v>
      </c>
      <c r="M79" s="116">
        <v>250</v>
      </c>
      <c r="N79" s="116">
        <v>167</v>
      </c>
      <c r="O79" s="116">
        <v>167</v>
      </c>
      <c r="P79" s="116">
        <v>250</v>
      </c>
      <c r="Q79" s="116">
        <v>167</v>
      </c>
      <c r="R79" s="116" t="s">
        <v>70</v>
      </c>
      <c r="S79" s="116">
        <v>250</v>
      </c>
      <c r="T79" s="116">
        <v>250</v>
      </c>
      <c r="U79" s="116">
        <v>167</v>
      </c>
      <c r="V79" s="116">
        <v>167</v>
      </c>
      <c r="W79" s="116">
        <v>167</v>
      </c>
      <c r="X79" s="116">
        <v>167</v>
      </c>
      <c r="Y79" s="116">
        <v>167</v>
      </c>
      <c r="Z79" s="116">
        <v>167</v>
      </c>
      <c r="AA79" s="116">
        <v>167</v>
      </c>
      <c r="AB79" s="116">
        <v>167</v>
      </c>
      <c r="AC79" s="116">
        <v>167</v>
      </c>
      <c r="AD79" s="116">
        <v>167</v>
      </c>
      <c r="AE79" s="116">
        <v>167</v>
      </c>
      <c r="AF79" s="116">
        <v>167</v>
      </c>
      <c r="AG79" s="116">
        <v>250</v>
      </c>
      <c r="AH79" s="116">
        <v>232</v>
      </c>
      <c r="AI79" s="116">
        <v>232</v>
      </c>
      <c r="AJ79" s="116">
        <v>167</v>
      </c>
      <c r="AK79" s="116">
        <v>167</v>
      </c>
      <c r="AL79" s="116">
        <v>250</v>
      </c>
      <c r="AM79" s="116">
        <v>167</v>
      </c>
      <c r="AN79" s="116">
        <v>250</v>
      </c>
      <c r="AO79" s="116">
        <v>167</v>
      </c>
      <c r="AP79" s="116">
        <v>250</v>
      </c>
      <c r="AQ79" s="116">
        <v>248</v>
      </c>
      <c r="AR79" s="116">
        <v>250</v>
      </c>
      <c r="AS79" s="116" t="s">
        <v>70</v>
      </c>
      <c r="AT79" s="116">
        <v>167</v>
      </c>
      <c r="AU79" s="116">
        <v>167</v>
      </c>
      <c r="AV79" s="116">
        <v>167</v>
      </c>
      <c r="AW79" s="116">
        <v>167</v>
      </c>
      <c r="AX79" s="116">
        <v>167</v>
      </c>
      <c r="AY79" s="116">
        <v>167</v>
      </c>
      <c r="AZ79" s="116">
        <v>250</v>
      </c>
    </row>
    <row r="80" spans="1:52" ht="16.5" x14ac:dyDescent="0.25">
      <c r="A80" s="81" t="s">
        <v>429</v>
      </c>
      <c r="B80" s="74">
        <v>46497</v>
      </c>
      <c r="C80" s="24" t="s">
        <v>430</v>
      </c>
      <c r="D80" s="24" t="s">
        <v>431</v>
      </c>
      <c r="E80" s="24" t="s">
        <v>432</v>
      </c>
      <c r="F80" s="24" t="s">
        <v>433</v>
      </c>
      <c r="G80" s="117" t="s">
        <v>70</v>
      </c>
      <c r="H80" s="117" t="s">
        <v>70</v>
      </c>
      <c r="I80" s="117" t="s">
        <v>59</v>
      </c>
      <c r="J80" s="117" t="s">
        <v>59</v>
      </c>
      <c r="K80" s="116">
        <v>142</v>
      </c>
      <c r="L80" s="116">
        <v>123</v>
      </c>
      <c r="M80" s="116">
        <v>123</v>
      </c>
      <c r="N80" s="116">
        <v>117</v>
      </c>
      <c r="O80" s="116">
        <v>120</v>
      </c>
      <c r="P80" s="116">
        <v>122</v>
      </c>
      <c r="Q80" s="116">
        <v>107</v>
      </c>
      <c r="R80" s="116">
        <v>80</v>
      </c>
      <c r="S80" s="116">
        <v>140</v>
      </c>
      <c r="T80" s="116">
        <v>170</v>
      </c>
      <c r="U80" s="116">
        <v>160</v>
      </c>
      <c r="V80" s="116">
        <v>156</v>
      </c>
      <c r="W80" s="116">
        <v>102</v>
      </c>
      <c r="X80" s="116">
        <v>105</v>
      </c>
      <c r="Y80" s="116">
        <v>105</v>
      </c>
      <c r="Z80" s="116">
        <v>125</v>
      </c>
      <c r="AA80" s="116">
        <v>145</v>
      </c>
      <c r="AB80" s="116">
        <v>125</v>
      </c>
      <c r="AC80" s="116">
        <v>130</v>
      </c>
      <c r="AD80" s="116">
        <v>105</v>
      </c>
      <c r="AE80" s="116">
        <v>117</v>
      </c>
      <c r="AF80" s="116">
        <v>108</v>
      </c>
      <c r="AG80" s="116">
        <v>120</v>
      </c>
      <c r="AH80" s="116">
        <v>105</v>
      </c>
      <c r="AI80" s="116">
        <v>120</v>
      </c>
      <c r="AJ80" s="116">
        <v>115</v>
      </c>
      <c r="AK80" s="116">
        <v>140</v>
      </c>
      <c r="AL80" s="116">
        <v>160</v>
      </c>
      <c r="AM80" s="116">
        <v>110</v>
      </c>
      <c r="AN80" s="116">
        <v>130</v>
      </c>
      <c r="AO80" s="116">
        <v>115</v>
      </c>
      <c r="AP80" s="116">
        <v>155</v>
      </c>
      <c r="AQ80" s="116">
        <v>120</v>
      </c>
      <c r="AR80" s="116">
        <v>135</v>
      </c>
      <c r="AS80" s="116">
        <v>140</v>
      </c>
      <c r="AT80" s="116">
        <v>126</v>
      </c>
      <c r="AU80" s="116">
        <v>118</v>
      </c>
      <c r="AV80" s="116">
        <v>95</v>
      </c>
      <c r="AW80" s="116">
        <v>112</v>
      </c>
      <c r="AX80" s="116">
        <v>160</v>
      </c>
      <c r="AY80" s="116">
        <v>115</v>
      </c>
      <c r="AZ80" s="116">
        <v>170</v>
      </c>
    </row>
    <row r="81" spans="1:52" x14ac:dyDescent="0.25">
      <c r="A81" s="81" t="s">
        <v>434</v>
      </c>
      <c r="B81" s="74">
        <v>46497</v>
      </c>
      <c r="C81" s="24" t="s">
        <v>435</v>
      </c>
      <c r="D81" s="24" t="s">
        <v>436</v>
      </c>
      <c r="E81" s="24" t="s">
        <v>437</v>
      </c>
      <c r="F81" s="24" t="s">
        <v>438</v>
      </c>
      <c r="G81" s="117">
        <v>23664</v>
      </c>
      <c r="H81" s="117" t="s">
        <v>57</v>
      </c>
      <c r="I81" s="117" t="s">
        <v>58</v>
      </c>
      <c r="J81" s="117" t="s">
        <v>59</v>
      </c>
      <c r="K81" s="126">
        <v>218.99600000000001</v>
      </c>
      <c r="L81" s="126">
        <v>185.94</v>
      </c>
      <c r="M81" s="126">
        <v>218.99600000000001</v>
      </c>
      <c r="N81" s="126">
        <v>196.27</v>
      </c>
      <c r="O81" s="126">
        <v>175.61</v>
      </c>
      <c r="P81" s="126">
        <v>185.94</v>
      </c>
      <c r="Q81" s="126">
        <v>164.24700000000001</v>
      </c>
      <c r="R81" s="126">
        <v>126.026</v>
      </c>
      <c r="S81" s="126">
        <v>185.94</v>
      </c>
      <c r="T81" s="126">
        <v>218.99600000000001</v>
      </c>
      <c r="U81" s="126">
        <v>196.27</v>
      </c>
      <c r="V81" s="126">
        <v>196.27</v>
      </c>
      <c r="W81" s="126">
        <v>147.71899999999999</v>
      </c>
      <c r="X81" s="126">
        <v>147.71899999999999</v>
      </c>
      <c r="Y81" s="126">
        <v>147.71899999999999</v>
      </c>
      <c r="Z81" s="126">
        <v>180.77500000000001</v>
      </c>
      <c r="AA81" s="126">
        <v>196.27</v>
      </c>
      <c r="AB81" s="126">
        <v>191.10499999999999</v>
      </c>
      <c r="AC81" s="126">
        <v>191.10499999999999</v>
      </c>
      <c r="AD81" s="126">
        <v>152.88400000000001</v>
      </c>
      <c r="AE81" s="126">
        <v>152.88400000000001</v>
      </c>
      <c r="AF81" s="126">
        <v>164.24700000000001</v>
      </c>
      <c r="AG81" s="126">
        <v>185.94</v>
      </c>
      <c r="AH81" s="126">
        <v>164.24700000000001</v>
      </c>
      <c r="AI81" s="126">
        <v>147.71899999999999</v>
      </c>
      <c r="AJ81" s="126">
        <v>164.24700000000001</v>
      </c>
      <c r="AK81" s="126">
        <v>175.61</v>
      </c>
      <c r="AL81" s="126">
        <v>196.27</v>
      </c>
      <c r="AM81" s="126">
        <v>159.08199999999999</v>
      </c>
      <c r="AN81" s="126">
        <v>180.77500000000001</v>
      </c>
      <c r="AO81" s="126">
        <v>164.24700000000001</v>
      </c>
      <c r="AP81" s="126">
        <v>191.10499999999999</v>
      </c>
      <c r="AQ81" s="126">
        <v>185.94</v>
      </c>
      <c r="AR81" s="126">
        <v>191.10499999999999</v>
      </c>
      <c r="AS81" s="126">
        <v>136.35599999999999</v>
      </c>
      <c r="AT81" s="126">
        <v>136.35599999999999</v>
      </c>
      <c r="AU81" s="126">
        <v>147.71899999999999</v>
      </c>
      <c r="AV81" s="126">
        <v>147.71899999999999</v>
      </c>
      <c r="AW81" s="126">
        <v>159.08199999999999</v>
      </c>
      <c r="AX81" s="126">
        <v>164.24700000000001</v>
      </c>
      <c r="AY81" s="126">
        <v>147.71899999999999</v>
      </c>
      <c r="AZ81" s="126">
        <v>164.24700000000001</v>
      </c>
    </row>
    <row r="82" spans="1:52" ht="63" x14ac:dyDescent="0.25">
      <c r="A82" s="81" t="s">
        <v>439</v>
      </c>
      <c r="B82" s="74">
        <v>46497</v>
      </c>
      <c r="C82" s="24" t="s">
        <v>440</v>
      </c>
      <c r="D82" s="24" t="s">
        <v>441</v>
      </c>
      <c r="E82" s="24" t="s">
        <v>442</v>
      </c>
      <c r="F82" s="24" t="s">
        <v>443</v>
      </c>
      <c r="G82" s="117" t="s">
        <v>70</v>
      </c>
      <c r="H82" s="117" t="s">
        <v>70</v>
      </c>
      <c r="I82" s="117" t="s">
        <v>59</v>
      </c>
      <c r="J82" s="117" t="s">
        <v>59</v>
      </c>
      <c r="K82" s="116">
        <v>275</v>
      </c>
      <c r="L82" s="116">
        <v>240</v>
      </c>
      <c r="M82" s="116">
        <v>250</v>
      </c>
      <c r="N82" s="116">
        <v>210</v>
      </c>
      <c r="O82" s="116">
        <v>185</v>
      </c>
      <c r="P82" s="116">
        <v>205</v>
      </c>
      <c r="Q82" s="116">
        <v>180</v>
      </c>
      <c r="R82" s="116">
        <v>130</v>
      </c>
      <c r="S82" s="116">
        <v>225</v>
      </c>
      <c r="T82" s="116">
        <v>275</v>
      </c>
      <c r="U82" s="116">
        <v>250</v>
      </c>
      <c r="V82" s="116">
        <v>260</v>
      </c>
      <c r="W82" s="116">
        <v>165</v>
      </c>
      <c r="X82" s="116">
        <v>185</v>
      </c>
      <c r="Y82" s="116">
        <v>185</v>
      </c>
      <c r="Z82" s="116">
        <v>215</v>
      </c>
      <c r="AA82" s="116">
        <v>240</v>
      </c>
      <c r="AB82" s="116">
        <v>250</v>
      </c>
      <c r="AC82" s="116">
        <v>225</v>
      </c>
      <c r="AD82" s="116">
        <v>175</v>
      </c>
      <c r="AE82" s="116">
        <v>175</v>
      </c>
      <c r="AF82" s="116">
        <v>174</v>
      </c>
      <c r="AG82" s="116">
        <v>195</v>
      </c>
      <c r="AH82" s="116">
        <v>225</v>
      </c>
      <c r="AI82" s="116">
        <v>200</v>
      </c>
      <c r="AJ82" s="116">
        <v>190</v>
      </c>
      <c r="AK82" s="116">
        <v>230</v>
      </c>
      <c r="AL82" s="116">
        <v>280</v>
      </c>
      <c r="AM82" s="116">
        <v>215</v>
      </c>
      <c r="AN82" s="116">
        <v>255</v>
      </c>
      <c r="AO82" s="116">
        <v>225</v>
      </c>
      <c r="AP82" s="116">
        <v>270</v>
      </c>
      <c r="AQ82" s="116">
        <v>230</v>
      </c>
      <c r="AR82" s="116">
        <v>260</v>
      </c>
      <c r="AS82" s="116">
        <v>190</v>
      </c>
      <c r="AT82" s="116">
        <v>165</v>
      </c>
      <c r="AU82" s="116">
        <v>190</v>
      </c>
      <c r="AV82" s="116">
        <v>160</v>
      </c>
      <c r="AW82" s="116">
        <v>190</v>
      </c>
      <c r="AX82" s="116">
        <v>250</v>
      </c>
      <c r="AY82" s="116">
        <v>190</v>
      </c>
      <c r="AZ82" s="116">
        <v>330</v>
      </c>
    </row>
    <row r="83" spans="1:52" ht="16.5" x14ac:dyDescent="0.25">
      <c r="A83" s="81" t="s">
        <v>444</v>
      </c>
      <c r="B83" s="74">
        <v>46497</v>
      </c>
      <c r="C83" s="24" t="s">
        <v>445</v>
      </c>
      <c r="D83" s="24" t="s">
        <v>70</v>
      </c>
      <c r="E83" s="83" t="s">
        <v>70</v>
      </c>
      <c r="F83" s="24" t="s">
        <v>446</v>
      </c>
      <c r="G83" s="117" t="s">
        <v>70</v>
      </c>
      <c r="H83" s="117" t="s">
        <v>70</v>
      </c>
      <c r="I83" s="117" t="s">
        <v>59</v>
      </c>
      <c r="J83" s="117" t="s">
        <v>59</v>
      </c>
      <c r="K83" s="116">
        <v>191</v>
      </c>
      <c r="L83" s="116">
        <v>176</v>
      </c>
      <c r="M83" s="116">
        <v>170</v>
      </c>
      <c r="N83" s="116">
        <v>150</v>
      </c>
      <c r="O83" s="116">
        <v>130</v>
      </c>
      <c r="P83" s="116">
        <v>155</v>
      </c>
      <c r="Q83" s="116">
        <v>133</v>
      </c>
      <c r="R83" s="116">
        <v>90</v>
      </c>
      <c r="S83" s="116">
        <v>150</v>
      </c>
      <c r="T83" s="116">
        <v>190</v>
      </c>
      <c r="U83" s="116">
        <v>180</v>
      </c>
      <c r="V83" s="116">
        <v>170</v>
      </c>
      <c r="W83" s="116">
        <v>111</v>
      </c>
      <c r="X83" s="116">
        <v>120</v>
      </c>
      <c r="Y83" s="116">
        <v>120</v>
      </c>
      <c r="Z83" s="116">
        <v>137</v>
      </c>
      <c r="AA83" s="116">
        <v>145</v>
      </c>
      <c r="AB83" s="116">
        <v>155</v>
      </c>
      <c r="AC83" s="116">
        <v>145</v>
      </c>
      <c r="AD83" s="116">
        <v>127</v>
      </c>
      <c r="AE83" s="116">
        <v>123</v>
      </c>
      <c r="AF83" s="116">
        <v>117</v>
      </c>
      <c r="AG83" s="116">
        <v>140</v>
      </c>
      <c r="AH83" s="116">
        <v>140</v>
      </c>
      <c r="AI83" s="116">
        <v>120</v>
      </c>
      <c r="AJ83" s="116">
        <v>130</v>
      </c>
      <c r="AK83" s="116">
        <v>200</v>
      </c>
      <c r="AL83" s="116">
        <v>250</v>
      </c>
      <c r="AM83" s="116">
        <v>120</v>
      </c>
      <c r="AN83" s="116">
        <v>140</v>
      </c>
      <c r="AO83" s="116">
        <v>140</v>
      </c>
      <c r="AP83" s="116">
        <v>140</v>
      </c>
      <c r="AQ83" s="116">
        <v>160</v>
      </c>
      <c r="AR83" s="116">
        <v>180</v>
      </c>
      <c r="AS83" s="116">
        <v>180</v>
      </c>
      <c r="AT83" s="116">
        <v>120</v>
      </c>
      <c r="AU83" s="116">
        <v>190</v>
      </c>
      <c r="AV83" s="116">
        <v>130</v>
      </c>
      <c r="AW83" s="116">
        <v>150</v>
      </c>
      <c r="AX83" s="116">
        <v>160</v>
      </c>
      <c r="AY83" s="116">
        <v>120</v>
      </c>
      <c r="AZ83" s="116">
        <v>180</v>
      </c>
    </row>
    <row r="84" spans="1:52" ht="31.5" x14ac:dyDescent="0.25">
      <c r="A84" s="81" t="s">
        <v>447</v>
      </c>
      <c r="B84" s="74">
        <v>46497</v>
      </c>
      <c r="C84" s="24" t="s">
        <v>448</v>
      </c>
      <c r="D84" s="24" t="s">
        <v>449</v>
      </c>
      <c r="E84" s="24" t="s">
        <v>450</v>
      </c>
      <c r="F84" s="24" t="s">
        <v>451</v>
      </c>
      <c r="G84" s="117">
        <v>1788928</v>
      </c>
      <c r="H84" s="117" t="s">
        <v>57</v>
      </c>
      <c r="I84" s="117" t="s">
        <v>58</v>
      </c>
      <c r="J84" s="117" t="s">
        <v>59</v>
      </c>
      <c r="K84" s="116">
        <v>170</v>
      </c>
      <c r="L84" s="116">
        <v>145</v>
      </c>
      <c r="M84" s="116">
        <v>145</v>
      </c>
      <c r="N84" s="116">
        <v>135</v>
      </c>
      <c r="O84" s="116">
        <v>135</v>
      </c>
      <c r="P84" s="116">
        <v>140</v>
      </c>
      <c r="Q84" s="116">
        <v>125</v>
      </c>
      <c r="R84" s="116">
        <v>110</v>
      </c>
      <c r="S84" s="116">
        <v>165</v>
      </c>
      <c r="T84" s="116">
        <v>180</v>
      </c>
      <c r="U84" s="116">
        <v>155</v>
      </c>
      <c r="V84" s="116">
        <v>150</v>
      </c>
      <c r="W84" s="116">
        <v>135</v>
      </c>
      <c r="X84" s="116">
        <v>140</v>
      </c>
      <c r="Y84" s="116">
        <v>145</v>
      </c>
      <c r="Z84" s="116">
        <v>135</v>
      </c>
      <c r="AA84" s="116">
        <v>155</v>
      </c>
      <c r="AB84" s="116">
        <v>185</v>
      </c>
      <c r="AC84" s="116">
        <v>175</v>
      </c>
      <c r="AD84" s="116">
        <v>125</v>
      </c>
      <c r="AE84" s="116">
        <v>125</v>
      </c>
      <c r="AF84" s="116">
        <v>120</v>
      </c>
      <c r="AG84" s="116">
        <v>140</v>
      </c>
      <c r="AH84" s="116">
        <v>130</v>
      </c>
      <c r="AI84" s="116">
        <v>135</v>
      </c>
      <c r="AJ84" s="116">
        <v>125</v>
      </c>
      <c r="AK84" s="116">
        <v>165</v>
      </c>
      <c r="AL84" s="116">
        <v>200</v>
      </c>
      <c r="AM84" s="116">
        <v>140</v>
      </c>
      <c r="AN84" s="116">
        <v>165</v>
      </c>
      <c r="AO84" s="116">
        <v>145</v>
      </c>
      <c r="AP84" s="116">
        <v>165</v>
      </c>
      <c r="AQ84" s="116">
        <v>160</v>
      </c>
      <c r="AR84" s="116">
        <v>170</v>
      </c>
      <c r="AS84" s="116">
        <v>145</v>
      </c>
      <c r="AT84" s="116">
        <v>140</v>
      </c>
      <c r="AU84" s="116">
        <v>140</v>
      </c>
      <c r="AV84" s="116">
        <v>120</v>
      </c>
      <c r="AW84" s="116">
        <v>145</v>
      </c>
      <c r="AX84" s="116">
        <v>150</v>
      </c>
      <c r="AY84" s="116">
        <v>135</v>
      </c>
      <c r="AZ84" s="116">
        <v>165</v>
      </c>
    </row>
    <row r="85" spans="1:52" ht="38.25" customHeight="1" x14ac:dyDescent="0.25">
      <c r="A85" s="81" t="s">
        <v>452</v>
      </c>
      <c r="B85" s="74">
        <v>46497</v>
      </c>
      <c r="C85" s="24" t="s">
        <v>453</v>
      </c>
      <c r="D85" s="24" t="s">
        <v>1630</v>
      </c>
      <c r="E85" s="24" t="s">
        <v>454</v>
      </c>
      <c r="F85" s="24" t="s">
        <v>1631</v>
      </c>
      <c r="G85" s="117" t="s">
        <v>70</v>
      </c>
      <c r="H85" s="117" t="s">
        <v>70</v>
      </c>
      <c r="I85" s="117" t="s">
        <v>59</v>
      </c>
      <c r="J85" s="117" t="s">
        <v>59</v>
      </c>
      <c r="K85" s="116">
        <v>235</v>
      </c>
      <c r="L85" s="116">
        <v>188</v>
      </c>
      <c r="M85" s="116">
        <v>265</v>
      </c>
      <c r="N85" s="116">
        <v>254</v>
      </c>
      <c r="O85" s="116">
        <v>182</v>
      </c>
      <c r="P85" s="116">
        <v>230</v>
      </c>
      <c r="Q85" s="116">
        <v>204</v>
      </c>
      <c r="R85" s="116">
        <v>174</v>
      </c>
      <c r="S85" s="116">
        <v>228</v>
      </c>
      <c r="T85" s="116">
        <v>305</v>
      </c>
      <c r="U85" s="116">
        <v>279</v>
      </c>
      <c r="V85" s="116">
        <v>260</v>
      </c>
      <c r="W85" s="116">
        <v>185</v>
      </c>
      <c r="X85" s="116">
        <v>204</v>
      </c>
      <c r="Y85" s="116">
        <v>218</v>
      </c>
      <c r="Z85" s="116">
        <v>204</v>
      </c>
      <c r="AA85" s="116">
        <v>218</v>
      </c>
      <c r="AB85" s="116">
        <v>223</v>
      </c>
      <c r="AC85" s="116">
        <v>227</v>
      </c>
      <c r="AD85" s="116">
        <v>178</v>
      </c>
      <c r="AE85" s="116">
        <v>167</v>
      </c>
      <c r="AF85" s="116">
        <v>170</v>
      </c>
      <c r="AG85" s="116">
        <v>204</v>
      </c>
      <c r="AH85" s="116">
        <v>209</v>
      </c>
      <c r="AI85" s="116">
        <v>194</v>
      </c>
      <c r="AJ85" s="116">
        <v>211</v>
      </c>
      <c r="AK85" s="116">
        <v>219</v>
      </c>
      <c r="AL85" s="116">
        <v>244</v>
      </c>
      <c r="AM85" s="116">
        <v>207</v>
      </c>
      <c r="AN85" s="116">
        <v>241</v>
      </c>
      <c r="AO85" s="116">
        <v>216</v>
      </c>
      <c r="AP85" s="116">
        <v>235</v>
      </c>
      <c r="AQ85" s="116">
        <v>176</v>
      </c>
      <c r="AR85" s="116">
        <v>190</v>
      </c>
      <c r="AS85" s="116">
        <v>190</v>
      </c>
      <c r="AT85" s="116">
        <v>182</v>
      </c>
      <c r="AU85" s="116">
        <v>183</v>
      </c>
      <c r="AV85" s="116">
        <v>186</v>
      </c>
      <c r="AW85" s="116">
        <v>190</v>
      </c>
      <c r="AX85" s="116">
        <v>258</v>
      </c>
      <c r="AY85" s="116">
        <v>181</v>
      </c>
      <c r="AZ85" s="116">
        <v>255</v>
      </c>
    </row>
    <row r="86" spans="1:52" ht="16.5" x14ac:dyDescent="0.25">
      <c r="A86" s="81" t="s">
        <v>455</v>
      </c>
      <c r="B86" s="74">
        <v>46497</v>
      </c>
      <c r="C86" s="24" t="s">
        <v>456</v>
      </c>
      <c r="D86" s="24" t="s">
        <v>457</v>
      </c>
      <c r="E86" s="24" t="s">
        <v>458</v>
      </c>
      <c r="F86" s="24" t="s">
        <v>459</v>
      </c>
      <c r="G86" s="117">
        <v>1737229</v>
      </c>
      <c r="H86" s="117" t="s">
        <v>57</v>
      </c>
      <c r="I86" s="117" t="s">
        <v>58</v>
      </c>
      <c r="J86" s="117" t="s">
        <v>59</v>
      </c>
      <c r="K86" s="116">
        <v>182</v>
      </c>
      <c r="L86" s="116">
        <v>152</v>
      </c>
      <c r="M86" s="116">
        <v>170</v>
      </c>
      <c r="N86" s="116">
        <v>160</v>
      </c>
      <c r="O86" s="116">
        <v>145</v>
      </c>
      <c r="P86" s="116">
        <v>150</v>
      </c>
      <c r="Q86" s="116">
        <v>130</v>
      </c>
      <c r="R86" s="116">
        <v>105</v>
      </c>
      <c r="S86" s="116">
        <v>160</v>
      </c>
      <c r="T86" s="116">
        <v>200</v>
      </c>
      <c r="U86" s="116">
        <v>180</v>
      </c>
      <c r="V86" s="116">
        <v>180</v>
      </c>
      <c r="W86" s="116">
        <v>110</v>
      </c>
      <c r="X86" s="116">
        <v>123</v>
      </c>
      <c r="Y86" s="116">
        <v>123</v>
      </c>
      <c r="Z86" s="116" t="s">
        <v>70</v>
      </c>
      <c r="AA86" s="116">
        <v>140</v>
      </c>
      <c r="AB86" s="116">
        <v>164</v>
      </c>
      <c r="AC86" s="116">
        <v>154</v>
      </c>
      <c r="AD86" s="116">
        <v>125</v>
      </c>
      <c r="AE86" s="116">
        <v>145</v>
      </c>
      <c r="AF86" s="116">
        <v>140</v>
      </c>
      <c r="AG86" s="116">
        <v>155</v>
      </c>
      <c r="AH86" s="116" t="s">
        <v>70</v>
      </c>
      <c r="AI86" s="116" t="s">
        <v>70</v>
      </c>
      <c r="AJ86" s="116">
        <v>160</v>
      </c>
      <c r="AK86" s="116">
        <v>155</v>
      </c>
      <c r="AL86" s="116">
        <v>170</v>
      </c>
      <c r="AM86" s="116">
        <v>147</v>
      </c>
      <c r="AN86" s="116">
        <v>162</v>
      </c>
      <c r="AO86" s="116">
        <v>165</v>
      </c>
      <c r="AP86" s="116">
        <v>200</v>
      </c>
      <c r="AQ86" s="116">
        <v>145</v>
      </c>
      <c r="AR86" s="116">
        <v>160</v>
      </c>
      <c r="AS86" s="116">
        <v>140</v>
      </c>
      <c r="AT86" s="116">
        <v>130</v>
      </c>
      <c r="AU86" s="116">
        <v>140</v>
      </c>
      <c r="AV86" s="116">
        <v>125</v>
      </c>
      <c r="AW86" s="116">
        <v>135</v>
      </c>
      <c r="AX86" s="116">
        <v>195</v>
      </c>
      <c r="AY86" s="116">
        <v>140</v>
      </c>
      <c r="AZ86" s="116">
        <v>180</v>
      </c>
    </row>
    <row r="87" spans="1:52" ht="47.25" x14ac:dyDescent="0.25">
      <c r="A87" s="81" t="s">
        <v>460</v>
      </c>
      <c r="B87" s="74">
        <v>46497</v>
      </c>
      <c r="C87" s="24" t="s">
        <v>461</v>
      </c>
      <c r="D87" s="24" t="s">
        <v>462</v>
      </c>
      <c r="E87" s="24" t="s">
        <v>463</v>
      </c>
      <c r="F87" s="24" t="s">
        <v>464</v>
      </c>
      <c r="G87" s="117">
        <v>1802201</v>
      </c>
      <c r="H87" s="117" t="s">
        <v>113</v>
      </c>
      <c r="I87" s="117" t="s">
        <v>58</v>
      </c>
      <c r="J87" s="117" t="s">
        <v>58</v>
      </c>
      <c r="K87" s="116">
        <v>230</v>
      </c>
      <c r="L87" s="116">
        <v>180</v>
      </c>
      <c r="M87" s="116">
        <v>235</v>
      </c>
      <c r="N87" s="116">
        <v>180</v>
      </c>
      <c r="O87" s="116">
        <v>170</v>
      </c>
      <c r="P87" s="116">
        <v>185</v>
      </c>
      <c r="Q87" s="116">
        <v>150</v>
      </c>
      <c r="R87" s="116">
        <v>135</v>
      </c>
      <c r="S87" s="116">
        <v>210</v>
      </c>
      <c r="T87" s="116">
        <v>250</v>
      </c>
      <c r="U87" s="116">
        <v>190</v>
      </c>
      <c r="V87" s="116">
        <v>200</v>
      </c>
      <c r="W87" s="116">
        <v>160</v>
      </c>
      <c r="X87" s="116">
        <v>155</v>
      </c>
      <c r="Y87" s="116">
        <v>165</v>
      </c>
      <c r="Z87" s="116">
        <v>230</v>
      </c>
      <c r="AA87" s="116">
        <v>243</v>
      </c>
      <c r="AB87" s="116">
        <v>195</v>
      </c>
      <c r="AC87" s="116">
        <v>210</v>
      </c>
      <c r="AD87" s="116">
        <v>160</v>
      </c>
      <c r="AE87" s="116">
        <v>160</v>
      </c>
      <c r="AF87" s="116">
        <v>140</v>
      </c>
      <c r="AG87" s="116">
        <v>180</v>
      </c>
      <c r="AH87" s="116">
        <v>212</v>
      </c>
      <c r="AI87" s="116">
        <v>190</v>
      </c>
      <c r="AJ87" s="116">
        <v>180</v>
      </c>
      <c r="AK87" s="116">
        <v>190</v>
      </c>
      <c r="AL87" s="116">
        <v>260</v>
      </c>
      <c r="AM87" s="116">
        <v>140</v>
      </c>
      <c r="AN87" s="116">
        <v>180</v>
      </c>
      <c r="AO87" s="116">
        <v>170</v>
      </c>
      <c r="AP87" s="116">
        <v>200</v>
      </c>
      <c r="AQ87" s="116">
        <v>150</v>
      </c>
      <c r="AR87" s="116">
        <v>170</v>
      </c>
      <c r="AS87" s="116">
        <v>145</v>
      </c>
      <c r="AT87" s="116">
        <v>120</v>
      </c>
      <c r="AU87" s="116">
        <v>135</v>
      </c>
      <c r="AV87" s="116">
        <v>135</v>
      </c>
      <c r="AW87" s="116">
        <v>155</v>
      </c>
      <c r="AX87" s="116">
        <v>175</v>
      </c>
      <c r="AY87" s="116">
        <v>125</v>
      </c>
      <c r="AZ87" s="116">
        <v>267</v>
      </c>
    </row>
    <row r="88" spans="1:52" ht="16.5" x14ac:dyDescent="0.25">
      <c r="A88" s="81" t="s">
        <v>465</v>
      </c>
      <c r="B88" s="74">
        <v>46497</v>
      </c>
      <c r="C88" s="24" t="s">
        <v>466</v>
      </c>
      <c r="D88" s="24" t="s">
        <v>467</v>
      </c>
      <c r="E88" s="24" t="s">
        <v>468</v>
      </c>
      <c r="F88" s="24" t="s">
        <v>469</v>
      </c>
      <c r="G88" s="117">
        <v>1800432</v>
      </c>
      <c r="H88" s="117" t="s">
        <v>57</v>
      </c>
      <c r="I88" s="117" t="s">
        <v>58</v>
      </c>
      <c r="J88" s="117" t="s">
        <v>59</v>
      </c>
      <c r="K88" s="116">
        <v>190</v>
      </c>
      <c r="L88" s="116">
        <v>170</v>
      </c>
      <c r="M88" s="116">
        <v>190</v>
      </c>
      <c r="N88" s="116">
        <v>175</v>
      </c>
      <c r="O88" s="116" t="s">
        <v>70</v>
      </c>
      <c r="P88" s="116" t="s">
        <v>70</v>
      </c>
      <c r="Q88" s="116" t="s">
        <v>70</v>
      </c>
      <c r="R88" s="116">
        <v>122</v>
      </c>
      <c r="S88" s="116">
        <v>200</v>
      </c>
      <c r="T88" s="116">
        <v>250</v>
      </c>
      <c r="U88" s="116">
        <v>200</v>
      </c>
      <c r="V88" s="116">
        <v>170</v>
      </c>
      <c r="W88" s="116">
        <v>187</v>
      </c>
      <c r="X88" s="116" t="s">
        <v>70</v>
      </c>
      <c r="Y88" s="116" t="s">
        <v>70</v>
      </c>
      <c r="Z88" s="116">
        <v>200</v>
      </c>
      <c r="AA88" s="116">
        <v>200</v>
      </c>
      <c r="AB88" s="116">
        <v>180</v>
      </c>
      <c r="AC88" s="116">
        <v>175</v>
      </c>
      <c r="AD88" s="116">
        <v>96</v>
      </c>
      <c r="AE88" s="116" t="s">
        <v>70</v>
      </c>
      <c r="AF88" s="116" t="s">
        <v>70</v>
      </c>
      <c r="AG88" s="116" t="s">
        <v>70</v>
      </c>
      <c r="AH88" s="116" t="s">
        <v>70</v>
      </c>
      <c r="AI88" s="116" t="s">
        <v>70</v>
      </c>
      <c r="AJ88" s="116" t="s">
        <v>70</v>
      </c>
      <c r="AK88" s="116" t="s">
        <v>70</v>
      </c>
      <c r="AL88" s="116" t="s">
        <v>70</v>
      </c>
      <c r="AM88" s="116" t="s">
        <v>70</v>
      </c>
      <c r="AN88" s="116" t="s">
        <v>70</v>
      </c>
      <c r="AO88" s="116" t="s">
        <v>70</v>
      </c>
      <c r="AP88" s="116" t="s">
        <v>70</v>
      </c>
      <c r="AQ88" s="116" t="s">
        <v>70</v>
      </c>
      <c r="AR88" s="116" t="s">
        <v>70</v>
      </c>
      <c r="AS88" s="116">
        <v>150</v>
      </c>
      <c r="AT88" s="116" t="s">
        <v>70</v>
      </c>
      <c r="AU88" s="116" t="s">
        <v>70</v>
      </c>
      <c r="AV88" s="116" t="s">
        <v>70</v>
      </c>
      <c r="AW88" s="116" t="s">
        <v>70</v>
      </c>
      <c r="AX88" s="116" t="s">
        <v>70</v>
      </c>
      <c r="AY88" s="116" t="s">
        <v>70</v>
      </c>
      <c r="AZ88" s="116">
        <v>190</v>
      </c>
    </row>
    <row r="89" spans="1:52" ht="31.5" x14ac:dyDescent="0.25">
      <c r="A89" s="81" t="s">
        <v>470</v>
      </c>
      <c r="B89" s="74">
        <v>46497</v>
      </c>
      <c r="C89" s="24" t="s">
        <v>471</v>
      </c>
      <c r="D89" s="24" t="s">
        <v>1665</v>
      </c>
      <c r="E89" s="24" t="s">
        <v>1666</v>
      </c>
      <c r="F89" s="24" t="s">
        <v>1667</v>
      </c>
      <c r="G89" s="117">
        <v>2028040</v>
      </c>
      <c r="H89" s="117" t="s">
        <v>57</v>
      </c>
      <c r="I89" s="117" t="s">
        <v>59</v>
      </c>
      <c r="J89" s="117" t="s">
        <v>59</v>
      </c>
      <c r="K89" s="116">
        <v>271</v>
      </c>
      <c r="L89" s="116">
        <v>207</v>
      </c>
      <c r="M89" s="116">
        <v>287</v>
      </c>
      <c r="N89" s="116">
        <v>251</v>
      </c>
      <c r="O89" s="116">
        <v>207</v>
      </c>
      <c r="P89" s="116">
        <v>207</v>
      </c>
      <c r="Q89" s="116">
        <v>184</v>
      </c>
      <c r="R89" s="116">
        <v>147</v>
      </c>
      <c r="S89" s="116">
        <v>207</v>
      </c>
      <c r="T89" s="116">
        <v>207</v>
      </c>
      <c r="U89" s="116">
        <v>184</v>
      </c>
      <c r="V89" s="116">
        <v>270</v>
      </c>
      <c r="W89" s="116" t="s">
        <v>70</v>
      </c>
      <c r="X89" s="116" t="s">
        <v>70</v>
      </c>
      <c r="Y89" s="116" t="s">
        <v>70</v>
      </c>
      <c r="Z89" s="116">
        <v>207</v>
      </c>
      <c r="AA89" s="116">
        <v>207</v>
      </c>
      <c r="AB89" s="116">
        <v>207</v>
      </c>
      <c r="AC89" s="116">
        <v>207</v>
      </c>
      <c r="AD89" s="116">
        <v>207</v>
      </c>
      <c r="AE89" s="116" t="s">
        <v>70</v>
      </c>
      <c r="AF89" s="116">
        <v>147</v>
      </c>
      <c r="AG89" s="116">
        <v>184</v>
      </c>
      <c r="AH89" s="116" t="s">
        <v>70</v>
      </c>
      <c r="AI89" s="116" t="s">
        <v>70</v>
      </c>
      <c r="AJ89" s="116">
        <v>147</v>
      </c>
      <c r="AK89" s="116" t="s">
        <v>70</v>
      </c>
      <c r="AL89" s="116" t="s">
        <v>70</v>
      </c>
      <c r="AM89" s="116" t="s">
        <v>70</v>
      </c>
      <c r="AN89" s="116" t="s">
        <v>70</v>
      </c>
      <c r="AO89" s="116">
        <v>184</v>
      </c>
      <c r="AP89" s="116">
        <v>207</v>
      </c>
      <c r="AQ89" s="116">
        <v>184</v>
      </c>
      <c r="AR89" s="116">
        <v>207</v>
      </c>
      <c r="AS89" s="116" t="s">
        <v>70</v>
      </c>
      <c r="AT89" s="116" t="s">
        <v>70</v>
      </c>
      <c r="AU89" s="116" t="s">
        <v>70</v>
      </c>
      <c r="AV89" s="116" t="s">
        <v>70</v>
      </c>
      <c r="AW89" s="116" t="s">
        <v>70</v>
      </c>
      <c r="AX89" s="116" t="s">
        <v>70</v>
      </c>
      <c r="AY89" s="116" t="s">
        <v>70</v>
      </c>
      <c r="AZ89" s="116">
        <v>302</v>
      </c>
    </row>
    <row r="90" spans="1:52" ht="47.25" x14ac:dyDescent="0.25">
      <c r="A90" s="81" t="s">
        <v>472</v>
      </c>
      <c r="B90" s="74">
        <v>46497</v>
      </c>
      <c r="C90" s="24" t="s">
        <v>473</v>
      </c>
      <c r="D90" s="24" t="s">
        <v>474</v>
      </c>
      <c r="E90" s="24" t="s">
        <v>475</v>
      </c>
      <c r="F90" s="24" t="s">
        <v>476</v>
      </c>
      <c r="G90" s="117" t="s">
        <v>70</v>
      </c>
      <c r="H90" s="117" t="s">
        <v>70</v>
      </c>
      <c r="I90" s="117" t="s">
        <v>59</v>
      </c>
      <c r="J90" s="117" t="s">
        <v>59</v>
      </c>
      <c r="K90" s="116">
        <v>181</v>
      </c>
      <c r="L90" s="116">
        <v>157</v>
      </c>
      <c r="M90" s="116">
        <v>160</v>
      </c>
      <c r="N90" s="116">
        <v>140</v>
      </c>
      <c r="O90" s="116">
        <v>125</v>
      </c>
      <c r="P90" s="116" t="s">
        <v>70</v>
      </c>
      <c r="Q90" s="116" t="s">
        <v>70</v>
      </c>
      <c r="R90" s="116" t="s">
        <v>70</v>
      </c>
      <c r="S90" s="116">
        <v>143</v>
      </c>
      <c r="T90" s="116">
        <v>174</v>
      </c>
      <c r="U90" s="116">
        <v>158</v>
      </c>
      <c r="V90" s="116">
        <v>155</v>
      </c>
      <c r="W90" s="116" t="s">
        <v>70</v>
      </c>
      <c r="X90" s="116" t="s">
        <v>70</v>
      </c>
      <c r="Y90" s="116" t="s">
        <v>70</v>
      </c>
      <c r="Z90" s="116">
        <v>129</v>
      </c>
      <c r="AA90" s="116">
        <v>138</v>
      </c>
      <c r="AB90" s="116">
        <v>146</v>
      </c>
      <c r="AC90" s="116" t="s">
        <v>70</v>
      </c>
      <c r="AD90" s="116">
        <v>125</v>
      </c>
      <c r="AE90" s="116">
        <v>116</v>
      </c>
      <c r="AF90" s="116" t="s">
        <v>70</v>
      </c>
      <c r="AG90" s="116" t="s">
        <v>70</v>
      </c>
      <c r="AH90" s="116" t="s">
        <v>70</v>
      </c>
      <c r="AI90" s="116" t="s">
        <v>70</v>
      </c>
      <c r="AJ90" s="116" t="s">
        <v>70</v>
      </c>
      <c r="AK90" s="116" t="s">
        <v>70</v>
      </c>
      <c r="AL90" s="116" t="s">
        <v>70</v>
      </c>
      <c r="AM90" s="116" t="s">
        <v>70</v>
      </c>
      <c r="AN90" s="116" t="s">
        <v>70</v>
      </c>
      <c r="AO90" s="116" t="s">
        <v>70</v>
      </c>
      <c r="AP90" s="116" t="s">
        <v>70</v>
      </c>
      <c r="AQ90" s="116">
        <v>170</v>
      </c>
      <c r="AR90" s="116">
        <v>139</v>
      </c>
      <c r="AS90" s="116" t="s">
        <v>70</v>
      </c>
      <c r="AT90" s="116" t="s">
        <v>70</v>
      </c>
      <c r="AU90" s="116" t="s">
        <v>70</v>
      </c>
      <c r="AV90" s="116">
        <v>116</v>
      </c>
      <c r="AW90" s="116" t="s">
        <v>70</v>
      </c>
      <c r="AX90" s="116" t="s">
        <v>70</v>
      </c>
      <c r="AY90" s="116" t="s">
        <v>70</v>
      </c>
      <c r="AZ90" s="116">
        <v>178</v>
      </c>
    </row>
    <row r="91" spans="1:52" ht="63" x14ac:dyDescent="0.25">
      <c r="A91" s="81" t="s">
        <v>477</v>
      </c>
      <c r="B91" s="74">
        <v>46497</v>
      </c>
      <c r="C91" s="24" t="s">
        <v>478</v>
      </c>
      <c r="D91" s="24" t="s">
        <v>479</v>
      </c>
      <c r="E91" s="24" t="s">
        <v>480</v>
      </c>
      <c r="F91" s="24" t="s">
        <v>481</v>
      </c>
      <c r="G91" s="117" t="s">
        <v>70</v>
      </c>
      <c r="H91" s="117" t="s">
        <v>70</v>
      </c>
      <c r="I91" s="117" t="s">
        <v>59</v>
      </c>
      <c r="J91" s="117" t="s">
        <v>59</v>
      </c>
      <c r="K91" s="116">
        <v>230</v>
      </c>
      <c r="L91" s="116">
        <v>148</v>
      </c>
      <c r="M91" s="116">
        <v>199</v>
      </c>
      <c r="N91" s="116">
        <v>173</v>
      </c>
      <c r="O91" s="116">
        <v>161</v>
      </c>
      <c r="P91" s="116">
        <v>219</v>
      </c>
      <c r="Q91" s="116">
        <v>167</v>
      </c>
      <c r="R91" s="116">
        <v>131</v>
      </c>
      <c r="S91" s="116">
        <v>184</v>
      </c>
      <c r="T91" s="116">
        <v>225</v>
      </c>
      <c r="U91" s="116">
        <v>197</v>
      </c>
      <c r="V91" s="116">
        <v>173</v>
      </c>
      <c r="W91" s="116">
        <v>118</v>
      </c>
      <c r="X91" s="116">
        <v>197</v>
      </c>
      <c r="Y91" s="116">
        <v>214</v>
      </c>
      <c r="Z91" s="116">
        <v>211</v>
      </c>
      <c r="AA91" s="116">
        <v>214</v>
      </c>
      <c r="AB91" s="116">
        <v>205</v>
      </c>
      <c r="AC91" s="116">
        <v>210</v>
      </c>
      <c r="AD91" s="116">
        <v>132</v>
      </c>
      <c r="AE91" s="116">
        <v>137</v>
      </c>
      <c r="AF91" s="116">
        <v>126</v>
      </c>
      <c r="AG91" s="116">
        <v>159</v>
      </c>
      <c r="AH91" s="116">
        <v>130</v>
      </c>
      <c r="AI91" s="116">
        <v>173</v>
      </c>
      <c r="AJ91" s="116">
        <v>164</v>
      </c>
      <c r="AK91" s="116">
        <v>180</v>
      </c>
      <c r="AL91" s="116">
        <v>281</v>
      </c>
      <c r="AM91" s="116">
        <v>181</v>
      </c>
      <c r="AN91" s="116">
        <v>234</v>
      </c>
      <c r="AO91" s="116">
        <v>187</v>
      </c>
      <c r="AP91" s="116">
        <v>191</v>
      </c>
      <c r="AQ91" s="116">
        <v>178</v>
      </c>
      <c r="AR91" s="116">
        <v>199</v>
      </c>
      <c r="AS91" s="116">
        <v>141</v>
      </c>
      <c r="AT91" s="116">
        <v>165</v>
      </c>
      <c r="AU91" s="116">
        <v>177</v>
      </c>
      <c r="AV91" s="116">
        <v>144</v>
      </c>
      <c r="AW91" s="116">
        <v>164</v>
      </c>
      <c r="AX91" s="116">
        <v>165</v>
      </c>
      <c r="AY91" s="116">
        <v>147</v>
      </c>
      <c r="AZ91" s="116">
        <v>235</v>
      </c>
    </row>
    <row r="92" spans="1:52" ht="31.5" x14ac:dyDescent="0.25">
      <c r="A92" s="81" t="s">
        <v>482</v>
      </c>
      <c r="B92" s="74">
        <v>46497</v>
      </c>
      <c r="C92" s="24" t="s">
        <v>483</v>
      </c>
      <c r="D92" s="24" t="s">
        <v>484</v>
      </c>
      <c r="E92" s="24" t="s">
        <v>485</v>
      </c>
      <c r="F92" s="24" t="s">
        <v>486</v>
      </c>
      <c r="G92" s="117" t="s">
        <v>70</v>
      </c>
      <c r="H92" s="117" t="s">
        <v>70</v>
      </c>
      <c r="I92" s="117" t="s">
        <v>59</v>
      </c>
      <c r="J92" s="117" t="s">
        <v>59</v>
      </c>
      <c r="K92" s="116">
        <v>138</v>
      </c>
      <c r="L92" s="116">
        <v>125</v>
      </c>
      <c r="M92" s="116">
        <v>125</v>
      </c>
      <c r="N92" s="116">
        <v>110</v>
      </c>
      <c r="O92" s="116">
        <v>95</v>
      </c>
      <c r="P92" s="116">
        <v>102</v>
      </c>
      <c r="Q92" s="116">
        <v>88</v>
      </c>
      <c r="R92" s="116">
        <v>92</v>
      </c>
      <c r="S92" s="116">
        <v>110</v>
      </c>
      <c r="T92" s="116">
        <v>135</v>
      </c>
      <c r="U92" s="116">
        <v>120</v>
      </c>
      <c r="V92" s="116">
        <v>130</v>
      </c>
      <c r="W92" s="116">
        <v>92</v>
      </c>
      <c r="X92" s="116">
        <v>95</v>
      </c>
      <c r="Y92" s="116">
        <v>95</v>
      </c>
      <c r="Z92" s="116">
        <v>95</v>
      </c>
      <c r="AA92" s="116">
        <v>108</v>
      </c>
      <c r="AB92" s="116">
        <v>120</v>
      </c>
      <c r="AC92" s="116">
        <v>115</v>
      </c>
      <c r="AD92" s="116">
        <v>90</v>
      </c>
      <c r="AE92" s="116">
        <v>95</v>
      </c>
      <c r="AF92" s="116">
        <v>85</v>
      </c>
      <c r="AG92" s="116">
        <v>100</v>
      </c>
      <c r="AH92" s="116">
        <v>90</v>
      </c>
      <c r="AI92" s="116">
        <v>105</v>
      </c>
      <c r="AJ92" s="116">
        <v>105</v>
      </c>
      <c r="AK92" s="116">
        <v>90</v>
      </c>
      <c r="AL92" s="116">
        <v>98</v>
      </c>
      <c r="AM92" s="116">
        <v>85</v>
      </c>
      <c r="AN92" s="116">
        <v>98</v>
      </c>
      <c r="AO92" s="116">
        <v>90</v>
      </c>
      <c r="AP92" s="116">
        <v>135</v>
      </c>
      <c r="AQ92" s="116">
        <v>110</v>
      </c>
      <c r="AR92" s="116">
        <v>130</v>
      </c>
      <c r="AS92" s="116">
        <v>95</v>
      </c>
      <c r="AT92" s="116">
        <v>95</v>
      </c>
      <c r="AU92" s="116">
        <v>102</v>
      </c>
      <c r="AV92" s="116">
        <v>98</v>
      </c>
      <c r="AW92" s="116">
        <v>98</v>
      </c>
      <c r="AX92" s="116">
        <v>130</v>
      </c>
      <c r="AY92" s="116">
        <v>115</v>
      </c>
      <c r="AZ92" s="116">
        <v>120</v>
      </c>
    </row>
    <row r="93" spans="1:52" ht="16.5" x14ac:dyDescent="0.25">
      <c r="A93" s="81" t="s">
        <v>487</v>
      </c>
      <c r="B93" s="74">
        <v>46497</v>
      </c>
      <c r="C93" s="24" t="s">
        <v>488</v>
      </c>
      <c r="D93" s="24" t="s">
        <v>489</v>
      </c>
      <c r="E93" s="24" t="s">
        <v>490</v>
      </c>
      <c r="F93" s="24" t="s">
        <v>491</v>
      </c>
      <c r="G93" s="117">
        <v>2008939</v>
      </c>
      <c r="H93" s="117" t="s">
        <v>57</v>
      </c>
      <c r="I93" s="117" t="s">
        <v>58</v>
      </c>
      <c r="J93" s="117" t="s">
        <v>59</v>
      </c>
      <c r="K93" s="116">
        <v>160</v>
      </c>
      <c r="L93" s="116">
        <v>150</v>
      </c>
      <c r="M93" s="116">
        <v>160</v>
      </c>
      <c r="N93" s="116">
        <v>150</v>
      </c>
      <c r="O93" s="116">
        <v>140</v>
      </c>
      <c r="P93" s="116">
        <v>150</v>
      </c>
      <c r="Q93" s="116">
        <v>150</v>
      </c>
      <c r="R93" s="116">
        <v>140</v>
      </c>
      <c r="S93" s="116">
        <v>160</v>
      </c>
      <c r="T93" s="116">
        <v>160</v>
      </c>
      <c r="U93" s="116">
        <v>160</v>
      </c>
      <c r="V93" s="116">
        <v>160</v>
      </c>
      <c r="W93" s="116">
        <v>140</v>
      </c>
      <c r="X93" s="116">
        <v>150</v>
      </c>
      <c r="Y93" s="116">
        <v>150</v>
      </c>
      <c r="Z93" s="116">
        <v>150</v>
      </c>
      <c r="AA93" s="116">
        <v>160</v>
      </c>
      <c r="AB93" s="116">
        <v>150</v>
      </c>
      <c r="AC93" s="116">
        <v>140</v>
      </c>
      <c r="AD93" s="116">
        <v>140</v>
      </c>
      <c r="AE93" s="116">
        <v>140</v>
      </c>
      <c r="AF93" s="116">
        <v>150</v>
      </c>
      <c r="AG93" s="116">
        <v>160</v>
      </c>
      <c r="AH93" s="116">
        <v>150</v>
      </c>
      <c r="AI93" s="116">
        <v>150</v>
      </c>
      <c r="AJ93" s="116">
        <v>150</v>
      </c>
      <c r="AK93" s="116">
        <v>150</v>
      </c>
      <c r="AL93" s="116">
        <v>160</v>
      </c>
      <c r="AM93" s="116">
        <v>150</v>
      </c>
      <c r="AN93" s="116">
        <v>160</v>
      </c>
      <c r="AO93" s="116">
        <v>150</v>
      </c>
      <c r="AP93" s="116">
        <v>160</v>
      </c>
      <c r="AQ93" s="116">
        <v>160</v>
      </c>
      <c r="AR93" s="116">
        <v>160</v>
      </c>
      <c r="AS93" s="116">
        <v>150</v>
      </c>
      <c r="AT93" s="116">
        <v>150</v>
      </c>
      <c r="AU93" s="116">
        <v>150</v>
      </c>
      <c r="AV93" s="116">
        <v>150</v>
      </c>
      <c r="AW93" s="116">
        <v>150</v>
      </c>
      <c r="AX93" s="116">
        <v>150</v>
      </c>
      <c r="AY93" s="116">
        <v>150</v>
      </c>
      <c r="AZ93" s="116">
        <v>150</v>
      </c>
    </row>
    <row r="94" spans="1:52" ht="63" x14ac:dyDescent="0.25">
      <c r="A94" s="81" t="s">
        <v>492</v>
      </c>
      <c r="B94" s="74">
        <v>46497</v>
      </c>
      <c r="C94" s="24" t="s">
        <v>493</v>
      </c>
      <c r="D94" s="24" t="s">
        <v>494</v>
      </c>
      <c r="E94" s="24" t="s">
        <v>495</v>
      </c>
      <c r="F94" s="24" t="s">
        <v>496</v>
      </c>
      <c r="G94" s="117">
        <v>1787879</v>
      </c>
      <c r="H94" s="117" t="s">
        <v>57</v>
      </c>
      <c r="I94" s="117" t="s">
        <v>58</v>
      </c>
      <c r="J94" s="117" t="s">
        <v>59</v>
      </c>
      <c r="K94" s="116">
        <v>200</v>
      </c>
      <c r="L94" s="116">
        <v>180</v>
      </c>
      <c r="M94" s="116">
        <v>180</v>
      </c>
      <c r="N94" s="116">
        <v>160</v>
      </c>
      <c r="O94" s="116">
        <v>145</v>
      </c>
      <c r="P94" s="116">
        <v>145</v>
      </c>
      <c r="Q94" s="116">
        <v>125</v>
      </c>
      <c r="R94" s="116">
        <v>100</v>
      </c>
      <c r="S94" s="116">
        <v>164</v>
      </c>
      <c r="T94" s="116">
        <v>200</v>
      </c>
      <c r="U94" s="116">
        <v>175</v>
      </c>
      <c r="V94" s="116">
        <v>160</v>
      </c>
      <c r="W94" s="116">
        <v>111</v>
      </c>
      <c r="X94" s="116">
        <v>123</v>
      </c>
      <c r="Y94" s="116">
        <v>125</v>
      </c>
      <c r="Z94" s="116">
        <v>165</v>
      </c>
      <c r="AA94" s="116">
        <v>180</v>
      </c>
      <c r="AB94" s="116">
        <v>165</v>
      </c>
      <c r="AC94" s="116">
        <v>165</v>
      </c>
      <c r="AD94" s="116">
        <v>140</v>
      </c>
      <c r="AE94" s="116">
        <v>140</v>
      </c>
      <c r="AF94" s="116">
        <v>112</v>
      </c>
      <c r="AG94" s="116">
        <v>150</v>
      </c>
      <c r="AH94" s="116">
        <v>142</v>
      </c>
      <c r="AI94" s="116">
        <v>175</v>
      </c>
      <c r="AJ94" s="116">
        <v>115</v>
      </c>
      <c r="AK94" s="116">
        <v>200</v>
      </c>
      <c r="AL94" s="116">
        <v>225</v>
      </c>
      <c r="AM94" s="116">
        <v>150</v>
      </c>
      <c r="AN94" s="116">
        <v>175</v>
      </c>
      <c r="AO94" s="116">
        <v>90</v>
      </c>
      <c r="AP94" s="116">
        <v>125</v>
      </c>
      <c r="AQ94" s="116">
        <v>140</v>
      </c>
      <c r="AR94" s="116">
        <v>180</v>
      </c>
      <c r="AS94" s="116">
        <v>160</v>
      </c>
      <c r="AT94" s="116">
        <v>128</v>
      </c>
      <c r="AU94" s="116">
        <v>145</v>
      </c>
      <c r="AV94" s="116">
        <v>90</v>
      </c>
      <c r="AW94" s="116">
        <v>145</v>
      </c>
      <c r="AX94" s="116">
        <v>145</v>
      </c>
      <c r="AY94" s="116">
        <v>115</v>
      </c>
      <c r="AZ94" s="116">
        <v>225</v>
      </c>
    </row>
    <row r="95" spans="1:52" ht="16.5" x14ac:dyDescent="0.25">
      <c r="A95" s="81" t="s">
        <v>497</v>
      </c>
      <c r="B95" s="74">
        <v>46497</v>
      </c>
      <c r="C95" s="24" t="s">
        <v>498</v>
      </c>
      <c r="D95" s="24" t="s">
        <v>499</v>
      </c>
      <c r="E95" s="24" t="s">
        <v>500</v>
      </c>
      <c r="F95" s="24" t="s">
        <v>501</v>
      </c>
      <c r="G95" s="117" t="s">
        <v>70</v>
      </c>
      <c r="H95" s="117" t="s">
        <v>70</v>
      </c>
      <c r="I95" s="117" t="s">
        <v>59</v>
      </c>
      <c r="J95" s="117" t="s">
        <v>59</v>
      </c>
      <c r="K95" s="116">
        <v>195</v>
      </c>
      <c r="L95" s="116">
        <v>180</v>
      </c>
      <c r="M95" s="116">
        <v>160</v>
      </c>
      <c r="N95" s="116">
        <v>140</v>
      </c>
      <c r="O95" s="116">
        <v>180</v>
      </c>
      <c r="P95" s="116">
        <v>150</v>
      </c>
      <c r="Q95" s="116">
        <v>130</v>
      </c>
      <c r="R95" s="116">
        <v>110</v>
      </c>
      <c r="S95" s="116">
        <v>170</v>
      </c>
      <c r="T95" s="116">
        <v>195</v>
      </c>
      <c r="U95" s="116">
        <v>175</v>
      </c>
      <c r="V95" s="116">
        <v>160</v>
      </c>
      <c r="W95" s="116">
        <v>135</v>
      </c>
      <c r="X95" s="116">
        <v>135</v>
      </c>
      <c r="Y95" s="116">
        <v>140</v>
      </c>
      <c r="Z95" s="116">
        <v>145</v>
      </c>
      <c r="AA95" s="116">
        <v>175</v>
      </c>
      <c r="AB95" s="116">
        <v>160</v>
      </c>
      <c r="AC95" s="116">
        <v>145</v>
      </c>
      <c r="AD95" s="116">
        <v>120</v>
      </c>
      <c r="AE95" s="116">
        <v>140</v>
      </c>
      <c r="AF95" s="116">
        <v>120</v>
      </c>
      <c r="AG95" s="116">
        <v>140</v>
      </c>
      <c r="AH95" s="116">
        <v>160</v>
      </c>
      <c r="AI95" s="116">
        <v>145</v>
      </c>
      <c r="AJ95" s="116">
        <v>155</v>
      </c>
      <c r="AK95" s="116">
        <v>165</v>
      </c>
      <c r="AL95" s="116">
        <v>170</v>
      </c>
      <c r="AM95" s="116">
        <v>135</v>
      </c>
      <c r="AN95" s="116">
        <v>160</v>
      </c>
      <c r="AO95" s="116">
        <v>150</v>
      </c>
      <c r="AP95" s="116">
        <v>175</v>
      </c>
      <c r="AQ95" s="116">
        <v>150</v>
      </c>
      <c r="AR95" s="116">
        <v>175</v>
      </c>
      <c r="AS95" s="116">
        <v>175</v>
      </c>
      <c r="AT95" s="116">
        <v>170</v>
      </c>
      <c r="AU95" s="116">
        <v>165</v>
      </c>
      <c r="AV95" s="116">
        <v>125</v>
      </c>
      <c r="AW95" s="116">
        <v>120</v>
      </c>
      <c r="AX95" s="116">
        <v>160</v>
      </c>
      <c r="AY95" s="116">
        <v>140</v>
      </c>
      <c r="AZ95" s="116">
        <v>200</v>
      </c>
    </row>
    <row r="96" spans="1:52" ht="16.5" x14ac:dyDescent="0.25">
      <c r="A96" s="81" t="s">
        <v>502</v>
      </c>
      <c r="B96" s="74">
        <v>46497</v>
      </c>
      <c r="C96" s="24" t="s">
        <v>503</v>
      </c>
      <c r="D96" s="24" t="s">
        <v>1635</v>
      </c>
      <c r="E96" s="83" t="s">
        <v>1636</v>
      </c>
      <c r="F96" s="101" t="s">
        <v>1637</v>
      </c>
      <c r="G96" s="117" t="s">
        <v>70</v>
      </c>
      <c r="H96" s="117" t="s">
        <v>70</v>
      </c>
      <c r="I96" s="117" t="s">
        <v>59</v>
      </c>
      <c r="J96" s="117" t="s">
        <v>59</v>
      </c>
      <c r="K96" s="116">
        <v>195</v>
      </c>
      <c r="L96" s="116">
        <v>166</v>
      </c>
      <c r="M96" s="116">
        <v>304</v>
      </c>
      <c r="N96" s="116">
        <v>233</v>
      </c>
      <c r="O96" s="116" t="s">
        <v>70</v>
      </c>
      <c r="P96" s="116">
        <v>210</v>
      </c>
      <c r="Q96" s="116">
        <v>170</v>
      </c>
      <c r="R96" s="116" t="s">
        <v>70</v>
      </c>
      <c r="S96" s="116">
        <v>259</v>
      </c>
      <c r="T96" s="116">
        <v>233</v>
      </c>
      <c r="U96" s="116">
        <v>177</v>
      </c>
      <c r="V96" s="116" t="s">
        <v>70</v>
      </c>
      <c r="W96" s="116" t="s">
        <v>70</v>
      </c>
      <c r="X96" s="116" t="s">
        <v>70</v>
      </c>
      <c r="Y96" s="116" t="s">
        <v>70</v>
      </c>
      <c r="Z96" s="116" t="s">
        <v>70</v>
      </c>
      <c r="AA96" s="116" t="s">
        <v>70</v>
      </c>
      <c r="AB96" s="116">
        <v>175</v>
      </c>
      <c r="AC96" s="116" t="s">
        <v>70</v>
      </c>
      <c r="AD96" s="116" t="s">
        <v>70</v>
      </c>
      <c r="AE96" s="116" t="s">
        <v>70</v>
      </c>
      <c r="AF96" s="116" t="s">
        <v>70</v>
      </c>
      <c r="AG96" s="116" t="s">
        <v>70</v>
      </c>
      <c r="AH96" s="116" t="s">
        <v>70</v>
      </c>
      <c r="AI96" s="116" t="s">
        <v>70</v>
      </c>
      <c r="AJ96" s="116" t="s">
        <v>70</v>
      </c>
      <c r="AK96" s="116" t="s">
        <v>70</v>
      </c>
      <c r="AL96" s="116" t="s">
        <v>70</v>
      </c>
      <c r="AM96" s="116" t="s">
        <v>70</v>
      </c>
      <c r="AN96" s="116" t="s">
        <v>70</v>
      </c>
      <c r="AO96" s="116" t="s">
        <v>70</v>
      </c>
      <c r="AP96" s="116" t="s">
        <v>70</v>
      </c>
      <c r="AQ96" s="116">
        <v>195</v>
      </c>
      <c r="AR96" s="116">
        <v>176</v>
      </c>
      <c r="AS96" s="116" t="s">
        <v>70</v>
      </c>
      <c r="AT96" s="116" t="s">
        <v>70</v>
      </c>
      <c r="AU96" s="116" t="s">
        <v>70</v>
      </c>
      <c r="AV96" s="116" t="s">
        <v>70</v>
      </c>
      <c r="AW96" s="116" t="s">
        <v>70</v>
      </c>
      <c r="AX96" s="116" t="s">
        <v>70</v>
      </c>
      <c r="AY96" s="116" t="s">
        <v>70</v>
      </c>
      <c r="AZ96" s="116" t="s">
        <v>70</v>
      </c>
    </row>
    <row r="97" spans="1:52" ht="31.5" x14ac:dyDescent="0.25">
      <c r="A97" s="81" t="s">
        <v>504</v>
      </c>
      <c r="B97" s="74">
        <v>46497</v>
      </c>
      <c r="C97" s="24" t="s">
        <v>505</v>
      </c>
      <c r="D97" s="24" t="s">
        <v>70</v>
      </c>
      <c r="E97" s="83" t="s">
        <v>70</v>
      </c>
      <c r="F97" s="24" t="s">
        <v>506</v>
      </c>
      <c r="G97" s="117" t="s">
        <v>70</v>
      </c>
      <c r="H97" s="117" t="s">
        <v>70</v>
      </c>
      <c r="I97" s="117" t="s">
        <v>59</v>
      </c>
      <c r="J97" s="117" t="s">
        <v>59</v>
      </c>
      <c r="K97" s="116">
        <v>200</v>
      </c>
      <c r="L97" s="116">
        <v>148</v>
      </c>
      <c r="M97" s="116">
        <v>197</v>
      </c>
      <c r="N97" s="116">
        <v>175</v>
      </c>
      <c r="O97" s="116">
        <v>197</v>
      </c>
      <c r="P97" s="116">
        <v>142</v>
      </c>
      <c r="Q97" s="116">
        <v>120</v>
      </c>
      <c r="R97" s="116">
        <v>108</v>
      </c>
      <c r="S97" s="116">
        <v>197</v>
      </c>
      <c r="T97" s="116">
        <v>225</v>
      </c>
      <c r="U97" s="116">
        <v>195</v>
      </c>
      <c r="V97" s="116">
        <v>175</v>
      </c>
      <c r="W97" s="116">
        <v>149</v>
      </c>
      <c r="X97" s="116">
        <v>141</v>
      </c>
      <c r="Y97" s="116">
        <v>141</v>
      </c>
      <c r="Z97" s="116">
        <v>184</v>
      </c>
      <c r="AA97" s="116">
        <v>197</v>
      </c>
      <c r="AB97" s="116">
        <v>172</v>
      </c>
      <c r="AC97" s="116">
        <v>222</v>
      </c>
      <c r="AD97" s="116">
        <v>138</v>
      </c>
      <c r="AE97" s="116">
        <v>141</v>
      </c>
      <c r="AF97" s="116">
        <v>138</v>
      </c>
      <c r="AG97" s="116">
        <v>182</v>
      </c>
      <c r="AH97" s="116" t="s">
        <v>70</v>
      </c>
      <c r="AI97" s="116" t="s">
        <v>70</v>
      </c>
      <c r="AJ97" s="116">
        <v>141</v>
      </c>
      <c r="AK97" s="116">
        <v>172</v>
      </c>
      <c r="AL97" s="116">
        <v>197</v>
      </c>
      <c r="AM97" s="116">
        <v>138</v>
      </c>
      <c r="AN97" s="116">
        <v>182</v>
      </c>
      <c r="AO97" s="116">
        <v>168</v>
      </c>
      <c r="AP97" s="116">
        <v>182</v>
      </c>
      <c r="AQ97" s="116">
        <v>195</v>
      </c>
      <c r="AR97" s="116">
        <v>225</v>
      </c>
      <c r="AS97" s="116" t="s">
        <v>70</v>
      </c>
      <c r="AT97" s="116" t="s">
        <v>70</v>
      </c>
      <c r="AU97" s="116" t="s">
        <v>70</v>
      </c>
      <c r="AV97" s="116">
        <v>141</v>
      </c>
      <c r="AW97" s="116" t="s">
        <v>70</v>
      </c>
      <c r="AX97" s="116" t="s">
        <v>70</v>
      </c>
      <c r="AY97" s="116" t="s">
        <v>70</v>
      </c>
      <c r="AZ97" s="116">
        <v>240</v>
      </c>
    </row>
    <row r="98" spans="1:52" ht="47.25" x14ac:dyDescent="0.25">
      <c r="A98" s="81" t="s">
        <v>507</v>
      </c>
      <c r="B98" s="74">
        <v>46497</v>
      </c>
      <c r="C98" s="24" t="s">
        <v>508</v>
      </c>
      <c r="D98" s="24" t="s">
        <v>1648</v>
      </c>
      <c r="E98" s="24" t="s">
        <v>1649</v>
      </c>
      <c r="F98" s="24" t="s">
        <v>1650</v>
      </c>
      <c r="G98" s="117" t="s">
        <v>70</v>
      </c>
      <c r="H98" s="117" t="s">
        <v>70</v>
      </c>
      <c r="I98" s="117" t="s">
        <v>59</v>
      </c>
      <c r="J98" s="117" t="s">
        <v>59</v>
      </c>
      <c r="K98" s="116">
        <v>235</v>
      </c>
      <c r="L98" s="116">
        <v>205</v>
      </c>
      <c r="M98" s="116">
        <v>208</v>
      </c>
      <c r="N98" s="116">
        <v>182</v>
      </c>
      <c r="O98" s="116">
        <v>163</v>
      </c>
      <c r="P98" s="116">
        <v>172</v>
      </c>
      <c r="Q98" s="116">
        <v>147</v>
      </c>
      <c r="R98" s="116">
        <v>114</v>
      </c>
      <c r="S98" s="116">
        <v>186</v>
      </c>
      <c r="T98" s="116">
        <v>227</v>
      </c>
      <c r="U98" s="116">
        <v>206</v>
      </c>
      <c r="V98" s="116">
        <v>201</v>
      </c>
      <c r="W98" s="116">
        <v>136</v>
      </c>
      <c r="X98" s="116">
        <v>153</v>
      </c>
      <c r="Y98" s="116">
        <v>156</v>
      </c>
      <c r="Z98" s="116">
        <v>168</v>
      </c>
      <c r="AA98" s="116">
        <v>178</v>
      </c>
      <c r="AB98" s="116">
        <v>189</v>
      </c>
      <c r="AC98" s="116">
        <v>178</v>
      </c>
      <c r="AD98" s="116">
        <v>156</v>
      </c>
      <c r="AE98" s="116">
        <v>151</v>
      </c>
      <c r="AF98" s="116">
        <v>144</v>
      </c>
      <c r="AG98" s="116">
        <v>163</v>
      </c>
      <c r="AH98" s="116">
        <v>158</v>
      </c>
      <c r="AI98" s="116">
        <v>150</v>
      </c>
      <c r="AJ98" s="116">
        <v>179</v>
      </c>
      <c r="AK98" s="116">
        <v>188</v>
      </c>
      <c r="AL98" s="116">
        <v>210</v>
      </c>
      <c r="AM98" s="116">
        <v>168</v>
      </c>
      <c r="AN98" s="116">
        <v>188</v>
      </c>
      <c r="AO98" s="116">
        <v>179</v>
      </c>
      <c r="AP98" s="116">
        <v>194</v>
      </c>
      <c r="AQ98" s="116">
        <v>158</v>
      </c>
      <c r="AR98" s="116">
        <v>181</v>
      </c>
      <c r="AS98" s="116">
        <v>188</v>
      </c>
      <c r="AT98" s="116">
        <v>173</v>
      </c>
      <c r="AU98" s="116">
        <v>144</v>
      </c>
      <c r="AV98" s="116">
        <v>134</v>
      </c>
      <c r="AW98" s="116">
        <v>145</v>
      </c>
      <c r="AX98" s="116">
        <v>188</v>
      </c>
      <c r="AY98" s="116">
        <v>173</v>
      </c>
      <c r="AZ98" s="116">
        <v>240</v>
      </c>
    </row>
    <row r="99" spans="1:52" ht="16.5" x14ac:dyDescent="0.25">
      <c r="A99" s="81" t="s">
        <v>509</v>
      </c>
      <c r="B99" s="74">
        <v>46497</v>
      </c>
      <c r="C99" s="24" t="s">
        <v>510</v>
      </c>
      <c r="D99" s="24" t="s">
        <v>511</v>
      </c>
      <c r="E99" s="24" t="s">
        <v>512</v>
      </c>
      <c r="F99" s="24" t="s">
        <v>513</v>
      </c>
      <c r="G99" s="117">
        <v>62289</v>
      </c>
      <c r="H99" s="117" t="s">
        <v>57</v>
      </c>
      <c r="I99" s="117" t="s">
        <v>58</v>
      </c>
      <c r="J99" s="117" t="s">
        <v>59</v>
      </c>
      <c r="K99" s="116">
        <v>165</v>
      </c>
      <c r="L99" s="116">
        <v>150</v>
      </c>
      <c r="M99" s="116">
        <v>145</v>
      </c>
      <c r="N99" s="116">
        <v>133</v>
      </c>
      <c r="O99" s="116">
        <v>120</v>
      </c>
      <c r="P99" s="116">
        <v>125</v>
      </c>
      <c r="Q99" s="116">
        <v>120</v>
      </c>
      <c r="R99" s="116">
        <v>83</v>
      </c>
      <c r="S99" s="116">
        <v>145</v>
      </c>
      <c r="T99" s="116">
        <v>164</v>
      </c>
      <c r="U99" s="116">
        <v>149</v>
      </c>
      <c r="V99" s="116">
        <v>146</v>
      </c>
      <c r="W99" s="116">
        <v>98</v>
      </c>
      <c r="X99" s="116">
        <v>120</v>
      </c>
      <c r="Y99" s="116">
        <v>120</v>
      </c>
      <c r="Z99" s="116">
        <v>120</v>
      </c>
      <c r="AA99" s="116">
        <v>129</v>
      </c>
      <c r="AB99" s="116">
        <v>150</v>
      </c>
      <c r="AC99" s="116">
        <v>129</v>
      </c>
      <c r="AD99" s="116">
        <v>120</v>
      </c>
      <c r="AE99" s="116">
        <v>120</v>
      </c>
      <c r="AF99" s="116">
        <v>120</v>
      </c>
      <c r="AG99" s="116">
        <v>120</v>
      </c>
      <c r="AH99" s="116">
        <v>125</v>
      </c>
      <c r="AI99" s="116">
        <v>120</v>
      </c>
      <c r="AJ99" s="116">
        <v>120</v>
      </c>
      <c r="AK99" s="116">
        <v>120</v>
      </c>
      <c r="AL99" s="116">
        <v>130</v>
      </c>
      <c r="AM99" s="116">
        <v>120</v>
      </c>
      <c r="AN99" s="116">
        <v>125</v>
      </c>
      <c r="AO99" s="116">
        <v>120</v>
      </c>
      <c r="AP99" s="116">
        <v>130</v>
      </c>
      <c r="AQ99" s="116">
        <v>150</v>
      </c>
      <c r="AR99" s="116">
        <v>165</v>
      </c>
      <c r="AS99" s="116">
        <v>125</v>
      </c>
      <c r="AT99" s="116">
        <v>115</v>
      </c>
      <c r="AU99" s="116">
        <v>120</v>
      </c>
      <c r="AV99" s="116">
        <v>115</v>
      </c>
      <c r="AW99" s="116">
        <v>115</v>
      </c>
      <c r="AX99" s="116">
        <v>130</v>
      </c>
      <c r="AY99" s="116">
        <v>120</v>
      </c>
      <c r="AZ99" s="116">
        <v>160</v>
      </c>
    </row>
    <row r="100" spans="1:52" ht="47.25" x14ac:dyDescent="0.25">
      <c r="A100" s="81" t="s">
        <v>514</v>
      </c>
      <c r="B100" s="74">
        <v>46497</v>
      </c>
      <c r="C100" s="24" t="s">
        <v>515</v>
      </c>
      <c r="D100" s="24" t="s">
        <v>516</v>
      </c>
      <c r="E100" s="24" t="s">
        <v>517</v>
      </c>
      <c r="F100" s="24" t="s">
        <v>518</v>
      </c>
      <c r="G100" s="117" t="s">
        <v>70</v>
      </c>
      <c r="H100" s="117" t="s">
        <v>70</v>
      </c>
      <c r="I100" s="117" t="s">
        <v>59</v>
      </c>
      <c r="J100" s="117" t="s">
        <v>59</v>
      </c>
      <c r="K100" s="116">
        <v>195</v>
      </c>
      <c r="L100" s="116">
        <v>165</v>
      </c>
      <c r="M100" s="116">
        <v>195</v>
      </c>
      <c r="N100" s="116">
        <v>165</v>
      </c>
      <c r="O100" s="116">
        <v>165</v>
      </c>
      <c r="P100" s="116">
        <v>195</v>
      </c>
      <c r="Q100" s="116">
        <v>165</v>
      </c>
      <c r="R100" s="116">
        <v>135</v>
      </c>
      <c r="S100" s="116">
        <v>155</v>
      </c>
      <c r="T100" s="116">
        <v>195</v>
      </c>
      <c r="U100" s="116">
        <v>155</v>
      </c>
      <c r="V100" s="116">
        <v>165</v>
      </c>
      <c r="W100" s="116">
        <v>135</v>
      </c>
      <c r="X100" s="116">
        <v>155</v>
      </c>
      <c r="Y100" s="116">
        <v>155</v>
      </c>
      <c r="Z100" s="116">
        <v>155</v>
      </c>
      <c r="AA100" s="116">
        <v>195</v>
      </c>
      <c r="AB100" s="116">
        <v>155</v>
      </c>
      <c r="AC100" s="116" t="s">
        <v>70</v>
      </c>
      <c r="AD100" s="116">
        <v>135</v>
      </c>
      <c r="AE100" s="116">
        <v>135</v>
      </c>
      <c r="AF100" s="116">
        <v>155</v>
      </c>
      <c r="AG100" s="116">
        <v>195</v>
      </c>
      <c r="AH100" s="116" t="s">
        <v>70</v>
      </c>
      <c r="AI100" s="116" t="s">
        <v>70</v>
      </c>
      <c r="AJ100" s="116">
        <v>155</v>
      </c>
      <c r="AK100" s="116">
        <v>195</v>
      </c>
      <c r="AL100" s="116">
        <v>195</v>
      </c>
      <c r="AM100" s="116">
        <v>155</v>
      </c>
      <c r="AN100" s="116">
        <v>195</v>
      </c>
      <c r="AO100" s="116">
        <v>165</v>
      </c>
      <c r="AP100" s="116">
        <v>165</v>
      </c>
      <c r="AQ100" s="116" t="s">
        <v>70</v>
      </c>
      <c r="AR100" s="116" t="s">
        <v>70</v>
      </c>
      <c r="AS100" s="116" t="s">
        <v>70</v>
      </c>
      <c r="AT100" s="116" t="s">
        <v>70</v>
      </c>
      <c r="AU100" s="116">
        <v>135</v>
      </c>
      <c r="AV100" s="116">
        <v>135</v>
      </c>
      <c r="AW100" s="116" t="s">
        <v>70</v>
      </c>
      <c r="AX100" s="116">
        <v>165</v>
      </c>
      <c r="AY100" s="116">
        <v>165</v>
      </c>
      <c r="AZ100" s="116">
        <v>165</v>
      </c>
    </row>
    <row r="101" spans="1:52" ht="47.25" x14ac:dyDescent="0.25">
      <c r="A101" s="81" t="s">
        <v>519</v>
      </c>
      <c r="B101" s="74">
        <v>46497</v>
      </c>
      <c r="C101" s="24" t="s">
        <v>520</v>
      </c>
      <c r="D101" s="24" t="s">
        <v>1611</v>
      </c>
      <c r="E101" s="24" t="s">
        <v>521</v>
      </c>
      <c r="F101" s="24" t="s">
        <v>1612</v>
      </c>
      <c r="G101" s="117" t="s">
        <v>70</v>
      </c>
      <c r="H101" s="117" t="s">
        <v>70</v>
      </c>
      <c r="I101" s="117" t="s">
        <v>59</v>
      </c>
      <c r="J101" s="117" t="s">
        <v>59</v>
      </c>
      <c r="K101" s="116">
        <v>249</v>
      </c>
      <c r="L101" s="116">
        <v>216</v>
      </c>
      <c r="M101" s="116">
        <v>219</v>
      </c>
      <c r="N101" s="116">
        <v>191</v>
      </c>
      <c r="O101" s="116">
        <v>171</v>
      </c>
      <c r="P101" s="116">
        <v>174</v>
      </c>
      <c r="Q101" s="116">
        <v>195</v>
      </c>
      <c r="R101" s="116">
        <v>119</v>
      </c>
      <c r="S101" s="116">
        <v>203</v>
      </c>
      <c r="T101" s="116">
        <v>252</v>
      </c>
      <c r="U101" s="116">
        <v>219</v>
      </c>
      <c r="V101" s="116">
        <v>219</v>
      </c>
      <c r="W101" s="116">
        <v>155</v>
      </c>
      <c r="X101" s="116">
        <v>153</v>
      </c>
      <c r="Y101" s="116">
        <v>159</v>
      </c>
      <c r="Z101" s="116">
        <v>195</v>
      </c>
      <c r="AA101" s="116">
        <v>204</v>
      </c>
      <c r="AB101" s="116">
        <v>215</v>
      </c>
      <c r="AC101" s="116">
        <v>213</v>
      </c>
      <c r="AD101" s="116">
        <v>170</v>
      </c>
      <c r="AE101" s="116">
        <v>170</v>
      </c>
      <c r="AF101" s="116">
        <v>170</v>
      </c>
      <c r="AG101" s="116">
        <v>174</v>
      </c>
      <c r="AH101" s="116">
        <v>170</v>
      </c>
      <c r="AI101" s="116">
        <v>174</v>
      </c>
      <c r="AJ101" s="116">
        <v>174</v>
      </c>
      <c r="AK101" s="116">
        <v>191</v>
      </c>
      <c r="AL101" s="116">
        <v>219</v>
      </c>
      <c r="AM101" s="116">
        <v>170</v>
      </c>
      <c r="AN101" s="116">
        <v>174</v>
      </c>
      <c r="AO101" s="116">
        <v>174</v>
      </c>
      <c r="AP101" s="116">
        <v>174</v>
      </c>
      <c r="AQ101" s="116">
        <v>202</v>
      </c>
      <c r="AR101" s="116">
        <v>224</v>
      </c>
      <c r="AS101" s="116">
        <v>149</v>
      </c>
      <c r="AT101" s="116">
        <v>149</v>
      </c>
      <c r="AU101" s="116">
        <v>149</v>
      </c>
      <c r="AV101" s="116">
        <v>170</v>
      </c>
      <c r="AW101" s="116">
        <v>153</v>
      </c>
      <c r="AX101" s="116">
        <v>219</v>
      </c>
      <c r="AY101" s="116">
        <v>171</v>
      </c>
      <c r="AZ101" s="116">
        <v>277</v>
      </c>
    </row>
    <row r="102" spans="1:52" ht="16.5" x14ac:dyDescent="0.25">
      <c r="A102" s="81" t="s">
        <v>522</v>
      </c>
      <c r="B102" s="74">
        <v>46497</v>
      </c>
      <c r="C102" s="24" t="s">
        <v>523</v>
      </c>
      <c r="D102" s="75" t="s">
        <v>524</v>
      </c>
      <c r="E102" s="24" t="s">
        <v>525</v>
      </c>
      <c r="F102" s="24" t="s">
        <v>526</v>
      </c>
      <c r="G102" s="117">
        <v>22999</v>
      </c>
      <c r="H102" s="117" t="s">
        <v>57</v>
      </c>
      <c r="I102" s="117" t="s">
        <v>58</v>
      </c>
      <c r="J102" s="117" t="s">
        <v>59</v>
      </c>
      <c r="K102" s="116">
        <v>199</v>
      </c>
      <c r="L102" s="116">
        <v>178</v>
      </c>
      <c r="M102" s="116">
        <v>166</v>
      </c>
      <c r="N102" s="116">
        <v>145</v>
      </c>
      <c r="O102" s="116">
        <v>134</v>
      </c>
      <c r="P102" s="116" t="s">
        <v>70</v>
      </c>
      <c r="Q102" s="116" t="s">
        <v>70</v>
      </c>
      <c r="R102" s="116">
        <v>104</v>
      </c>
      <c r="S102" s="116" t="s">
        <v>70</v>
      </c>
      <c r="T102" s="116" t="s">
        <v>70</v>
      </c>
      <c r="U102" s="116" t="s">
        <v>70</v>
      </c>
      <c r="V102" s="116" t="s">
        <v>70</v>
      </c>
      <c r="W102" s="116">
        <v>134</v>
      </c>
      <c r="X102" s="116" t="s">
        <v>70</v>
      </c>
      <c r="Y102" s="116" t="s">
        <v>70</v>
      </c>
      <c r="Z102" s="116" t="s">
        <v>70</v>
      </c>
      <c r="AA102" s="116" t="s">
        <v>70</v>
      </c>
      <c r="AB102" s="116" t="s">
        <v>70</v>
      </c>
      <c r="AC102" s="116" t="s">
        <v>70</v>
      </c>
      <c r="AD102" s="116">
        <v>115</v>
      </c>
      <c r="AE102" s="116" t="s">
        <v>70</v>
      </c>
      <c r="AF102" s="116">
        <v>157</v>
      </c>
      <c r="AG102" s="116">
        <v>197</v>
      </c>
      <c r="AH102" s="116">
        <v>197</v>
      </c>
      <c r="AI102" s="116">
        <v>155</v>
      </c>
      <c r="AJ102" s="116" t="s">
        <v>70</v>
      </c>
      <c r="AK102" s="116" t="s">
        <v>70</v>
      </c>
      <c r="AL102" s="116" t="s">
        <v>70</v>
      </c>
      <c r="AM102" s="116" t="s">
        <v>70</v>
      </c>
      <c r="AN102" s="116" t="s">
        <v>70</v>
      </c>
      <c r="AO102" s="116" t="s">
        <v>70</v>
      </c>
      <c r="AP102" s="116" t="s">
        <v>70</v>
      </c>
      <c r="AQ102" s="116">
        <v>245</v>
      </c>
      <c r="AR102" s="116">
        <v>189</v>
      </c>
      <c r="AS102" s="116">
        <v>176</v>
      </c>
      <c r="AT102" s="116">
        <v>166</v>
      </c>
      <c r="AU102" s="116">
        <v>152</v>
      </c>
      <c r="AV102" s="116">
        <v>152</v>
      </c>
      <c r="AW102" s="116">
        <v>157</v>
      </c>
      <c r="AX102" s="116" t="s">
        <v>70</v>
      </c>
      <c r="AY102" s="116">
        <v>176</v>
      </c>
      <c r="AZ102" s="116">
        <v>199</v>
      </c>
    </row>
    <row r="103" spans="1:52" ht="16.5" x14ac:dyDescent="0.25">
      <c r="A103" s="81" t="s">
        <v>527</v>
      </c>
      <c r="B103" s="74">
        <v>46497</v>
      </c>
      <c r="C103" s="24" t="s">
        <v>528</v>
      </c>
      <c r="D103" s="24" t="s">
        <v>529</v>
      </c>
      <c r="E103" s="24" t="s">
        <v>530</v>
      </c>
      <c r="F103" s="24" t="s">
        <v>531</v>
      </c>
      <c r="G103" s="117">
        <v>2026633</v>
      </c>
      <c r="H103" s="117" t="s">
        <v>57</v>
      </c>
      <c r="I103" s="117" t="s">
        <v>58</v>
      </c>
      <c r="J103" s="117" t="s">
        <v>59</v>
      </c>
      <c r="K103" s="116">
        <v>302</v>
      </c>
      <c r="L103" s="116">
        <v>248</v>
      </c>
      <c r="M103" s="116">
        <v>286</v>
      </c>
      <c r="N103" s="116">
        <v>245</v>
      </c>
      <c r="O103" s="116">
        <v>150</v>
      </c>
      <c r="P103" s="116">
        <v>250</v>
      </c>
      <c r="Q103" s="116">
        <v>150</v>
      </c>
      <c r="R103" s="116">
        <v>150</v>
      </c>
      <c r="S103" s="116">
        <v>266</v>
      </c>
      <c r="T103" s="116" t="s">
        <v>70</v>
      </c>
      <c r="U103" s="116" t="s">
        <v>70</v>
      </c>
      <c r="V103" s="116" t="s">
        <v>70</v>
      </c>
      <c r="W103" s="116">
        <v>150</v>
      </c>
      <c r="X103" s="116">
        <v>150</v>
      </c>
      <c r="Y103" s="116">
        <v>150</v>
      </c>
      <c r="Z103" s="116">
        <v>150</v>
      </c>
      <c r="AA103" s="116" t="s">
        <v>70</v>
      </c>
      <c r="AB103" s="116">
        <v>257</v>
      </c>
      <c r="AC103" s="116">
        <v>150</v>
      </c>
      <c r="AD103" s="116">
        <v>95</v>
      </c>
      <c r="AE103" s="116">
        <v>125</v>
      </c>
      <c r="AF103" s="116">
        <v>125</v>
      </c>
      <c r="AG103" s="116">
        <v>150</v>
      </c>
      <c r="AH103" s="116" t="s">
        <v>70</v>
      </c>
      <c r="AI103" s="116" t="s">
        <v>70</v>
      </c>
      <c r="AJ103" s="116">
        <v>150</v>
      </c>
      <c r="AK103" s="116">
        <v>150</v>
      </c>
      <c r="AL103" s="116">
        <v>275</v>
      </c>
      <c r="AM103" s="116">
        <v>150</v>
      </c>
      <c r="AN103" s="116">
        <v>275</v>
      </c>
      <c r="AO103" s="116">
        <v>150</v>
      </c>
      <c r="AP103" s="116">
        <v>150</v>
      </c>
      <c r="AQ103" s="116">
        <v>248</v>
      </c>
      <c r="AR103" s="116">
        <v>150</v>
      </c>
      <c r="AS103" s="116">
        <v>150</v>
      </c>
      <c r="AT103" s="116">
        <v>201</v>
      </c>
      <c r="AU103" s="116">
        <v>125</v>
      </c>
      <c r="AV103" s="116">
        <v>150</v>
      </c>
      <c r="AW103" s="116">
        <v>233</v>
      </c>
      <c r="AX103" s="116">
        <v>150</v>
      </c>
      <c r="AY103" s="116">
        <v>95</v>
      </c>
      <c r="AZ103" s="116">
        <v>303</v>
      </c>
    </row>
    <row r="104" spans="1:52" ht="47.25" x14ac:dyDescent="0.25">
      <c r="A104" s="81" t="s">
        <v>532</v>
      </c>
      <c r="B104" s="74">
        <v>46497</v>
      </c>
      <c r="C104" s="24" t="s">
        <v>533</v>
      </c>
      <c r="D104" s="24" t="s">
        <v>534</v>
      </c>
      <c r="E104" s="24" t="s">
        <v>535</v>
      </c>
      <c r="F104" s="24" t="s">
        <v>536</v>
      </c>
      <c r="G104" s="117" t="s">
        <v>70</v>
      </c>
      <c r="H104" s="117" t="s">
        <v>70</v>
      </c>
      <c r="I104" s="117" t="s">
        <v>59</v>
      </c>
      <c r="J104" s="117" t="s">
        <v>59</v>
      </c>
      <c r="K104" s="116">
        <v>265</v>
      </c>
      <c r="L104" s="116">
        <v>217</v>
      </c>
      <c r="M104" s="116">
        <v>248</v>
      </c>
      <c r="N104" s="116">
        <v>191</v>
      </c>
      <c r="O104" s="116">
        <v>167</v>
      </c>
      <c r="P104" s="116">
        <v>257</v>
      </c>
      <c r="Q104" s="116">
        <v>207</v>
      </c>
      <c r="R104" s="116">
        <v>119</v>
      </c>
      <c r="S104" s="116">
        <v>199</v>
      </c>
      <c r="T104" s="116">
        <v>260</v>
      </c>
      <c r="U104" s="116">
        <v>218</v>
      </c>
      <c r="V104" s="116">
        <v>239</v>
      </c>
      <c r="W104" s="116">
        <v>152</v>
      </c>
      <c r="X104" s="116">
        <v>152</v>
      </c>
      <c r="Y104" s="116">
        <v>158</v>
      </c>
      <c r="Z104" s="116">
        <v>192</v>
      </c>
      <c r="AA104" s="116">
        <v>214</v>
      </c>
      <c r="AB104" s="116">
        <v>214</v>
      </c>
      <c r="AC104" s="116">
        <v>210</v>
      </c>
      <c r="AD104" s="116">
        <v>173</v>
      </c>
      <c r="AE104" s="116">
        <v>167</v>
      </c>
      <c r="AF104" s="116">
        <v>139</v>
      </c>
      <c r="AG104" s="116">
        <v>169</v>
      </c>
      <c r="AH104" s="116">
        <v>130</v>
      </c>
      <c r="AI104" s="116">
        <v>117</v>
      </c>
      <c r="AJ104" s="116">
        <v>146</v>
      </c>
      <c r="AK104" s="116">
        <v>176</v>
      </c>
      <c r="AL104" s="116">
        <v>199</v>
      </c>
      <c r="AM104" s="116">
        <v>136</v>
      </c>
      <c r="AN104" s="116">
        <v>196</v>
      </c>
      <c r="AO104" s="116">
        <v>146</v>
      </c>
      <c r="AP104" s="116">
        <v>162</v>
      </c>
      <c r="AQ104" s="116">
        <v>209</v>
      </c>
      <c r="AR104" s="116">
        <v>220</v>
      </c>
      <c r="AS104" s="116">
        <v>121</v>
      </c>
      <c r="AT104" s="116">
        <v>101</v>
      </c>
      <c r="AU104" s="116">
        <v>146</v>
      </c>
      <c r="AV104" s="116">
        <v>118</v>
      </c>
      <c r="AW104" s="116">
        <v>162</v>
      </c>
      <c r="AX104" s="116">
        <v>150</v>
      </c>
      <c r="AY104" s="116">
        <v>129</v>
      </c>
      <c r="AZ104" s="116">
        <v>330</v>
      </c>
    </row>
    <row r="105" spans="1:52" ht="47.25" x14ac:dyDescent="0.25">
      <c r="A105" s="81" t="s">
        <v>537</v>
      </c>
      <c r="B105" s="74">
        <v>46497</v>
      </c>
      <c r="C105" s="24" t="s">
        <v>538</v>
      </c>
      <c r="D105" s="24" t="s">
        <v>539</v>
      </c>
      <c r="E105" s="24" t="s">
        <v>540</v>
      </c>
      <c r="F105" s="24" t="s">
        <v>541</v>
      </c>
      <c r="G105" s="117">
        <v>31171</v>
      </c>
      <c r="H105" s="117" t="s">
        <v>57</v>
      </c>
      <c r="I105" s="117" t="s">
        <v>58</v>
      </c>
      <c r="J105" s="117" t="s">
        <v>59</v>
      </c>
      <c r="K105" s="116">
        <v>175</v>
      </c>
      <c r="L105" s="116">
        <v>150</v>
      </c>
      <c r="M105" s="116">
        <v>175</v>
      </c>
      <c r="N105" s="116">
        <v>150</v>
      </c>
      <c r="O105" s="116">
        <v>135</v>
      </c>
      <c r="P105" s="116">
        <v>145</v>
      </c>
      <c r="Q105" s="116">
        <v>125</v>
      </c>
      <c r="R105" s="116">
        <v>110</v>
      </c>
      <c r="S105" s="116">
        <v>160</v>
      </c>
      <c r="T105" s="116">
        <v>185</v>
      </c>
      <c r="U105" s="116">
        <v>160</v>
      </c>
      <c r="V105" s="116">
        <v>140</v>
      </c>
      <c r="W105" s="116">
        <v>130</v>
      </c>
      <c r="X105" s="116">
        <v>120</v>
      </c>
      <c r="Y105" s="116">
        <v>125</v>
      </c>
      <c r="Z105" s="116">
        <v>145</v>
      </c>
      <c r="AA105" s="116">
        <v>145</v>
      </c>
      <c r="AB105" s="116">
        <v>150</v>
      </c>
      <c r="AC105" s="116">
        <v>160</v>
      </c>
      <c r="AD105" s="116">
        <v>125</v>
      </c>
      <c r="AE105" s="116">
        <v>135</v>
      </c>
      <c r="AF105" s="116">
        <v>140</v>
      </c>
      <c r="AG105" s="116">
        <v>160</v>
      </c>
      <c r="AH105" s="116">
        <v>160</v>
      </c>
      <c r="AI105" s="116">
        <v>145</v>
      </c>
      <c r="AJ105" s="116">
        <v>150</v>
      </c>
      <c r="AK105" s="116">
        <v>155</v>
      </c>
      <c r="AL105" s="116">
        <v>185</v>
      </c>
      <c r="AM105" s="116">
        <v>135</v>
      </c>
      <c r="AN105" s="116">
        <v>155</v>
      </c>
      <c r="AO105" s="116">
        <v>135</v>
      </c>
      <c r="AP105" s="116">
        <v>175</v>
      </c>
      <c r="AQ105" s="116">
        <v>160</v>
      </c>
      <c r="AR105" s="116">
        <v>175</v>
      </c>
      <c r="AS105" s="116">
        <v>150</v>
      </c>
      <c r="AT105" s="116">
        <v>140</v>
      </c>
      <c r="AU105" s="116">
        <v>135</v>
      </c>
      <c r="AV105" s="116">
        <v>125</v>
      </c>
      <c r="AW105" s="116">
        <v>145</v>
      </c>
      <c r="AX105" s="116">
        <v>165</v>
      </c>
      <c r="AY105" s="116">
        <v>135</v>
      </c>
      <c r="AZ105" s="116">
        <v>175</v>
      </c>
    </row>
    <row r="106" spans="1:52" ht="31.5" x14ac:dyDescent="0.25">
      <c r="A106" s="81" t="s">
        <v>542</v>
      </c>
      <c r="B106" s="74">
        <v>46497</v>
      </c>
      <c r="C106" s="24" t="s">
        <v>543</v>
      </c>
      <c r="D106" s="24" t="s">
        <v>544</v>
      </c>
      <c r="E106" s="24" t="s">
        <v>545</v>
      </c>
      <c r="F106" s="24" t="s">
        <v>546</v>
      </c>
      <c r="G106" s="117" t="s">
        <v>70</v>
      </c>
      <c r="H106" s="117" t="s">
        <v>70</v>
      </c>
      <c r="I106" s="117" t="s">
        <v>59</v>
      </c>
      <c r="J106" s="117" t="s">
        <v>59</v>
      </c>
      <c r="K106" s="116">
        <v>241</v>
      </c>
      <c r="L106" s="116">
        <v>211</v>
      </c>
      <c r="M106" s="116">
        <v>272</v>
      </c>
      <c r="N106" s="116">
        <v>241</v>
      </c>
      <c r="O106" s="116">
        <v>211</v>
      </c>
      <c r="P106" s="116">
        <v>259</v>
      </c>
      <c r="Q106" s="116">
        <v>224</v>
      </c>
      <c r="R106" s="116">
        <v>174</v>
      </c>
      <c r="S106" s="116">
        <v>241</v>
      </c>
      <c r="T106" s="116">
        <v>272</v>
      </c>
      <c r="U106" s="116">
        <v>241</v>
      </c>
      <c r="V106" s="116">
        <v>241</v>
      </c>
      <c r="W106" s="116" t="s">
        <v>70</v>
      </c>
      <c r="X106" s="116" t="s">
        <v>70</v>
      </c>
      <c r="Y106" s="116" t="s">
        <v>70</v>
      </c>
      <c r="Z106" s="116" t="s">
        <v>70</v>
      </c>
      <c r="AA106" s="116" t="s">
        <v>70</v>
      </c>
      <c r="AB106" s="116">
        <v>211</v>
      </c>
      <c r="AC106" s="116">
        <v>211</v>
      </c>
      <c r="AD106" s="116">
        <v>229</v>
      </c>
      <c r="AE106" s="116" t="s">
        <v>70</v>
      </c>
      <c r="AF106" s="116">
        <v>213</v>
      </c>
      <c r="AG106" s="116" t="s">
        <v>70</v>
      </c>
      <c r="AH106" s="116" t="s">
        <v>70</v>
      </c>
      <c r="AI106" s="116" t="s">
        <v>70</v>
      </c>
      <c r="AJ106" s="116">
        <v>211</v>
      </c>
      <c r="AK106" s="116">
        <v>241</v>
      </c>
      <c r="AL106" s="116">
        <v>272</v>
      </c>
      <c r="AM106" s="116">
        <v>237</v>
      </c>
      <c r="AN106" s="116">
        <v>272</v>
      </c>
      <c r="AO106" s="116">
        <v>241</v>
      </c>
      <c r="AP106" s="116">
        <v>272</v>
      </c>
      <c r="AQ106" s="116" t="s">
        <v>70</v>
      </c>
      <c r="AR106" s="116" t="s">
        <v>70</v>
      </c>
      <c r="AS106" s="116" t="s">
        <v>70</v>
      </c>
      <c r="AT106" s="116" t="s">
        <v>70</v>
      </c>
      <c r="AU106" s="116" t="s">
        <v>70</v>
      </c>
      <c r="AV106" s="116" t="s">
        <v>70</v>
      </c>
      <c r="AW106" s="116" t="s">
        <v>70</v>
      </c>
      <c r="AX106" s="116" t="s">
        <v>70</v>
      </c>
      <c r="AY106" s="116" t="s">
        <v>70</v>
      </c>
      <c r="AZ106" s="116">
        <v>301</v>
      </c>
    </row>
    <row r="107" spans="1:52" ht="31.5" x14ac:dyDescent="0.25">
      <c r="A107" s="81" t="s">
        <v>547</v>
      </c>
      <c r="B107" s="74">
        <v>46497</v>
      </c>
      <c r="C107" s="24" t="s">
        <v>548</v>
      </c>
      <c r="D107" s="24" t="s">
        <v>549</v>
      </c>
      <c r="E107" s="24" t="s">
        <v>550</v>
      </c>
      <c r="F107" s="24" t="s">
        <v>551</v>
      </c>
      <c r="G107" s="117">
        <v>21772</v>
      </c>
      <c r="H107" s="117" t="s">
        <v>57</v>
      </c>
      <c r="I107" s="117" t="s">
        <v>58</v>
      </c>
      <c r="J107" s="117" t="s">
        <v>59</v>
      </c>
      <c r="K107" s="116">
        <v>176</v>
      </c>
      <c r="L107" s="116">
        <v>138</v>
      </c>
      <c r="M107" s="116">
        <v>138</v>
      </c>
      <c r="N107" s="116">
        <v>130</v>
      </c>
      <c r="O107" s="116" t="s">
        <v>70</v>
      </c>
      <c r="P107" s="116">
        <v>139</v>
      </c>
      <c r="Q107" s="116">
        <v>124</v>
      </c>
      <c r="R107" s="116">
        <v>88</v>
      </c>
      <c r="S107" s="116">
        <v>98</v>
      </c>
      <c r="T107" s="116">
        <v>175</v>
      </c>
      <c r="U107" s="116">
        <v>158</v>
      </c>
      <c r="V107" s="116">
        <v>180</v>
      </c>
      <c r="W107" s="116">
        <v>129</v>
      </c>
      <c r="X107" s="116">
        <v>150</v>
      </c>
      <c r="Y107" s="116">
        <v>170</v>
      </c>
      <c r="Z107" s="116">
        <v>145</v>
      </c>
      <c r="AA107" s="116">
        <v>145</v>
      </c>
      <c r="AB107" s="116" t="s">
        <v>70</v>
      </c>
      <c r="AC107" s="116" t="s">
        <v>70</v>
      </c>
      <c r="AD107" s="116" t="s">
        <v>70</v>
      </c>
      <c r="AE107" s="116" t="s">
        <v>70</v>
      </c>
      <c r="AF107" s="116">
        <v>97</v>
      </c>
      <c r="AG107" s="116">
        <v>121</v>
      </c>
      <c r="AH107" s="116" t="s">
        <v>70</v>
      </c>
      <c r="AI107" s="116" t="s">
        <v>70</v>
      </c>
      <c r="AJ107" s="116" t="s">
        <v>70</v>
      </c>
      <c r="AK107" s="116">
        <v>147</v>
      </c>
      <c r="AL107" s="116">
        <v>175</v>
      </c>
      <c r="AM107" s="116">
        <v>127</v>
      </c>
      <c r="AN107" s="116">
        <v>150</v>
      </c>
      <c r="AO107" s="116">
        <v>136</v>
      </c>
      <c r="AP107" s="116">
        <v>136</v>
      </c>
      <c r="AQ107" s="116" t="s">
        <v>70</v>
      </c>
      <c r="AR107" s="116" t="s">
        <v>70</v>
      </c>
      <c r="AS107" s="116" t="s">
        <v>70</v>
      </c>
      <c r="AT107" s="116" t="s">
        <v>70</v>
      </c>
      <c r="AU107" s="116" t="s">
        <v>70</v>
      </c>
      <c r="AV107" s="116" t="s">
        <v>70</v>
      </c>
      <c r="AW107" s="116" t="s">
        <v>70</v>
      </c>
      <c r="AX107" s="116" t="s">
        <v>70</v>
      </c>
      <c r="AY107" s="116" t="s">
        <v>70</v>
      </c>
      <c r="AZ107" s="116" t="s">
        <v>70</v>
      </c>
    </row>
    <row r="108" spans="1:52" ht="31.5" x14ac:dyDescent="0.25">
      <c r="A108" s="81" t="s">
        <v>552</v>
      </c>
      <c r="B108" s="74">
        <v>46497</v>
      </c>
      <c r="C108" s="24" t="s">
        <v>553</v>
      </c>
      <c r="D108" s="24" t="s">
        <v>554</v>
      </c>
      <c r="E108" s="24" t="s">
        <v>555</v>
      </c>
      <c r="F108" s="24" t="s">
        <v>556</v>
      </c>
      <c r="G108" s="117" t="s">
        <v>70</v>
      </c>
      <c r="H108" s="117" t="s">
        <v>70</v>
      </c>
      <c r="I108" s="117" t="s">
        <v>59</v>
      </c>
      <c r="J108" s="117" t="s">
        <v>59</v>
      </c>
      <c r="K108" s="116">
        <v>150</v>
      </c>
      <c r="L108" s="116">
        <v>125</v>
      </c>
      <c r="M108" s="116">
        <v>155</v>
      </c>
      <c r="N108" s="116">
        <v>145</v>
      </c>
      <c r="O108" s="116">
        <v>145</v>
      </c>
      <c r="P108" s="116">
        <v>120</v>
      </c>
      <c r="Q108" s="116">
        <v>110</v>
      </c>
      <c r="R108" s="116">
        <v>125</v>
      </c>
      <c r="S108" s="116">
        <v>175</v>
      </c>
      <c r="T108" s="116">
        <v>160</v>
      </c>
      <c r="U108" s="116">
        <v>140</v>
      </c>
      <c r="V108" s="116">
        <v>135</v>
      </c>
      <c r="W108" s="116">
        <v>120</v>
      </c>
      <c r="X108" s="116">
        <v>125</v>
      </c>
      <c r="Y108" s="116">
        <v>120</v>
      </c>
      <c r="Z108" s="116">
        <v>130</v>
      </c>
      <c r="AA108" s="116">
        <v>175</v>
      </c>
      <c r="AB108" s="116">
        <v>150</v>
      </c>
      <c r="AC108" s="116">
        <v>160</v>
      </c>
      <c r="AD108" s="116">
        <v>135</v>
      </c>
      <c r="AE108" s="116">
        <v>135</v>
      </c>
      <c r="AF108" s="116">
        <v>120</v>
      </c>
      <c r="AG108" s="116">
        <v>135</v>
      </c>
      <c r="AH108" s="116" t="s">
        <v>70</v>
      </c>
      <c r="AI108" s="116" t="s">
        <v>70</v>
      </c>
      <c r="AJ108" s="116">
        <v>120</v>
      </c>
      <c r="AK108" s="116">
        <v>150</v>
      </c>
      <c r="AL108" s="116">
        <v>175</v>
      </c>
      <c r="AM108" s="116">
        <v>135</v>
      </c>
      <c r="AN108" s="116">
        <v>155</v>
      </c>
      <c r="AO108" s="116">
        <v>140</v>
      </c>
      <c r="AP108" s="116">
        <v>165</v>
      </c>
      <c r="AQ108" s="116">
        <v>145</v>
      </c>
      <c r="AR108" s="116">
        <v>165</v>
      </c>
      <c r="AS108" s="116" t="s">
        <v>70</v>
      </c>
      <c r="AT108" s="116" t="s">
        <v>70</v>
      </c>
      <c r="AU108" s="116">
        <v>125</v>
      </c>
      <c r="AV108" s="116">
        <v>130</v>
      </c>
      <c r="AW108" s="116">
        <v>145</v>
      </c>
      <c r="AX108" s="116">
        <v>160</v>
      </c>
      <c r="AY108" s="116">
        <v>140</v>
      </c>
      <c r="AZ108" s="116">
        <v>155</v>
      </c>
    </row>
    <row r="109" spans="1:52" ht="16.5" x14ac:dyDescent="0.25">
      <c r="A109" s="81" t="s">
        <v>557</v>
      </c>
      <c r="B109" s="74">
        <v>46497</v>
      </c>
      <c r="C109" s="24" t="s">
        <v>558</v>
      </c>
      <c r="D109" s="24" t="s">
        <v>559</v>
      </c>
      <c r="E109" s="24" t="s">
        <v>560</v>
      </c>
      <c r="F109" s="24" t="s">
        <v>561</v>
      </c>
      <c r="G109" s="117">
        <v>2023271</v>
      </c>
      <c r="H109" s="117" t="s">
        <v>57</v>
      </c>
      <c r="I109" s="117" t="s">
        <v>58</v>
      </c>
      <c r="J109" s="117" t="s">
        <v>59</v>
      </c>
      <c r="K109" s="116">
        <v>180</v>
      </c>
      <c r="L109" s="116">
        <v>150</v>
      </c>
      <c r="M109" s="116">
        <v>170</v>
      </c>
      <c r="N109" s="116">
        <v>155</v>
      </c>
      <c r="O109" s="116">
        <v>140</v>
      </c>
      <c r="P109" s="116">
        <v>155</v>
      </c>
      <c r="Q109" s="116">
        <v>135</v>
      </c>
      <c r="R109" s="116">
        <v>110</v>
      </c>
      <c r="S109" s="116">
        <v>160</v>
      </c>
      <c r="T109" s="116">
        <v>220</v>
      </c>
      <c r="U109" s="116">
        <v>190</v>
      </c>
      <c r="V109" s="116">
        <v>160</v>
      </c>
      <c r="W109" s="116">
        <v>110</v>
      </c>
      <c r="X109" s="116">
        <v>110</v>
      </c>
      <c r="Y109" s="116">
        <v>110</v>
      </c>
      <c r="Z109" s="116">
        <v>160</v>
      </c>
      <c r="AA109" s="116">
        <v>140</v>
      </c>
      <c r="AB109" s="116">
        <v>180</v>
      </c>
      <c r="AC109" s="116">
        <v>175</v>
      </c>
      <c r="AD109" s="116">
        <v>130</v>
      </c>
      <c r="AE109" s="116">
        <v>100</v>
      </c>
      <c r="AF109" s="116">
        <v>100</v>
      </c>
      <c r="AG109" s="116">
        <v>120</v>
      </c>
      <c r="AH109" s="116" t="s">
        <v>70</v>
      </c>
      <c r="AI109" s="116" t="s">
        <v>70</v>
      </c>
      <c r="AJ109" s="116">
        <v>120</v>
      </c>
      <c r="AK109" s="116">
        <v>120</v>
      </c>
      <c r="AL109" s="116">
        <v>150</v>
      </c>
      <c r="AM109" s="116">
        <v>120</v>
      </c>
      <c r="AN109" s="116">
        <v>140</v>
      </c>
      <c r="AO109" s="116">
        <v>120</v>
      </c>
      <c r="AP109" s="116">
        <v>160</v>
      </c>
      <c r="AQ109" s="116" t="s">
        <v>70</v>
      </c>
      <c r="AR109" s="116" t="s">
        <v>70</v>
      </c>
      <c r="AS109" s="116">
        <v>130</v>
      </c>
      <c r="AT109" s="116">
        <v>120</v>
      </c>
      <c r="AU109" s="116">
        <v>100</v>
      </c>
      <c r="AV109" s="116">
        <v>100</v>
      </c>
      <c r="AW109" s="116">
        <v>120</v>
      </c>
      <c r="AX109" s="116">
        <v>150</v>
      </c>
      <c r="AY109" s="116">
        <v>120</v>
      </c>
      <c r="AZ109" s="116">
        <v>175</v>
      </c>
    </row>
    <row r="110" spans="1:52" ht="63" x14ac:dyDescent="0.25">
      <c r="A110" s="81" t="s">
        <v>562</v>
      </c>
      <c r="B110" s="74">
        <v>46497</v>
      </c>
      <c r="C110" s="24" t="s">
        <v>563</v>
      </c>
      <c r="D110" s="24" t="s">
        <v>564</v>
      </c>
      <c r="E110" s="24" t="s">
        <v>565</v>
      </c>
      <c r="F110" s="24" t="s">
        <v>566</v>
      </c>
      <c r="G110" s="117">
        <v>1190062</v>
      </c>
      <c r="H110" s="117" t="s">
        <v>57</v>
      </c>
      <c r="I110" s="117" t="s">
        <v>58</v>
      </c>
      <c r="J110" s="117" t="s">
        <v>59</v>
      </c>
      <c r="K110" s="116">
        <v>230</v>
      </c>
      <c r="L110" s="116">
        <v>200</v>
      </c>
      <c r="M110" s="116">
        <v>230</v>
      </c>
      <c r="N110" s="116">
        <v>200</v>
      </c>
      <c r="O110" s="116" t="s">
        <v>70</v>
      </c>
      <c r="P110" s="116">
        <v>200</v>
      </c>
      <c r="Q110" s="116">
        <v>177</v>
      </c>
      <c r="R110" s="116" t="s">
        <v>70</v>
      </c>
      <c r="S110" s="116" t="s">
        <v>70</v>
      </c>
      <c r="T110" s="116">
        <v>230</v>
      </c>
      <c r="U110" s="116">
        <v>200</v>
      </c>
      <c r="V110" s="116">
        <v>200</v>
      </c>
      <c r="W110" s="116">
        <v>150</v>
      </c>
      <c r="X110" s="116">
        <v>150</v>
      </c>
      <c r="Y110" s="116">
        <v>150</v>
      </c>
      <c r="Z110" s="116">
        <v>177</v>
      </c>
      <c r="AA110" s="116" t="s">
        <v>70</v>
      </c>
      <c r="AB110" s="116">
        <v>200</v>
      </c>
      <c r="AC110" s="116" t="s">
        <v>70</v>
      </c>
      <c r="AD110" s="116" t="s">
        <v>70</v>
      </c>
      <c r="AE110" s="116" t="s">
        <v>70</v>
      </c>
      <c r="AF110" s="116">
        <v>135</v>
      </c>
      <c r="AG110" s="116">
        <v>150</v>
      </c>
      <c r="AH110" s="116">
        <v>150</v>
      </c>
      <c r="AI110" s="116">
        <v>150</v>
      </c>
      <c r="AJ110" s="116">
        <v>135</v>
      </c>
      <c r="AK110" s="116">
        <v>177</v>
      </c>
      <c r="AL110" s="116">
        <v>200</v>
      </c>
      <c r="AM110" s="116">
        <v>177</v>
      </c>
      <c r="AN110" s="116">
        <v>200</v>
      </c>
      <c r="AO110" s="116">
        <v>200</v>
      </c>
      <c r="AP110" s="116">
        <v>200</v>
      </c>
      <c r="AQ110" s="116">
        <v>177</v>
      </c>
      <c r="AR110" s="116">
        <v>200</v>
      </c>
      <c r="AS110" s="116" t="s">
        <v>70</v>
      </c>
      <c r="AT110" s="116" t="s">
        <v>70</v>
      </c>
      <c r="AU110" s="116">
        <v>177</v>
      </c>
      <c r="AV110" s="116">
        <v>150</v>
      </c>
      <c r="AW110" s="116">
        <v>150</v>
      </c>
      <c r="AX110" s="116" t="s">
        <v>70</v>
      </c>
      <c r="AY110" s="116" t="s">
        <v>70</v>
      </c>
      <c r="AZ110" s="116" t="s">
        <v>70</v>
      </c>
    </row>
    <row r="111" spans="1:52" ht="31.5" x14ac:dyDescent="0.25">
      <c r="A111" s="81" t="s">
        <v>567</v>
      </c>
      <c r="B111" s="74">
        <v>46497</v>
      </c>
      <c r="C111" s="24" t="s">
        <v>568</v>
      </c>
      <c r="D111" s="24" t="s">
        <v>569</v>
      </c>
      <c r="E111" s="24" t="s">
        <v>570</v>
      </c>
      <c r="F111" s="24" t="s">
        <v>571</v>
      </c>
      <c r="G111" s="117" t="s">
        <v>70</v>
      </c>
      <c r="H111" s="117" t="s">
        <v>70</v>
      </c>
      <c r="I111" s="117" t="s">
        <v>59</v>
      </c>
      <c r="J111" s="117" t="s">
        <v>59</v>
      </c>
      <c r="K111" s="116" t="s">
        <v>70</v>
      </c>
      <c r="L111" s="116" t="s">
        <v>70</v>
      </c>
      <c r="M111" s="116" t="s">
        <v>70</v>
      </c>
      <c r="N111" s="116" t="s">
        <v>70</v>
      </c>
      <c r="O111" s="116" t="s">
        <v>70</v>
      </c>
      <c r="P111" s="116" t="s">
        <v>70</v>
      </c>
      <c r="Q111" s="116" t="s">
        <v>70</v>
      </c>
      <c r="R111" s="116">
        <v>121</v>
      </c>
      <c r="S111" s="116" t="s">
        <v>70</v>
      </c>
      <c r="T111" s="116" t="s">
        <v>70</v>
      </c>
      <c r="U111" s="116" t="s">
        <v>70</v>
      </c>
      <c r="V111" s="116" t="s">
        <v>70</v>
      </c>
      <c r="W111" s="116" t="s">
        <v>70</v>
      </c>
      <c r="X111" s="116" t="s">
        <v>70</v>
      </c>
      <c r="Y111" s="116" t="s">
        <v>70</v>
      </c>
      <c r="Z111" s="116" t="s">
        <v>70</v>
      </c>
      <c r="AA111" s="116" t="s">
        <v>70</v>
      </c>
      <c r="AB111" s="116" t="s">
        <v>70</v>
      </c>
      <c r="AC111" s="116" t="s">
        <v>70</v>
      </c>
      <c r="AD111" s="116" t="s">
        <v>70</v>
      </c>
      <c r="AE111" s="116" t="s">
        <v>70</v>
      </c>
      <c r="AF111" s="116">
        <v>189</v>
      </c>
      <c r="AG111" s="116" t="s">
        <v>70</v>
      </c>
      <c r="AH111" s="116" t="s">
        <v>70</v>
      </c>
      <c r="AI111" s="116" t="s">
        <v>70</v>
      </c>
      <c r="AJ111" s="116" t="s">
        <v>70</v>
      </c>
      <c r="AK111" s="116" t="s">
        <v>70</v>
      </c>
      <c r="AL111" s="116" t="s">
        <v>70</v>
      </c>
      <c r="AM111" s="116" t="s">
        <v>70</v>
      </c>
      <c r="AN111" s="116" t="s">
        <v>70</v>
      </c>
      <c r="AO111" s="116" t="s">
        <v>70</v>
      </c>
      <c r="AP111" s="116" t="s">
        <v>70</v>
      </c>
      <c r="AQ111" s="116" t="s">
        <v>70</v>
      </c>
      <c r="AR111" s="116" t="s">
        <v>70</v>
      </c>
      <c r="AS111" s="116" t="s">
        <v>70</v>
      </c>
      <c r="AT111" s="116">
        <v>121</v>
      </c>
      <c r="AU111" s="116" t="s">
        <v>70</v>
      </c>
      <c r="AV111" s="116" t="s">
        <v>70</v>
      </c>
      <c r="AW111" s="116" t="s">
        <v>70</v>
      </c>
      <c r="AX111" s="116" t="s">
        <v>70</v>
      </c>
      <c r="AY111" s="116" t="s">
        <v>70</v>
      </c>
      <c r="AZ111" s="116" t="s">
        <v>70</v>
      </c>
    </row>
    <row r="112" spans="1:52" ht="16.5" x14ac:dyDescent="0.25">
      <c r="A112" s="81" t="s">
        <v>572</v>
      </c>
      <c r="B112" s="74">
        <v>46497</v>
      </c>
      <c r="C112" s="24" t="s">
        <v>573</v>
      </c>
      <c r="D112" s="24" t="s">
        <v>574</v>
      </c>
      <c r="E112" s="24" t="s">
        <v>575</v>
      </c>
      <c r="F112" s="24" t="s">
        <v>576</v>
      </c>
      <c r="G112" s="117">
        <v>1527880</v>
      </c>
      <c r="H112" s="117" t="s">
        <v>57</v>
      </c>
      <c r="I112" s="117" t="s">
        <v>58</v>
      </c>
      <c r="J112" s="117" t="s">
        <v>59</v>
      </c>
      <c r="K112" s="116">
        <v>190</v>
      </c>
      <c r="L112" s="116">
        <v>170</v>
      </c>
      <c r="M112" s="116">
        <v>165</v>
      </c>
      <c r="N112" s="116">
        <v>150</v>
      </c>
      <c r="O112" s="116">
        <v>140</v>
      </c>
      <c r="P112" s="116">
        <v>150</v>
      </c>
      <c r="Q112" s="116">
        <v>135</v>
      </c>
      <c r="R112" s="116">
        <v>110</v>
      </c>
      <c r="S112" s="116">
        <v>170</v>
      </c>
      <c r="T112" s="116">
        <v>180</v>
      </c>
      <c r="U112" s="116">
        <v>165</v>
      </c>
      <c r="V112" s="116">
        <v>165</v>
      </c>
      <c r="W112" s="116">
        <v>120</v>
      </c>
      <c r="X112" s="116">
        <v>130</v>
      </c>
      <c r="Y112" s="116">
        <v>135</v>
      </c>
      <c r="Z112" s="116">
        <v>150</v>
      </c>
      <c r="AA112" s="116">
        <v>165</v>
      </c>
      <c r="AB112" s="116">
        <v>170</v>
      </c>
      <c r="AC112" s="116">
        <v>160</v>
      </c>
      <c r="AD112" s="116">
        <v>130</v>
      </c>
      <c r="AE112" s="116">
        <v>130</v>
      </c>
      <c r="AF112" s="116">
        <v>135</v>
      </c>
      <c r="AG112" s="116">
        <v>145</v>
      </c>
      <c r="AH112" s="116">
        <v>130</v>
      </c>
      <c r="AI112" s="116">
        <v>130</v>
      </c>
      <c r="AJ112" s="116">
        <v>140</v>
      </c>
      <c r="AK112" s="116">
        <v>155</v>
      </c>
      <c r="AL112" s="116">
        <v>165</v>
      </c>
      <c r="AM112" s="116">
        <v>135</v>
      </c>
      <c r="AN112" s="116">
        <v>150</v>
      </c>
      <c r="AO112" s="116">
        <v>130</v>
      </c>
      <c r="AP112" s="116">
        <v>170</v>
      </c>
      <c r="AQ112" s="116">
        <v>145</v>
      </c>
      <c r="AR112" s="116">
        <v>160</v>
      </c>
      <c r="AS112" s="116">
        <v>130</v>
      </c>
      <c r="AT112" s="116">
        <v>130</v>
      </c>
      <c r="AU112" s="116">
        <v>125</v>
      </c>
      <c r="AV112" s="116">
        <v>115</v>
      </c>
      <c r="AW112" s="116">
        <v>130</v>
      </c>
      <c r="AX112" s="116">
        <v>150</v>
      </c>
      <c r="AY112" s="116">
        <v>125</v>
      </c>
      <c r="AZ112" s="116">
        <v>155</v>
      </c>
    </row>
    <row r="113" spans="1:52" ht="16.5" x14ac:dyDescent="0.25">
      <c r="A113" s="81" t="s">
        <v>577</v>
      </c>
      <c r="B113" s="74">
        <v>46497</v>
      </c>
      <c r="C113" s="24" t="s">
        <v>578</v>
      </c>
      <c r="D113" s="24" t="s">
        <v>579</v>
      </c>
      <c r="E113" s="24" t="s">
        <v>580</v>
      </c>
      <c r="F113" s="24" t="s">
        <v>581</v>
      </c>
      <c r="G113" s="117">
        <v>1785552</v>
      </c>
      <c r="H113" s="117" t="s">
        <v>57</v>
      </c>
      <c r="I113" s="117" t="s">
        <v>58</v>
      </c>
      <c r="J113" s="117" t="s">
        <v>59</v>
      </c>
      <c r="K113" s="116">
        <v>190</v>
      </c>
      <c r="L113" s="116">
        <v>165</v>
      </c>
      <c r="M113" s="116">
        <v>170</v>
      </c>
      <c r="N113" s="116">
        <v>150</v>
      </c>
      <c r="O113" s="116">
        <v>135</v>
      </c>
      <c r="P113" s="116">
        <v>140</v>
      </c>
      <c r="Q113" s="116">
        <v>120</v>
      </c>
      <c r="R113" s="116">
        <v>100</v>
      </c>
      <c r="S113" s="116">
        <v>175</v>
      </c>
      <c r="T113" s="116">
        <v>190</v>
      </c>
      <c r="U113" s="116">
        <v>170</v>
      </c>
      <c r="V113" s="116">
        <v>170</v>
      </c>
      <c r="W113" s="116">
        <v>120</v>
      </c>
      <c r="X113" s="116">
        <v>130</v>
      </c>
      <c r="Y113" s="116">
        <v>130</v>
      </c>
      <c r="Z113" s="116">
        <v>140</v>
      </c>
      <c r="AA113" s="116">
        <v>150</v>
      </c>
      <c r="AB113" s="116">
        <v>175</v>
      </c>
      <c r="AC113" s="116">
        <v>165</v>
      </c>
      <c r="AD113" s="116">
        <v>120</v>
      </c>
      <c r="AE113" s="116">
        <v>100</v>
      </c>
      <c r="AF113" s="116">
        <v>120</v>
      </c>
      <c r="AG113" s="116">
        <v>135</v>
      </c>
      <c r="AH113" s="116">
        <v>120</v>
      </c>
      <c r="AI113" s="116">
        <v>120</v>
      </c>
      <c r="AJ113" s="116">
        <v>120</v>
      </c>
      <c r="AK113" s="116">
        <v>135</v>
      </c>
      <c r="AL113" s="116">
        <v>145</v>
      </c>
      <c r="AM113" s="116">
        <v>135</v>
      </c>
      <c r="AN113" s="116">
        <v>165</v>
      </c>
      <c r="AO113" s="116">
        <v>120</v>
      </c>
      <c r="AP113" s="116">
        <v>165</v>
      </c>
      <c r="AQ113" s="116">
        <v>120</v>
      </c>
      <c r="AR113" s="116">
        <v>135</v>
      </c>
      <c r="AS113" s="116">
        <v>100</v>
      </c>
      <c r="AT113" s="116">
        <v>110</v>
      </c>
      <c r="AU113" s="116">
        <v>110</v>
      </c>
      <c r="AV113" s="116">
        <v>120</v>
      </c>
      <c r="AW113" s="116">
        <v>120</v>
      </c>
      <c r="AX113" s="116">
        <v>125</v>
      </c>
      <c r="AY113" s="116">
        <v>110</v>
      </c>
      <c r="AZ113" s="116">
        <v>150</v>
      </c>
    </row>
    <row r="114" spans="1:52" ht="63" x14ac:dyDescent="0.25">
      <c r="A114" s="81" t="s">
        <v>582</v>
      </c>
      <c r="B114" s="74">
        <v>46497</v>
      </c>
      <c r="C114" s="24" t="s">
        <v>583</v>
      </c>
      <c r="D114" s="24" t="s">
        <v>1645</v>
      </c>
      <c r="E114" s="24" t="s">
        <v>1646</v>
      </c>
      <c r="F114" s="24" t="s">
        <v>1647</v>
      </c>
      <c r="G114" s="117" t="s">
        <v>70</v>
      </c>
      <c r="H114" s="117" t="s">
        <v>70</v>
      </c>
      <c r="I114" s="117" t="s">
        <v>59</v>
      </c>
      <c r="J114" s="117" t="s">
        <v>59</v>
      </c>
      <c r="K114" s="126">
        <v>341.923</v>
      </c>
      <c r="L114" s="126">
        <v>309.89999999999998</v>
      </c>
      <c r="M114" s="126">
        <v>282.00900000000001</v>
      </c>
      <c r="N114" s="126">
        <v>261.34899999999999</v>
      </c>
      <c r="O114" s="126">
        <v>264.44799999999998</v>
      </c>
      <c r="P114" s="126" t="s">
        <v>70</v>
      </c>
      <c r="Q114" s="126" t="s">
        <v>70</v>
      </c>
      <c r="R114" s="126" t="s">
        <v>70</v>
      </c>
      <c r="S114" s="126">
        <v>310.93299999999999</v>
      </c>
      <c r="T114" s="126">
        <v>341.923</v>
      </c>
      <c r="U114" s="126">
        <v>310.93299999999999</v>
      </c>
      <c r="V114" s="126">
        <v>323.32900000000001</v>
      </c>
      <c r="W114" s="126" t="s">
        <v>70</v>
      </c>
      <c r="X114" s="126" t="s">
        <v>70</v>
      </c>
      <c r="Y114" s="126" t="s">
        <v>70</v>
      </c>
      <c r="Z114" s="126" t="s">
        <v>70</v>
      </c>
      <c r="AA114" s="126" t="s">
        <v>70</v>
      </c>
      <c r="AB114" s="126">
        <v>310.93299999999999</v>
      </c>
      <c r="AC114" s="126" t="s">
        <v>70</v>
      </c>
      <c r="AD114" s="126">
        <v>251.01900000000001</v>
      </c>
      <c r="AE114" s="126">
        <v>244.821</v>
      </c>
      <c r="AF114" s="126">
        <v>192.13800000000001</v>
      </c>
      <c r="AG114" s="126">
        <v>261.34899999999999</v>
      </c>
      <c r="AH114" s="126" t="s">
        <v>70</v>
      </c>
      <c r="AI114" s="126" t="s">
        <v>70</v>
      </c>
      <c r="AJ114" s="126">
        <v>221.06200000000001</v>
      </c>
      <c r="AK114" s="126">
        <v>274.77800000000002</v>
      </c>
      <c r="AL114" s="126">
        <v>328.49400000000003</v>
      </c>
      <c r="AM114" s="126" t="s">
        <v>70</v>
      </c>
      <c r="AN114" s="126" t="s">
        <v>70</v>
      </c>
      <c r="AO114" s="126">
        <v>269.613</v>
      </c>
      <c r="AP114" s="126">
        <v>310.93299999999999</v>
      </c>
      <c r="AQ114" s="126">
        <v>296.471</v>
      </c>
      <c r="AR114" s="126">
        <v>274.77800000000002</v>
      </c>
      <c r="AS114" s="126">
        <v>243.78800000000001</v>
      </c>
      <c r="AT114" s="126" t="s">
        <v>70</v>
      </c>
      <c r="AU114" s="126">
        <v>247.92</v>
      </c>
      <c r="AV114" s="126" t="s">
        <v>70</v>
      </c>
      <c r="AW114" s="126" t="s">
        <v>70</v>
      </c>
      <c r="AX114" s="126">
        <v>274.77800000000002</v>
      </c>
      <c r="AY114" s="126">
        <v>221.06200000000001</v>
      </c>
      <c r="AZ114" s="126">
        <v>361.55</v>
      </c>
    </row>
    <row r="115" spans="1:52" ht="16.5" x14ac:dyDescent="0.25">
      <c r="A115" s="81" t="s">
        <v>584</v>
      </c>
      <c r="B115" s="74">
        <v>46497</v>
      </c>
      <c r="C115" s="24" t="s">
        <v>585</v>
      </c>
      <c r="D115" s="24" t="s">
        <v>586</v>
      </c>
      <c r="E115" s="24" t="s">
        <v>587</v>
      </c>
      <c r="F115" s="24" t="s">
        <v>588</v>
      </c>
      <c r="G115" s="117" t="s">
        <v>70</v>
      </c>
      <c r="H115" s="117" t="s">
        <v>70</v>
      </c>
      <c r="I115" s="117" t="s">
        <v>59</v>
      </c>
      <c r="J115" s="117" t="s">
        <v>59</v>
      </c>
      <c r="K115" s="116">
        <v>245</v>
      </c>
      <c r="L115" s="116">
        <v>210</v>
      </c>
      <c r="M115" s="116">
        <v>220</v>
      </c>
      <c r="N115" s="116">
        <v>195</v>
      </c>
      <c r="O115" s="116">
        <v>175</v>
      </c>
      <c r="P115" s="116">
        <v>175</v>
      </c>
      <c r="Q115" s="116">
        <v>153</v>
      </c>
      <c r="R115" s="116" t="s">
        <v>70</v>
      </c>
      <c r="S115" s="116" t="s">
        <v>70</v>
      </c>
      <c r="T115" s="116">
        <v>240</v>
      </c>
      <c r="U115" s="116">
        <v>215</v>
      </c>
      <c r="V115" s="116">
        <v>217</v>
      </c>
      <c r="W115" s="116" t="s">
        <v>70</v>
      </c>
      <c r="X115" s="116" t="s">
        <v>70</v>
      </c>
      <c r="Y115" s="116">
        <v>162</v>
      </c>
      <c r="Z115" s="116">
        <v>191</v>
      </c>
      <c r="AA115" s="116" t="s">
        <v>70</v>
      </c>
      <c r="AB115" s="116">
        <v>217</v>
      </c>
      <c r="AC115" s="116" t="s">
        <v>70</v>
      </c>
      <c r="AD115" s="116">
        <v>170</v>
      </c>
      <c r="AE115" s="116" t="s">
        <v>70</v>
      </c>
      <c r="AF115" s="116" t="s">
        <v>70</v>
      </c>
      <c r="AG115" s="116" t="s">
        <v>70</v>
      </c>
      <c r="AH115" s="116" t="s">
        <v>70</v>
      </c>
      <c r="AI115" s="116" t="s">
        <v>70</v>
      </c>
      <c r="AJ115" s="116" t="s">
        <v>70</v>
      </c>
      <c r="AK115" s="116" t="s">
        <v>70</v>
      </c>
      <c r="AL115" s="116" t="s">
        <v>70</v>
      </c>
      <c r="AM115" s="116" t="s">
        <v>70</v>
      </c>
      <c r="AN115" s="116" t="s">
        <v>70</v>
      </c>
      <c r="AO115" s="116" t="s">
        <v>70</v>
      </c>
      <c r="AP115" s="116" t="s">
        <v>70</v>
      </c>
      <c r="AQ115" s="116" t="s">
        <v>70</v>
      </c>
      <c r="AR115" s="116" t="s">
        <v>70</v>
      </c>
      <c r="AS115" s="116" t="s">
        <v>70</v>
      </c>
      <c r="AT115" s="116" t="s">
        <v>70</v>
      </c>
      <c r="AU115" s="116" t="s">
        <v>70</v>
      </c>
      <c r="AV115" s="116" t="s">
        <v>70</v>
      </c>
      <c r="AW115" s="116" t="s">
        <v>70</v>
      </c>
      <c r="AX115" s="116" t="s">
        <v>70</v>
      </c>
      <c r="AY115" s="116" t="s">
        <v>70</v>
      </c>
      <c r="AZ115" s="116">
        <v>250</v>
      </c>
    </row>
    <row r="116" spans="1:52" ht="16.5" x14ac:dyDescent="0.25">
      <c r="A116" s="81" t="s">
        <v>589</v>
      </c>
      <c r="B116" s="74">
        <v>46497</v>
      </c>
      <c r="C116" s="24" t="s">
        <v>590</v>
      </c>
      <c r="D116" s="24" t="s">
        <v>591</v>
      </c>
      <c r="E116" s="24" t="s">
        <v>592</v>
      </c>
      <c r="F116" s="24" t="s">
        <v>593</v>
      </c>
      <c r="G116" s="117" t="s">
        <v>70</v>
      </c>
      <c r="H116" s="117" t="s">
        <v>70</v>
      </c>
      <c r="I116" s="117" t="s">
        <v>59</v>
      </c>
      <c r="J116" s="117" t="s">
        <v>59</v>
      </c>
      <c r="K116" s="116">
        <v>232</v>
      </c>
      <c r="L116" s="116">
        <v>208</v>
      </c>
      <c r="M116" s="116">
        <v>242</v>
      </c>
      <c r="N116" s="116">
        <v>196</v>
      </c>
      <c r="O116" s="116">
        <v>196</v>
      </c>
      <c r="P116" s="116">
        <v>242</v>
      </c>
      <c r="Q116" s="116">
        <v>190</v>
      </c>
      <c r="R116" s="116" t="s">
        <v>70</v>
      </c>
      <c r="S116" s="116" t="s">
        <v>70</v>
      </c>
      <c r="T116" s="116">
        <v>266</v>
      </c>
      <c r="U116" s="116">
        <v>234</v>
      </c>
      <c r="V116" s="116">
        <v>242</v>
      </c>
      <c r="W116" s="116" t="s">
        <v>70</v>
      </c>
      <c r="X116" s="116">
        <v>216</v>
      </c>
      <c r="Y116" s="116">
        <v>220</v>
      </c>
      <c r="Z116" s="116" t="s">
        <v>70</v>
      </c>
      <c r="AA116" s="116" t="s">
        <v>70</v>
      </c>
      <c r="AB116" s="116" t="s">
        <v>70</v>
      </c>
      <c r="AC116" s="116" t="s">
        <v>70</v>
      </c>
      <c r="AD116" s="116">
        <v>164</v>
      </c>
      <c r="AE116" s="116" t="s">
        <v>70</v>
      </c>
      <c r="AF116" s="116">
        <v>145</v>
      </c>
      <c r="AG116" s="116">
        <v>164</v>
      </c>
      <c r="AH116" s="116">
        <v>196</v>
      </c>
      <c r="AI116" s="116">
        <v>229</v>
      </c>
      <c r="AJ116" s="116" t="s">
        <v>70</v>
      </c>
      <c r="AK116" s="116" t="s">
        <v>70</v>
      </c>
      <c r="AL116" s="116" t="s">
        <v>70</v>
      </c>
      <c r="AM116" s="116">
        <v>145</v>
      </c>
      <c r="AN116" s="116">
        <v>164</v>
      </c>
      <c r="AO116" s="116">
        <v>196</v>
      </c>
      <c r="AP116" s="116">
        <v>242</v>
      </c>
      <c r="AQ116" s="116" t="s">
        <v>70</v>
      </c>
      <c r="AR116" s="116" t="s">
        <v>70</v>
      </c>
      <c r="AS116" s="116" t="s">
        <v>70</v>
      </c>
      <c r="AT116" s="116" t="s">
        <v>70</v>
      </c>
      <c r="AU116" s="116" t="s">
        <v>70</v>
      </c>
      <c r="AV116" s="116" t="s">
        <v>70</v>
      </c>
      <c r="AW116" s="116" t="s">
        <v>70</v>
      </c>
      <c r="AX116" s="116" t="s">
        <v>70</v>
      </c>
      <c r="AY116" s="116" t="s">
        <v>70</v>
      </c>
      <c r="AZ116" s="116" t="s">
        <v>70</v>
      </c>
    </row>
    <row r="117" spans="1:52" ht="47.25" x14ac:dyDescent="0.25">
      <c r="A117" s="81" t="s">
        <v>594</v>
      </c>
      <c r="B117" s="74">
        <v>46497</v>
      </c>
      <c r="C117" s="24" t="s">
        <v>595</v>
      </c>
      <c r="D117" s="24" t="s">
        <v>596</v>
      </c>
      <c r="E117" s="24" t="s">
        <v>597</v>
      </c>
      <c r="F117" s="24" t="s">
        <v>598</v>
      </c>
      <c r="G117" s="117" t="s">
        <v>70</v>
      </c>
      <c r="H117" s="117" t="s">
        <v>70</v>
      </c>
      <c r="I117" s="117" t="s">
        <v>59</v>
      </c>
      <c r="J117" s="117" t="s">
        <v>59</v>
      </c>
      <c r="K117" s="116">
        <v>180</v>
      </c>
      <c r="L117" s="116">
        <v>165</v>
      </c>
      <c r="M117" s="116">
        <v>160</v>
      </c>
      <c r="N117" s="116">
        <v>140</v>
      </c>
      <c r="O117" s="116">
        <v>140</v>
      </c>
      <c r="P117" s="116">
        <v>150</v>
      </c>
      <c r="Q117" s="116">
        <v>120</v>
      </c>
      <c r="R117" s="116">
        <v>110</v>
      </c>
      <c r="S117" s="116" t="s">
        <v>70</v>
      </c>
      <c r="T117" s="116">
        <v>170</v>
      </c>
      <c r="U117" s="116">
        <v>160</v>
      </c>
      <c r="V117" s="116">
        <v>175</v>
      </c>
      <c r="W117" s="116">
        <v>115</v>
      </c>
      <c r="X117" s="116" t="s">
        <v>70</v>
      </c>
      <c r="Y117" s="116" t="s">
        <v>70</v>
      </c>
      <c r="Z117" s="116" t="s">
        <v>70</v>
      </c>
      <c r="AA117" s="116" t="s">
        <v>70</v>
      </c>
      <c r="AB117" s="116" t="s">
        <v>70</v>
      </c>
      <c r="AC117" s="116" t="s">
        <v>70</v>
      </c>
      <c r="AD117" s="116" t="s">
        <v>70</v>
      </c>
      <c r="AE117" s="116" t="s">
        <v>70</v>
      </c>
      <c r="AF117" s="116">
        <v>125</v>
      </c>
      <c r="AG117" s="116">
        <v>145</v>
      </c>
      <c r="AH117" s="116">
        <v>125</v>
      </c>
      <c r="AI117" s="116">
        <v>140</v>
      </c>
      <c r="AJ117" s="116" t="s">
        <v>70</v>
      </c>
      <c r="AK117" s="116" t="s">
        <v>70</v>
      </c>
      <c r="AL117" s="116" t="s">
        <v>70</v>
      </c>
      <c r="AM117" s="116" t="s">
        <v>70</v>
      </c>
      <c r="AN117" s="116" t="s">
        <v>70</v>
      </c>
      <c r="AO117" s="116" t="s">
        <v>70</v>
      </c>
      <c r="AP117" s="116" t="s">
        <v>70</v>
      </c>
      <c r="AQ117" s="116" t="s">
        <v>70</v>
      </c>
      <c r="AR117" s="116" t="s">
        <v>70</v>
      </c>
      <c r="AS117" s="116" t="s">
        <v>70</v>
      </c>
      <c r="AT117" s="116" t="s">
        <v>70</v>
      </c>
      <c r="AU117" s="116" t="s">
        <v>70</v>
      </c>
      <c r="AV117" s="116" t="s">
        <v>70</v>
      </c>
      <c r="AW117" s="116" t="s">
        <v>70</v>
      </c>
      <c r="AX117" s="116" t="s">
        <v>70</v>
      </c>
      <c r="AY117" s="116" t="s">
        <v>70</v>
      </c>
      <c r="AZ117" s="116" t="s">
        <v>70</v>
      </c>
    </row>
    <row r="118" spans="1:52" ht="16.5" x14ac:dyDescent="0.25">
      <c r="A118" s="81" t="s">
        <v>599</v>
      </c>
      <c r="B118" s="74">
        <v>46497</v>
      </c>
      <c r="C118" s="24" t="s">
        <v>600</v>
      </c>
      <c r="D118" s="24" t="s">
        <v>601</v>
      </c>
      <c r="E118" s="24" t="s">
        <v>602</v>
      </c>
      <c r="F118" s="24" t="s">
        <v>603</v>
      </c>
      <c r="G118" s="117">
        <v>2009714</v>
      </c>
      <c r="H118" s="117" t="s">
        <v>358</v>
      </c>
      <c r="I118" s="117" t="s">
        <v>58</v>
      </c>
      <c r="J118" s="117" t="s">
        <v>59</v>
      </c>
      <c r="K118" s="116">
        <v>125</v>
      </c>
      <c r="L118" s="116">
        <v>125</v>
      </c>
      <c r="M118" s="116">
        <v>125</v>
      </c>
      <c r="N118" s="116">
        <v>120</v>
      </c>
      <c r="O118" s="116">
        <v>125</v>
      </c>
      <c r="P118" s="116">
        <v>180</v>
      </c>
      <c r="Q118" s="116">
        <v>150</v>
      </c>
      <c r="R118" s="116">
        <v>130</v>
      </c>
      <c r="S118" s="116" t="s">
        <v>70</v>
      </c>
      <c r="T118" s="116">
        <v>200</v>
      </c>
      <c r="U118" s="116">
        <v>180</v>
      </c>
      <c r="V118" s="116">
        <v>180</v>
      </c>
      <c r="W118" s="116" t="s">
        <v>70</v>
      </c>
      <c r="X118" s="116" t="s">
        <v>70</v>
      </c>
      <c r="Y118" s="116">
        <v>145</v>
      </c>
      <c r="Z118" s="116" t="s">
        <v>70</v>
      </c>
      <c r="AA118" s="116" t="s">
        <v>70</v>
      </c>
      <c r="AB118" s="116">
        <v>115</v>
      </c>
      <c r="AC118" s="116" t="s">
        <v>70</v>
      </c>
      <c r="AD118" s="116">
        <v>125</v>
      </c>
      <c r="AE118" s="116" t="s">
        <v>70</v>
      </c>
      <c r="AF118" s="116">
        <v>125</v>
      </c>
      <c r="AG118" s="116">
        <v>135</v>
      </c>
      <c r="AH118" s="116">
        <v>140</v>
      </c>
      <c r="AI118" s="116">
        <v>150</v>
      </c>
      <c r="AJ118" s="116">
        <v>200</v>
      </c>
      <c r="AK118" s="116">
        <v>150</v>
      </c>
      <c r="AL118" s="116">
        <v>180</v>
      </c>
      <c r="AM118" s="116">
        <v>150</v>
      </c>
      <c r="AN118" s="116">
        <v>180</v>
      </c>
      <c r="AO118" s="116" t="s">
        <v>70</v>
      </c>
      <c r="AP118" s="116" t="s">
        <v>70</v>
      </c>
      <c r="AQ118" s="116" t="s">
        <v>70</v>
      </c>
      <c r="AR118" s="116" t="s">
        <v>70</v>
      </c>
      <c r="AS118" s="116" t="s">
        <v>70</v>
      </c>
      <c r="AT118" s="116" t="s">
        <v>70</v>
      </c>
      <c r="AU118" s="116" t="s">
        <v>70</v>
      </c>
      <c r="AV118" s="116" t="s">
        <v>70</v>
      </c>
      <c r="AW118" s="116" t="s">
        <v>70</v>
      </c>
      <c r="AX118" s="116" t="s">
        <v>70</v>
      </c>
      <c r="AY118" s="116" t="s">
        <v>70</v>
      </c>
      <c r="AZ118" s="116" t="s">
        <v>70</v>
      </c>
    </row>
    <row r="119" spans="1:52" ht="47.25" x14ac:dyDescent="0.25">
      <c r="A119" s="81" t="s">
        <v>604</v>
      </c>
      <c r="B119" s="74">
        <v>46497</v>
      </c>
      <c r="C119" s="24" t="s">
        <v>605</v>
      </c>
      <c r="D119" s="24" t="s">
        <v>606</v>
      </c>
      <c r="E119" s="24" t="s">
        <v>607</v>
      </c>
      <c r="F119" s="24" t="s">
        <v>608</v>
      </c>
      <c r="G119" s="117" t="s">
        <v>70</v>
      </c>
      <c r="H119" s="117" t="s">
        <v>70</v>
      </c>
      <c r="I119" s="117" t="s">
        <v>59</v>
      </c>
      <c r="J119" s="117" t="s">
        <v>59</v>
      </c>
      <c r="K119" s="116">
        <v>202</v>
      </c>
      <c r="L119" s="116">
        <v>170</v>
      </c>
      <c r="M119" s="116">
        <v>190</v>
      </c>
      <c r="N119" s="116">
        <v>175</v>
      </c>
      <c r="O119" s="116">
        <v>186</v>
      </c>
      <c r="P119" s="116">
        <v>154</v>
      </c>
      <c r="Q119" s="116">
        <v>133</v>
      </c>
      <c r="R119" s="116" t="s">
        <v>70</v>
      </c>
      <c r="S119" s="116">
        <v>175</v>
      </c>
      <c r="T119" s="116">
        <v>228</v>
      </c>
      <c r="U119" s="116">
        <v>207</v>
      </c>
      <c r="V119" s="116">
        <v>207</v>
      </c>
      <c r="W119" s="116">
        <v>187</v>
      </c>
      <c r="X119" s="116">
        <v>197</v>
      </c>
      <c r="Y119" s="116">
        <v>201</v>
      </c>
      <c r="Z119" s="116">
        <v>207</v>
      </c>
      <c r="AA119" s="116">
        <v>207</v>
      </c>
      <c r="AB119" s="116">
        <v>191</v>
      </c>
      <c r="AC119" s="116">
        <v>202</v>
      </c>
      <c r="AD119" s="116">
        <v>128</v>
      </c>
      <c r="AE119" s="116">
        <v>197</v>
      </c>
      <c r="AF119" s="116">
        <v>186</v>
      </c>
      <c r="AG119" s="116">
        <v>207</v>
      </c>
      <c r="AH119" s="116" t="s">
        <v>70</v>
      </c>
      <c r="AI119" s="116" t="s">
        <v>70</v>
      </c>
      <c r="AJ119" s="116">
        <v>186</v>
      </c>
      <c r="AK119" s="116">
        <v>207</v>
      </c>
      <c r="AL119" s="116">
        <v>228</v>
      </c>
      <c r="AM119" s="116">
        <v>207</v>
      </c>
      <c r="AN119" s="116">
        <v>228</v>
      </c>
      <c r="AO119" s="116">
        <v>207</v>
      </c>
      <c r="AP119" s="116">
        <v>207</v>
      </c>
      <c r="AQ119" s="116">
        <v>191</v>
      </c>
      <c r="AR119" s="116">
        <v>191</v>
      </c>
      <c r="AS119" s="116">
        <v>166</v>
      </c>
      <c r="AT119" s="116">
        <v>166</v>
      </c>
      <c r="AU119" s="116">
        <v>175</v>
      </c>
      <c r="AV119" s="116">
        <v>159</v>
      </c>
      <c r="AW119" s="116">
        <v>181</v>
      </c>
      <c r="AX119" s="116">
        <v>231</v>
      </c>
      <c r="AY119" s="116">
        <v>185</v>
      </c>
      <c r="AZ119" s="116">
        <v>175</v>
      </c>
    </row>
    <row r="120" spans="1:52" ht="16.5" x14ac:dyDescent="0.25">
      <c r="A120" s="81" t="s">
        <v>609</v>
      </c>
      <c r="B120" s="74">
        <v>46497</v>
      </c>
      <c r="C120" s="24" t="s">
        <v>610</v>
      </c>
      <c r="D120" s="24" t="s">
        <v>611</v>
      </c>
      <c r="E120" s="24" t="s">
        <v>612</v>
      </c>
      <c r="F120" s="24" t="s">
        <v>613</v>
      </c>
      <c r="G120" s="117">
        <v>2021543</v>
      </c>
      <c r="H120" s="117" t="s">
        <v>57</v>
      </c>
      <c r="I120" s="117" t="s">
        <v>58</v>
      </c>
      <c r="J120" s="117" t="s">
        <v>59</v>
      </c>
      <c r="K120" s="116">
        <v>165</v>
      </c>
      <c r="L120" s="116">
        <v>145</v>
      </c>
      <c r="M120" s="116">
        <v>150</v>
      </c>
      <c r="N120" s="116">
        <v>135</v>
      </c>
      <c r="O120" s="116">
        <v>130</v>
      </c>
      <c r="P120" s="116">
        <v>135</v>
      </c>
      <c r="Q120" s="116">
        <v>110</v>
      </c>
      <c r="R120" s="116">
        <v>120</v>
      </c>
      <c r="S120" s="116">
        <v>150</v>
      </c>
      <c r="T120" s="116">
        <v>160</v>
      </c>
      <c r="U120" s="116">
        <v>150</v>
      </c>
      <c r="V120" s="116">
        <v>147</v>
      </c>
      <c r="W120" s="116">
        <v>110</v>
      </c>
      <c r="X120" s="116">
        <v>115</v>
      </c>
      <c r="Y120" s="116">
        <v>120</v>
      </c>
      <c r="Z120" s="116">
        <v>125</v>
      </c>
      <c r="AA120" s="116">
        <v>145</v>
      </c>
      <c r="AB120" s="116">
        <v>155</v>
      </c>
      <c r="AC120" s="116">
        <v>150</v>
      </c>
      <c r="AD120" s="116">
        <v>120</v>
      </c>
      <c r="AE120" s="116">
        <v>110</v>
      </c>
      <c r="AF120" s="116">
        <v>110</v>
      </c>
      <c r="AG120" s="116">
        <v>125</v>
      </c>
      <c r="AH120" s="116">
        <v>115</v>
      </c>
      <c r="AI120" s="116">
        <v>115</v>
      </c>
      <c r="AJ120" s="116">
        <v>100</v>
      </c>
      <c r="AK120" s="116">
        <v>95</v>
      </c>
      <c r="AL120" s="116">
        <v>120</v>
      </c>
      <c r="AM120" s="116">
        <v>90</v>
      </c>
      <c r="AN120" s="116">
        <v>100</v>
      </c>
      <c r="AO120" s="116">
        <v>125</v>
      </c>
      <c r="AP120" s="116">
        <v>120</v>
      </c>
      <c r="AQ120" s="116">
        <v>120</v>
      </c>
      <c r="AR120" s="116">
        <v>125</v>
      </c>
      <c r="AS120" s="116">
        <v>110</v>
      </c>
      <c r="AT120" s="116">
        <v>100</v>
      </c>
      <c r="AU120" s="116">
        <v>100</v>
      </c>
      <c r="AV120" s="116">
        <v>100</v>
      </c>
      <c r="AW120" s="116">
        <v>130</v>
      </c>
      <c r="AX120" s="116">
        <v>125</v>
      </c>
      <c r="AY120" s="116">
        <v>100</v>
      </c>
      <c r="AZ120" s="116">
        <v>125</v>
      </c>
    </row>
    <row r="121" spans="1:52" ht="16.5" x14ac:dyDescent="0.25">
      <c r="A121" s="81" t="s">
        <v>614</v>
      </c>
      <c r="B121" s="74">
        <v>46497</v>
      </c>
      <c r="C121" s="24" t="s">
        <v>615</v>
      </c>
      <c r="D121" s="24" t="s">
        <v>616</v>
      </c>
      <c r="E121" s="24" t="s">
        <v>617</v>
      </c>
      <c r="F121" s="24" t="s">
        <v>618</v>
      </c>
      <c r="G121" s="117">
        <v>1744762</v>
      </c>
      <c r="H121" s="117" t="s">
        <v>57</v>
      </c>
      <c r="I121" s="117" t="s">
        <v>58</v>
      </c>
      <c r="J121" s="117" t="s">
        <v>59</v>
      </c>
      <c r="K121" s="116">
        <v>180</v>
      </c>
      <c r="L121" s="116">
        <v>160</v>
      </c>
      <c r="M121" s="116">
        <v>170</v>
      </c>
      <c r="N121" s="116">
        <v>150</v>
      </c>
      <c r="O121" s="116">
        <v>130</v>
      </c>
      <c r="P121" s="116">
        <v>140</v>
      </c>
      <c r="Q121" s="116">
        <v>120</v>
      </c>
      <c r="R121" s="116">
        <v>100</v>
      </c>
      <c r="S121" s="116">
        <v>140</v>
      </c>
      <c r="T121" s="116">
        <v>180</v>
      </c>
      <c r="U121" s="116">
        <v>160</v>
      </c>
      <c r="V121" s="116">
        <v>150</v>
      </c>
      <c r="W121" s="116">
        <v>120</v>
      </c>
      <c r="X121" s="116">
        <v>115</v>
      </c>
      <c r="Y121" s="116">
        <v>120</v>
      </c>
      <c r="Z121" s="116">
        <v>160</v>
      </c>
      <c r="AA121" s="116">
        <v>160</v>
      </c>
      <c r="AB121" s="116">
        <v>140</v>
      </c>
      <c r="AC121" s="116">
        <v>160</v>
      </c>
      <c r="AD121" s="116">
        <v>130</v>
      </c>
      <c r="AE121" s="116">
        <v>120</v>
      </c>
      <c r="AF121" s="116">
        <v>130</v>
      </c>
      <c r="AG121" s="116">
        <v>140</v>
      </c>
      <c r="AH121" s="116">
        <v>110</v>
      </c>
      <c r="AI121" s="116">
        <v>100</v>
      </c>
      <c r="AJ121" s="116">
        <v>140</v>
      </c>
      <c r="AK121" s="116">
        <v>130</v>
      </c>
      <c r="AL121" s="116">
        <v>140</v>
      </c>
      <c r="AM121" s="116">
        <v>130</v>
      </c>
      <c r="AN121" s="116">
        <v>140</v>
      </c>
      <c r="AO121" s="116">
        <v>110</v>
      </c>
      <c r="AP121" s="116">
        <v>135</v>
      </c>
      <c r="AQ121" s="116">
        <v>125</v>
      </c>
      <c r="AR121" s="116">
        <v>135</v>
      </c>
      <c r="AS121" s="116">
        <v>110</v>
      </c>
      <c r="AT121" s="116">
        <v>120</v>
      </c>
      <c r="AU121" s="116">
        <v>115</v>
      </c>
      <c r="AV121" s="116">
        <v>120</v>
      </c>
      <c r="AW121" s="116">
        <v>110</v>
      </c>
      <c r="AX121" s="116">
        <v>120</v>
      </c>
      <c r="AY121" s="116">
        <v>110</v>
      </c>
      <c r="AZ121" s="116">
        <v>130</v>
      </c>
    </row>
    <row r="122" spans="1:52" ht="16.5" x14ac:dyDescent="0.25">
      <c r="A122" s="81" t="s">
        <v>619</v>
      </c>
      <c r="B122" s="74">
        <v>46497</v>
      </c>
      <c r="C122" s="24" t="s">
        <v>620</v>
      </c>
      <c r="D122" s="24" t="s">
        <v>621</v>
      </c>
      <c r="E122" s="24" t="s">
        <v>622</v>
      </c>
      <c r="F122" s="24" t="s">
        <v>623</v>
      </c>
      <c r="G122" s="117" t="s">
        <v>70</v>
      </c>
      <c r="H122" s="117" t="s">
        <v>70</v>
      </c>
      <c r="I122" s="117" t="s">
        <v>58</v>
      </c>
      <c r="J122" s="117" t="s">
        <v>59</v>
      </c>
      <c r="K122" s="116">
        <v>225</v>
      </c>
      <c r="L122" s="116">
        <v>210</v>
      </c>
      <c r="M122" s="116">
        <v>225</v>
      </c>
      <c r="N122" s="116">
        <v>185</v>
      </c>
      <c r="O122" s="116">
        <v>160</v>
      </c>
      <c r="P122" s="116">
        <v>165</v>
      </c>
      <c r="Q122" s="116">
        <v>145</v>
      </c>
      <c r="R122" s="116">
        <v>110</v>
      </c>
      <c r="S122" s="116">
        <v>175</v>
      </c>
      <c r="T122" s="116">
        <v>225</v>
      </c>
      <c r="U122" s="116">
        <v>205</v>
      </c>
      <c r="V122" s="116">
        <v>225</v>
      </c>
      <c r="W122" s="116">
        <v>145</v>
      </c>
      <c r="X122" s="116">
        <v>125</v>
      </c>
      <c r="Y122" s="116">
        <v>165</v>
      </c>
      <c r="Z122" s="116">
        <v>165</v>
      </c>
      <c r="AA122" s="116">
        <v>165</v>
      </c>
      <c r="AB122" s="116">
        <v>225</v>
      </c>
      <c r="AC122" s="116">
        <v>245</v>
      </c>
      <c r="AD122" s="116">
        <v>135</v>
      </c>
      <c r="AE122" s="116">
        <v>145</v>
      </c>
      <c r="AF122" s="116">
        <v>145</v>
      </c>
      <c r="AG122" s="116">
        <v>165</v>
      </c>
      <c r="AH122" s="116">
        <v>215</v>
      </c>
      <c r="AI122" s="116">
        <v>195</v>
      </c>
      <c r="AJ122" s="116">
        <v>145</v>
      </c>
      <c r="AK122" s="116">
        <v>225</v>
      </c>
      <c r="AL122" s="116">
        <v>245</v>
      </c>
      <c r="AM122" s="116">
        <v>195</v>
      </c>
      <c r="AN122" s="116">
        <v>205</v>
      </c>
      <c r="AO122" s="116">
        <v>210</v>
      </c>
      <c r="AP122" s="116">
        <v>225</v>
      </c>
      <c r="AQ122" s="116">
        <v>175</v>
      </c>
      <c r="AR122" s="116">
        <v>225</v>
      </c>
      <c r="AS122" s="116">
        <v>135</v>
      </c>
      <c r="AT122" s="116">
        <v>125</v>
      </c>
      <c r="AU122" s="116">
        <v>225</v>
      </c>
      <c r="AV122" s="116">
        <v>175</v>
      </c>
      <c r="AW122" s="116">
        <v>175</v>
      </c>
      <c r="AX122" s="116">
        <v>225</v>
      </c>
      <c r="AY122" s="116">
        <v>165</v>
      </c>
      <c r="AZ122" s="116">
        <v>225</v>
      </c>
    </row>
    <row r="123" spans="1:52" ht="31.5" x14ac:dyDescent="0.25">
      <c r="A123" s="81" t="s">
        <v>624</v>
      </c>
      <c r="B123" s="74">
        <v>46497</v>
      </c>
      <c r="C123" s="24" t="s">
        <v>625</v>
      </c>
      <c r="D123" s="24" t="s">
        <v>626</v>
      </c>
      <c r="E123" s="24" t="s">
        <v>627</v>
      </c>
      <c r="F123" s="24" t="s">
        <v>628</v>
      </c>
      <c r="G123" s="117">
        <v>1784057</v>
      </c>
      <c r="H123" s="117" t="s">
        <v>57</v>
      </c>
      <c r="I123" s="117" t="s">
        <v>58</v>
      </c>
      <c r="J123" s="117" t="s">
        <v>59</v>
      </c>
      <c r="K123" s="116">
        <v>180</v>
      </c>
      <c r="L123" s="116">
        <v>158</v>
      </c>
      <c r="M123" s="116">
        <v>158</v>
      </c>
      <c r="N123" s="116">
        <v>138</v>
      </c>
      <c r="O123" s="116">
        <v>125</v>
      </c>
      <c r="P123" s="116">
        <v>138</v>
      </c>
      <c r="Q123" s="116">
        <v>118</v>
      </c>
      <c r="R123" s="116">
        <v>90</v>
      </c>
      <c r="S123" s="116">
        <v>140</v>
      </c>
      <c r="T123" s="116">
        <v>175</v>
      </c>
      <c r="U123" s="116">
        <v>165</v>
      </c>
      <c r="V123" s="116">
        <v>150</v>
      </c>
      <c r="W123" s="116">
        <v>100</v>
      </c>
      <c r="X123" s="116">
        <v>110</v>
      </c>
      <c r="Y123" s="116">
        <v>115</v>
      </c>
      <c r="Z123" s="116">
        <v>130</v>
      </c>
      <c r="AA123" s="116">
        <v>135</v>
      </c>
      <c r="AB123" s="116">
        <v>140</v>
      </c>
      <c r="AC123" s="116">
        <v>130</v>
      </c>
      <c r="AD123" s="116">
        <v>115</v>
      </c>
      <c r="AE123" s="116">
        <v>105</v>
      </c>
      <c r="AF123" s="116">
        <v>110</v>
      </c>
      <c r="AG123" s="116">
        <v>135</v>
      </c>
      <c r="AH123" s="116">
        <v>145</v>
      </c>
      <c r="AI123" s="116">
        <v>135</v>
      </c>
      <c r="AJ123" s="116">
        <v>135</v>
      </c>
      <c r="AK123" s="116">
        <v>140</v>
      </c>
      <c r="AL123" s="116">
        <v>165</v>
      </c>
      <c r="AM123" s="116">
        <v>115</v>
      </c>
      <c r="AN123" s="116">
        <v>140</v>
      </c>
      <c r="AO123" s="116">
        <v>135</v>
      </c>
      <c r="AP123" s="116">
        <v>165</v>
      </c>
      <c r="AQ123" s="116">
        <v>155</v>
      </c>
      <c r="AR123" s="116">
        <v>145</v>
      </c>
      <c r="AS123" s="116">
        <v>125</v>
      </c>
      <c r="AT123" s="116">
        <v>125</v>
      </c>
      <c r="AU123" s="116">
        <v>110</v>
      </c>
      <c r="AV123" s="116">
        <v>110</v>
      </c>
      <c r="AW123" s="116">
        <v>110</v>
      </c>
      <c r="AX123" s="116">
        <v>135</v>
      </c>
      <c r="AY123" s="116">
        <v>110</v>
      </c>
      <c r="AZ123" s="116">
        <v>160</v>
      </c>
    </row>
    <row r="124" spans="1:52" ht="31.5" x14ac:dyDescent="0.25">
      <c r="A124" s="81" t="s">
        <v>629</v>
      </c>
      <c r="B124" s="74">
        <v>46497</v>
      </c>
      <c r="C124" s="24" t="s">
        <v>630</v>
      </c>
      <c r="D124" s="24" t="s">
        <v>631</v>
      </c>
      <c r="E124" s="24" t="s">
        <v>632</v>
      </c>
      <c r="F124" s="24" t="s">
        <v>633</v>
      </c>
      <c r="G124" s="117">
        <v>2015328</v>
      </c>
      <c r="H124" s="117" t="s">
        <v>57</v>
      </c>
      <c r="I124" s="117" t="s">
        <v>58</v>
      </c>
      <c r="J124" s="117" t="s">
        <v>59</v>
      </c>
      <c r="K124" s="116">
        <v>235</v>
      </c>
      <c r="L124" s="116">
        <v>205</v>
      </c>
      <c r="M124" s="116">
        <v>208</v>
      </c>
      <c r="N124" s="116">
        <v>183</v>
      </c>
      <c r="O124" s="116">
        <v>163</v>
      </c>
      <c r="P124" s="116">
        <v>210</v>
      </c>
      <c r="Q124" s="116">
        <v>198</v>
      </c>
      <c r="R124" s="116">
        <v>125</v>
      </c>
      <c r="S124" s="116">
        <v>187</v>
      </c>
      <c r="T124" s="116">
        <v>228</v>
      </c>
      <c r="U124" s="116">
        <v>207</v>
      </c>
      <c r="V124" s="116">
        <v>200</v>
      </c>
      <c r="W124" s="116">
        <v>147</v>
      </c>
      <c r="X124" s="116">
        <v>165</v>
      </c>
      <c r="Y124" s="116">
        <v>170</v>
      </c>
      <c r="Z124" s="116">
        <v>179</v>
      </c>
      <c r="AA124" s="116">
        <v>180</v>
      </c>
      <c r="AB124" s="116">
        <v>190</v>
      </c>
      <c r="AC124" s="116">
        <v>180</v>
      </c>
      <c r="AD124" s="116">
        <v>157</v>
      </c>
      <c r="AE124" s="116">
        <v>161</v>
      </c>
      <c r="AF124" s="116">
        <v>185</v>
      </c>
      <c r="AG124" s="116">
        <v>195</v>
      </c>
      <c r="AH124" s="116">
        <v>188</v>
      </c>
      <c r="AI124" s="116">
        <v>185</v>
      </c>
      <c r="AJ124" s="116">
        <v>180</v>
      </c>
      <c r="AK124" s="116">
        <v>225</v>
      </c>
      <c r="AL124" s="116">
        <v>260</v>
      </c>
      <c r="AM124" s="116">
        <v>212</v>
      </c>
      <c r="AN124" s="116">
        <v>247</v>
      </c>
      <c r="AO124" s="116">
        <v>210</v>
      </c>
      <c r="AP124" s="116">
        <v>220</v>
      </c>
      <c r="AQ124" s="116">
        <v>175</v>
      </c>
      <c r="AR124" s="116">
        <v>183</v>
      </c>
      <c r="AS124" s="116">
        <v>180</v>
      </c>
      <c r="AT124" s="116">
        <v>165</v>
      </c>
      <c r="AU124" s="116">
        <v>175</v>
      </c>
      <c r="AV124" s="116">
        <v>170</v>
      </c>
      <c r="AW124" s="116">
        <v>175</v>
      </c>
      <c r="AX124" s="116">
        <v>225</v>
      </c>
      <c r="AY124" s="116">
        <v>177</v>
      </c>
      <c r="AZ124" s="116">
        <v>267</v>
      </c>
    </row>
    <row r="125" spans="1:52" ht="16.5" x14ac:dyDescent="0.25">
      <c r="A125" s="81" t="s">
        <v>634</v>
      </c>
      <c r="B125" s="74">
        <v>46497</v>
      </c>
      <c r="C125" s="24" t="s">
        <v>635</v>
      </c>
      <c r="D125" s="24" t="s">
        <v>636</v>
      </c>
      <c r="E125" s="24" t="s">
        <v>637</v>
      </c>
      <c r="F125" s="24" t="s">
        <v>638</v>
      </c>
      <c r="G125" s="117">
        <v>2008832</v>
      </c>
      <c r="H125" s="117" t="s">
        <v>57</v>
      </c>
      <c r="I125" s="117" t="s">
        <v>58</v>
      </c>
      <c r="J125" s="117" t="s">
        <v>59</v>
      </c>
      <c r="K125" s="116" t="s">
        <v>70</v>
      </c>
      <c r="L125" s="116">
        <v>200</v>
      </c>
      <c r="M125" s="116">
        <v>275</v>
      </c>
      <c r="N125" s="116">
        <v>225</v>
      </c>
      <c r="O125" s="116">
        <v>190</v>
      </c>
      <c r="P125" s="116">
        <v>244</v>
      </c>
      <c r="Q125" s="116">
        <v>200</v>
      </c>
      <c r="R125" s="116">
        <v>150</v>
      </c>
      <c r="S125" s="116" t="s">
        <v>70</v>
      </c>
      <c r="T125" s="116">
        <v>240</v>
      </c>
      <c r="U125" s="116">
        <v>220</v>
      </c>
      <c r="V125" s="116">
        <v>200</v>
      </c>
      <c r="W125" s="116">
        <v>150</v>
      </c>
      <c r="X125" s="116">
        <v>110</v>
      </c>
      <c r="Y125" s="116">
        <v>175</v>
      </c>
      <c r="Z125" s="116">
        <v>150</v>
      </c>
      <c r="AA125" s="116" t="s">
        <v>70</v>
      </c>
      <c r="AB125" s="116">
        <v>150</v>
      </c>
      <c r="AC125" s="116">
        <v>150</v>
      </c>
      <c r="AD125" s="116">
        <v>160</v>
      </c>
      <c r="AE125" s="116">
        <v>125</v>
      </c>
      <c r="AF125" s="116">
        <v>150</v>
      </c>
      <c r="AG125" s="116">
        <v>175</v>
      </c>
      <c r="AH125" s="116" t="s">
        <v>70</v>
      </c>
      <c r="AI125" s="116" t="s">
        <v>70</v>
      </c>
      <c r="AJ125" s="116">
        <v>175</v>
      </c>
      <c r="AK125" s="116" t="s">
        <v>70</v>
      </c>
      <c r="AL125" s="116" t="s">
        <v>70</v>
      </c>
      <c r="AM125" s="116">
        <v>220</v>
      </c>
      <c r="AN125" s="116">
        <v>257</v>
      </c>
      <c r="AO125" s="116" t="s">
        <v>70</v>
      </c>
      <c r="AP125" s="116">
        <v>240</v>
      </c>
      <c r="AQ125" s="116">
        <v>175</v>
      </c>
      <c r="AR125" s="116">
        <v>140</v>
      </c>
      <c r="AS125" s="116">
        <v>125</v>
      </c>
      <c r="AT125" s="116">
        <v>125</v>
      </c>
      <c r="AU125" s="116">
        <v>95</v>
      </c>
      <c r="AV125" s="116">
        <v>95</v>
      </c>
      <c r="AW125" s="116">
        <v>110</v>
      </c>
      <c r="AX125" s="116">
        <v>145</v>
      </c>
      <c r="AY125" s="116">
        <v>95</v>
      </c>
      <c r="AZ125" s="116">
        <v>302</v>
      </c>
    </row>
    <row r="126" spans="1:52" ht="16.5" x14ac:dyDescent="0.25">
      <c r="A126" s="81" t="s">
        <v>639</v>
      </c>
      <c r="B126" s="74">
        <v>46497</v>
      </c>
      <c r="C126" s="24" t="s">
        <v>640</v>
      </c>
      <c r="D126" s="24" t="s">
        <v>641</v>
      </c>
      <c r="E126" s="24" t="s">
        <v>642</v>
      </c>
      <c r="F126" s="24" t="s">
        <v>643</v>
      </c>
      <c r="G126" s="117" t="s">
        <v>70</v>
      </c>
      <c r="H126" s="117" t="s">
        <v>70</v>
      </c>
      <c r="I126" s="117" t="s">
        <v>59</v>
      </c>
      <c r="J126" s="117" t="s">
        <v>59</v>
      </c>
      <c r="K126" s="116">
        <v>248</v>
      </c>
      <c r="L126" s="116">
        <v>220</v>
      </c>
      <c r="M126" s="116">
        <v>224</v>
      </c>
      <c r="N126" s="116">
        <v>196</v>
      </c>
      <c r="O126" s="116">
        <v>184</v>
      </c>
      <c r="P126" s="116">
        <v>187</v>
      </c>
      <c r="Q126" s="116">
        <v>158</v>
      </c>
      <c r="R126" s="116">
        <v>121</v>
      </c>
      <c r="S126" s="116">
        <v>210</v>
      </c>
      <c r="T126" s="116">
        <v>269</v>
      </c>
      <c r="U126" s="116">
        <v>230</v>
      </c>
      <c r="V126" s="116">
        <v>236</v>
      </c>
      <c r="W126" s="116">
        <v>167</v>
      </c>
      <c r="X126" s="116">
        <v>164</v>
      </c>
      <c r="Y126" s="116">
        <v>172</v>
      </c>
      <c r="Z126" s="116">
        <v>210</v>
      </c>
      <c r="AA126" s="116">
        <v>219</v>
      </c>
      <c r="AB126" s="116">
        <v>232</v>
      </c>
      <c r="AC126" s="116">
        <v>219</v>
      </c>
      <c r="AD126" s="116">
        <v>184</v>
      </c>
      <c r="AE126" s="116">
        <v>178</v>
      </c>
      <c r="AF126" s="116">
        <v>162</v>
      </c>
      <c r="AG126" s="116">
        <v>195</v>
      </c>
      <c r="AH126" s="116">
        <v>195</v>
      </c>
      <c r="AI126" s="116">
        <v>195</v>
      </c>
      <c r="AJ126" s="116">
        <v>188</v>
      </c>
      <c r="AK126" s="116">
        <v>188</v>
      </c>
      <c r="AL126" s="116">
        <v>215</v>
      </c>
      <c r="AM126" s="116">
        <v>195</v>
      </c>
      <c r="AN126" s="116">
        <v>225</v>
      </c>
      <c r="AO126" s="116">
        <v>188</v>
      </c>
      <c r="AP126" s="116">
        <v>195</v>
      </c>
      <c r="AQ126" s="116">
        <v>241</v>
      </c>
      <c r="AR126" s="116">
        <v>241</v>
      </c>
      <c r="AS126" s="116">
        <v>178</v>
      </c>
      <c r="AT126" s="116">
        <v>157</v>
      </c>
      <c r="AU126" s="116">
        <v>178</v>
      </c>
      <c r="AV126" s="116">
        <v>148</v>
      </c>
      <c r="AW126" s="116">
        <v>178</v>
      </c>
      <c r="AX126" s="116">
        <v>184</v>
      </c>
      <c r="AY126" s="116">
        <v>178</v>
      </c>
      <c r="AZ126" s="116">
        <v>224</v>
      </c>
    </row>
    <row r="127" spans="1:52" ht="31.5" x14ac:dyDescent="0.25">
      <c r="A127" s="81" t="s">
        <v>644</v>
      </c>
      <c r="B127" s="74">
        <v>46497</v>
      </c>
      <c r="C127" s="24" t="s">
        <v>645</v>
      </c>
      <c r="D127" s="24" t="s">
        <v>646</v>
      </c>
      <c r="E127" s="24" t="s">
        <v>647</v>
      </c>
      <c r="F127" s="24" t="s">
        <v>648</v>
      </c>
      <c r="G127" s="117" t="s">
        <v>70</v>
      </c>
      <c r="H127" s="117" t="s">
        <v>70</v>
      </c>
      <c r="I127" s="117" t="s">
        <v>59</v>
      </c>
      <c r="J127" s="117" t="s">
        <v>59</v>
      </c>
      <c r="K127" s="116">
        <v>210</v>
      </c>
      <c r="L127" s="116">
        <v>195</v>
      </c>
      <c r="M127" s="116">
        <v>205</v>
      </c>
      <c r="N127" s="116">
        <v>180</v>
      </c>
      <c r="O127" s="116">
        <v>165</v>
      </c>
      <c r="P127" s="116">
        <v>170</v>
      </c>
      <c r="Q127" s="116">
        <v>155</v>
      </c>
      <c r="R127" s="116">
        <v>127</v>
      </c>
      <c r="S127" s="116">
        <v>200</v>
      </c>
      <c r="T127" s="116">
        <v>220</v>
      </c>
      <c r="U127" s="116">
        <v>200</v>
      </c>
      <c r="V127" s="116">
        <v>192</v>
      </c>
      <c r="W127" s="116">
        <v>145</v>
      </c>
      <c r="X127" s="116">
        <v>150</v>
      </c>
      <c r="Y127" s="116">
        <v>155</v>
      </c>
      <c r="Z127" s="116">
        <v>190</v>
      </c>
      <c r="AA127" s="116">
        <v>200</v>
      </c>
      <c r="AB127" s="116">
        <v>200</v>
      </c>
      <c r="AC127" s="116">
        <v>190</v>
      </c>
      <c r="AD127" s="116">
        <v>165</v>
      </c>
      <c r="AE127" s="116">
        <v>165</v>
      </c>
      <c r="AF127" s="116">
        <v>155</v>
      </c>
      <c r="AG127" s="116">
        <v>170</v>
      </c>
      <c r="AH127" s="116" t="s">
        <v>70</v>
      </c>
      <c r="AI127" s="116" t="s">
        <v>70</v>
      </c>
      <c r="AJ127" s="116" t="s">
        <v>70</v>
      </c>
      <c r="AK127" s="116">
        <v>210</v>
      </c>
      <c r="AL127" s="116">
        <v>225</v>
      </c>
      <c r="AM127" s="116">
        <v>155</v>
      </c>
      <c r="AN127" s="116">
        <v>170</v>
      </c>
      <c r="AO127" s="116" t="s">
        <v>70</v>
      </c>
      <c r="AP127" s="116" t="s">
        <v>70</v>
      </c>
      <c r="AQ127" s="116">
        <v>190</v>
      </c>
      <c r="AR127" s="116">
        <v>195</v>
      </c>
      <c r="AS127" s="116">
        <v>140</v>
      </c>
      <c r="AT127" s="116">
        <v>140</v>
      </c>
      <c r="AU127" s="116">
        <v>160</v>
      </c>
      <c r="AV127" s="116">
        <v>160</v>
      </c>
      <c r="AW127" s="116">
        <v>160</v>
      </c>
      <c r="AX127" s="116" t="s">
        <v>70</v>
      </c>
      <c r="AY127" s="116" t="s">
        <v>70</v>
      </c>
      <c r="AZ127" s="116">
        <v>225</v>
      </c>
    </row>
    <row r="128" spans="1:52" ht="31.5" x14ac:dyDescent="0.25">
      <c r="A128" s="81" t="s">
        <v>649</v>
      </c>
      <c r="B128" s="74">
        <v>46497</v>
      </c>
      <c r="C128" s="24" t="s">
        <v>650</v>
      </c>
      <c r="D128" s="24" t="s">
        <v>651</v>
      </c>
      <c r="E128" s="24" t="s">
        <v>652</v>
      </c>
      <c r="F128" s="24" t="s">
        <v>653</v>
      </c>
      <c r="G128" s="117">
        <v>29823</v>
      </c>
      <c r="H128" s="117" t="s">
        <v>57</v>
      </c>
      <c r="I128" s="117" t="s">
        <v>58</v>
      </c>
      <c r="J128" s="117" t="s">
        <v>59</v>
      </c>
      <c r="K128" s="116">
        <v>290</v>
      </c>
      <c r="L128" s="116">
        <v>250</v>
      </c>
      <c r="M128" s="116">
        <v>230</v>
      </c>
      <c r="N128" s="116">
        <v>207</v>
      </c>
      <c r="O128" s="116">
        <v>225</v>
      </c>
      <c r="P128" s="116">
        <v>230</v>
      </c>
      <c r="Q128" s="116">
        <v>207</v>
      </c>
      <c r="R128" s="116">
        <v>168</v>
      </c>
      <c r="S128" s="116">
        <v>207</v>
      </c>
      <c r="T128" s="116">
        <v>230</v>
      </c>
      <c r="U128" s="116">
        <v>207</v>
      </c>
      <c r="V128" s="116">
        <v>207</v>
      </c>
      <c r="W128" s="116">
        <v>200</v>
      </c>
      <c r="X128" s="116">
        <v>207</v>
      </c>
      <c r="Y128" s="116">
        <v>207</v>
      </c>
      <c r="Z128" s="116">
        <v>207</v>
      </c>
      <c r="AA128" s="116">
        <v>207</v>
      </c>
      <c r="AB128" s="116">
        <v>200</v>
      </c>
      <c r="AC128" s="116">
        <v>207</v>
      </c>
      <c r="AD128" s="116">
        <v>207</v>
      </c>
      <c r="AE128" s="116">
        <v>207</v>
      </c>
      <c r="AF128" s="116">
        <v>205</v>
      </c>
      <c r="AG128" s="116">
        <v>225</v>
      </c>
      <c r="AH128" s="116" t="s">
        <v>70</v>
      </c>
      <c r="AI128" s="116" t="s">
        <v>70</v>
      </c>
      <c r="AJ128" s="116">
        <v>207</v>
      </c>
      <c r="AK128" s="116">
        <v>249</v>
      </c>
      <c r="AL128" s="116">
        <v>283</v>
      </c>
      <c r="AM128" s="116">
        <v>226</v>
      </c>
      <c r="AN128" s="116">
        <v>257</v>
      </c>
      <c r="AO128" s="116">
        <v>225</v>
      </c>
      <c r="AP128" s="116">
        <v>207</v>
      </c>
      <c r="AQ128" s="116">
        <v>246</v>
      </c>
      <c r="AR128" s="116">
        <v>250</v>
      </c>
      <c r="AS128" s="116">
        <v>219</v>
      </c>
      <c r="AT128" s="116">
        <v>200</v>
      </c>
      <c r="AU128" s="116">
        <v>200</v>
      </c>
      <c r="AV128" s="116">
        <v>198</v>
      </c>
      <c r="AW128" s="116">
        <v>217</v>
      </c>
      <c r="AX128" s="116">
        <v>225</v>
      </c>
      <c r="AY128" s="116">
        <v>212</v>
      </c>
      <c r="AZ128" s="116">
        <v>275</v>
      </c>
    </row>
    <row r="129" spans="1:52" ht="16.5" x14ac:dyDescent="0.25">
      <c r="A129" s="81" t="s">
        <v>654</v>
      </c>
      <c r="B129" s="74">
        <v>46497</v>
      </c>
      <c r="C129" s="24" t="s">
        <v>655</v>
      </c>
      <c r="D129" s="24" t="s">
        <v>656</v>
      </c>
      <c r="E129" s="24" t="s">
        <v>657</v>
      </c>
      <c r="F129" s="24" t="s">
        <v>658</v>
      </c>
      <c r="G129" s="117">
        <v>2007025</v>
      </c>
      <c r="H129" s="117" t="s">
        <v>57</v>
      </c>
      <c r="I129" s="117" t="s">
        <v>58</v>
      </c>
      <c r="J129" s="117" t="s">
        <v>59</v>
      </c>
      <c r="K129" s="116">
        <v>174</v>
      </c>
      <c r="L129" s="116">
        <v>154</v>
      </c>
      <c r="M129" s="116">
        <v>162</v>
      </c>
      <c r="N129" s="116">
        <v>140</v>
      </c>
      <c r="O129" s="116">
        <v>136</v>
      </c>
      <c r="P129" s="116">
        <v>139</v>
      </c>
      <c r="Q129" s="116">
        <v>116</v>
      </c>
      <c r="R129" s="116">
        <v>102</v>
      </c>
      <c r="S129" s="116">
        <v>149</v>
      </c>
      <c r="T129" s="116">
        <v>168</v>
      </c>
      <c r="U129" s="116">
        <v>165</v>
      </c>
      <c r="V129" s="116">
        <v>155</v>
      </c>
      <c r="W129" s="116">
        <v>114</v>
      </c>
      <c r="X129" s="116">
        <v>121</v>
      </c>
      <c r="Y129" s="116">
        <v>127</v>
      </c>
      <c r="Z129" s="116">
        <v>134</v>
      </c>
      <c r="AA129" s="116">
        <v>156</v>
      </c>
      <c r="AB129" s="116">
        <v>155</v>
      </c>
      <c r="AC129" s="116">
        <v>151</v>
      </c>
      <c r="AD129" s="116">
        <v>117</v>
      </c>
      <c r="AE129" s="116">
        <v>120</v>
      </c>
      <c r="AF129" s="116">
        <v>133</v>
      </c>
      <c r="AG129" s="116">
        <v>138</v>
      </c>
      <c r="AH129" s="116">
        <v>128</v>
      </c>
      <c r="AI129" s="116">
        <v>128</v>
      </c>
      <c r="AJ129" s="116">
        <v>128</v>
      </c>
      <c r="AK129" s="116">
        <v>128</v>
      </c>
      <c r="AL129" s="116">
        <v>138</v>
      </c>
      <c r="AM129" s="116">
        <v>128</v>
      </c>
      <c r="AN129" s="116">
        <v>138</v>
      </c>
      <c r="AO129" s="116">
        <v>128</v>
      </c>
      <c r="AP129" s="116">
        <v>138</v>
      </c>
      <c r="AQ129" s="116">
        <v>138</v>
      </c>
      <c r="AR129" s="116">
        <v>156</v>
      </c>
      <c r="AS129" s="116">
        <v>128</v>
      </c>
      <c r="AT129" s="116">
        <v>100</v>
      </c>
      <c r="AU129" s="116">
        <v>128</v>
      </c>
      <c r="AV129" s="116">
        <v>128</v>
      </c>
      <c r="AW129" s="116">
        <v>107</v>
      </c>
      <c r="AX129" s="116">
        <v>138</v>
      </c>
      <c r="AY129" s="116">
        <v>128</v>
      </c>
      <c r="AZ129" s="116">
        <v>138</v>
      </c>
    </row>
    <row r="130" spans="1:52" ht="63" x14ac:dyDescent="0.25">
      <c r="A130" s="81" t="s">
        <v>659</v>
      </c>
      <c r="B130" s="74">
        <v>46497</v>
      </c>
      <c r="C130" s="24" t="s">
        <v>1675</v>
      </c>
      <c r="D130" s="24" t="s">
        <v>660</v>
      </c>
      <c r="E130" s="24" t="s">
        <v>661</v>
      </c>
      <c r="F130" s="24" t="s">
        <v>662</v>
      </c>
      <c r="G130" s="117" t="s">
        <v>70</v>
      </c>
      <c r="H130" s="117" t="s">
        <v>70</v>
      </c>
      <c r="I130" s="117" t="s">
        <v>59</v>
      </c>
      <c r="J130" s="117" t="s">
        <v>59</v>
      </c>
      <c r="K130" s="116">
        <v>240</v>
      </c>
      <c r="L130" s="116">
        <v>195</v>
      </c>
      <c r="M130" s="116">
        <v>235</v>
      </c>
      <c r="N130" s="116">
        <v>175</v>
      </c>
      <c r="O130" s="116">
        <v>160</v>
      </c>
      <c r="P130" s="116">
        <v>165</v>
      </c>
      <c r="Q130" s="116">
        <v>140</v>
      </c>
      <c r="R130" s="116">
        <v>120</v>
      </c>
      <c r="S130" s="116">
        <v>170</v>
      </c>
      <c r="T130" s="116">
        <v>185</v>
      </c>
      <c r="U130" s="116">
        <v>175</v>
      </c>
      <c r="V130" s="116">
        <v>190</v>
      </c>
      <c r="W130" s="116">
        <v>150</v>
      </c>
      <c r="X130" s="116">
        <v>140</v>
      </c>
      <c r="Y130" s="116">
        <v>140</v>
      </c>
      <c r="Z130" s="116">
        <v>170</v>
      </c>
      <c r="AA130" s="116">
        <v>175</v>
      </c>
      <c r="AB130" s="116">
        <v>175</v>
      </c>
      <c r="AC130" s="116">
        <v>165</v>
      </c>
      <c r="AD130" s="116">
        <v>135</v>
      </c>
      <c r="AE130" s="116">
        <v>130</v>
      </c>
      <c r="AF130" s="116">
        <v>120</v>
      </c>
      <c r="AG130" s="116">
        <v>140</v>
      </c>
      <c r="AH130" s="116">
        <v>140</v>
      </c>
      <c r="AI130" s="116">
        <v>130</v>
      </c>
      <c r="AJ130" s="116">
        <v>120</v>
      </c>
      <c r="AK130" s="116">
        <v>145</v>
      </c>
      <c r="AL130" s="116">
        <v>165</v>
      </c>
      <c r="AM130" s="116">
        <v>125</v>
      </c>
      <c r="AN130" s="116">
        <v>140</v>
      </c>
      <c r="AO130" s="116">
        <v>135</v>
      </c>
      <c r="AP130" s="116">
        <v>140</v>
      </c>
      <c r="AQ130" s="116">
        <v>160</v>
      </c>
      <c r="AR130" s="116">
        <v>135</v>
      </c>
      <c r="AS130" s="116">
        <v>145</v>
      </c>
      <c r="AT130" s="116">
        <v>130</v>
      </c>
      <c r="AU130" s="116">
        <v>140</v>
      </c>
      <c r="AV130" s="116">
        <v>130</v>
      </c>
      <c r="AW130" s="116">
        <v>135</v>
      </c>
      <c r="AX130" s="116">
        <v>155</v>
      </c>
      <c r="AY130" s="116">
        <v>110</v>
      </c>
      <c r="AZ130" s="116">
        <v>275</v>
      </c>
    </row>
    <row r="131" spans="1:52" ht="16.5" x14ac:dyDescent="0.25">
      <c r="A131" s="81" t="s">
        <v>663</v>
      </c>
      <c r="B131" s="74">
        <v>46497</v>
      </c>
      <c r="C131" s="24" t="s">
        <v>664</v>
      </c>
      <c r="D131" s="24" t="s">
        <v>665</v>
      </c>
      <c r="E131" s="24" t="s">
        <v>666</v>
      </c>
      <c r="F131" s="24" t="s">
        <v>667</v>
      </c>
      <c r="G131" s="117">
        <v>1252940</v>
      </c>
      <c r="H131" s="117" t="s">
        <v>113</v>
      </c>
      <c r="I131" s="117" t="s">
        <v>58</v>
      </c>
      <c r="J131" s="117" t="s">
        <v>58</v>
      </c>
      <c r="K131" s="116">
        <v>220</v>
      </c>
      <c r="L131" s="116">
        <v>200</v>
      </c>
      <c r="M131" s="116">
        <v>220</v>
      </c>
      <c r="N131" s="116">
        <v>200</v>
      </c>
      <c r="O131" s="116">
        <v>180</v>
      </c>
      <c r="P131" s="116">
        <v>180</v>
      </c>
      <c r="Q131" s="116">
        <v>160</v>
      </c>
      <c r="R131" s="116">
        <v>120</v>
      </c>
      <c r="S131" s="116">
        <v>200</v>
      </c>
      <c r="T131" s="116">
        <v>220</v>
      </c>
      <c r="U131" s="116">
        <v>200</v>
      </c>
      <c r="V131" s="116">
        <v>200</v>
      </c>
      <c r="W131" s="116">
        <v>140</v>
      </c>
      <c r="X131" s="116">
        <v>140</v>
      </c>
      <c r="Y131" s="116">
        <v>140</v>
      </c>
      <c r="Z131" s="116">
        <v>180</v>
      </c>
      <c r="AA131" s="116">
        <v>190</v>
      </c>
      <c r="AB131" s="116">
        <v>190</v>
      </c>
      <c r="AC131" s="116">
        <v>180</v>
      </c>
      <c r="AD131" s="116">
        <v>160</v>
      </c>
      <c r="AE131" s="116">
        <v>150</v>
      </c>
      <c r="AF131" s="116">
        <v>150</v>
      </c>
      <c r="AG131" s="116">
        <v>170</v>
      </c>
      <c r="AH131" s="116">
        <v>200</v>
      </c>
      <c r="AI131" s="116">
        <v>180</v>
      </c>
      <c r="AJ131" s="116">
        <v>160</v>
      </c>
      <c r="AK131" s="116">
        <v>200</v>
      </c>
      <c r="AL131" s="116">
        <v>220</v>
      </c>
      <c r="AM131" s="116">
        <v>180</v>
      </c>
      <c r="AN131" s="116">
        <v>200</v>
      </c>
      <c r="AO131" s="116">
        <v>160</v>
      </c>
      <c r="AP131" s="116">
        <v>180</v>
      </c>
      <c r="AQ131" s="116">
        <v>190</v>
      </c>
      <c r="AR131" s="116">
        <v>180</v>
      </c>
      <c r="AS131" s="116">
        <v>170</v>
      </c>
      <c r="AT131" s="116">
        <v>150</v>
      </c>
      <c r="AU131" s="116">
        <v>150</v>
      </c>
      <c r="AV131" s="116">
        <v>150</v>
      </c>
      <c r="AW131" s="116">
        <v>170</v>
      </c>
      <c r="AX131" s="116">
        <v>180</v>
      </c>
      <c r="AY131" s="116">
        <v>160</v>
      </c>
      <c r="AZ131" s="116">
        <v>220</v>
      </c>
    </row>
    <row r="132" spans="1:52" ht="16.5" x14ac:dyDescent="0.25">
      <c r="A132" s="81" t="s">
        <v>668</v>
      </c>
      <c r="B132" s="74">
        <v>46497</v>
      </c>
      <c r="C132" s="24" t="s">
        <v>669</v>
      </c>
      <c r="D132" s="24" t="s">
        <v>670</v>
      </c>
      <c r="E132" s="24" t="s">
        <v>671</v>
      </c>
      <c r="F132" s="24" t="s">
        <v>672</v>
      </c>
      <c r="G132" s="117">
        <v>2025891</v>
      </c>
      <c r="H132" s="117" t="s">
        <v>57</v>
      </c>
      <c r="I132" s="117" t="s">
        <v>58</v>
      </c>
      <c r="J132" s="117" t="s">
        <v>59</v>
      </c>
      <c r="K132" s="116">
        <v>180</v>
      </c>
      <c r="L132" s="116">
        <v>150</v>
      </c>
      <c r="M132" s="116">
        <v>155</v>
      </c>
      <c r="N132" s="116">
        <v>150</v>
      </c>
      <c r="O132" s="116">
        <v>125</v>
      </c>
      <c r="P132" s="116">
        <v>130</v>
      </c>
      <c r="Q132" s="116">
        <v>120</v>
      </c>
      <c r="R132" s="116">
        <v>105</v>
      </c>
      <c r="S132" s="116">
        <v>145</v>
      </c>
      <c r="T132" s="116">
        <v>175</v>
      </c>
      <c r="U132" s="116">
        <v>160</v>
      </c>
      <c r="V132" s="116">
        <v>150</v>
      </c>
      <c r="W132" s="116">
        <v>120</v>
      </c>
      <c r="X132" s="116">
        <v>120</v>
      </c>
      <c r="Y132" s="116">
        <v>120</v>
      </c>
      <c r="Z132" s="116">
        <v>140</v>
      </c>
      <c r="AA132" s="116">
        <v>150</v>
      </c>
      <c r="AB132" s="116">
        <v>140</v>
      </c>
      <c r="AC132" s="116">
        <v>130</v>
      </c>
      <c r="AD132" s="116">
        <v>125</v>
      </c>
      <c r="AE132" s="116">
        <v>120</v>
      </c>
      <c r="AF132" s="116">
        <v>120</v>
      </c>
      <c r="AG132" s="116">
        <v>135</v>
      </c>
      <c r="AH132" s="116">
        <v>120</v>
      </c>
      <c r="AI132" s="116">
        <v>120</v>
      </c>
      <c r="AJ132" s="116">
        <v>135</v>
      </c>
      <c r="AK132" s="116">
        <v>120</v>
      </c>
      <c r="AL132" s="116">
        <v>135</v>
      </c>
      <c r="AM132" s="116">
        <v>120</v>
      </c>
      <c r="AN132" s="116">
        <v>135</v>
      </c>
      <c r="AO132" s="116">
        <v>120</v>
      </c>
      <c r="AP132" s="116">
        <v>150</v>
      </c>
      <c r="AQ132" s="116">
        <v>150</v>
      </c>
      <c r="AR132" s="116">
        <v>150</v>
      </c>
      <c r="AS132" s="116">
        <v>80</v>
      </c>
      <c r="AT132" s="116">
        <v>100</v>
      </c>
      <c r="AU132" s="116">
        <v>100</v>
      </c>
      <c r="AV132" s="116">
        <v>90</v>
      </c>
      <c r="AW132" s="116">
        <v>120</v>
      </c>
      <c r="AX132" s="116">
        <v>120</v>
      </c>
      <c r="AY132" s="116">
        <v>80</v>
      </c>
      <c r="AZ132" s="116">
        <v>100</v>
      </c>
    </row>
    <row r="133" spans="1:52" ht="63" x14ac:dyDescent="0.25">
      <c r="A133" s="81" t="s">
        <v>673</v>
      </c>
      <c r="B133" s="74">
        <v>46497</v>
      </c>
      <c r="C133" s="24" t="s">
        <v>674</v>
      </c>
      <c r="D133" s="24" t="s">
        <v>675</v>
      </c>
      <c r="E133" s="24" t="s">
        <v>676</v>
      </c>
      <c r="F133" s="24" t="s">
        <v>677</v>
      </c>
      <c r="G133" s="117" t="s">
        <v>70</v>
      </c>
      <c r="H133" s="117" t="s">
        <v>70</v>
      </c>
      <c r="I133" s="117" t="s">
        <v>59</v>
      </c>
      <c r="J133" s="117" t="s">
        <v>59</v>
      </c>
      <c r="K133" s="116">
        <v>226</v>
      </c>
      <c r="L133" s="116">
        <v>197</v>
      </c>
      <c r="M133" s="116">
        <v>199</v>
      </c>
      <c r="N133" s="116">
        <v>173</v>
      </c>
      <c r="O133" s="116">
        <v>155</v>
      </c>
      <c r="P133" s="116">
        <v>159</v>
      </c>
      <c r="Q133" s="116">
        <v>146</v>
      </c>
      <c r="R133" s="116">
        <v>109</v>
      </c>
      <c r="S133" s="116">
        <v>197</v>
      </c>
      <c r="T133" s="116">
        <v>229</v>
      </c>
      <c r="U133" s="116">
        <v>199</v>
      </c>
      <c r="V133" s="116">
        <v>199</v>
      </c>
      <c r="W133" s="116">
        <v>141</v>
      </c>
      <c r="X133" s="116">
        <v>139</v>
      </c>
      <c r="Y133" s="116">
        <v>144</v>
      </c>
      <c r="Z133" s="116">
        <v>177</v>
      </c>
      <c r="AA133" s="116">
        <v>195</v>
      </c>
      <c r="AB133" s="116">
        <v>195</v>
      </c>
      <c r="AC133" s="116">
        <v>194</v>
      </c>
      <c r="AD133" s="116">
        <v>159</v>
      </c>
      <c r="AE133" s="116">
        <v>154</v>
      </c>
      <c r="AF133" s="116">
        <v>139</v>
      </c>
      <c r="AG133" s="116">
        <v>239</v>
      </c>
      <c r="AH133" s="116" t="s">
        <v>70</v>
      </c>
      <c r="AI133" s="116" t="s">
        <v>70</v>
      </c>
      <c r="AJ133" s="116">
        <v>139</v>
      </c>
      <c r="AK133" s="116">
        <v>160</v>
      </c>
      <c r="AL133" s="116">
        <v>239</v>
      </c>
      <c r="AM133" s="116">
        <v>138</v>
      </c>
      <c r="AN133" s="116">
        <v>200</v>
      </c>
      <c r="AO133" s="116">
        <v>160</v>
      </c>
      <c r="AP133" s="116">
        <v>233</v>
      </c>
      <c r="AQ133" s="116">
        <v>167</v>
      </c>
      <c r="AR133" s="116">
        <v>204</v>
      </c>
      <c r="AS133" s="116">
        <v>159</v>
      </c>
      <c r="AT133" s="116">
        <v>114</v>
      </c>
      <c r="AU133" s="116">
        <v>127</v>
      </c>
      <c r="AV133" s="116">
        <v>118</v>
      </c>
      <c r="AW133" s="116">
        <v>125</v>
      </c>
      <c r="AX133" s="116">
        <v>159</v>
      </c>
      <c r="AY133" s="116">
        <v>122</v>
      </c>
      <c r="AZ133" s="116">
        <v>156</v>
      </c>
    </row>
    <row r="134" spans="1:52" ht="47.25" x14ac:dyDescent="0.25">
      <c r="A134" s="81" t="s">
        <v>678</v>
      </c>
      <c r="B134" s="74">
        <v>46497</v>
      </c>
      <c r="C134" s="24" t="s">
        <v>679</v>
      </c>
      <c r="D134" s="24" t="s">
        <v>680</v>
      </c>
      <c r="E134" s="24" t="s">
        <v>681</v>
      </c>
      <c r="F134" s="24" t="s">
        <v>682</v>
      </c>
      <c r="G134" s="117">
        <v>17101</v>
      </c>
      <c r="H134" s="117" t="s">
        <v>57</v>
      </c>
      <c r="I134" s="117" t="s">
        <v>58</v>
      </c>
      <c r="J134" s="117" t="s">
        <v>59</v>
      </c>
      <c r="K134" s="116">
        <v>190</v>
      </c>
      <c r="L134" s="116">
        <v>170</v>
      </c>
      <c r="M134" s="116">
        <v>190</v>
      </c>
      <c r="N134" s="116">
        <v>170</v>
      </c>
      <c r="O134" s="116">
        <v>140</v>
      </c>
      <c r="P134" s="116">
        <v>155</v>
      </c>
      <c r="Q134" s="116">
        <v>140</v>
      </c>
      <c r="R134" s="116">
        <v>105</v>
      </c>
      <c r="S134" s="116">
        <v>180</v>
      </c>
      <c r="T134" s="116">
        <v>190</v>
      </c>
      <c r="U134" s="116">
        <v>170</v>
      </c>
      <c r="V134" s="116">
        <v>170</v>
      </c>
      <c r="W134" s="116">
        <v>140</v>
      </c>
      <c r="X134" s="116">
        <v>140</v>
      </c>
      <c r="Y134" s="116">
        <v>140</v>
      </c>
      <c r="Z134" s="116">
        <v>165</v>
      </c>
      <c r="AA134" s="116">
        <v>160</v>
      </c>
      <c r="AB134" s="116">
        <v>185</v>
      </c>
      <c r="AC134" s="116">
        <v>180</v>
      </c>
      <c r="AD134" s="116">
        <v>130</v>
      </c>
      <c r="AE134" s="116">
        <v>130</v>
      </c>
      <c r="AF134" s="116">
        <v>140</v>
      </c>
      <c r="AG134" s="116">
        <v>155</v>
      </c>
      <c r="AH134" s="116">
        <v>150</v>
      </c>
      <c r="AI134" s="116">
        <v>145</v>
      </c>
      <c r="AJ134" s="116">
        <v>150</v>
      </c>
      <c r="AK134" s="116">
        <v>165</v>
      </c>
      <c r="AL134" s="116">
        <v>180</v>
      </c>
      <c r="AM134" s="116">
        <v>140</v>
      </c>
      <c r="AN134" s="116">
        <v>160</v>
      </c>
      <c r="AO134" s="116">
        <v>165</v>
      </c>
      <c r="AP134" s="116">
        <v>180</v>
      </c>
      <c r="AQ134" s="116">
        <v>140</v>
      </c>
      <c r="AR134" s="116">
        <v>160</v>
      </c>
      <c r="AS134" s="116">
        <v>145</v>
      </c>
      <c r="AT134" s="116">
        <v>120</v>
      </c>
      <c r="AU134" s="116">
        <v>140</v>
      </c>
      <c r="AV134" s="116">
        <v>120</v>
      </c>
      <c r="AW134" s="116">
        <v>135</v>
      </c>
      <c r="AX134" s="116">
        <v>175</v>
      </c>
      <c r="AY134" s="116">
        <v>145</v>
      </c>
      <c r="AZ134" s="116">
        <v>210</v>
      </c>
    </row>
    <row r="135" spans="1:52" ht="16.5" x14ac:dyDescent="0.25">
      <c r="A135" s="81" t="s">
        <v>683</v>
      </c>
      <c r="B135" s="74">
        <v>46497</v>
      </c>
      <c r="C135" s="24" t="s">
        <v>684</v>
      </c>
      <c r="D135" s="24" t="s">
        <v>685</v>
      </c>
      <c r="E135" s="24" t="s">
        <v>686</v>
      </c>
      <c r="F135" s="24" t="s">
        <v>687</v>
      </c>
      <c r="G135" s="117">
        <v>27699</v>
      </c>
      <c r="H135" s="117" t="s">
        <v>57</v>
      </c>
      <c r="I135" s="117" t="s">
        <v>58</v>
      </c>
      <c r="J135" s="117" t="s">
        <v>59</v>
      </c>
      <c r="K135" s="116">
        <v>186</v>
      </c>
      <c r="L135" s="116">
        <v>146</v>
      </c>
      <c r="M135" s="116">
        <v>186</v>
      </c>
      <c r="N135" s="116">
        <v>146</v>
      </c>
      <c r="O135" s="116">
        <v>146</v>
      </c>
      <c r="P135" s="116">
        <v>186</v>
      </c>
      <c r="Q135" s="116">
        <v>146</v>
      </c>
      <c r="R135" s="116">
        <v>146</v>
      </c>
      <c r="S135" s="116" t="s">
        <v>70</v>
      </c>
      <c r="T135" s="116">
        <v>190</v>
      </c>
      <c r="U135" s="116">
        <v>186</v>
      </c>
      <c r="V135" s="116">
        <v>146</v>
      </c>
      <c r="W135" s="116">
        <v>146</v>
      </c>
      <c r="X135" s="116" t="s">
        <v>70</v>
      </c>
      <c r="Y135" s="116" t="s">
        <v>70</v>
      </c>
      <c r="Z135" s="116" t="s">
        <v>70</v>
      </c>
      <c r="AA135" s="116" t="s">
        <v>70</v>
      </c>
      <c r="AB135" s="116">
        <v>190</v>
      </c>
      <c r="AC135" s="116">
        <v>186</v>
      </c>
      <c r="AD135" s="116">
        <v>146</v>
      </c>
      <c r="AE135" s="116">
        <v>146</v>
      </c>
      <c r="AF135" s="116">
        <v>146</v>
      </c>
      <c r="AG135" s="116">
        <v>186</v>
      </c>
      <c r="AH135" s="116" t="s">
        <v>70</v>
      </c>
      <c r="AI135" s="116" t="s">
        <v>70</v>
      </c>
      <c r="AJ135" s="116">
        <v>186</v>
      </c>
      <c r="AK135" s="116">
        <v>146</v>
      </c>
      <c r="AL135" s="116">
        <v>186</v>
      </c>
      <c r="AM135" s="116">
        <v>146</v>
      </c>
      <c r="AN135" s="116">
        <v>186</v>
      </c>
      <c r="AO135" s="116">
        <v>186</v>
      </c>
      <c r="AP135" s="116">
        <v>186</v>
      </c>
      <c r="AQ135" s="116" t="s">
        <v>70</v>
      </c>
      <c r="AR135" s="116">
        <v>186</v>
      </c>
      <c r="AS135" s="116" t="s">
        <v>70</v>
      </c>
      <c r="AT135" s="116" t="s">
        <v>70</v>
      </c>
      <c r="AU135" s="116">
        <v>186</v>
      </c>
      <c r="AV135" s="116" t="s">
        <v>70</v>
      </c>
      <c r="AW135" s="116" t="s">
        <v>70</v>
      </c>
      <c r="AX135" s="116">
        <v>186</v>
      </c>
      <c r="AY135" s="116">
        <v>146</v>
      </c>
      <c r="AZ135" s="116">
        <v>190</v>
      </c>
    </row>
    <row r="136" spans="1:52" ht="31.5" x14ac:dyDescent="0.25">
      <c r="A136" s="81" t="s">
        <v>688</v>
      </c>
      <c r="B136" s="74">
        <v>46497</v>
      </c>
      <c r="C136" s="24" t="s">
        <v>689</v>
      </c>
      <c r="D136" s="24" t="s">
        <v>690</v>
      </c>
      <c r="E136" s="24" t="s">
        <v>691</v>
      </c>
      <c r="F136" s="24" t="s">
        <v>692</v>
      </c>
      <c r="G136" s="117" t="s">
        <v>70</v>
      </c>
      <c r="H136" s="117"/>
      <c r="I136" s="117" t="s">
        <v>59</v>
      </c>
      <c r="J136" s="117" t="s">
        <v>59</v>
      </c>
      <c r="K136" s="116">
        <v>186</v>
      </c>
      <c r="L136" s="116">
        <v>168</v>
      </c>
      <c r="M136" s="116">
        <v>174</v>
      </c>
      <c r="N136" s="116">
        <v>155</v>
      </c>
      <c r="O136" s="116">
        <v>135</v>
      </c>
      <c r="P136" s="116">
        <v>150</v>
      </c>
      <c r="Q136" s="116">
        <v>140</v>
      </c>
      <c r="R136" s="116">
        <v>125</v>
      </c>
      <c r="S136" s="116" t="s">
        <v>70</v>
      </c>
      <c r="T136" s="116" t="s">
        <v>70</v>
      </c>
      <c r="U136" s="116" t="s">
        <v>70</v>
      </c>
      <c r="V136" s="116" t="s">
        <v>70</v>
      </c>
      <c r="W136" s="116" t="s">
        <v>70</v>
      </c>
      <c r="X136" s="116" t="s">
        <v>70</v>
      </c>
      <c r="Y136" s="116" t="s">
        <v>70</v>
      </c>
      <c r="Z136" s="116" t="s">
        <v>70</v>
      </c>
      <c r="AA136" s="116" t="s">
        <v>70</v>
      </c>
      <c r="AB136" s="116">
        <v>168</v>
      </c>
      <c r="AC136" s="116" t="s">
        <v>70</v>
      </c>
      <c r="AD136" s="116" t="s">
        <v>70</v>
      </c>
      <c r="AE136" s="116" t="s">
        <v>70</v>
      </c>
      <c r="AF136" s="116" t="s">
        <v>70</v>
      </c>
      <c r="AG136" s="116" t="s">
        <v>70</v>
      </c>
      <c r="AH136" s="116" t="s">
        <v>70</v>
      </c>
      <c r="AI136" s="116" t="s">
        <v>70</v>
      </c>
      <c r="AJ136" s="116" t="s">
        <v>70</v>
      </c>
      <c r="AK136" s="116" t="s">
        <v>70</v>
      </c>
      <c r="AL136" s="116" t="s">
        <v>70</v>
      </c>
      <c r="AM136" s="116" t="s">
        <v>70</v>
      </c>
      <c r="AN136" s="116" t="s">
        <v>70</v>
      </c>
      <c r="AO136" s="116" t="s">
        <v>70</v>
      </c>
      <c r="AP136" s="116" t="s">
        <v>70</v>
      </c>
      <c r="AQ136" s="116" t="s">
        <v>70</v>
      </c>
      <c r="AR136" s="116" t="s">
        <v>70</v>
      </c>
      <c r="AS136" s="116" t="s">
        <v>70</v>
      </c>
      <c r="AT136" s="116" t="s">
        <v>70</v>
      </c>
      <c r="AU136" s="116" t="s">
        <v>70</v>
      </c>
      <c r="AV136" s="116" t="s">
        <v>70</v>
      </c>
      <c r="AW136" s="116" t="s">
        <v>70</v>
      </c>
      <c r="AX136" s="116" t="s">
        <v>70</v>
      </c>
      <c r="AY136" s="116" t="s">
        <v>70</v>
      </c>
      <c r="AZ136" s="116" t="s">
        <v>70</v>
      </c>
    </row>
    <row r="137" spans="1:52" ht="31.5" x14ac:dyDescent="0.25">
      <c r="A137" s="81" t="s">
        <v>693</v>
      </c>
      <c r="B137" s="74">
        <v>46497</v>
      </c>
      <c r="C137" s="24" t="s">
        <v>694</v>
      </c>
      <c r="D137" s="24" t="s">
        <v>1615</v>
      </c>
      <c r="E137" s="24" t="s">
        <v>1616</v>
      </c>
      <c r="F137" s="24" t="s">
        <v>1617</v>
      </c>
      <c r="G137" s="117" t="s">
        <v>70</v>
      </c>
      <c r="H137" s="117" t="s">
        <v>70</v>
      </c>
      <c r="I137" s="117" t="s">
        <v>59</v>
      </c>
      <c r="J137" s="117" t="s">
        <v>59</v>
      </c>
      <c r="K137" s="116">
        <v>198</v>
      </c>
      <c r="L137" s="116">
        <v>164</v>
      </c>
      <c r="M137" s="116">
        <v>148</v>
      </c>
      <c r="N137" s="116">
        <v>158</v>
      </c>
      <c r="O137" s="116">
        <v>153</v>
      </c>
      <c r="P137" s="116">
        <v>132</v>
      </c>
      <c r="Q137" s="116">
        <v>131</v>
      </c>
      <c r="R137" s="116">
        <v>130</v>
      </c>
      <c r="S137" s="116">
        <v>197</v>
      </c>
      <c r="T137" s="116">
        <v>193</v>
      </c>
      <c r="U137" s="116">
        <v>236</v>
      </c>
      <c r="V137" s="116">
        <v>238</v>
      </c>
      <c r="W137" s="116">
        <v>191</v>
      </c>
      <c r="X137" s="116">
        <v>124</v>
      </c>
      <c r="Y137" s="116">
        <v>175</v>
      </c>
      <c r="Z137" s="116">
        <v>175</v>
      </c>
      <c r="AA137" s="116">
        <v>169</v>
      </c>
      <c r="AB137" s="116">
        <v>253</v>
      </c>
      <c r="AC137" s="116">
        <v>265</v>
      </c>
      <c r="AD137" s="116">
        <v>135</v>
      </c>
      <c r="AE137" s="116">
        <v>144</v>
      </c>
      <c r="AF137" s="116">
        <v>141</v>
      </c>
      <c r="AG137" s="116">
        <v>164</v>
      </c>
      <c r="AH137" s="116">
        <v>180</v>
      </c>
      <c r="AI137" s="116">
        <v>180</v>
      </c>
      <c r="AJ137" s="116">
        <v>154</v>
      </c>
      <c r="AK137" s="116">
        <v>188</v>
      </c>
      <c r="AL137" s="116">
        <v>225</v>
      </c>
      <c r="AM137" s="116">
        <v>141</v>
      </c>
      <c r="AN137" s="116">
        <v>144</v>
      </c>
      <c r="AO137" s="116">
        <v>154</v>
      </c>
      <c r="AP137" s="116">
        <v>176</v>
      </c>
      <c r="AQ137" s="116">
        <v>164</v>
      </c>
      <c r="AR137" s="116">
        <v>141</v>
      </c>
      <c r="AS137" s="116">
        <v>222</v>
      </c>
      <c r="AT137" s="116">
        <v>191</v>
      </c>
      <c r="AU137" s="116">
        <v>175</v>
      </c>
      <c r="AV137" s="116">
        <v>132</v>
      </c>
      <c r="AW137" s="116">
        <v>152</v>
      </c>
      <c r="AX137" s="116">
        <v>271</v>
      </c>
      <c r="AY137" s="116">
        <v>215</v>
      </c>
      <c r="AZ137" s="116">
        <v>255</v>
      </c>
    </row>
    <row r="138" spans="1:52" ht="63" x14ac:dyDescent="0.25">
      <c r="A138" s="81" t="s">
        <v>695</v>
      </c>
      <c r="B138" s="74">
        <v>46497</v>
      </c>
      <c r="C138" s="24" t="s">
        <v>696</v>
      </c>
      <c r="D138" s="24" t="s">
        <v>697</v>
      </c>
      <c r="E138" s="24" t="s">
        <v>698</v>
      </c>
      <c r="F138" s="24" t="s">
        <v>699</v>
      </c>
      <c r="G138" s="117" t="s">
        <v>70</v>
      </c>
      <c r="H138" s="117" t="s">
        <v>70</v>
      </c>
      <c r="I138" s="117" t="s">
        <v>59</v>
      </c>
      <c r="J138" s="117" t="s">
        <v>59</v>
      </c>
      <c r="K138" s="116">
        <v>302</v>
      </c>
      <c r="L138" s="116">
        <v>248</v>
      </c>
      <c r="M138" s="116">
        <v>286</v>
      </c>
      <c r="N138" s="116">
        <v>245</v>
      </c>
      <c r="O138" s="116">
        <v>219</v>
      </c>
      <c r="P138" s="116" t="s">
        <v>70</v>
      </c>
      <c r="Q138" s="116" t="s">
        <v>70</v>
      </c>
      <c r="R138" s="116" t="s">
        <v>70</v>
      </c>
      <c r="S138" s="116">
        <v>266</v>
      </c>
      <c r="T138" s="116">
        <v>319</v>
      </c>
      <c r="U138" s="116">
        <v>252</v>
      </c>
      <c r="V138" s="116">
        <v>252</v>
      </c>
      <c r="W138" s="116" t="s">
        <v>70</v>
      </c>
      <c r="X138" s="116" t="s">
        <v>70</v>
      </c>
      <c r="Y138" s="116" t="s">
        <v>70</v>
      </c>
      <c r="Z138" s="116" t="s">
        <v>70</v>
      </c>
      <c r="AA138" s="116" t="s">
        <v>70</v>
      </c>
      <c r="AB138" s="116" t="s">
        <v>70</v>
      </c>
      <c r="AC138" s="116" t="s">
        <v>70</v>
      </c>
      <c r="AD138" s="116">
        <v>197</v>
      </c>
      <c r="AE138" s="116">
        <v>205</v>
      </c>
      <c r="AF138" s="116">
        <v>201</v>
      </c>
      <c r="AG138" s="116">
        <v>250</v>
      </c>
      <c r="AH138" s="116" t="s">
        <v>70</v>
      </c>
      <c r="AI138" s="116" t="s">
        <v>70</v>
      </c>
      <c r="AJ138" s="116">
        <v>219</v>
      </c>
      <c r="AK138" s="116">
        <v>241</v>
      </c>
      <c r="AL138" s="116">
        <v>286</v>
      </c>
      <c r="AM138" s="116" t="s">
        <v>70</v>
      </c>
      <c r="AN138" s="116" t="s">
        <v>70</v>
      </c>
      <c r="AO138" s="116" t="s">
        <v>70</v>
      </c>
      <c r="AP138" s="116">
        <v>277</v>
      </c>
      <c r="AQ138" s="116" t="s">
        <v>70</v>
      </c>
      <c r="AR138" s="116" t="s">
        <v>70</v>
      </c>
      <c r="AS138" s="116" t="s">
        <v>70</v>
      </c>
      <c r="AT138" s="116" t="s">
        <v>70</v>
      </c>
      <c r="AU138" s="116" t="s">
        <v>70</v>
      </c>
      <c r="AV138" s="116" t="s">
        <v>70</v>
      </c>
      <c r="AW138" s="116">
        <v>233</v>
      </c>
      <c r="AX138" s="116">
        <v>253</v>
      </c>
      <c r="AY138" s="116">
        <v>213</v>
      </c>
      <c r="AZ138" s="116">
        <v>303</v>
      </c>
    </row>
    <row r="139" spans="1:52" ht="16.5" x14ac:dyDescent="0.25">
      <c r="A139" s="81" t="s">
        <v>700</v>
      </c>
      <c r="B139" s="74">
        <v>46497</v>
      </c>
      <c r="C139" s="24" t="s">
        <v>701</v>
      </c>
      <c r="D139" s="24" t="s">
        <v>70</v>
      </c>
      <c r="E139" s="83" t="s">
        <v>70</v>
      </c>
      <c r="F139" s="24" t="s">
        <v>702</v>
      </c>
      <c r="G139" s="117" t="s">
        <v>70</v>
      </c>
      <c r="H139" s="117" t="s">
        <v>70</v>
      </c>
      <c r="I139" s="117" t="s">
        <v>59</v>
      </c>
      <c r="J139" s="117" t="s">
        <v>59</v>
      </c>
      <c r="K139" s="116">
        <v>200</v>
      </c>
      <c r="L139" s="116">
        <v>170</v>
      </c>
      <c r="M139" s="116">
        <v>180</v>
      </c>
      <c r="N139" s="116">
        <v>150</v>
      </c>
      <c r="O139" s="116">
        <v>140</v>
      </c>
      <c r="P139" s="116">
        <v>150</v>
      </c>
      <c r="Q139" s="116">
        <v>120</v>
      </c>
      <c r="R139" s="116">
        <v>95</v>
      </c>
      <c r="S139" s="116">
        <v>170</v>
      </c>
      <c r="T139" s="116">
        <v>195</v>
      </c>
      <c r="U139" s="116">
        <v>165</v>
      </c>
      <c r="V139" s="116">
        <v>160</v>
      </c>
      <c r="W139" s="116">
        <v>110</v>
      </c>
      <c r="X139" s="116">
        <v>125</v>
      </c>
      <c r="Y139" s="116">
        <v>125</v>
      </c>
      <c r="Z139" s="116">
        <v>145</v>
      </c>
      <c r="AA139" s="116">
        <v>155</v>
      </c>
      <c r="AB139" s="116">
        <v>160</v>
      </c>
      <c r="AC139" s="116">
        <v>160</v>
      </c>
      <c r="AD139" s="116">
        <v>135</v>
      </c>
      <c r="AE139" s="116">
        <v>125</v>
      </c>
      <c r="AF139" s="116">
        <v>125</v>
      </c>
      <c r="AG139" s="116">
        <v>160</v>
      </c>
      <c r="AH139" s="116">
        <v>130</v>
      </c>
      <c r="AI139" s="116">
        <v>130</v>
      </c>
      <c r="AJ139" s="116">
        <v>130</v>
      </c>
      <c r="AK139" s="116">
        <v>120</v>
      </c>
      <c r="AL139" s="116">
        <v>150</v>
      </c>
      <c r="AM139" s="116">
        <v>125</v>
      </c>
      <c r="AN139" s="116">
        <v>160</v>
      </c>
      <c r="AO139" s="116">
        <v>125</v>
      </c>
      <c r="AP139" s="116">
        <v>160</v>
      </c>
      <c r="AQ139" s="116">
        <v>165</v>
      </c>
      <c r="AR139" s="116">
        <v>130</v>
      </c>
      <c r="AS139" s="116">
        <v>110</v>
      </c>
      <c r="AT139" s="116">
        <v>95</v>
      </c>
      <c r="AU139" s="116">
        <v>115</v>
      </c>
      <c r="AV139" s="116">
        <v>100</v>
      </c>
      <c r="AW139" s="116">
        <v>95</v>
      </c>
      <c r="AX139" s="116">
        <v>150</v>
      </c>
      <c r="AY139" s="116">
        <v>105</v>
      </c>
      <c r="AZ139" s="116">
        <v>110</v>
      </c>
    </row>
    <row r="140" spans="1:52" ht="63" x14ac:dyDescent="0.25">
      <c r="A140" s="81" t="s">
        <v>703</v>
      </c>
      <c r="B140" s="74">
        <v>46497</v>
      </c>
      <c r="C140" s="24" t="s">
        <v>704</v>
      </c>
      <c r="D140" s="24" t="s">
        <v>1661</v>
      </c>
      <c r="E140" s="24" t="s">
        <v>1659</v>
      </c>
      <c r="F140" s="24" t="s">
        <v>1660</v>
      </c>
      <c r="G140" s="117" t="s">
        <v>70</v>
      </c>
      <c r="H140" s="117" t="s">
        <v>70</v>
      </c>
      <c r="I140" s="117" t="s">
        <v>59</v>
      </c>
      <c r="J140" s="117" t="s">
        <v>59</v>
      </c>
      <c r="K140" s="128">
        <v>204.53399999999999</v>
      </c>
      <c r="L140" s="128">
        <v>183.874</v>
      </c>
      <c r="M140" s="128">
        <v>193.17099999999999</v>
      </c>
      <c r="N140" s="128">
        <v>161.148</v>
      </c>
      <c r="O140" s="128">
        <v>130.15799999999999</v>
      </c>
      <c r="P140" s="128">
        <v>184.90700000000001</v>
      </c>
      <c r="Q140" s="128">
        <v>159.08199999999999</v>
      </c>
      <c r="R140" s="128">
        <v>114.663</v>
      </c>
      <c r="S140" s="128">
        <v>153.917</v>
      </c>
      <c r="T140" s="128">
        <v>223.12799999999999</v>
      </c>
      <c r="U140" s="128">
        <v>191.10499999999999</v>
      </c>
      <c r="V140" s="128">
        <v>199.369</v>
      </c>
      <c r="W140" s="128">
        <v>129.125</v>
      </c>
      <c r="X140" s="128">
        <v>172.511</v>
      </c>
      <c r="Y140" s="128">
        <v>179.74199999999999</v>
      </c>
      <c r="Z140" s="128">
        <v>200.40199999999999</v>
      </c>
      <c r="AA140" s="128">
        <v>171.47800000000001</v>
      </c>
      <c r="AB140" s="128">
        <v>174.577</v>
      </c>
      <c r="AC140" s="128">
        <v>204.53399999999999</v>
      </c>
      <c r="AD140" s="128">
        <v>124.99299999999999</v>
      </c>
      <c r="AE140" s="128">
        <v>128.09200000000001</v>
      </c>
      <c r="AF140" s="128">
        <v>128.09200000000001</v>
      </c>
      <c r="AG140" s="128">
        <v>143.58699999999999</v>
      </c>
      <c r="AH140" s="128">
        <v>146.68600000000001</v>
      </c>
      <c r="AI140" s="128">
        <v>153.917</v>
      </c>
      <c r="AJ140" s="128">
        <v>126.026</v>
      </c>
      <c r="AK140" s="128">
        <v>171.47800000000001</v>
      </c>
      <c r="AL140" s="128">
        <v>197.303</v>
      </c>
      <c r="AM140" s="128">
        <v>170.44499999999999</v>
      </c>
      <c r="AN140" s="128">
        <v>193.17099999999999</v>
      </c>
      <c r="AO140" s="128">
        <v>163.214</v>
      </c>
      <c r="AP140" s="128">
        <v>188.006</v>
      </c>
      <c r="AQ140" s="128">
        <v>145.65299999999999</v>
      </c>
      <c r="AR140" s="128">
        <v>170.44499999999999</v>
      </c>
      <c r="AS140" s="128">
        <v>124.99299999999999</v>
      </c>
      <c r="AT140" s="128">
        <v>142.554</v>
      </c>
      <c r="AU140" s="128">
        <v>146.68600000000001</v>
      </c>
      <c r="AV140" s="128">
        <v>118.795</v>
      </c>
      <c r="AW140" s="128">
        <v>148.75200000000001</v>
      </c>
      <c r="AX140" s="128">
        <v>161.148</v>
      </c>
      <c r="AY140" s="128">
        <v>99.168000000000006</v>
      </c>
      <c r="AZ140" s="134">
        <v>130.15799999999999</v>
      </c>
    </row>
    <row r="141" spans="1:52" ht="16.5" x14ac:dyDescent="0.25">
      <c r="A141" s="81" t="s">
        <v>705</v>
      </c>
      <c r="B141" s="74">
        <v>46497</v>
      </c>
      <c r="C141" s="24" t="s">
        <v>706</v>
      </c>
      <c r="D141" s="24" t="s">
        <v>707</v>
      </c>
      <c r="E141" s="24" t="s">
        <v>708</v>
      </c>
      <c r="F141" s="24" t="s">
        <v>709</v>
      </c>
      <c r="G141" s="117" t="s">
        <v>70</v>
      </c>
      <c r="H141" s="117" t="s">
        <v>70</v>
      </c>
      <c r="I141" s="117" t="s">
        <v>59</v>
      </c>
      <c r="J141" s="117" t="s">
        <v>59</v>
      </c>
      <c r="K141" s="116">
        <v>220</v>
      </c>
      <c r="L141" s="116">
        <v>209</v>
      </c>
      <c r="M141" s="116">
        <v>284</v>
      </c>
      <c r="N141" s="116">
        <v>232</v>
      </c>
      <c r="O141" s="116">
        <v>212</v>
      </c>
      <c r="P141" s="116">
        <v>230</v>
      </c>
      <c r="Q141" s="116">
        <v>212</v>
      </c>
      <c r="R141" s="116">
        <v>160</v>
      </c>
      <c r="S141" s="116">
        <v>232</v>
      </c>
      <c r="T141" s="116">
        <v>284</v>
      </c>
      <c r="U141" s="116">
        <v>255</v>
      </c>
      <c r="V141" s="116">
        <v>232</v>
      </c>
      <c r="W141" s="116">
        <v>200</v>
      </c>
      <c r="X141" s="116">
        <v>208</v>
      </c>
      <c r="Y141" s="116">
        <v>214</v>
      </c>
      <c r="Z141" s="116">
        <v>230</v>
      </c>
      <c r="AA141" s="116">
        <v>232</v>
      </c>
      <c r="AB141" s="116">
        <v>260</v>
      </c>
      <c r="AC141" s="116">
        <v>232</v>
      </c>
      <c r="AD141" s="116">
        <v>212</v>
      </c>
      <c r="AE141" s="116">
        <v>220</v>
      </c>
      <c r="AF141" s="116">
        <v>205</v>
      </c>
      <c r="AG141" s="116">
        <v>230</v>
      </c>
      <c r="AH141" s="116" t="s">
        <v>70</v>
      </c>
      <c r="AI141" s="116" t="s">
        <v>70</v>
      </c>
      <c r="AJ141" s="116">
        <v>212</v>
      </c>
      <c r="AK141" s="116">
        <v>212</v>
      </c>
      <c r="AL141" s="116">
        <v>230</v>
      </c>
      <c r="AM141" s="116">
        <v>212</v>
      </c>
      <c r="AN141" s="116">
        <v>230</v>
      </c>
      <c r="AO141" s="116">
        <v>212</v>
      </c>
      <c r="AP141" s="116">
        <v>256</v>
      </c>
      <c r="AQ141" s="116">
        <v>232</v>
      </c>
      <c r="AR141" s="116">
        <v>232</v>
      </c>
      <c r="AS141" s="116">
        <v>219</v>
      </c>
      <c r="AT141" s="116">
        <v>202</v>
      </c>
      <c r="AU141" s="116">
        <v>212</v>
      </c>
      <c r="AV141" s="116">
        <v>198</v>
      </c>
      <c r="AW141" s="116">
        <v>217</v>
      </c>
      <c r="AX141" s="116">
        <v>253</v>
      </c>
      <c r="AY141" s="116">
        <v>212</v>
      </c>
      <c r="AZ141" s="116">
        <v>256</v>
      </c>
    </row>
    <row r="142" spans="1:52" ht="31.5" x14ac:dyDescent="0.25">
      <c r="A142" s="81" t="s">
        <v>710</v>
      </c>
      <c r="B142" s="74">
        <v>46497</v>
      </c>
      <c r="C142" s="24" t="s">
        <v>711</v>
      </c>
      <c r="D142" s="24" t="s">
        <v>712</v>
      </c>
      <c r="E142" s="24" t="s">
        <v>713</v>
      </c>
      <c r="F142" s="24" t="s">
        <v>714</v>
      </c>
      <c r="G142" s="117">
        <v>18193</v>
      </c>
      <c r="H142" s="117" t="s">
        <v>57</v>
      </c>
      <c r="I142" s="117" t="s">
        <v>58</v>
      </c>
      <c r="J142" s="117" t="s">
        <v>59</v>
      </c>
      <c r="K142" s="116">
        <v>150</v>
      </c>
      <c r="L142" s="116">
        <v>130</v>
      </c>
      <c r="M142" s="116">
        <v>150</v>
      </c>
      <c r="N142" s="116">
        <v>130</v>
      </c>
      <c r="O142" s="116">
        <v>105</v>
      </c>
      <c r="P142" s="116" t="s">
        <v>70</v>
      </c>
      <c r="Q142" s="116" t="s">
        <v>70</v>
      </c>
      <c r="R142" s="116">
        <v>70</v>
      </c>
      <c r="S142" s="116" t="s">
        <v>70</v>
      </c>
      <c r="T142" s="116">
        <v>150</v>
      </c>
      <c r="U142" s="116">
        <v>130</v>
      </c>
      <c r="V142" s="116">
        <v>140</v>
      </c>
      <c r="W142" s="116" t="s">
        <v>70</v>
      </c>
      <c r="X142" s="116">
        <v>110</v>
      </c>
      <c r="Y142" s="116">
        <v>120</v>
      </c>
      <c r="Z142" s="116" t="s">
        <v>70</v>
      </c>
      <c r="AA142" s="116" t="s">
        <v>70</v>
      </c>
      <c r="AB142" s="116">
        <v>125</v>
      </c>
      <c r="AC142" s="116" t="s">
        <v>70</v>
      </c>
      <c r="AD142" s="116">
        <v>90</v>
      </c>
      <c r="AE142" s="116">
        <v>105</v>
      </c>
      <c r="AF142" s="116">
        <v>85</v>
      </c>
      <c r="AG142" s="116">
        <v>115</v>
      </c>
      <c r="AH142" s="116" t="s">
        <v>70</v>
      </c>
      <c r="AI142" s="116" t="s">
        <v>70</v>
      </c>
      <c r="AJ142" s="116">
        <v>90</v>
      </c>
      <c r="AK142" s="116" t="s">
        <v>70</v>
      </c>
      <c r="AL142" s="116" t="s">
        <v>70</v>
      </c>
      <c r="AM142" s="116" t="s">
        <v>70</v>
      </c>
      <c r="AN142" s="116" t="s">
        <v>70</v>
      </c>
      <c r="AO142" s="116" t="s">
        <v>70</v>
      </c>
      <c r="AP142" s="116" t="s">
        <v>70</v>
      </c>
      <c r="AQ142" s="116">
        <v>105</v>
      </c>
      <c r="AR142" s="116">
        <v>125</v>
      </c>
      <c r="AS142" s="116" t="s">
        <v>70</v>
      </c>
      <c r="AT142" s="116" t="s">
        <v>70</v>
      </c>
      <c r="AU142" s="116">
        <v>105</v>
      </c>
      <c r="AV142" s="116">
        <v>70</v>
      </c>
      <c r="AW142" s="116">
        <v>90</v>
      </c>
      <c r="AX142" s="116">
        <v>125</v>
      </c>
      <c r="AY142" s="116">
        <v>85</v>
      </c>
      <c r="AZ142" s="116">
        <v>130</v>
      </c>
    </row>
    <row r="143" spans="1:52" ht="47.25" x14ac:dyDescent="0.25">
      <c r="A143" s="81" t="s">
        <v>715</v>
      </c>
      <c r="B143" s="74">
        <v>46497</v>
      </c>
      <c r="C143" s="24" t="s">
        <v>716</v>
      </c>
      <c r="D143" s="24" t="s">
        <v>717</v>
      </c>
      <c r="E143" s="24" t="s">
        <v>718</v>
      </c>
      <c r="F143" s="24" t="s">
        <v>719</v>
      </c>
      <c r="G143" s="117">
        <v>2004675</v>
      </c>
      <c r="H143" s="117" t="s">
        <v>57</v>
      </c>
      <c r="I143" s="117" t="s">
        <v>58</v>
      </c>
      <c r="J143" s="117" t="s">
        <v>59</v>
      </c>
      <c r="K143" s="116">
        <v>175</v>
      </c>
      <c r="L143" s="116">
        <v>151</v>
      </c>
      <c r="M143" s="116">
        <v>153</v>
      </c>
      <c r="N143" s="116">
        <v>135</v>
      </c>
      <c r="O143" s="116">
        <v>132</v>
      </c>
      <c r="P143" s="116">
        <v>145</v>
      </c>
      <c r="Q143" s="116">
        <v>135</v>
      </c>
      <c r="R143" s="116">
        <v>93</v>
      </c>
      <c r="S143" s="116">
        <v>158</v>
      </c>
      <c r="T143" s="116">
        <v>160</v>
      </c>
      <c r="U143" s="116">
        <v>150</v>
      </c>
      <c r="V143" s="116">
        <v>140</v>
      </c>
      <c r="W143" s="116">
        <v>130</v>
      </c>
      <c r="X143" s="116">
        <v>150</v>
      </c>
      <c r="Y143" s="116">
        <v>130</v>
      </c>
      <c r="Z143" s="116">
        <v>125</v>
      </c>
      <c r="AA143" s="116">
        <v>145</v>
      </c>
      <c r="AB143" s="116">
        <v>125</v>
      </c>
      <c r="AC143" s="116">
        <v>150</v>
      </c>
      <c r="AD143" s="116">
        <v>130</v>
      </c>
      <c r="AE143" s="116">
        <v>135</v>
      </c>
      <c r="AF143" s="116">
        <v>135</v>
      </c>
      <c r="AG143" s="116">
        <v>155</v>
      </c>
      <c r="AH143" s="116">
        <v>135</v>
      </c>
      <c r="AI143" s="116">
        <v>135</v>
      </c>
      <c r="AJ143" s="116">
        <v>145</v>
      </c>
      <c r="AK143" s="116">
        <v>165</v>
      </c>
      <c r="AL143" s="116">
        <v>180</v>
      </c>
      <c r="AM143" s="116">
        <v>130</v>
      </c>
      <c r="AN143" s="116">
        <v>140</v>
      </c>
      <c r="AO143" s="116">
        <v>120</v>
      </c>
      <c r="AP143" s="116">
        <v>140</v>
      </c>
      <c r="AQ143" s="116">
        <v>135</v>
      </c>
      <c r="AR143" s="116">
        <v>145</v>
      </c>
      <c r="AS143" s="116">
        <v>145</v>
      </c>
      <c r="AT143" s="116">
        <v>135</v>
      </c>
      <c r="AU143" s="116">
        <v>110</v>
      </c>
      <c r="AV143" s="116">
        <v>110</v>
      </c>
      <c r="AW143" s="116">
        <v>110</v>
      </c>
      <c r="AX143" s="116">
        <v>130</v>
      </c>
      <c r="AY143" s="116">
        <v>115</v>
      </c>
      <c r="AZ143" s="116">
        <v>190</v>
      </c>
    </row>
    <row r="144" spans="1:52" ht="16.5" x14ac:dyDescent="0.25">
      <c r="A144" s="81" t="s">
        <v>720</v>
      </c>
      <c r="B144" s="74">
        <v>46497</v>
      </c>
      <c r="C144" s="24" t="s">
        <v>721</v>
      </c>
      <c r="D144" s="24" t="s">
        <v>722</v>
      </c>
      <c r="E144" s="24" t="s">
        <v>723</v>
      </c>
      <c r="F144" s="24" t="s">
        <v>724</v>
      </c>
      <c r="G144" s="117">
        <v>21112</v>
      </c>
      <c r="H144" s="117" t="s">
        <v>57</v>
      </c>
      <c r="I144" s="117" t="s">
        <v>58</v>
      </c>
      <c r="J144" s="117" t="s">
        <v>59</v>
      </c>
      <c r="K144" s="116">
        <v>180</v>
      </c>
      <c r="L144" s="116">
        <v>130</v>
      </c>
      <c r="M144" s="116">
        <v>150</v>
      </c>
      <c r="N144" s="116">
        <v>130</v>
      </c>
      <c r="O144" s="116">
        <v>130</v>
      </c>
      <c r="P144" s="116">
        <v>150</v>
      </c>
      <c r="Q144" s="116">
        <v>130</v>
      </c>
      <c r="R144" s="116">
        <v>120</v>
      </c>
      <c r="S144" s="116">
        <v>130</v>
      </c>
      <c r="T144" s="116">
        <v>150</v>
      </c>
      <c r="U144" s="116">
        <v>130</v>
      </c>
      <c r="V144" s="116">
        <v>130</v>
      </c>
      <c r="W144" s="116" t="s">
        <v>70</v>
      </c>
      <c r="X144" s="116">
        <v>130</v>
      </c>
      <c r="Y144" s="116">
        <v>130</v>
      </c>
      <c r="Z144" s="116" t="s">
        <v>70</v>
      </c>
      <c r="AA144" s="116">
        <v>150</v>
      </c>
      <c r="AB144" s="116" t="s">
        <v>70</v>
      </c>
      <c r="AC144" s="116">
        <v>150</v>
      </c>
      <c r="AD144" s="116">
        <v>130</v>
      </c>
      <c r="AE144" s="116" t="s">
        <v>70</v>
      </c>
      <c r="AF144" s="116">
        <v>120</v>
      </c>
      <c r="AG144" s="116">
        <v>150</v>
      </c>
      <c r="AH144" s="116" t="s">
        <v>70</v>
      </c>
      <c r="AI144" s="116" t="s">
        <v>70</v>
      </c>
      <c r="AJ144" s="116">
        <v>130</v>
      </c>
      <c r="AK144" s="116">
        <v>130</v>
      </c>
      <c r="AL144" s="116">
        <v>150</v>
      </c>
      <c r="AM144" s="116">
        <v>130</v>
      </c>
      <c r="AN144" s="116">
        <v>150</v>
      </c>
      <c r="AO144" s="116">
        <v>150</v>
      </c>
      <c r="AP144" s="116">
        <v>150</v>
      </c>
      <c r="AQ144" s="116" t="s">
        <v>70</v>
      </c>
      <c r="AR144" s="116" t="s">
        <v>70</v>
      </c>
      <c r="AS144" s="116">
        <v>130</v>
      </c>
      <c r="AT144" s="116">
        <v>130</v>
      </c>
      <c r="AU144" s="116" t="s">
        <v>70</v>
      </c>
      <c r="AV144" s="116">
        <v>130</v>
      </c>
      <c r="AW144" s="116" t="s">
        <v>70</v>
      </c>
      <c r="AX144" s="116" t="s">
        <v>70</v>
      </c>
      <c r="AY144" s="116" t="s">
        <v>70</v>
      </c>
      <c r="AZ144" s="116">
        <v>130</v>
      </c>
    </row>
    <row r="145" spans="1:52" ht="47.25" x14ac:dyDescent="0.25">
      <c r="A145" s="81" t="s">
        <v>725</v>
      </c>
      <c r="B145" s="74">
        <v>46497</v>
      </c>
      <c r="C145" s="24" t="s">
        <v>726</v>
      </c>
      <c r="D145" s="24" t="s">
        <v>727</v>
      </c>
      <c r="E145" s="24" t="s">
        <v>728</v>
      </c>
      <c r="F145" s="24" t="s">
        <v>729</v>
      </c>
      <c r="G145" s="117" t="s">
        <v>70</v>
      </c>
      <c r="H145" s="117" t="s">
        <v>70</v>
      </c>
      <c r="I145" s="117" t="s">
        <v>59</v>
      </c>
      <c r="J145" s="117" t="s">
        <v>59</v>
      </c>
      <c r="K145" s="116">
        <v>135</v>
      </c>
      <c r="L145" s="116">
        <v>112</v>
      </c>
      <c r="M145" s="116">
        <v>112</v>
      </c>
      <c r="N145" s="116">
        <v>100</v>
      </c>
      <c r="O145" s="116">
        <v>101</v>
      </c>
      <c r="P145" s="116">
        <v>101</v>
      </c>
      <c r="Q145" s="116">
        <v>87</v>
      </c>
      <c r="R145" s="116">
        <v>71</v>
      </c>
      <c r="S145" s="116">
        <v>116</v>
      </c>
      <c r="T145" s="116">
        <v>135</v>
      </c>
      <c r="U145" s="116">
        <v>127</v>
      </c>
      <c r="V145" s="116">
        <v>117</v>
      </c>
      <c r="W145" s="116">
        <v>82</v>
      </c>
      <c r="X145" s="116">
        <v>87</v>
      </c>
      <c r="Y145" s="116">
        <v>90</v>
      </c>
      <c r="Z145" s="116">
        <v>115</v>
      </c>
      <c r="AA145" s="116">
        <v>115</v>
      </c>
      <c r="AB145" s="116">
        <v>112</v>
      </c>
      <c r="AC145" s="116">
        <v>118</v>
      </c>
      <c r="AD145" s="116">
        <v>96</v>
      </c>
      <c r="AE145" s="116">
        <v>89</v>
      </c>
      <c r="AF145" s="116">
        <v>96</v>
      </c>
      <c r="AG145" s="116">
        <v>107</v>
      </c>
      <c r="AH145" s="116" t="s">
        <v>70</v>
      </c>
      <c r="AI145" s="116" t="s">
        <v>70</v>
      </c>
      <c r="AJ145" s="116" t="s">
        <v>70</v>
      </c>
      <c r="AK145" s="116">
        <v>103</v>
      </c>
      <c r="AL145" s="116">
        <v>125</v>
      </c>
      <c r="AM145" s="116">
        <v>110</v>
      </c>
      <c r="AN145" s="116">
        <v>125</v>
      </c>
      <c r="AO145" s="116">
        <v>110</v>
      </c>
      <c r="AP145" s="116">
        <v>133</v>
      </c>
      <c r="AQ145" s="116">
        <v>95</v>
      </c>
      <c r="AR145" s="116">
        <v>102</v>
      </c>
      <c r="AS145" s="116">
        <v>87</v>
      </c>
      <c r="AT145" s="116">
        <v>87</v>
      </c>
      <c r="AU145" s="116">
        <v>85</v>
      </c>
      <c r="AV145" s="116">
        <v>80</v>
      </c>
      <c r="AW145" s="116">
        <v>89</v>
      </c>
      <c r="AX145" s="116">
        <v>120</v>
      </c>
      <c r="AY145" s="116">
        <v>108</v>
      </c>
      <c r="AZ145" s="116">
        <v>129</v>
      </c>
    </row>
    <row r="146" spans="1:52" ht="31.5" x14ac:dyDescent="0.25">
      <c r="A146" s="81" t="s">
        <v>730</v>
      </c>
      <c r="B146" s="74">
        <v>46497</v>
      </c>
      <c r="C146" s="24" t="s">
        <v>731</v>
      </c>
      <c r="D146" s="24" t="s">
        <v>732</v>
      </c>
      <c r="E146" s="24" t="s">
        <v>733</v>
      </c>
      <c r="F146" s="24" t="s">
        <v>734</v>
      </c>
      <c r="G146" s="117">
        <v>2009240</v>
      </c>
      <c r="H146" s="117" t="s">
        <v>57</v>
      </c>
      <c r="I146" s="117" t="s">
        <v>58</v>
      </c>
      <c r="J146" s="117" t="s">
        <v>59</v>
      </c>
      <c r="K146" s="116">
        <v>114</v>
      </c>
      <c r="L146" s="116">
        <v>108</v>
      </c>
      <c r="M146" s="116">
        <v>112</v>
      </c>
      <c r="N146" s="116">
        <v>103</v>
      </c>
      <c r="O146" s="116">
        <v>78</v>
      </c>
      <c r="P146" s="116">
        <v>109</v>
      </c>
      <c r="Q146" s="116">
        <v>101</v>
      </c>
      <c r="R146" s="116">
        <v>61</v>
      </c>
      <c r="S146" s="116">
        <v>97</v>
      </c>
      <c r="T146" s="116">
        <v>118</v>
      </c>
      <c r="U146" s="116">
        <v>109</v>
      </c>
      <c r="V146" s="116">
        <v>112</v>
      </c>
      <c r="W146" s="116">
        <v>67</v>
      </c>
      <c r="X146" s="116">
        <v>76</v>
      </c>
      <c r="Y146" s="116">
        <v>79</v>
      </c>
      <c r="Z146" s="116">
        <v>94</v>
      </c>
      <c r="AA146" s="116">
        <v>108</v>
      </c>
      <c r="AB146" s="116">
        <v>109</v>
      </c>
      <c r="AC146" s="116">
        <v>110</v>
      </c>
      <c r="AD146" s="116">
        <v>73</v>
      </c>
      <c r="AE146" s="116">
        <v>69</v>
      </c>
      <c r="AF146" s="116">
        <v>63</v>
      </c>
      <c r="AG146" s="116">
        <v>73</v>
      </c>
      <c r="AH146" s="116">
        <v>79</v>
      </c>
      <c r="AI146" s="116">
        <v>69</v>
      </c>
      <c r="AJ146" s="116">
        <v>68</v>
      </c>
      <c r="AK146" s="116">
        <v>88</v>
      </c>
      <c r="AL146" s="116">
        <v>101</v>
      </c>
      <c r="AM146" s="116">
        <v>67</v>
      </c>
      <c r="AN146" s="116">
        <v>77</v>
      </c>
      <c r="AO146" s="116">
        <v>82</v>
      </c>
      <c r="AP146" s="116">
        <v>97</v>
      </c>
      <c r="AQ146" s="116">
        <v>104</v>
      </c>
      <c r="AR146" s="116">
        <v>110</v>
      </c>
      <c r="AS146" s="116">
        <v>69</v>
      </c>
      <c r="AT146" s="116">
        <v>60</v>
      </c>
      <c r="AU146" s="116">
        <v>70</v>
      </c>
      <c r="AV146" s="116">
        <v>52</v>
      </c>
      <c r="AW146" s="116">
        <v>79</v>
      </c>
      <c r="AX146" s="116">
        <v>105</v>
      </c>
      <c r="AY146" s="116">
        <v>69</v>
      </c>
      <c r="AZ146" s="116">
        <v>129</v>
      </c>
    </row>
    <row r="147" spans="1:52" ht="16.5" x14ac:dyDescent="0.25">
      <c r="A147" s="81" t="s">
        <v>735</v>
      </c>
      <c r="B147" s="74">
        <v>46497</v>
      </c>
      <c r="C147" s="24" t="s">
        <v>736</v>
      </c>
      <c r="D147" s="24" t="s">
        <v>737</v>
      </c>
      <c r="E147" s="24" t="s">
        <v>738</v>
      </c>
      <c r="F147" s="24" t="s">
        <v>739</v>
      </c>
      <c r="G147" s="117" t="s">
        <v>70</v>
      </c>
      <c r="H147" s="117" t="s">
        <v>70</v>
      </c>
      <c r="I147" s="117" t="s">
        <v>59</v>
      </c>
      <c r="J147" s="117" t="s">
        <v>59</v>
      </c>
      <c r="K147" s="116">
        <v>215</v>
      </c>
      <c r="L147" s="116">
        <v>190</v>
      </c>
      <c r="M147" s="116">
        <v>205</v>
      </c>
      <c r="N147" s="116">
        <v>185</v>
      </c>
      <c r="O147" s="116">
        <v>175</v>
      </c>
      <c r="P147" s="116">
        <v>200</v>
      </c>
      <c r="Q147" s="116">
        <v>180</v>
      </c>
      <c r="R147" s="116">
        <v>130</v>
      </c>
      <c r="S147" s="116">
        <v>205</v>
      </c>
      <c r="T147" s="116">
        <v>225</v>
      </c>
      <c r="U147" s="116">
        <v>205</v>
      </c>
      <c r="V147" s="116">
        <v>215</v>
      </c>
      <c r="W147" s="116">
        <v>150</v>
      </c>
      <c r="X147" s="116">
        <v>155</v>
      </c>
      <c r="Y147" s="116">
        <v>155</v>
      </c>
      <c r="Z147" s="116">
        <v>185</v>
      </c>
      <c r="AA147" s="116">
        <v>195</v>
      </c>
      <c r="AB147" s="116">
        <v>200</v>
      </c>
      <c r="AC147" s="116">
        <v>205</v>
      </c>
      <c r="AD147" s="116">
        <v>145</v>
      </c>
      <c r="AE147" s="116">
        <v>135</v>
      </c>
      <c r="AF147" s="116">
        <v>155</v>
      </c>
      <c r="AG147" s="116">
        <v>195</v>
      </c>
      <c r="AH147" s="116">
        <v>110</v>
      </c>
      <c r="AI147" s="116">
        <v>150</v>
      </c>
      <c r="AJ147" s="116">
        <v>150</v>
      </c>
      <c r="AK147" s="116">
        <v>195</v>
      </c>
      <c r="AL147" s="116">
        <v>215</v>
      </c>
      <c r="AM147" s="116">
        <v>205</v>
      </c>
      <c r="AN147" s="116">
        <v>225</v>
      </c>
      <c r="AO147" s="116">
        <v>215</v>
      </c>
      <c r="AP147" s="116">
        <v>215</v>
      </c>
      <c r="AQ147" s="116">
        <v>195</v>
      </c>
      <c r="AR147" s="116">
        <v>215</v>
      </c>
      <c r="AS147" s="116">
        <v>140</v>
      </c>
      <c r="AT147" s="116">
        <v>140</v>
      </c>
      <c r="AU147" s="116">
        <v>135</v>
      </c>
      <c r="AV147" s="116">
        <v>135</v>
      </c>
      <c r="AW147" s="116">
        <v>160</v>
      </c>
      <c r="AX147" s="116">
        <v>135</v>
      </c>
      <c r="AY147" s="116">
        <v>135</v>
      </c>
      <c r="AZ147" s="116">
        <v>215</v>
      </c>
    </row>
    <row r="148" spans="1:52" ht="63" x14ac:dyDescent="0.25">
      <c r="A148" s="81" t="s">
        <v>740</v>
      </c>
      <c r="B148" s="74">
        <v>46497</v>
      </c>
      <c r="C148" s="24" t="s">
        <v>741</v>
      </c>
      <c r="D148" s="24" t="s">
        <v>742</v>
      </c>
      <c r="E148" s="24" t="s">
        <v>743</v>
      </c>
      <c r="F148" s="24" t="s">
        <v>744</v>
      </c>
      <c r="G148" s="117">
        <v>44932</v>
      </c>
      <c r="H148" s="117" t="s">
        <v>57</v>
      </c>
      <c r="I148" s="117" t="s">
        <v>58</v>
      </c>
      <c r="J148" s="117" t="s">
        <v>59</v>
      </c>
      <c r="K148" s="116">
        <v>258</v>
      </c>
      <c r="L148" s="116">
        <v>222</v>
      </c>
      <c r="M148" s="116">
        <v>224</v>
      </c>
      <c r="N148" s="116">
        <v>199</v>
      </c>
      <c r="O148" s="116">
        <v>162</v>
      </c>
      <c r="P148" s="116">
        <v>169</v>
      </c>
      <c r="Q148" s="116">
        <v>153</v>
      </c>
      <c r="R148" s="116">
        <v>107</v>
      </c>
      <c r="S148" s="116">
        <v>216</v>
      </c>
      <c r="T148" s="116">
        <v>259</v>
      </c>
      <c r="U148" s="116">
        <v>222</v>
      </c>
      <c r="V148" s="116">
        <v>205</v>
      </c>
      <c r="W148" s="116">
        <v>131</v>
      </c>
      <c r="X148" s="116">
        <v>137</v>
      </c>
      <c r="Y148" s="116">
        <v>139</v>
      </c>
      <c r="Z148" s="116">
        <v>168</v>
      </c>
      <c r="AA148" s="116">
        <v>196</v>
      </c>
      <c r="AB148" s="116">
        <v>212</v>
      </c>
      <c r="AC148" s="116">
        <v>205</v>
      </c>
      <c r="AD148" s="116">
        <v>169</v>
      </c>
      <c r="AE148" s="116">
        <v>148</v>
      </c>
      <c r="AF148" s="116">
        <v>133</v>
      </c>
      <c r="AG148" s="116">
        <v>141</v>
      </c>
      <c r="AH148" s="116">
        <v>141</v>
      </c>
      <c r="AI148" s="116">
        <v>154</v>
      </c>
      <c r="AJ148" s="116">
        <v>137</v>
      </c>
      <c r="AK148" s="116">
        <v>162</v>
      </c>
      <c r="AL148" s="116">
        <v>197</v>
      </c>
      <c r="AM148" s="116">
        <v>176</v>
      </c>
      <c r="AN148" s="116">
        <v>226</v>
      </c>
      <c r="AO148" s="116">
        <v>149</v>
      </c>
      <c r="AP148" s="116">
        <v>189</v>
      </c>
      <c r="AQ148" s="116">
        <v>203</v>
      </c>
      <c r="AR148" s="116">
        <v>226</v>
      </c>
      <c r="AS148" s="116">
        <v>135</v>
      </c>
      <c r="AT148" s="116">
        <v>143</v>
      </c>
      <c r="AU148" s="116">
        <v>143</v>
      </c>
      <c r="AV148" s="116">
        <v>143</v>
      </c>
      <c r="AW148" s="116">
        <v>156</v>
      </c>
      <c r="AX148" s="116">
        <v>176</v>
      </c>
      <c r="AY148" s="116">
        <v>156</v>
      </c>
      <c r="AZ148" s="116">
        <v>238</v>
      </c>
    </row>
    <row r="149" spans="1:52" ht="16.5" x14ac:dyDescent="0.25">
      <c r="A149" s="81" t="s">
        <v>745</v>
      </c>
      <c r="B149" s="74">
        <v>46497</v>
      </c>
      <c r="C149" s="24" t="s">
        <v>746</v>
      </c>
      <c r="D149" s="24" t="s">
        <v>747</v>
      </c>
      <c r="E149" s="24" t="s">
        <v>748</v>
      </c>
      <c r="F149" s="24" t="s">
        <v>749</v>
      </c>
      <c r="G149" s="117">
        <v>2001554</v>
      </c>
      <c r="H149" s="117" t="s">
        <v>57</v>
      </c>
      <c r="I149" s="117" t="s">
        <v>58</v>
      </c>
      <c r="J149" s="117" t="s">
        <v>59</v>
      </c>
      <c r="K149" s="116">
        <v>115</v>
      </c>
      <c r="L149" s="116">
        <v>99</v>
      </c>
      <c r="M149" s="116">
        <v>120</v>
      </c>
      <c r="N149" s="116">
        <v>109</v>
      </c>
      <c r="O149" s="116">
        <v>104</v>
      </c>
      <c r="P149" s="116">
        <v>107</v>
      </c>
      <c r="Q149" s="116">
        <v>92</v>
      </c>
      <c r="R149" s="116">
        <v>68</v>
      </c>
      <c r="S149" s="116">
        <v>93</v>
      </c>
      <c r="T149" s="116">
        <v>150</v>
      </c>
      <c r="U149" s="116">
        <v>131</v>
      </c>
      <c r="V149" s="116">
        <v>118</v>
      </c>
      <c r="W149" s="116">
        <v>68</v>
      </c>
      <c r="X149" s="116">
        <v>85</v>
      </c>
      <c r="Y149" s="116">
        <v>86</v>
      </c>
      <c r="Z149" s="116">
        <v>103</v>
      </c>
      <c r="AA149" s="116">
        <v>104</v>
      </c>
      <c r="AB149" s="116">
        <v>93</v>
      </c>
      <c r="AC149" s="116">
        <v>104</v>
      </c>
      <c r="AD149" s="116">
        <v>76</v>
      </c>
      <c r="AE149" s="116">
        <v>74</v>
      </c>
      <c r="AF149" s="116">
        <v>64</v>
      </c>
      <c r="AG149" s="116">
        <v>90</v>
      </c>
      <c r="AH149" s="116">
        <v>61</v>
      </c>
      <c r="AI149" s="116">
        <v>97</v>
      </c>
      <c r="AJ149" s="116">
        <v>74</v>
      </c>
      <c r="AK149" s="116">
        <v>103</v>
      </c>
      <c r="AL149" s="116">
        <v>144</v>
      </c>
      <c r="AM149" s="116">
        <v>95</v>
      </c>
      <c r="AN149" s="116">
        <v>187</v>
      </c>
      <c r="AO149" s="116">
        <v>94</v>
      </c>
      <c r="AP149" s="116">
        <v>118</v>
      </c>
      <c r="AQ149" s="116">
        <v>95</v>
      </c>
      <c r="AR149" s="116">
        <v>91</v>
      </c>
      <c r="AS149" s="116">
        <v>72</v>
      </c>
      <c r="AT149" s="116">
        <v>78</v>
      </c>
      <c r="AU149" s="116">
        <v>75</v>
      </c>
      <c r="AV149" s="116">
        <v>76</v>
      </c>
      <c r="AW149" s="116">
        <v>79</v>
      </c>
      <c r="AX149" s="116">
        <v>75</v>
      </c>
      <c r="AY149" s="116">
        <v>66</v>
      </c>
      <c r="AZ149" s="116">
        <v>90</v>
      </c>
    </row>
    <row r="150" spans="1:52" ht="63" x14ac:dyDescent="0.25">
      <c r="A150" s="81" t="s">
        <v>750</v>
      </c>
      <c r="B150" s="74">
        <v>46497</v>
      </c>
      <c r="C150" s="24" t="s">
        <v>751</v>
      </c>
      <c r="D150" s="24" t="s">
        <v>752</v>
      </c>
      <c r="E150" s="24" t="s">
        <v>753</v>
      </c>
      <c r="F150" s="24" t="s">
        <v>754</v>
      </c>
      <c r="G150" s="117">
        <v>45251</v>
      </c>
      <c r="H150" s="117" t="s">
        <v>57</v>
      </c>
      <c r="I150" s="117" t="s">
        <v>58</v>
      </c>
      <c r="J150" s="117" t="s">
        <v>59</v>
      </c>
      <c r="K150" s="126">
        <v>180.77500000000001</v>
      </c>
      <c r="L150" s="126">
        <v>154.94999999999999</v>
      </c>
      <c r="M150" s="126">
        <v>165.28</v>
      </c>
      <c r="N150" s="126">
        <v>144.62</v>
      </c>
      <c r="O150" s="126">
        <v>129.125</v>
      </c>
      <c r="P150" s="126" t="s">
        <v>70</v>
      </c>
      <c r="Q150" s="126" t="s">
        <v>70</v>
      </c>
      <c r="R150" s="126">
        <v>103.3</v>
      </c>
      <c r="S150" s="126" t="s">
        <v>70</v>
      </c>
      <c r="T150" s="126">
        <v>191.10499999999999</v>
      </c>
      <c r="U150" s="126">
        <v>185.94</v>
      </c>
      <c r="V150" s="126">
        <v>123.96</v>
      </c>
      <c r="W150" s="126" t="s">
        <v>70</v>
      </c>
      <c r="X150" s="126" t="s">
        <v>70</v>
      </c>
      <c r="Y150" s="126" t="s">
        <v>70</v>
      </c>
      <c r="Z150" s="126" t="s">
        <v>70</v>
      </c>
      <c r="AA150" s="126" t="s">
        <v>70</v>
      </c>
      <c r="AB150" s="126">
        <v>154.94999999999999</v>
      </c>
      <c r="AC150" s="126">
        <v>144.62</v>
      </c>
      <c r="AD150" s="126">
        <v>119.828</v>
      </c>
      <c r="AE150" s="126">
        <v>129.125</v>
      </c>
      <c r="AF150" s="126">
        <v>129.125</v>
      </c>
      <c r="AG150" s="126">
        <v>139.45500000000001</v>
      </c>
      <c r="AH150" s="126" t="s">
        <v>70</v>
      </c>
      <c r="AI150" s="126" t="s">
        <v>70</v>
      </c>
      <c r="AJ150" s="126">
        <v>139.45500000000001</v>
      </c>
      <c r="AK150" s="126">
        <v>165.28</v>
      </c>
      <c r="AL150" s="126">
        <v>191.10499999999999</v>
      </c>
      <c r="AM150" s="126">
        <v>144.62</v>
      </c>
      <c r="AN150" s="126">
        <v>154.94999999999999</v>
      </c>
      <c r="AO150" s="126">
        <v>103.3</v>
      </c>
      <c r="AP150" s="126">
        <v>108.465</v>
      </c>
      <c r="AQ150" s="126">
        <v>195.23699999999999</v>
      </c>
      <c r="AR150" s="126">
        <v>154.94999999999999</v>
      </c>
      <c r="AS150" s="126">
        <v>108.465</v>
      </c>
      <c r="AT150" s="126">
        <v>113.63</v>
      </c>
      <c r="AU150" s="126" t="s">
        <v>70</v>
      </c>
      <c r="AV150" s="126" t="s">
        <v>70</v>
      </c>
      <c r="AW150" s="126" t="s">
        <v>70</v>
      </c>
      <c r="AX150" s="126">
        <v>118.795</v>
      </c>
      <c r="AY150" s="126" t="s">
        <v>70</v>
      </c>
      <c r="AZ150" s="126">
        <v>154.94999999999999</v>
      </c>
    </row>
    <row r="151" spans="1:52" ht="16.5" x14ac:dyDescent="0.25">
      <c r="A151" s="81" t="s">
        <v>755</v>
      </c>
      <c r="B151" s="74">
        <v>46497</v>
      </c>
      <c r="C151" s="24" t="s">
        <v>756</v>
      </c>
      <c r="D151" s="24" t="s">
        <v>757</v>
      </c>
      <c r="E151" s="24" t="s">
        <v>758</v>
      </c>
      <c r="F151" s="24" t="s">
        <v>759</v>
      </c>
      <c r="G151" s="117">
        <v>59236</v>
      </c>
      <c r="H151" s="117" t="s">
        <v>57</v>
      </c>
      <c r="I151" s="117" t="s">
        <v>58</v>
      </c>
      <c r="J151" s="117" t="s">
        <v>59</v>
      </c>
      <c r="K151" s="116">
        <v>150</v>
      </c>
      <c r="L151" s="116">
        <v>125</v>
      </c>
      <c r="M151" s="116">
        <v>120</v>
      </c>
      <c r="N151" s="116">
        <v>110</v>
      </c>
      <c r="O151" s="116">
        <v>90</v>
      </c>
      <c r="P151" s="116">
        <v>110</v>
      </c>
      <c r="Q151" s="116">
        <v>100</v>
      </c>
      <c r="R151" s="116">
        <v>80</v>
      </c>
      <c r="S151" s="116">
        <v>120</v>
      </c>
      <c r="T151" s="116">
        <v>150</v>
      </c>
      <c r="U151" s="116">
        <v>125</v>
      </c>
      <c r="V151" s="116">
        <v>120</v>
      </c>
      <c r="W151" s="116">
        <v>110</v>
      </c>
      <c r="X151" s="116">
        <v>110</v>
      </c>
      <c r="Y151" s="116">
        <v>110</v>
      </c>
      <c r="Z151" s="116">
        <v>90</v>
      </c>
      <c r="AA151" s="116">
        <v>90</v>
      </c>
      <c r="AB151" s="116">
        <v>90</v>
      </c>
      <c r="AC151" s="116">
        <v>110</v>
      </c>
      <c r="AD151" s="116">
        <v>90</v>
      </c>
      <c r="AE151" s="116">
        <v>90</v>
      </c>
      <c r="AF151" s="116">
        <v>120</v>
      </c>
      <c r="AG151" s="116">
        <v>140</v>
      </c>
      <c r="AH151" s="116">
        <v>110</v>
      </c>
      <c r="AI151" s="116">
        <v>100</v>
      </c>
      <c r="AJ151" s="116">
        <v>90</v>
      </c>
      <c r="AK151" s="116">
        <v>130</v>
      </c>
      <c r="AL151" s="116">
        <v>160</v>
      </c>
      <c r="AM151" s="116">
        <v>120</v>
      </c>
      <c r="AN151" s="116">
        <v>140</v>
      </c>
      <c r="AO151" s="116">
        <v>120</v>
      </c>
      <c r="AP151" s="116">
        <v>120</v>
      </c>
      <c r="AQ151" s="116">
        <v>120</v>
      </c>
      <c r="AR151" s="116">
        <v>140</v>
      </c>
      <c r="AS151" s="116">
        <v>120</v>
      </c>
      <c r="AT151" s="116">
        <v>100</v>
      </c>
      <c r="AU151" s="116">
        <v>90</v>
      </c>
      <c r="AV151" s="116">
        <v>90</v>
      </c>
      <c r="AW151" s="116">
        <v>110</v>
      </c>
      <c r="AX151" s="116">
        <v>120</v>
      </c>
      <c r="AY151" s="116">
        <v>100</v>
      </c>
      <c r="AZ151" s="116">
        <v>90</v>
      </c>
    </row>
    <row r="152" spans="1:52" ht="31.5" x14ac:dyDescent="0.25">
      <c r="A152" s="81" t="s">
        <v>760</v>
      </c>
      <c r="B152" s="74">
        <v>46497</v>
      </c>
      <c r="C152" s="24" t="s">
        <v>761</v>
      </c>
      <c r="D152" s="82" t="s">
        <v>762</v>
      </c>
      <c r="E152" s="82" t="s">
        <v>763</v>
      </c>
      <c r="F152" s="24" t="s">
        <v>764</v>
      </c>
      <c r="G152" s="117" t="s">
        <v>70</v>
      </c>
      <c r="H152" s="117" t="s">
        <v>70</v>
      </c>
      <c r="I152" s="117" t="s">
        <v>59</v>
      </c>
      <c r="J152" s="117" t="s">
        <v>59</v>
      </c>
      <c r="K152" s="116">
        <v>193</v>
      </c>
      <c r="L152" s="116">
        <v>165</v>
      </c>
      <c r="M152" s="116">
        <v>175</v>
      </c>
      <c r="N152" s="116">
        <v>163</v>
      </c>
      <c r="O152" s="116" t="s">
        <v>70</v>
      </c>
      <c r="P152" s="116">
        <v>182</v>
      </c>
      <c r="Q152" s="116">
        <v>149</v>
      </c>
      <c r="R152" s="116">
        <v>99</v>
      </c>
      <c r="S152" s="116" t="s">
        <v>70</v>
      </c>
      <c r="T152" s="116" t="s">
        <v>70</v>
      </c>
      <c r="U152" s="116" t="s">
        <v>70</v>
      </c>
      <c r="V152" s="116" t="s">
        <v>70</v>
      </c>
      <c r="W152" s="116" t="s">
        <v>70</v>
      </c>
      <c r="X152" s="116" t="s">
        <v>70</v>
      </c>
      <c r="Y152" s="116" t="s">
        <v>70</v>
      </c>
      <c r="Z152" s="116" t="s">
        <v>70</v>
      </c>
      <c r="AA152" s="116" t="s">
        <v>70</v>
      </c>
      <c r="AB152" s="116" t="s">
        <v>70</v>
      </c>
      <c r="AC152" s="116" t="s">
        <v>70</v>
      </c>
      <c r="AD152" s="116" t="s">
        <v>70</v>
      </c>
      <c r="AE152" s="116" t="s">
        <v>70</v>
      </c>
      <c r="AF152" s="116">
        <v>88</v>
      </c>
      <c r="AG152" s="116">
        <v>110</v>
      </c>
      <c r="AH152" s="116" t="s">
        <v>70</v>
      </c>
      <c r="AI152" s="116" t="s">
        <v>70</v>
      </c>
      <c r="AJ152" s="116" t="s">
        <v>70</v>
      </c>
      <c r="AK152" s="116">
        <v>182</v>
      </c>
      <c r="AL152" s="116">
        <v>226</v>
      </c>
      <c r="AM152" s="116" t="s">
        <v>70</v>
      </c>
      <c r="AN152" s="116" t="s">
        <v>70</v>
      </c>
      <c r="AO152" s="116" t="s">
        <v>70</v>
      </c>
      <c r="AP152" s="116" t="s">
        <v>70</v>
      </c>
      <c r="AQ152" s="116" t="s">
        <v>70</v>
      </c>
      <c r="AR152" s="116">
        <v>158</v>
      </c>
      <c r="AS152" s="116" t="s">
        <v>70</v>
      </c>
      <c r="AT152" s="116" t="s">
        <v>70</v>
      </c>
      <c r="AU152" s="116" t="s">
        <v>70</v>
      </c>
      <c r="AV152" s="116" t="s">
        <v>70</v>
      </c>
      <c r="AW152" s="116" t="s">
        <v>70</v>
      </c>
      <c r="AX152" s="116" t="s">
        <v>70</v>
      </c>
      <c r="AY152" s="116" t="s">
        <v>70</v>
      </c>
      <c r="AZ152" s="116" t="s">
        <v>70</v>
      </c>
    </row>
    <row r="153" spans="1:52" ht="47.25" x14ac:dyDescent="0.25">
      <c r="A153" s="81" t="s">
        <v>765</v>
      </c>
      <c r="B153" s="74">
        <v>46497</v>
      </c>
      <c r="C153" s="24" t="s">
        <v>766</v>
      </c>
      <c r="D153" s="24" t="s">
        <v>767</v>
      </c>
      <c r="E153" s="24" t="s">
        <v>768</v>
      </c>
      <c r="F153" s="24" t="s">
        <v>769</v>
      </c>
      <c r="G153" s="117">
        <v>7149</v>
      </c>
      <c r="H153" s="117" t="s">
        <v>57</v>
      </c>
      <c r="I153" s="117" t="s">
        <v>58</v>
      </c>
      <c r="J153" s="117" t="s">
        <v>59</v>
      </c>
      <c r="K153" s="116">
        <v>195</v>
      </c>
      <c r="L153" s="116">
        <v>160</v>
      </c>
      <c r="M153" s="116">
        <v>195</v>
      </c>
      <c r="N153" s="116">
        <v>160</v>
      </c>
      <c r="O153" s="116">
        <v>155</v>
      </c>
      <c r="P153" s="116">
        <v>155</v>
      </c>
      <c r="Q153" s="116">
        <v>135</v>
      </c>
      <c r="R153" s="116">
        <v>100</v>
      </c>
      <c r="S153" s="116">
        <v>170</v>
      </c>
      <c r="T153" s="116">
        <v>205</v>
      </c>
      <c r="U153" s="116">
        <v>190</v>
      </c>
      <c r="V153" s="116">
        <v>190</v>
      </c>
      <c r="W153" s="116">
        <v>130</v>
      </c>
      <c r="X153" s="116">
        <v>130</v>
      </c>
      <c r="Y153" s="116">
        <v>135</v>
      </c>
      <c r="Z153" s="116">
        <v>150</v>
      </c>
      <c r="AA153" s="116">
        <v>165</v>
      </c>
      <c r="AB153" s="116">
        <v>170</v>
      </c>
      <c r="AC153" s="116">
        <v>165</v>
      </c>
      <c r="AD153" s="116">
        <v>140</v>
      </c>
      <c r="AE153" s="116">
        <v>145</v>
      </c>
      <c r="AF153" s="116">
        <v>135</v>
      </c>
      <c r="AG153" s="116">
        <v>175</v>
      </c>
      <c r="AH153" s="116">
        <v>195</v>
      </c>
      <c r="AI153" s="116">
        <v>170</v>
      </c>
      <c r="AJ153" s="116">
        <v>175</v>
      </c>
      <c r="AK153" s="116">
        <v>175</v>
      </c>
      <c r="AL153" s="116">
        <v>195</v>
      </c>
      <c r="AM153" s="116">
        <v>165</v>
      </c>
      <c r="AN153" s="116">
        <v>180</v>
      </c>
      <c r="AO153" s="116">
        <v>145</v>
      </c>
      <c r="AP153" s="116">
        <v>200</v>
      </c>
      <c r="AQ153" s="116">
        <v>170</v>
      </c>
      <c r="AR153" s="116">
        <v>185</v>
      </c>
      <c r="AS153" s="116">
        <v>185</v>
      </c>
      <c r="AT153" s="116">
        <v>135</v>
      </c>
      <c r="AU153" s="116">
        <v>130</v>
      </c>
      <c r="AV153" s="116">
        <v>130</v>
      </c>
      <c r="AW153" s="116">
        <v>155</v>
      </c>
      <c r="AX153" s="116">
        <v>177</v>
      </c>
      <c r="AY153" s="116">
        <v>150</v>
      </c>
      <c r="AZ153" s="116">
        <v>220</v>
      </c>
    </row>
    <row r="154" spans="1:52" ht="16.5" x14ac:dyDescent="0.25">
      <c r="A154" s="81" t="s">
        <v>770</v>
      </c>
      <c r="B154" s="74">
        <v>46497</v>
      </c>
      <c r="C154" s="24" t="s">
        <v>771</v>
      </c>
      <c r="D154" s="24" t="s">
        <v>772</v>
      </c>
      <c r="E154" s="24" t="s">
        <v>773</v>
      </c>
      <c r="F154" s="24" t="s">
        <v>774</v>
      </c>
      <c r="G154" s="117" t="s">
        <v>70</v>
      </c>
      <c r="H154" s="117" t="s">
        <v>70</v>
      </c>
      <c r="I154" s="117" t="s">
        <v>59</v>
      </c>
      <c r="J154" s="117" t="s">
        <v>59</v>
      </c>
      <c r="K154" s="116">
        <v>315</v>
      </c>
      <c r="L154" s="116">
        <v>266</v>
      </c>
      <c r="M154" s="116">
        <v>282</v>
      </c>
      <c r="N154" s="116">
        <v>244</v>
      </c>
      <c r="O154" s="116">
        <v>197</v>
      </c>
      <c r="P154" s="116">
        <v>207</v>
      </c>
      <c r="Q154" s="116">
        <v>182</v>
      </c>
      <c r="R154" s="116">
        <v>110</v>
      </c>
      <c r="S154" s="116">
        <v>249</v>
      </c>
      <c r="T154" s="116">
        <v>315</v>
      </c>
      <c r="U154" s="116">
        <v>260</v>
      </c>
      <c r="V154" s="116">
        <v>285</v>
      </c>
      <c r="W154" s="116">
        <v>184</v>
      </c>
      <c r="X154" s="116">
        <v>186</v>
      </c>
      <c r="Y154" s="116">
        <v>187</v>
      </c>
      <c r="Z154" s="116">
        <v>228</v>
      </c>
      <c r="AA154" s="116">
        <v>244</v>
      </c>
      <c r="AB154" s="116">
        <v>274</v>
      </c>
      <c r="AC154" s="116">
        <v>264</v>
      </c>
      <c r="AD154" s="116">
        <v>207</v>
      </c>
      <c r="AE154" s="116">
        <v>195</v>
      </c>
      <c r="AF154" s="116">
        <v>190</v>
      </c>
      <c r="AG154" s="116">
        <v>258</v>
      </c>
      <c r="AH154" s="116">
        <v>206</v>
      </c>
      <c r="AI154" s="116">
        <v>206</v>
      </c>
      <c r="AJ154" s="116">
        <v>180</v>
      </c>
      <c r="AK154" s="116">
        <v>206</v>
      </c>
      <c r="AL154" s="116">
        <v>256</v>
      </c>
      <c r="AM154" s="116">
        <v>206</v>
      </c>
      <c r="AN154" s="116">
        <v>256</v>
      </c>
      <c r="AO154" s="116">
        <v>206</v>
      </c>
      <c r="AP154" s="116">
        <v>206</v>
      </c>
      <c r="AQ154" s="116">
        <v>256</v>
      </c>
      <c r="AR154" s="116">
        <v>206</v>
      </c>
      <c r="AS154" s="116">
        <v>206</v>
      </c>
      <c r="AT154" s="116">
        <v>180</v>
      </c>
      <c r="AU154" s="116">
        <v>206</v>
      </c>
      <c r="AV154" s="116">
        <v>180</v>
      </c>
      <c r="AW154" s="116">
        <v>206</v>
      </c>
      <c r="AX154" s="116">
        <v>206</v>
      </c>
      <c r="AY154" s="116">
        <v>180</v>
      </c>
      <c r="AZ154" s="116">
        <v>330</v>
      </c>
    </row>
    <row r="155" spans="1:52" ht="16.5" x14ac:dyDescent="0.25">
      <c r="A155" s="81" t="s">
        <v>775</v>
      </c>
      <c r="B155" s="74">
        <v>46497</v>
      </c>
      <c r="C155" s="24" t="s">
        <v>776</v>
      </c>
      <c r="D155" s="24" t="s">
        <v>777</v>
      </c>
      <c r="E155" s="24" t="s">
        <v>778</v>
      </c>
      <c r="F155" s="24" t="s">
        <v>779</v>
      </c>
      <c r="G155" s="117">
        <v>2015882</v>
      </c>
      <c r="H155" s="117" t="s">
        <v>57</v>
      </c>
      <c r="I155" s="117" t="s">
        <v>58</v>
      </c>
      <c r="J155" s="117" t="s">
        <v>59</v>
      </c>
      <c r="K155" s="116">
        <v>212</v>
      </c>
      <c r="L155" s="116">
        <v>190</v>
      </c>
      <c r="M155" s="116">
        <v>190</v>
      </c>
      <c r="N155" s="116">
        <v>168</v>
      </c>
      <c r="O155" s="116">
        <v>152</v>
      </c>
      <c r="P155" s="116">
        <v>157</v>
      </c>
      <c r="Q155" s="116">
        <v>136</v>
      </c>
      <c r="R155" s="116">
        <v>109</v>
      </c>
      <c r="S155" s="116">
        <v>168</v>
      </c>
      <c r="T155" s="116">
        <v>206</v>
      </c>
      <c r="U155" s="116">
        <v>190</v>
      </c>
      <c r="V155" s="116">
        <v>185</v>
      </c>
      <c r="W155" s="116">
        <v>125</v>
      </c>
      <c r="X155" s="116">
        <v>130</v>
      </c>
      <c r="Y155" s="116">
        <v>130</v>
      </c>
      <c r="Z155" s="116">
        <v>152</v>
      </c>
      <c r="AA155" s="116">
        <v>163</v>
      </c>
      <c r="AB155" s="116">
        <v>174</v>
      </c>
      <c r="AC155" s="116">
        <v>163</v>
      </c>
      <c r="AD155" s="116">
        <v>141</v>
      </c>
      <c r="AE155" s="116">
        <v>136</v>
      </c>
      <c r="AF155" s="116">
        <v>130</v>
      </c>
      <c r="AG155" s="116">
        <v>163</v>
      </c>
      <c r="AH155" s="116">
        <v>141</v>
      </c>
      <c r="AI155" s="116">
        <v>163</v>
      </c>
      <c r="AJ155" s="116">
        <v>141</v>
      </c>
      <c r="AK155" s="116">
        <v>163</v>
      </c>
      <c r="AL155" s="116">
        <v>185</v>
      </c>
      <c r="AM155" s="116">
        <v>152</v>
      </c>
      <c r="AN155" s="116">
        <v>185</v>
      </c>
      <c r="AO155" s="116">
        <v>141</v>
      </c>
      <c r="AP155" s="116">
        <v>174</v>
      </c>
      <c r="AQ155" s="116">
        <v>163</v>
      </c>
      <c r="AR155" s="116">
        <v>190</v>
      </c>
      <c r="AS155" s="116">
        <v>130</v>
      </c>
      <c r="AT155" s="116">
        <v>130</v>
      </c>
      <c r="AU155" s="116">
        <v>130</v>
      </c>
      <c r="AV155" s="116">
        <v>119</v>
      </c>
      <c r="AW155" s="116">
        <v>130</v>
      </c>
      <c r="AX155" s="116">
        <v>163</v>
      </c>
      <c r="AY155" s="116">
        <v>141</v>
      </c>
      <c r="AZ155" s="116">
        <v>217</v>
      </c>
    </row>
    <row r="156" spans="1:52" ht="31.5" x14ac:dyDescent="0.25">
      <c r="A156" s="81" t="s">
        <v>780</v>
      </c>
      <c r="B156" s="74">
        <v>46497</v>
      </c>
      <c r="C156" s="24" t="s">
        <v>781</v>
      </c>
      <c r="D156" s="24" t="s">
        <v>782</v>
      </c>
      <c r="E156" s="24" t="s">
        <v>783</v>
      </c>
      <c r="F156" s="24" t="s">
        <v>784</v>
      </c>
      <c r="G156" s="117" t="s">
        <v>70</v>
      </c>
      <c r="H156" s="117" t="s">
        <v>70</v>
      </c>
      <c r="I156" s="117" t="s">
        <v>59</v>
      </c>
      <c r="J156" s="117" t="s">
        <v>59</v>
      </c>
      <c r="K156" s="116">
        <v>195</v>
      </c>
      <c r="L156" s="116">
        <v>168</v>
      </c>
      <c r="M156" s="116">
        <v>195</v>
      </c>
      <c r="N156" s="116">
        <v>168</v>
      </c>
      <c r="O156" s="116">
        <v>168</v>
      </c>
      <c r="P156" s="116">
        <v>195</v>
      </c>
      <c r="Q156" s="116">
        <v>168</v>
      </c>
      <c r="R156" s="116">
        <v>153</v>
      </c>
      <c r="S156" s="116">
        <v>195</v>
      </c>
      <c r="T156" s="116">
        <v>224</v>
      </c>
      <c r="U156" s="116">
        <v>195</v>
      </c>
      <c r="V156" s="116">
        <v>195</v>
      </c>
      <c r="W156" s="116">
        <v>173</v>
      </c>
      <c r="X156" s="116">
        <v>173</v>
      </c>
      <c r="Y156" s="116">
        <v>173</v>
      </c>
      <c r="Z156" s="116">
        <v>179</v>
      </c>
      <c r="AA156" s="116">
        <v>195</v>
      </c>
      <c r="AB156" s="116">
        <v>195</v>
      </c>
      <c r="AC156" s="116">
        <v>184</v>
      </c>
      <c r="AD156" s="116">
        <v>168</v>
      </c>
      <c r="AE156" s="116">
        <v>173</v>
      </c>
      <c r="AF156" s="116">
        <v>173</v>
      </c>
      <c r="AG156" s="116">
        <v>217</v>
      </c>
      <c r="AH156" s="116">
        <v>200</v>
      </c>
      <c r="AI156" s="116">
        <v>173</v>
      </c>
      <c r="AJ156" s="116">
        <v>173</v>
      </c>
      <c r="AK156" s="116">
        <v>197</v>
      </c>
      <c r="AL156" s="116">
        <v>228</v>
      </c>
      <c r="AM156" s="116">
        <v>179</v>
      </c>
      <c r="AN156" s="116">
        <v>219</v>
      </c>
      <c r="AO156" s="116">
        <v>173</v>
      </c>
      <c r="AP156" s="116">
        <v>200</v>
      </c>
      <c r="AQ156" s="116">
        <v>173</v>
      </c>
      <c r="AR156" s="116">
        <v>217</v>
      </c>
      <c r="AS156" s="116">
        <v>173</v>
      </c>
      <c r="AT156" s="116">
        <v>173</v>
      </c>
      <c r="AU156" s="116">
        <v>173</v>
      </c>
      <c r="AV156" s="116">
        <v>173</v>
      </c>
      <c r="AW156" s="116">
        <v>173</v>
      </c>
      <c r="AX156" s="116">
        <v>271</v>
      </c>
      <c r="AY156" s="116">
        <v>215</v>
      </c>
      <c r="AZ156" s="116">
        <v>246</v>
      </c>
    </row>
    <row r="157" spans="1:52" ht="16.5" x14ac:dyDescent="0.25">
      <c r="A157" s="81" t="s">
        <v>785</v>
      </c>
      <c r="B157" s="74">
        <v>46497</v>
      </c>
      <c r="C157" s="24" t="s">
        <v>786</v>
      </c>
      <c r="D157" s="24" t="s">
        <v>787</v>
      </c>
      <c r="E157" s="24" t="s">
        <v>788</v>
      </c>
      <c r="F157" s="24" t="s">
        <v>789</v>
      </c>
      <c r="G157" s="117">
        <v>1651680</v>
      </c>
      <c r="H157" s="117" t="s">
        <v>57</v>
      </c>
      <c r="I157" s="117" t="s">
        <v>58</v>
      </c>
      <c r="J157" s="117" t="s">
        <v>59</v>
      </c>
      <c r="K157" s="116">
        <v>170</v>
      </c>
      <c r="L157" s="116">
        <v>158</v>
      </c>
      <c r="M157" s="116">
        <v>158</v>
      </c>
      <c r="N157" s="116">
        <v>140</v>
      </c>
      <c r="O157" s="116">
        <v>125</v>
      </c>
      <c r="P157" s="116">
        <v>133</v>
      </c>
      <c r="Q157" s="116">
        <v>112</v>
      </c>
      <c r="R157" s="116">
        <v>100</v>
      </c>
      <c r="S157" s="116">
        <v>145</v>
      </c>
      <c r="T157" s="116">
        <v>158</v>
      </c>
      <c r="U157" s="116">
        <v>140</v>
      </c>
      <c r="V157" s="116">
        <v>175</v>
      </c>
      <c r="W157" s="116">
        <v>109</v>
      </c>
      <c r="X157" s="116">
        <v>112</v>
      </c>
      <c r="Y157" s="116">
        <v>112</v>
      </c>
      <c r="Z157" s="116">
        <v>133</v>
      </c>
      <c r="AA157" s="116">
        <v>158</v>
      </c>
      <c r="AB157" s="116">
        <v>160</v>
      </c>
      <c r="AC157" s="116">
        <v>125</v>
      </c>
      <c r="AD157" s="116">
        <v>125</v>
      </c>
      <c r="AE157" s="116">
        <v>125</v>
      </c>
      <c r="AF157" s="116">
        <v>112</v>
      </c>
      <c r="AG157" s="116">
        <v>133</v>
      </c>
      <c r="AH157" s="116">
        <v>112</v>
      </c>
      <c r="AI157" s="116">
        <v>112</v>
      </c>
      <c r="AJ157" s="116">
        <v>125</v>
      </c>
      <c r="AK157" s="116">
        <v>112</v>
      </c>
      <c r="AL157" s="116">
        <v>133</v>
      </c>
      <c r="AM157" s="116">
        <v>112</v>
      </c>
      <c r="AN157" s="116">
        <v>133</v>
      </c>
      <c r="AO157" s="116">
        <v>133</v>
      </c>
      <c r="AP157" s="116">
        <v>140</v>
      </c>
      <c r="AQ157" s="116">
        <v>120</v>
      </c>
      <c r="AR157" s="116">
        <v>140</v>
      </c>
      <c r="AS157" s="116">
        <v>112</v>
      </c>
      <c r="AT157" s="116">
        <v>125</v>
      </c>
      <c r="AU157" s="116">
        <v>112</v>
      </c>
      <c r="AV157" s="116">
        <v>112</v>
      </c>
      <c r="AW157" s="116">
        <v>112</v>
      </c>
      <c r="AX157" s="116">
        <v>125</v>
      </c>
      <c r="AY157" s="116">
        <v>112</v>
      </c>
      <c r="AZ157" s="116">
        <v>112</v>
      </c>
    </row>
    <row r="158" spans="1:52" ht="16.5" x14ac:dyDescent="0.25">
      <c r="A158" s="81" t="s">
        <v>790</v>
      </c>
      <c r="B158" s="74">
        <v>46497</v>
      </c>
      <c r="C158" s="24" t="s">
        <v>791</v>
      </c>
      <c r="D158" s="24" t="s">
        <v>792</v>
      </c>
      <c r="E158" s="24" t="s">
        <v>793</v>
      </c>
      <c r="F158" s="24" t="s">
        <v>794</v>
      </c>
      <c r="G158" s="117">
        <v>2007586</v>
      </c>
      <c r="H158" s="117" t="s">
        <v>113</v>
      </c>
      <c r="I158" s="117" t="s">
        <v>58</v>
      </c>
      <c r="J158" s="117" t="s">
        <v>58</v>
      </c>
      <c r="K158" s="116">
        <v>294</v>
      </c>
      <c r="L158" s="116">
        <v>205</v>
      </c>
      <c r="M158" s="116">
        <v>208</v>
      </c>
      <c r="N158" s="116">
        <v>182</v>
      </c>
      <c r="O158" s="116">
        <v>163</v>
      </c>
      <c r="P158" s="116">
        <v>172</v>
      </c>
      <c r="Q158" s="116">
        <v>147</v>
      </c>
      <c r="R158" s="116">
        <v>114</v>
      </c>
      <c r="S158" s="116">
        <v>186</v>
      </c>
      <c r="T158" s="116">
        <v>227</v>
      </c>
      <c r="U158" s="116">
        <v>206</v>
      </c>
      <c r="V158" s="116">
        <v>201</v>
      </c>
      <c r="W158" s="116">
        <v>136</v>
      </c>
      <c r="X158" s="116">
        <v>139</v>
      </c>
      <c r="Y158" s="116">
        <v>142</v>
      </c>
      <c r="Z158" s="116">
        <v>168</v>
      </c>
      <c r="AA158" s="116">
        <v>178</v>
      </c>
      <c r="AB158" s="116">
        <v>189</v>
      </c>
      <c r="AC158" s="116">
        <v>178</v>
      </c>
      <c r="AD158" s="116">
        <v>156</v>
      </c>
      <c r="AE158" s="116">
        <v>151</v>
      </c>
      <c r="AF158" s="116">
        <v>144</v>
      </c>
      <c r="AG158" s="116">
        <v>214</v>
      </c>
      <c r="AH158" s="116">
        <v>171</v>
      </c>
      <c r="AI158" s="116">
        <v>171</v>
      </c>
      <c r="AJ158" s="116">
        <v>171</v>
      </c>
      <c r="AK158" s="116">
        <v>171</v>
      </c>
      <c r="AL158" s="116">
        <v>214</v>
      </c>
      <c r="AM158" s="116">
        <v>171</v>
      </c>
      <c r="AN158" s="116">
        <v>214</v>
      </c>
      <c r="AO158" s="116">
        <v>171</v>
      </c>
      <c r="AP158" s="116">
        <v>214</v>
      </c>
      <c r="AQ158" s="116">
        <v>171</v>
      </c>
      <c r="AR158" s="116">
        <v>181</v>
      </c>
      <c r="AS158" s="116">
        <v>171</v>
      </c>
      <c r="AT158" s="116">
        <v>125</v>
      </c>
      <c r="AU158" s="116">
        <v>171</v>
      </c>
      <c r="AV158" s="116">
        <v>171</v>
      </c>
      <c r="AW158" s="116">
        <v>145</v>
      </c>
      <c r="AX158" s="116">
        <v>171</v>
      </c>
      <c r="AY158" s="116">
        <v>171</v>
      </c>
      <c r="AZ158" s="116">
        <v>171</v>
      </c>
    </row>
    <row r="159" spans="1:52" x14ac:dyDescent="0.25">
      <c r="A159" s="81" t="s">
        <v>795</v>
      </c>
      <c r="B159" s="74">
        <v>46497</v>
      </c>
      <c r="C159" s="24" t="s">
        <v>796</v>
      </c>
      <c r="D159" s="24" t="s">
        <v>797</v>
      </c>
      <c r="E159" s="24" t="s">
        <v>798</v>
      </c>
      <c r="F159" s="24" t="s">
        <v>799</v>
      </c>
      <c r="G159" s="117">
        <v>2005061</v>
      </c>
      <c r="H159" s="117" t="s">
        <v>57</v>
      </c>
      <c r="I159" s="117" t="s">
        <v>58</v>
      </c>
      <c r="J159" s="117" t="s">
        <v>59</v>
      </c>
      <c r="K159" s="126">
        <v>203.501</v>
      </c>
      <c r="L159" s="126">
        <v>176.643</v>
      </c>
      <c r="M159" s="126">
        <v>176.643</v>
      </c>
      <c r="N159" s="126">
        <v>171.47800000000001</v>
      </c>
      <c r="O159" s="126">
        <v>165.28</v>
      </c>
      <c r="P159" s="126">
        <v>181.80799999999999</v>
      </c>
      <c r="Q159" s="126">
        <v>160.11500000000001</v>
      </c>
      <c r="R159" s="126" t="s">
        <v>70</v>
      </c>
      <c r="S159" s="126">
        <v>197.303</v>
      </c>
      <c r="T159" s="126">
        <v>181.80799999999999</v>
      </c>
      <c r="U159" s="126">
        <v>176.643</v>
      </c>
      <c r="V159" s="126">
        <v>197.303</v>
      </c>
      <c r="W159" s="126">
        <v>154.94999999999999</v>
      </c>
      <c r="X159" s="126">
        <v>154.94999999999999</v>
      </c>
      <c r="Y159" s="126">
        <v>165.28</v>
      </c>
      <c r="Z159" s="126">
        <v>171.47800000000001</v>
      </c>
      <c r="AA159" s="126">
        <v>186.97300000000001</v>
      </c>
      <c r="AB159" s="126">
        <v>197.303</v>
      </c>
      <c r="AC159" s="126">
        <v>181.80799999999999</v>
      </c>
      <c r="AD159" s="126">
        <v>154.94999999999999</v>
      </c>
      <c r="AE159" s="126" t="s">
        <v>70</v>
      </c>
      <c r="AF159" s="126">
        <v>160.11500000000001</v>
      </c>
      <c r="AG159" s="126">
        <v>171.47800000000001</v>
      </c>
      <c r="AH159" s="126" t="s">
        <v>70</v>
      </c>
      <c r="AI159" s="126" t="s">
        <v>70</v>
      </c>
      <c r="AJ159" s="126">
        <v>160.11500000000001</v>
      </c>
      <c r="AK159" s="126">
        <v>165.28</v>
      </c>
      <c r="AL159" s="126">
        <v>171.47800000000001</v>
      </c>
      <c r="AM159" s="126">
        <v>165.28</v>
      </c>
      <c r="AN159" s="126">
        <v>171.47800000000001</v>
      </c>
      <c r="AO159" s="126">
        <v>160.11500000000001</v>
      </c>
      <c r="AP159" s="126">
        <v>181.80799999999999</v>
      </c>
      <c r="AQ159" s="126">
        <v>154.94999999999999</v>
      </c>
      <c r="AR159" s="126">
        <v>165.28</v>
      </c>
      <c r="AS159" s="126">
        <v>144.62</v>
      </c>
      <c r="AT159" s="126">
        <v>144.62</v>
      </c>
      <c r="AU159" s="126">
        <v>160.11500000000001</v>
      </c>
      <c r="AV159" s="126">
        <v>154.94999999999999</v>
      </c>
      <c r="AW159" s="126">
        <v>149.785</v>
      </c>
      <c r="AX159" s="126">
        <v>165.28</v>
      </c>
      <c r="AY159" s="126">
        <v>154.94999999999999</v>
      </c>
      <c r="AZ159" s="126">
        <v>176.643</v>
      </c>
    </row>
    <row r="160" spans="1:52" ht="31.5" x14ac:dyDescent="0.25">
      <c r="A160" s="81" t="s">
        <v>800</v>
      </c>
      <c r="B160" s="74">
        <v>46497</v>
      </c>
      <c r="C160" s="24" t="s">
        <v>801</v>
      </c>
      <c r="D160" s="24" t="s">
        <v>802</v>
      </c>
      <c r="E160" s="24" t="s">
        <v>803</v>
      </c>
      <c r="F160" s="24" t="s">
        <v>804</v>
      </c>
      <c r="G160" s="117">
        <v>2012522</v>
      </c>
      <c r="H160" s="117" t="s">
        <v>57</v>
      </c>
      <c r="I160" s="117" t="s">
        <v>58</v>
      </c>
      <c r="J160" s="117" t="s">
        <v>59</v>
      </c>
      <c r="K160" s="116">
        <v>178</v>
      </c>
      <c r="L160" s="116">
        <v>155</v>
      </c>
      <c r="M160" s="116">
        <v>180</v>
      </c>
      <c r="N160" s="116">
        <v>165</v>
      </c>
      <c r="O160" s="116">
        <v>135</v>
      </c>
      <c r="P160" s="116">
        <v>165</v>
      </c>
      <c r="Q160" s="116">
        <v>143</v>
      </c>
      <c r="R160" s="116">
        <v>107</v>
      </c>
      <c r="S160" s="116">
        <v>178</v>
      </c>
      <c r="T160" s="116">
        <v>195</v>
      </c>
      <c r="U160" s="116">
        <v>180</v>
      </c>
      <c r="V160" s="116">
        <v>180</v>
      </c>
      <c r="W160" s="116">
        <v>110</v>
      </c>
      <c r="X160" s="116">
        <v>140</v>
      </c>
      <c r="Y160" s="116">
        <v>145</v>
      </c>
      <c r="Z160" s="116">
        <v>165</v>
      </c>
      <c r="AA160" s="116">
        <v>165</v>
      </c>
      <c r="AB160" s="116">
        <v>190</v>
      </c>
      <c r="AC160" s="116">
        <v>160</v>
      </c>
      <c r="AD160" s="116">
        <v>135</v>
      </c>
      <c r="AE160" s="116">
        <v>135</v>
      </c>
      <c r="AF160" s="116">
        <v>115</v>
      </c>
      <c r="AG160" s="116">
        <v>138</v>
      </c>
      <c r="AH160" s="116">
        <v>125</v>
      </c>
      <c r="AI160" s="116">
        <v>140</v>
      </c>
      <c r="AJ160" s="116">
        <v>110</v>
      </c>
      <c r="AK160" s="116">
        <v>160</v>
      </c>
      <c r="AL160" s="116">
        <v>180</v>
      </c>
      <c r="AM160" s="116">
        <v>150</v>
      </c>
      <c r="AN160" s="116">
        <v>185</v>
      </c>
      <c r="AO160" s="116">
        <v>140</v>
      </c>
      <c r="AP160" s="116">
        <v>155</v>
      </c>
      <c r="AQ160" s="116">
        <v>145</v>
      </c>
      <c r="AR160" s="116">
        <v>168</v>
      </c>
      <c r="AS160" s="116">
        <v>130</v>
      </c>
      <c r="AT160" s="116">
        <v>115</v>
      </c>
      <c r="AU160" s="116">
        <v>107</v>
      </c>
      <c r="AV160" s="116">
        <v>107</v>
      </c>
      <c r="AW160" s="116">
        <v>110</v>
      </c>
      <c r="AX160" s="116">
        <v>155</v>
      </c>
      <c r="AY160" s="116">
        <v>140</v>
      </c>
      <c r="AZ160" s="116">
        <v>210</v>
      </c>
    </row>
    <row r="161" spans="1:52" ht="16.5" x14ac:dyDescent="0.25">
      <c r="A161" s="81" t="s">
        <v>805</v>
      </c>
      <c r="B161" s="74">
        <v>46497</v>
      </c>
      <c r="C161" s="24" t="s">
        <v>806</v>
      </c>
      <c r="D161" s="24" t="s">
        <v>807</v>
      </c>
      <c r="E161" s="24" t="s">
        <v>808</v>
      </c>
      <c r="F161" s="24" t="s">
        <v>809</v>
      </c>
      <c r="G161" s="117">
        <v>1757992</v>
      </c>
      <c r="H161" s="117" t="s">
        <v>57</v>
      </c>
      <c r="I161" s="117" t="s">
        <v>58</v>
      </c>
      <c r="J161" s="117" t="s">
        <v>59</v>
      </c>
      <c r="K161" s="116">
        <v>190</v>
      </c>
      <c r="L161" s="116">
        <v>180</v>
      </c>
      <c r="M161" s="116">
        <v>155</v>
      </c>
      <c r="N161" s="116">
        <v>145</v>
      </c>
      <c r="O161" s="116">
        <v>130</v>
      </c>
      <c r="P161" s="116">
        <v>168</v>
      </c>
      <c r="Q161" s="116">
        <v>135</v>
      </c>
      <c r="R161" s="116">
        <v>78</v>
      </c>
      <c r="S161" s="116">
        <v>161</v>
      </c>
      <c r="T161" s="116">
        <v>250</v>
      </c>
      <c r="U161" s="116">
        <v>225</v>
      </c>
      <c r="V161" s="116">
        <v>205</v>
      </c>
      <c r="W161" s="116">
        <v>150</v>
      </c>
      <c r="X161" s="116">
        <v>150</v>
      </c>
      <c r="Y161" s="116">
        <v>150</v>
      </c>
      <c r="Z161" s="116">
        <v>150</v>
      </c>
      <c r="AA161" s="116">
        <v>150</v>
      </c>
      <c r="AB161" s="116">
        <v>150</v>
      </c>
      <c r="AC161" s="116">
        <v>125</v>
      </c>
      <c r="AD161" s="116">
        <v>85</v>
      </c>
      <c r="AE161" s="116">
        <v>105</v>
      </c>
      <c r="AF161" s="116">
        <v>106</v>
      </c>
      <c r="AG161" s="116">
        <v>120</v>
      </c>
      <c r="AH161" s="116">
        <v>140</v>
      </c>
      <c r="AI161" s="116">
        <v>140</v>
      </c>
      <c r="AJ161" s="116">
        <v>130</v>
      </c>
      <c r="AK161" s="116">
        <v>135</v>
      </c>
      <c r="AL161" s="116">
        <v>140</v>
      </c>
      <c r="AM161" s="116">
        <v>135</v>
      </c>
      <c r="AN161" s="116">
        <v>140</v>
      </c>
      <c r="AO161" s="116">
        <v>130</v>
      </c>
      <c r="AP161" s="116">
        <v>130</v>
      </c>
      <c r="AQ161" s="116">
        <v>130</v>
      </c>
      <c r="AR161" s="116">
        <v>145</v>
      </c>
      <c r="AS161" s="116">
        <v>115</v>
      </c>
      <c r="AT161" s="116">
        <v>115</v>
      </c>
      <c r="AU161" s="116">
        <v>115</v>
      </c>
      <c r="AV161" s="116">
        <v>115</v>
      </c>
      <c r="AW161" s="116">
        <v>125</v>
      </c>
      <c r="AX161" s="116">
        <v>125</v>
      </c>
      <c r="AY161" s="116">
        <v>90</v>
      </c>
      <c r="AZ161" s="116">
        <v>105</v>
      </c>
    </row>
    <row r="162" spans="1:52" ht="47.25" x14ac:dyDescent="0.25">
      <c r="A162" s="81" t="s">
        <v>810</v>
      </c>
      <c r="B162" s="74">
        <v>46497</v>
      </c>
      <c r="C162" s="24" t="s">
        <v>811</v>
      </c>
      <c r="D162" s="24" t="s">
        <v>812</v>
      </c>
      <c r="E162" s="24" t="s">
        <v>813</v>
      </c>
      <c r="F162" s="24" t="s">
        <v>814</v>
      </c>
      <c r="G162" s="117">
        <v>36782</v>
      </c>
      <c r="H162" s="117" t="s">
        <v>57</v>
      </c>
      <c r="I162" s="117" t="s">
        <v>58</v>
      </c>
      <c r="J162" s="117" t="s">
        <v>59</v>
      </c>
      <c r="K162" s="116">
        <v>224</v>
      </c>
      <c r="L162" s="116">
        <v>189</v>
      </c>
      <c r="M162" s="116">
        <v>225</v>
      </c>
      <c r="N162" s="116">
        <v>200</v>
      </c>
      <c r="O162" s="116">
        <v>165</v>
      </c>
      <c r="P162" s="116">
        <v>190</v>
      </c>
      <c r="Q162" s="116">
        <v>170</v>
      </c>
      <c r="R162" s="116">
        <v>113</v>
      </c>
      <c r="S162" s="116">
        <v>185</v>
      </c>
      <c r="T162" s="116">
        <v>226</v>
      </c>
      <c r="U162" s="116">
        <v>200</v>
      </c>
      <c r="V162" s="116">
        <v>200</v>
      </c>
      <c r="W162" s="116">
        <v>135</v>
      </c>
      <c r="X162" s="116">
        <v>170</v>
      </c>
      <c r="Y162" s="116">
        <v>170</v>
      </c>
      <c r="Z162" s="116">
        <v>235</v>
      </c>
      <c r="AA162" s="116">
        <v>220</v>
      </c>
      <c r="AB162" s="116">
        <v>188</v>
      </c>
      <c r="AC162" s="116">
        <v>177</v>
      </c>
      <c r="AD162" s="116">
        <v>155</v>
      </c>
      <c r="AE162" s="116">
        <v>150</v>
      </c>
      <c r="AF162" s="116">
        <v>155</v>
      </c>
      <c r="AG162" s="116">
        <v>175</v>
      </c>
      <c r="AH162" s="116">
        <v>170</v>
      </c>
      <c r="AI162" s="116">
        <v>170</v>
      </c>
      <c r="AJ162" s="116">
        <v>155</v>
      </c>
      <c r="AK162" s="116">
        <v>165</v>
      </c>
      <c r="AL162" s="116">
        <v>190</v>
      </c>
      <c r="AM162" s="116">
        <v>155</v>
      </c>
      <c r="AN162" s="116">
        <v>170</v>
      </c>
      <c r="AO162" s="116">
        <v>155</v>
      </c>
      <c r="AP162" s="116">
        <v>200</v>
      </c>
      <c r="AQ162" s="116">
        <v>200</v>
      </c>
      <c r="AR162" s="116">
        <v>180</v>
      </c>
      <c r="AS162" s="116">
        <v>150</v>
      </c>
      <c r="AT162" s="116">
        <v>140</v>
      </c>
      <c r="AU162" s="116">
        <v>150</v>
      </c>
      <c r="AV162" s="116">
        <v>125</v>
      </c>
      <c r="AW162" s="116">
        <v>144</v>
      </c>
      <c r="AX162" s="116">
        <v>175</v>
      </c>
      <c r="AY162" s="116">
        <v>155</v>
      </c>
      <c r="AZ162" s="116">
        <v>225</v>
      </c>
    </row>
    <row r="163" spans="1:52" ht="16.5" x14ac:dyDescent="0.25">
      <c r="A163" s="81" t="s">
        <v>815</v>
      </c>
      <c r="B163" s="74">
        <v>46497</v>
      </c>
      <c r="C163" s="24" t="s">
        <v>816</v>
      </c>
      <c r="D163" s="24" t="s">
        <v>817</v>
      </c>
      <c r="E163" s="24" t="s">
        <v>818</v>
      </c>
      <c r="F163" s="24" t="s">
        <v>819</v>
      </c>
      <c r="G163" s="117">
        <v>2019961</v>
      </c>
      <c r="H163" s="117" t="s">
        <v>57</v>
      </c>
      <c r="I163" s="117" t="s">
        <v>58</v>
      </c>
      <c r="J163" s="117" t="s">
        <v>59</v>
      </c>
      <c r="K163" s="116">
        <v>253</v>
      </c>
      <c r="L163" s="116">
        <v>212</v>
      </c>
      <c r="M163" s="116">
        <v>218</v>
      </c>
      <c r="N163" s="116">
        <v>197</v>
      </c>
      <c r="O163" s="116">
        <v>195</v>
      </c>
      <c r="P163" s="116">
        <v>197</v>
      </c>
      <c r="Q163" s="116">
        <v>162</v>
      </c>
      <c r="R163" s="116">
        <v>136</v>
      </c>
      <c r="S163" s="116">
        <v>195</v>
      </c>
      <c r="T163" s="116">
        <v>268</v>
      </c>
      <c r="U163" s="116">
        <v>214</v>
      </c>
      <c r="V163" s="116">
        <v>263</v>
      </c>
      <c r="W163" s="116">
        <v>166</v>
      </c>
      <c r="X163" s="116">
        <v>162</v>
      </c>
      <c r="Y163" s="116">
        <v>162</v>
      </c>
      <c r="Z163" s="116">
        <v>236</v>
      </c>
      <c r="AA163" s="116">
        <v>212</v>
      </c>
      <c r="AB163" s="116">
        <v>212</v>
      </c>
      <c r="AC163" s="116">
        <v>236</v>
      </c>
      <c r="AD163" s="116">
        <v>195</v>
      </c>
      <c r="AE163" s="116">
        <v>162</v>
      </c>
      <c r="AF163" s="116">
        <v>166</v>
      </c>
      <c r="AG163" s="116">
        <v>195</v>
      </c>
      <c r="AH163" s="116">
        <v>195</v>
      </c>
      <c r="AI163" s="116">
        <v>162</v>
      </c>
      <c r="AJ163" s="116">
        <v>166</v>
      </c>
      <c r="AK163" s="116">
        <v>202</v>
      </c>
      <c r="AL163" s="116">
        <v>236</v>
      </c>
      <c r="AM163" s="116">
        <v>162</v>
      </c>
      <c r="AN163" s="116">
        <v>197</v>
      </c>
      <c r="AO163" s="116">
        <v>162</v>
      </c>
      <c r="AP163" s="116">
        <v>265</v>
      </c>
      <c r="AQ163" s="116">
        <v>236</v>
      </c>
      <c r="AR163" s="116">
        <v>218</v>
      </c>
      <c r="AS163" s="116">
        <v>166</v>
      </c>
      <c r="AT163" s="116">
        <v>127</v>
      </c>
      <c r="AU163" s="116">
        <v>166</v>
      </c>
      <c r="AV163" s="116">
        <v>153</v>
      </c>
      <c r="AW163" s="116">
        <v>166</v>
      </c>
      <c r="AX163" s="116">
        <v>218</v>
      </c>
      <c r="AY163" s="116">
        <v>195</v>
      </c>
      <c r="AZ163" s="116">
        <v>314</v>
      </c>
    </row>
    <row r="164" spans="1:52" ht="47.25" x14ac:dyDescent="0.25">
      <c r="A164" s="81" t="s">
        <v>820</v>
      </c>
      <c r="B164" s="74">
        <v>46497</v>
      </c>
      <c r="C164" s="24" t="s">
        <v>821</v>
      </c>
      <c r="D164" s="24" t="s">
        <v>822</v>
      </c>
      <c r="E164" s="24" t="s">
        <v>823</v>
      </c>
      <c r="F164" s="24" t="s">
        <v>824</v>
      </c>
      <c r="G164" s="117" t="s">
        <v>70</v>
      </c>
      <c r="H164" s="117" t="s">
        <v>70</v>
      </c>
      <c r="I164" s="117" t="s">
        <v>59</v>
      </c>
      <c r="J164" s="117" t="s">
        <v>59</v>
      </c>
      <c r="K164" s="116">
        <v>238</v>
      </c>
      <c r="L164" s="116">
        <v>183</v>
      </c>
      <c r="M164" s="116">
        <v>228</v>
      </c>
      <c r="N164" s="116">
        <v>190</v>
      </c>
      <c r="O164" s="116">
        <v>161</v>
      </c>
      <c r="P164" s="116">
        <v>179</v>
      </c>
      <c r="Q164" s="116">
        <v>144</v>
      </c>
      <c r="R164" s="116">
        <v>122</v>
      </c>
      <c r="S164" s="116">
        <v>199</v>
      </c>
      <c r="T164" s="116">
        <v>253</v>
      </c>
      <c r="U164" s="116">
        <v>192</v>
      </c>
      <c r="V164" s="116">
        <v>232</v>
      </c>
      <c r="W164" s="116">
        <v>155</v>
      </c>
      <c r="X164" s="116">
        <v>149</v>
      </c>
      <c r="Y164" s="116">
        <v>149</v>
      </c>
      <c r="Z164" s="116">
        <v>192</v>
      </c>
      <c r="AA164" s="116">
        <v>219</v>
      </c>
      <c r="AB164" s="116">
        <v>203</v>
      </c>
      <c r="AC164" s="116">
        <v>203</v>
      </c>
      <c r="AD164" s="116">
        <v>167</v>
      </c>
      <c r="AE164" s="116">
        <v>161</v>
      </c>
      <c r="AF164" s="116">
        <v>161</v>
      </c>
      <c r="AG164" s="116">
        <v>230</v>
      </c>
      <c r="AH164" s="116">
        <v>164</v>
      </c>
      <c r="AI164" s="116">
        <v>164</v>
      </c>
      <c r="AJ164" s="116">
        <v>156</v>
      </c>
      <c r="AK164" s="116">
        <v>154</v>
      </c>
      <c r="AL164" s="116">
        <v>205</v>
      </c>
      <c r="AM164" s="116">
        <v>144</v>
      </c>
      <c r="AN164" s="116">
        <v>231</v>
      </c>
      <c r="AO164" s="116">
        <v>228</v>
      </c>
      <c r="AP164" s="116">
        <v>235</v>
      </c>
      <c r="AQ164" s="116">
        <v>230</v>
      </c>
      <c r="AR164" s="116">
        <v>182</v>
      </c>
      <c r="AS164" s="116">
        <v>160</v>
      </c>
      <c r="AT164" s="116">
        <v>130</v>
      </c>
      <c r="AU164" s="116">
        <v>157</v>
      </c>
      <c r="AV164" s="116">
        <v>145</v>
      </c>
      <c r="AW164" s="116">
        <v>148</v>
      </c>
      <c r="AX164" s="116">
        <v>186</v>
      </c>
      <c r="AY164" s="116">
        <v>152</v>
      </c>
      <c r="AZ164" s="116">
        <v>293</v>
      </c>
    </row>
    <row r="165" spans="1:52" ht="16.5" x14ac:dyDescent="0.25">
      <c r="A165" s="81" t="s">
        <v>825</v>
      </c>
      <c r="B165" s="74">
        <v>46497</v>
      </c>
      <c r="C165" s="24" t="s">
        <v>826</v>
      </c>
      <c r="D165" s="24" t="s">
        <v>827</v>
      </c>
      <c r="E165" s="24" t="s">
        <v>828</v>
      </c>
      <c r="F165" s="24" t="s">
        <v>829</v>
      </c>
      <c r="G165" s="117">
        <v>2000778</v>
      </c>
      <c r="H165" s="117" t="s">
        <v>57</v>
      </c>
      <c r="I165" s="117" t="s">
        <v>58</v>
      </c>
      <c r="J165" s="117" t="s">
        <v>59</v>
      </c>
      <c r="K165" s="116">
        <v>162</v>
      </c>
      <c r="L165" s="116">
        <v>141</v>
      </c>
      <c r="M165" s="116">
        <v>153</v>
      </c>
      <c r="N165" s="116">
        <v>131</v>
      </c>
      <c r="O165" s="116">
        <v>126</v>
      </c>
      <c r="P165" s="116">
        <v>144</v>
      </c>
      <c r="Q165" s="116">
        <v>123</v>
      </c>
      <c r="R165" s="116">
        <v>93</v>
      </c>
      <c r="S165" s="116">
        <v>144</v>
      </c>
      <c r="T165" s="116">
        <v>189</v>
      </c>
      <c r="U165" s="116">
        <v>171</v>
      </c>
      <c r="V165" s="116">
        <v>179</v>
      </c>
      <c r="W165" s="116">
        <v>108</v>
      </c>
      <c r="X165" s="116">
        <v>126</v>
      </c>
      <c r="Y165" s="116">
        <v>117</v>
      </c>
      <c r="Z165" s="116">
        <v>149</v>
      </c>
      <c r="AA165" s="116">
        <v>135</v>
      </c>
      <c r="AB165" s="116">
        <v>144</v>
      </c>
      <c r="AC165" s="116">
        <v>171</v>
      </c>
      <c r="AD165" s="116">
        <v>117</v>
      </c>
      <c r="AE165" s="116">
        <v>117</v>
      </c>
      <c r="AF165" s="116">
        <v>108</v>
      </c>
      <c r="AG165" s="116">
        <v>135</v>
      </c>
      <c r="AH165" s="116">
        <v>135</v>
      </c>
      <c r="AI165" s="116">
        <v>155</v>
      </c>
      <c r="AJ165" s="116">
        <v>126</v>
      </c>
      <c r="AK165" s="116">
        <v>171</v>
      </c>
      <c r="AL165" s="116">
        <v>198</v>
      </c>
      <c r="AM165" s="116">
        <v>144</v>
      </c>
      <c r="AN165" s="116">
        <v>171</v>
      </c>
      <c r="AO165" s="116">
        <v>162</v>
      </c>
      <c r="AP165" s="116">
        <v>186</v>
      </c>
      <c r="AQ165" s="116">
        <v>144</v>
      </c>
      <c r="AR165" s="116">
        <v>165</v>
      </c>
      <c r="AS165" s="116">
        <v>149</v>
      </c>
      <c r="AT165" s="116">
        <v>144</v>
      </c>
      <c r="AU165" s="116">
        <v>138</v>
      </c>
      <c r="AV165" s="116">
        <v>121</v>
      </c>
      <c r="AW165" s="116">
        <v>153</v>
      </c>
      <c r="AX165" s="116">
        <v>159</v>
      </c>
      <c r="AY165" s="116">
        <v>126</v>
      </c>
      <c r="AZ165" s="116">
        <v>141</v>
      </c>
    </row>
    <row r="166" spans="1:52" ht="16.5" x14ac:dyDescent="0.25">
      <c r="A166" s="81" t="s">
        <v>830</v>
      </c>
      <c r="B166" s="74">
        <v>46497</v>
      </c>
      <c r="C166" s="24" t="s">
        <v>831</v>
      </c>
      <c r="D166" s="24" t="s">
        <v>832</v>
      </c>
      <c r="E166" s="24" t="s">
        <v>833</v>
      </c>
      <c r="F166" s="24" t="s">
        <v>834</v>
      </c>
      <c r="G166" s="117">
        <v>1798646</v>
      </c>
      <c r="H166" s="117" t="s">
        <v>113</v>
      </c>
      <c r="I166" s="117" t="s">
        <v>58</v>
      </c>
      <c r="J166" s="117" t="s">
        <v>58</v>
      </c>
      <c r="K166" s="116">
        <v>135</v>
      </c>
      <c r="L166" s="116">
        <v>115</v>
      </c>
      <c r="M166" s="116">
        <v>115</v>
      </c>
      <c r="N166" s="116">
        <v>100</v>
      </c>
      <c r="O166" s="116">
        <v>120</v>
      </c>
      <c r="P166" s="116">
        <v>100</v>
      </c>
      <c r="Q166" s="116">
        <v>85</v>
      </c>
      <c r="R166" s="116">
        <v>75</v>
      </c>
      <c r="S166" s="116">
        <v>110</v>
      </c>
      <c r="T166" s="116">
        <v>125</v>
      </c>
      <c r="U166" s="116">
        <v>115</v>
      </c>
      <c r="V166" s="116">
        <v>110</v>
      </c>
      <c r="W166" s="116">
        <v>80</v>
      </c>
      <c r="X166" s="116">
        <v>80</v>
      </c>
      <c r="Y166" s="116">
        <v>80</v>
      </c>
      <c r="Z166" s="116">
        <v>90</v>
      </c>
      <c r="AA166" s="116">
        <v>100</v>
      </c>
      <c r="AB166" s="116">
        <v>100</v>
      </c>
      <c r="AC166" s="116">
        <v>100</v>
      </c>
      <c r="AD166" s="116">
        <v>95</v>
      </c>
      <c r="AE166" s="116">
        <v>70</v>
      </c>
      <c r="AF166" s="116">
        <v>85</v>
      </c>
      <c r="AG166" s="116">
        <v>95</v>
      </c>
      <c r="AH166" s="116">
        <v>110</v>
      </c>
      <c r="AI166" s="116">
        <v>125</v>
      </c>
      <c r="AJ166" s="116">
        <v>90</v>
      </c>
      <c r="AK166" s="116">
        <v>90</v>
      </c>
      <c r="AL166" s="116">
        <v>110</v>
      </c>
      <c r="AM166" s="116">
        <v>95</v>
      </c>
      <c r="AN166" s="116">
        <v>115</v>
      </c>
      <c r="AO166" s="116">
        <v>85</v>
      </c>
      <c r="AP166" s="116">
        <v>115</v>
      </c>
      <c r="AQ166" s="116">
        <v>115</v>
      </c>
      <c r="AR166" s="116">
        <v>125</v>
      </c>
      <c r="AS166" s="116">
        <v>95</v>
      </c>
      <c r="AT166" s="116">
        <v>90</v>
      </c>
      <c r="AU166" s="116">
        <v>85</v>
      </c>
      <c r="AV166" s="116">
        <v>75</v>
      </c>
      <c r="AW166" s="116">
        <v>90</v>
      </c>
      <c r="AX166" s="116">
        <v>100</v>
      </c>
      <c r="AY166" s="116">
        <v>85</v>
      </c>
      <c r="AZ166" s="116">
        <v>125</v>
      </c>
    </row>
    <row r="167" spans="1:52" ht="16.5" x14ac:dyDescent="0.25">
      <c r="A167" s="81" t="s">
        <v>835</v>
      </c>
      <c r="B167" s="74">
        <v>46497</v>
      </c>
      <c r="C167" s="24" t="s">
        <v>836</v>
      </c>
      <c r="D167" s="24" t="s">
        <v>837</v>
      </c>
      <c r="E167" s="24" t="s">
        <v>838</v>
      </c>
      <c r="F167" s="24" t="s">
        <v>839</v>
      </c>
      <c r="G167" s="117">
        <v>1743206</v>
      </c>
      <c r="H167" s="117" t="s">
        <v>57</v>
      </c>
      <c r="I167" s="117" t="s">
        <v>58</v>
      </c>
      <c r="J167" s="117" t="s">
        <v>59</v>
      </c>
      <c r="K167" s="116">
        <v>192</v>
      </c>
      <c r="L167" s="116">
        <v>163</v>
      </c>
      <c r="M167" s="116">
        <v>169</v>
      </c>
      <c r="N167" s="116">
        <v>152</v>
      </c>
      <c r="O167" s="116">
        <v>129</v>
      </c>
      <c r="P167" s="116">
        <v>152</v>
      </c>
      <c r="Q167" s="116">
        <v>130</v>
      </c>
      <c r="R167" s="116">
        <v>95</v>
      </c>
      <c r="S167" s="116">
        <v>152</v>
      </c>
      <c r="T167" s="116">
        <v>191</v>
      </c>
      <c r="U167" s="116">
        <v>165</v>
      </c>
      <c r="V167" s="116">
        <v>158</v>
      </c>
      <c r="W167" s="116">
        <v>130</v>
      </c>
      <c r="X167" s="116">
        <v>110</v>
      </c>
      <c r="Y167" s="116">
        <v>113</v>
      </c>
      <c r="Z167" s="116">
        <v>130</v>
      </c>
      <c r="AA167" s="116">
        <v>138</v>
      </c>
      <c r="AB167" s="116">
        <v>146</v>
      </c>
      <c r="AC167" s="116">
        <v>162</v>
      </c>
      <c r="AD167" s="116">
        <v>123</v>
      </c>
      <c r="AE167" s="116">
        <v>130</v>
      </c>
      <c r="AF167" s="116">
        <v>123</v>
      </c>
      <c r="AG167" s="116">
        <v>146</v>
      </c>
      <c r="AH167" s="116">
        <v>162</v>
      </c>
      <c r="AI167" s="116">
        <v>155</v>
      </c>
      <c r="AJ167" s="116">
        <v>124</v>
      </c>
      <c r="AK167" s="116">
        <v>162</v>
      </c>
      <c r="AL167" s="116">
        <v>187</v>
      </c>
      <c r="AM167" s="116">
        <v>124</v>
      </c>
      <c r="AN167" s="116">
        <v>162</v>
      </c>
      <c r="AO167" s="116">
        <v>146</v>
      </c>
      <c r="AP167" s="116">
        <v>181</v>
      </c>
      <c r="AQ167" s="116">
        <v>155</v>
      </c>
      <c r="AR167" s="116">
        <v>147</v>
      </c>
      <c r="AS167" s="116">
        <v>134</v>
      </c>
      <c r="AT167" s="116">
        <v>114</v>
      </c>
      <c r="AU167" s="116">
        <v>134</v>
      </c>
      <c r="AV167" s="116">
        <v>114</v>
      </c>
      <c r="AW167" s="116">
        <v>146</v>
      </c>
      <c r="AX167" s="116">
        <v>156</v>
      </c>
      <c r="AY167" s="116">
        <v>134</v>
      </c>
      <c r="AZ167" s="116">
        <v>181</v>
      </c>
    </row>
    <row r="168" spans="1:52" ht="16.5" x14ac:dyDescent="0.25">
      <c r="A168" s="81" t="s">
        <v>840</v>
      </c>
      <c r="B168" s="74">
        <v>46497</v>
      </c>
      <c r="C168" s="24" t="s">
        <v>841</v>
      </c>
      <c r="D168" s="24" t="s">
        <v>842</v>
      </c>
      <c r="E168" s="24" t="s">
        <v>843</v>
      </c>
      <c r="F168" s="24" t="s">
        <v>844</v>
      </c>
      <c r="G168" s="117">
        <v>1770672</v>
      </c>
      <c r="H168" s="117" t="s">
        <v>57</v>
      </c>
      <c r="I168" s="117" t="s">
        <v>58</v>
      </c>
      <c r="J168" s="117" t="s">
        <v>59</v>
      </c>
      <c r="K168" s="116">
        <v>265</v>
      </c>
      <c r="L168" s="116">
        <v>240</v>
      </c>
      <c r="M168" s="116">
        <v>250</v>
      </c>
      <c r="N168" s="116">
        <v>240</v>
      </c>
      <c r="O168" s="116">
        <v>210</v>
      </c>
      <c r="P168" s="116">
        <v>235</v>
      </c>
      <c r="Q168" s="116">
        <v>212</v>
      </c>
      <c r="R168" s="116">
        <v>165</v>
      </c>
      <c r="S168" s="116">
        <v>200</v>
      </c>
      <c r="T168" s="116">
        <v>245</v>
      </c>
      <c r="U168" s="116">
        <v>235</v>
      </c>
      <c r="V168" s="116">
        <v>230</v>
      </c>
      <c r="W168" s="116">
        <v>195</v>
      </c>
      <c r="X168" s="116">
        <v>205</v>
      </c>
      <c r="Y168" s="116">
        <v>214</v>
      </c>
      <c r="Z168" s="116">
        <v>220</v>
      </c>
      <c r="AA168" s="116">
        <v>220</v>
      </c>
      <c r="AB168" s="116">
        <v>200</v>
      </c>
      <c r="AC168" s="116">
        <v>225</v>
      </c>
      <c r="AD168" s="116">
        <v>210</v>
      </c>
      <c r="AE168" s="116">
        <v>210</v>
      </c>
      <c r="AF168" s="116">
        <v>205</v>
      </c>
      <c r="AG168" s="116">
        <v>225</v>
      </c>
      <c r="AH168" s="116">
        <v>205</v>
      </c>
      <c r="AI168" s="116">
        <v>220</v>
      </c>
      <c r="AJ168" s="116">
        <v>210</v>
      </c>
      <c r="AK168" s="116">
        <v>215</v>
      </c>
      <c r="AL168" s="116">
        <v>225</v>
      </c>
      <c r="AM168" s="116">
        <v>210</v>
      </c>
      <c r="AN168" s="116">
        <v>225</v>
      </c>
      <c r="AO168" s="116">
        <v>225</v>
      </c>
      <c r="AP168" s="116">
        <v>235</v>
      </c>
      <c r="AQ168" s="116">
        <v>240</v>
      </c>
      <c r="AR168" s="116">
        <v>254</v>
      </c>
      <c r="AS168" s="116">
        <v>215</v>
      </c>
      <c r="AT168" s="116">
        <v>200</v>
      </c>
      <c r="AU168" s="116">
        <v>210</v>
      </c>
      <c r="AV168" s="116">
        <v>198</v>
      </c>
      <c r="AW168" s="116">
        <v>195</v>
      </c>
      <c r="AX168" s="116">
        <v>215</v>
      </c>
      <c r="AY168" s="116">
        <v>195</v>
      </c>
      <c r="AZ168" s="116">
        <v>220</v>
      </c>
    </row>
    <row r="169" spans="1:52" ht="16.5" x14ac:dyDescent="0.25">
      <c r="A169" s="81" t="s">
        <v>845</v>
      </c>
      <c r="B169" s="74">
        <v>46497</v>
      </c>
      <c r="C169" s="24" t="s">
        <v>846</v>
      </c>
      <c r="D169" s="24" t="s">
        <v>847</v>
      </c>
      <c r="E169" s="24" t="s">
        <v>848</v>
      </c>
      <c r="F169" s="24" t="s">
        <v>849</v>
      </c>
      <c r="G169" s="117">
        <v>2022085</v>
      </c>
      <c r="H169" s="117" t="s">
        <v>358</v>
      </c>
      <c r="I169" s="117" t="s">
        <v>58</v>
      </c>
      <c r="J169" s="117" t="s">
        <v>59</v>
      </c>
      <c r="K169" s="116">
        <v>225</v>
      </c>
      <c r="L169" s="116">
        <v>195</v>
      </c>
      <c r="M169" s="116">
        <v>225</v>
      </c>
      <c r="N169" s="116">
        <v>195</v>
      </c>
      <c r="O169" s="116">
        <v>195</v>
      </c>
      <c r="P169" s="116">
        <v>225</v>
      </c>
      <c r="Q169" s="116">
        <v>195</v>
      </c>
      <c r="R169" s="116">
        <v>115</v>
      </c>
      <c r="S169" s="116">
        <v>195</v>
      </c>
      <c r="T169" s="116">
        <v>225</v>
      </c>
      <c r="U169" s="116">
        <v>195</v>
      </c>
      <c r="V169" s="116">
        <v>225</v>
      </c>
      <c r="W169" s="116">
        <v>155</v>
      </c>
      <c r="X169" s="116">
        <v>195</v>
      </c>
      <c r="Y169" s="116">
        <v>195</v>
      </c>
      <c r="Z169" s="116">
        <v>225</v>
      </c>
      <c r="AA169" s="116">
        <v>243</v>
      </c>
      <c r="AB169" s="116">
        <v>195</v>
      </c>
      <c r="AC169" s="116">
        <v>241</v>
      </c>
      <c r="AD169" s="116">
        <v>195</v>
      </c>
      <c r="AE169" s="116">
        <v>195</v>
      </c>
      <c r="AF169" s="116">
        <v>155</v>
      </c>
      <c r="AG169" s="116">
        <v>195</v>
      </c>
      <c r="AH169" s="116">
        <v>155</v>
      </c>
      <c r="AI169" s="116">
        <v>155</v>
      </c>
      <c r="AJ169" s="116">
        <v>155</v>
      </c>
      <c r="AK169" s="116">
        <v>225</v>
      </c>
      <c r="AL169" s="116">
        <v>265</v>
      </c>
      <c r="AM169" s="116">
        <v>155</v>
      </c>
      <c r="AN169" s="116">
        <v>195</v>
      </c>
      <c r="AO169" s="116">
        <v>155</v>
      </c>
      <c r="AP169" s="116">
        <v>195</v>
      </c>
      <c r="AQ169" s="116">
        <v>195</v>
      </c>
      <c r="AR169" s="116">
        <v>155</v>
      </c>
      <c r="AS169" s="116">
        <v>115</v>
      </c>
      <c r="AT169" s="116">
        <v>115</v>
      </c>
      <c r="AU169" s="116">
        <v>195</v>
      </c>
      <c r="AV169" s="116">
        <v>115</v>
      </c>
      <c r="AW169" s="116">
        <v>155</v>
      </c>
      <c r="AX169" s="116">
        <v>195</v>
      </c>
      <c r="AY169" s="116">
        <v>115</v>
      </c>
      <c r="AZ169" s="116">
        <v>267</v>
      </c>
    </row>
    <row r="170" spans="1:52" ht="31.5" x14ac:dyDescent="0.25">
      <c r="A170" s="81" t="s">
        <v>850</v>
      </c>
      <c r="B170" s="74">
        <v>46497</v>
      </c>
      <c r="C170" s="24" t="s">
        <v>851</v>
      </c>
      <c r="D170" s="24" t="s">
        <v>852</v>
      </c>
      <c r="E170" s="24" t="s">
        <v>853</v>
      </c>
      <c r="F170" s="24" t="s">
        <v>854</v>
      </c>
      <c r="G170" s="117">
        <v>13735</v>
      </c>
      <c r="H170" s="117" t="s">
        <v>57</v>
      </c>
      <c r="I170" s="117" t="s">
        <v>58</v>
      </c>
      <c r="J170" s="117" t="s">
        <v>59</v>
      </c>
      <c r="K170" s="116">
        <v>245</v>
      </c>
      <c r="L170" s="116">
        <v>225</v>
      </c>
      <c r="M170" s="116">
        <v>190</v>
      </c>
      <c r="N170" s="116">
        <v>160</v>
      </c>
      <c r="O170" s="116">
        <v>195</v>
      </c>
      <c r="P170" s="116">
        <v>238</v>
      </c>
      <c r="Q170" s="116">
        <v>207</v>
      </c>
      <c r="R170" s="116">
        <v>142</v>
      </c>
      <c r="S170" s="116">
        <v>243</v>
      </c>
      <c r="T170" s="116">
        <v>287</v>
      </c>
      <c r="U170" s="116">
        <v>246</v>
      </c>
      <c r="V170" s="116">
        <v>226</v>
      </c>
      <c r="W170" s="116">
        <v>187</v>
      </c>
      <c r="X170" s="116">
        <v>190</v>
      </c>
      <c r="Y170" s="116">
        <v>201</v>
      </c>
      <c r="Z170" s="116">
        <v>231</v>
      </c>
      <c r="AA170" s="116">
        <v>243</v>
      </c>
      <c r="AB170" s="116">
        <v>246</v>
      </c>
      <c r="AC170" s="116">
        <v>193</v>
      </c>
      <c r="AD170" s="116">
        <v>170</v>
      </c>
      <c r="AE170" s="116">
        <v>171</v>
      </c>
      <c r="AF170" s="116">
        <v>198</v>
      </c>
      <c r="AG170" s="116">
        <v>225</v>
      </c>
      <c r="AH170" s="116">
        <v>212</v>
      </c>
      <c r="AI170" s="116">
        <v>215</v>
      </c>
      <c r="AJ170" s="116">
        <v>215</v>
      </c>
      <c r="AK170" s="116">
        <v>227</v>
      </c>
      <c r="AL170" s="116">
        <v>265</v>
      </c>
      <c r="AM170" s="116">
        <v>212</v>
      </c>
      <c r="AN170" s="116">
        <v>247</v>
      </c>
      <c r="AO170" s="116">
        <v>214</v>
      </c>
      <c r="AP170" s="116">
        <v>252</v>
      </c>
      <c r="AQ170" s="116">
        <v>165</v>
      </c>
      <c r="AR170" s="116">
        <v>160</v>
      </c>
      <c r="AS170" s="116">
        <v>170</v>
      </c>
      <c r="AT170" s="116">
        <v>150</v>
      </c>
      <c r="AU170" s="116">
        <v>140</v>
      </c>
      <c r="AV170" s="116">
        <v>140</v>
      </c>
      <c r="AW170" s="116">
        <v>158</v>
      </c>
      <c r="AX170" s="116">
        <v>222</v>
      </c>
      <c r="AY170" s="116">
        <v>197</v>
      </c>
      <c r="AZ170" s="116">
        <v>267</v>
      </c>
    </row>
    <row r="171" spans="1:52" ht="16.5" x14ac:dyDescent="0.25">
      <c r="A171" s="81" t="s">
        <v>855</v>
      </c>
      <c r="B171" s="74">
        <v>46497</v>
      </c>
      <c r="C171" s="24" t="s">
        <v>856</v>
      </c>
      <c r="D171" s="24" t="s">
        <v>857</v>
      </c>
      <c r="E171" s="24" t="s">
        <v>858</v>
      </c>
      <c r="F171" s="24" t="s">
        <v>859</v>
      </c>
      <c r="G171" s="117">
        <v>2016314</v>
      </c>
      <c r="H171" s="117" t="s">
        <v>57</v>
      </c>
      <c r="I171" s="117" t="s">
        <v>58</v>
      </c>
      <c r="J171" s="117" t="s">
        <v>59</v>
      </c>
      <c r="K171" s="116">
        <v>150</v>
      </c>
      <c r="L171" s="116">
        <v>110</v>
      </c>
      <c r="M171" s="116">
        <v>180</v>
      </c>
      <c r="N171" s="116">
        <v>150</v>
      </c>
      <c r="O171" s="116">
        <v>140</v>
      </c>
      <c r="P171" s="116">
        <v>130</v>
      </c>
      <c r="Q171" s="116">
        <v>110</v>
      </c>
      <c r="R171" s="116">
        <v>110</v>
      </c>
      <c r="S171" s="116">
        <v>160</v>
      </c>
      <c r="T171" s="116">
        <v>319</v>
      </c>
      <c r="U171" s="116">
        <v>266</v>
      </c>
      <c r="V171" s="116">
        <v>200</v>
      </c>
      <c r="W171" s="116">
        <v>110</v>
      </c>
      <c r="X171" s="116">
        <v>120</v>
      </c>
      <c r="Y171" s="116">
        <v>135</v>
      </c>
      <c r="Z171" s="116">
        <v>150</v>
      </c>
      <c r="AA171" s="116">
        <v>120</v>
      </c>
      <c r="AB171" s="116">
        <v>120</v>
      </c>
      <c r="AC171" s="116">
        <v>120</v>
      </c>
      <c r="AD171" s="116">
        <v>90</v>
      </c>
      <c r="AE171" s="116">
        <v>110</v>
      </c>
      <c r="AF171" s="116">
        <v>90</v>
      </c>
      <c r="AG171" s="116">
        <v>110</v>
      </c>
      <c r="AH171" s="116">
        <v>100</v>
      </c>
      <c r="AI171" s="116">
        <v>140</v>
      </c>
      <c r="AJ171" s="116">
        <v>90</v>
      </c>
      <c r="AK171" s="116">
        <v>130</v>
      </c>
      <c r="AL171" s="116">
        <v>160</v>
      </c>
      <c r="AM171" s="116">
        <v>125</v>
      </c>
      <c r="AN171" s="116">
        <v>150</v>
      </c>
      <c r="AO171" s="116">
        <v>140</v>
      </c>
      <c r="AP171" s="116">
        <v>190</v>
      </c>
      <c r="AQ171" s="116">
        <v>125</v>
      </c>
      <c r="AR171" s="116">
        <v>110</v>
      </c>
      <c r="AS171" s="116">
        <v>110</v>
      </c>
      <c r="AT171" s="116">
        <v>90</v>
      </c>
      <c r="AU171" s="116">
        <v>110</v>
      </c>
      <c r="AV171" s="116">
        <v>75</v>
      </c>
      <c r="AW171" s="116">
        <v>140</v>
      </c>
      <c r="AX171" s="116">
        <v>140</v>
      </c>
      <c r="AY171" s="116">
        <v>100</v>
      </c>
      <c r="AZ171" s="116">
        <v>120</v>
      </c>
    </row>
    <row r="172" spans="1:52" ht="16.5" x14ac:dyDescent="0.25">
      <c r="A172" s="81" t="s">
        <v>860</v>
      </c>
      <c r="B172" s="74">
        <v>46497</v>
      </c>
      <c r="C172" s="24" t="s">
        <v>861</v>
      </c>
      <c r="D172" s="24" t="s">
        <v>862</v>
      </c>
      <c r="E172" s="24" t="s">
        <v>863</v>
      </c>
      <c r="F172" s="24" t="s">
        <v>864</v>
      </c>
      <c r="G172" s="117" t="s">
        <v>70</v>
      </c>
      <c r="H172" s="117" t="s">
        <v>70</v>
      </c>
      <c r="I172" s="117" t="s">
        <v>59</v>
      </c>
      <c r="J172" s="117" t="s">
        <v>59</v>
      </c>
      <c r="K172" s="116">
        <v>188</v>
      </c>
      <c r="L172" s="116">
        <v>168</v>
      </c>
      <c r="M172" s="116">
        <v>158</v>
      </c>
      <c r="N172" s="116">
        <v>148</v>
      </c>
      <c r="O172" s="116">
        <v>138</v>
      </c>
      <c r="P172" s="116">
        <v>158</v>
      </c>
      <c r="Q172" s="116">
        <v>128</v>
      </c>
      <c r="R172" s="116">
        <v>98</v>
      </c>
      <c r="S172" s="116">
        <v>148</v>
      </c>
      <c r="T172" s="116">
        <v>188</v>
      </c>
      <c r="U172" s="116">
        <v>168</v>
      </c>
      <c r="V172" s="116">
        <v>168</v>
      </c>
      <c r="W172" s="116">
        <v>128</v>
      </c>
      <c r="X172" s="116">
        <v>108</v>
      </c>
      <c r="Y172" s="116">
        <v>108</v>
      </c>
      <c r="Z172" s="116">
        <v>128</v>
      </c>
      <c r="AA172" s="116">
        <v>138</v>
      </c>
      <c r="AB172" s="116">
        <v>148</v>
      </c>
      <c r="AC172" s="116">
        <v>158</v>
      </c>
      <c r="AD172" s="116">
        <v>98</v>
      </c>
      <c r="AE172" s="116">
        <v>118</v>
      </c>
      <c r="AF172" s="116">
        <v>98</v>
      </c>
      <c r="AG172" s="116">
        <v>118</v>
      </c>
      <c r="AH172" s="116">
        <v>108</v>
      </c>
      <c r="AI172" s="116">
        <v>118</v>
      </c>
      <c r="AJ172" s="116">
        <v>118</v>
      </c>
      <c r="AK172" s="116">
        <v>128</v>
      </c>
      <c r="AL172" s="116">
        <v>148</v>
      </c>
      <c r="AM172" s="116">
        <v>128</v>
      </c>
      <c r="AN172" s="116">
        <v>148</v>
      </c>
      <c r="AO172" s="116">
        <v>118</v>
      </c>
      <c r="AP172" s="116">
        <v>148</v>
      </c>
      <c r="AQ172" s="116">
        <v>128</v>
      </c>
      <c r="AR172" s="116">
        <v>148</v>
      </c>
      <c r="AS172" s="116">
        <v>128</v>
      </c>
      <c r="AT172" s="116">
        <v>128</v>
      </c>
      <c r="AU172" s="116">
        <v>118</v>
      </c>
      <c r="AV172" s="116">
        <v>98</v>
      </c>
      <c r="AW172" s="116">
        <v>118</v>
      </c>
      <c r="AX172" s="116">
        <v>128</v>
      </c>
      <c r="AY172" s="116">
        <v>98</v>
      </c>
      <c r="AZ172" s="116">
        <v>190</v>
      </c>
    </row>
    <row r="173" spans="1:52" ht="63" x14ac:dyDescent="0.25">
      <c r="A173" s="81" t="s">
        <v>865</v>
      </c>
      <c r="B173" s="74">
        <v>46497</v>
      </c>
      <c r="C173" s="24" t="s">
        <v>866</v>
      </c>
      <c r="D173" s="24" t="s">
        <v>867</v>
      </c>
      <c r="E173" s="24" t="s">
        <v>868</v>
      </c>
      <c r="F173" s="24" t="s">
        <v>869</v>
      </c>
      <c r="G173" s="117" t="s">
        <v>70</v>
      </c>
      <c r="H173" s="117" t="s">
        <v>70</v>
      </c>
      <c r="I173" s="117" t="s">
        <v>59</v>
      </c>
      <c r="J173" s="117" t="s">
        <v>59</v>
      </c>
      <c r="K173" s="116">
        <v>210</v>
      </c>
      <c r="L173" s="116">
        <v>195</v>
      </c>
      <c r="M173" s="116">
        <v>225</v>
      </c>
      <c r="N173" s="116">
        <v>195</v>
      </c>
      <c r="O173" s="116">
        <v>170</v>
      </c>
      <c r="P173" s="116">
        <v>195</v>
      </c>
      <c r="Q173" s="116">
        <v>115</v>
      </c>
      <c r="R173" s="116" t="s">
        <v>70</v>
      </c>
      <c r="S173" s="116">
        <v>195</v>
      </c>
      <c r="T173" s="116">
        <v>250</v>
      </c>
      <c r="U173" s="116">
        <v>225</v>
      </c>
      <c r="V173" s="116">
        <v>220</v>
      </c>
      <c r="W173" s="116">
        <v>140</v>
      </c>
      <c r="X173" s="116">
        <v>160</v>
      </c>
      <c r="Y173" s="116">
        <v>160</v>
      </c>
      <c r="Z173" s="116">
        <v>195</v>
      </c>
      <c r="AA173" s="116">
        <v>195</v>
      </c>
      <c r="AB173" s="116">
        <v>210</v>
      </c>
      <c r="AC173" s="116">
        <v>195</v>
      </c>
      <c r="AD173" s="116">
        <v>170</v>
      </c>
      <c r="AE173" s="116">
        <v>170</v>
      </c>
      <c r="AF173" s="116">
        <v>160</v>
      </c>
      <c r="AG173" s="116">
        <v>210</v>
      </c>
      <c r="AH173" s="116">
        <v>195</v>
      </c>
      <c r="AI173" s="116">
        <v>195</v>
      </c>
      <c r="AJ173" s="116">
        <v>195</v>
      </c>
      <c r="AK173" s="116">
        <v>210</v>
      </c>
      <c r="AL173" s="116">
        <v>195</v>
      </c>
      <c r="AM173" s="116">
        <v>195</v>
      </c>
      <c r="AN173" s="116">
        <v>210</v>
      </c>
      <c r="AO173" s="116">
        <v>195</v>
      </c>
      <c r="AP173" s="116">
        <v>225</v>
      </c>
      <c r="AQ173" s="116">
        <v>210</v>
      </c>
      <c r="AR173" s="116">
        <v>254</v>
      </c>
      <c r="AS173" s="116">
        <v>195</v>
      </c>
      <c r="AT173" s="116">
        <v>195</v>
      </c>
      <c r="AU173" s="116">
        <v>210</v>
      </c>
      <c r="AV173" s="116">
        <v>150</v>
      </c>
      <c r="AW173" s="116">
        <v>210</v>
      </c>
      <c r="AX173" s="116">
        <v>225</v>
      </c>
      <c r="AY173" s="116">
        <v>210</v>
      </c>
      <c r="AZ173" s="116">
        <v>210</v>
      </c>
    </row>
    <row r="174" spans="1:52" ht="47.25" x14ac:dyDescent="0.25">
      <c r="A174" s="81" t="s">
        <v>870</v>
      </c>
      <c r="B174" s="74">
        <v>46497</v>
      </c>
      <c r="C174" s="24" t="s">
        <v>871</v>
      </c>
      <c r="D174" s="24" t="s">
        <v>872</v>
      </c>
      <c r="E174" s="24" t="s">
        <v>873</v>
      </c>
      <c r="F174" s="24" t="s">
        <v>874</v>
      </c>
      <c r="G174" s="117" t="s">
        <v>70</v>
      </c>
      <c r="H174" s="117" t="s">
        <v>70</v>
      </c>
      <c r="I174" s="117" t="s">
        <v>59</v>
      </c>
      <c r="J174" s="117" t="s">
        <v>59</v>
      </c>
      <c r="K174" s="116">
        <v>207</v>
      </c>
      <c r="L174" s="116">
        <v>194</v>
      </c>
      <c r="M174" s="116">
        <v>241</v>
      </c>
      <c r="N174" s="116">
        <v>215</v>
      </c>
      <c r="O174" s="116" t="s">
        <v>70</v>
      </c>
      <c r="P174" s="116">
        <v>215</v>
      </c>
      <c r="Q174" s="116">
        <v>184</v>
      </c>
      <c r="R174" s="116" t="s">
        <v>70</v>
      </c>
      <c r="S174" s="116" t="s">
        <v>70</v>
      </c>
      <c r="T174" s="116">
        <v>262</v>
      </c>
      <c r="U174" s="116">
        <v>252</v>
      </c>
      <c r="V174" s="116">
        <v>241</v>
      </c>
      <c r="W174" s="116" t="s">
        <v>70</v>
      </c>
      <c r="X174" s="116" t="s">
        <v>70</v>
      </c>
      <c r="Y174" s="116" t="s">
        <v>70</v>
      </c>
      <c r="Z174" s="116">
        <v>184</v>
      </c>
      <c r="AA174" s="116">
        <v>184</v>
      </c>
      <c r="AB174" s="116">
        <v>207</v>
      </c>
      <c r="AC174" s="116" t="s">
        <v>70</v>
      </c>
      <c r="AD174" s="116" t="s">
        <v>70</v>
      </c>
      <c r="AE174" s="116" t="s">
        <v>70</v>
      </c>
      <c r="AF174" s="116">
        <v>184</v>
      </c>
      <c r="AG174" s="116">
        <v>215</v>
      </c>
      <c r="AH174" s="116" t="s">
        <v>70</v>
      </c>
      <c r="AI174" s="116" t="s">
        <v>70</v>
      </c>
      <c r="AJ174" s="116">
        <v>184</v>
      </c>
      <c r="AK174" s="116">
        <v>184</v>
      </c>
      <c r="AL174" s="116">
        <v>215</v>
      </c>
      <c r="AM174" s="116">
        <v>184</v>
      </c>
      <c r="AN174" s="116">
        <v>215</v>
      </c>
      <c r="AO174" s="116">
        <v>239</v>
      </c>
      <c r="AP174" s="116">
        <v>252</v>
      </c>
      <c r="AQ174" s="116" t="s">
        <v>70</v>
      </c>
      <c r="AR174" s="116" t="s">
        <v>70</v>
      </c>
      <c r="AS174" s="116" t="s">
        <v>70</v>
      </c>
      <c r="AT174" s="116" t="s">
        <v>70</v>
      </c>
      <c r="AU174" s="116" t="s">
        <v>70</v>
      </c>
      <c r="AV174" s="116" t="s">
        <v>70</v>
      </c>
      <c r="AW174" s="116" t="s">
        <v>70</v>
      </c>
      <c r="AX174" s="116" t="s">
        <v>70</v>
      </c>
      <c r="AY174" s="116" t="s">
        <v>70</v>
      </c>
      <c r="AZ174" s="116" t="s">
        <v>70</v>
      </c>
    </row>
    <row r="175" spans="1:52" ht="31.5" x14ac:dyDescent="0.25">
      <c r="A175" s="81" t="s">
        <v>875</v>
      </c>
      <c r="B175" s="74">
        <v>46497</v>
      </c>
      <c r="C175" s="24" t="s">
        <v>876</v>
      </c>
      <c r="D175" s="24" t="s">
        <v>877</v>
      </c>
      <c r="E175" s="24" t="s">
        <v>878</v>
      </c>
      <c r="F175" s="24" t="s">
        <v>879</v>
      </c>
      <c r="G175" s="117" t="s">
        <v>70</v>
      </c>
      <c r="H175" s="117" t="s">
        <v>70</v>
      </c>
      <c r="I175" s="117" t="s">
        <v>59</v>
      </c>
      <c r="J175" s="117" t="s">
        <v>59</v>
      </c>
      <c r="K175" s="116">
        <v>180</v>
      </c>
      <c r="L175" s="116">
        <v>160</v>
      </c>
      <c r="M175" s="116">
        <v>160</v>
      </c>
      <c r="N175" s="116">
        <v>140</v>
      </c>
      <c r="O175" s="116">
        <v>120</v>
      </c>
      <c r="P175" s="116">
        <v>140</v>
      </c>
      <c r="Q175" s="116">
        <v>120</v>
      </c>
      <c r="R175" s="116">
        <v>90</v>
      </c>
      <c r="S175" s="116">
        <v>160</v>
      </c>
      <c r="T175" s="116">
        <v>200</v>
      </c>
      <c r="U175" s="116">
        <v>180</v>
      </c>
      <c r="V175" s="116">
        <v>160</v>
      </c>
      <c r="W175" s="116">
        <v>120</v>
      </c>
      <c r="X175" s="116">
        <v>120</v>
      </c>
      <c r="Y175" s="116">
        <v>120</v>
      </c>
      <c r="Z175" s="116">
        <v>140</v>
      </c>
      <c r="AA175" s="116">
        <v>160</v>
      </c>
      <c r="AB175" s="116">
        <v>160</v>
      </c>
      <c r="AC175" s="116">
        <v>160</v>
      </c>
      <c r="AD175" s="116">
        <v>140</v>
      </c>
      <c r="AE175" s="116">
        <v>120</v>
      </c>
      <c r="AF175" s="116">
        <v>120</v>
      </c>
      <c r="AG175" s="116">
        <v>140</v>
      </c>
      <c r="AH175" s="116">
        <v>120</v>
      </c>
      <c r="AI175" s="116">
        <v>140</v>
      </c>
      <c r="AJ175" s="116">
        <v>140</v>
      </c>
      <c r="AK175" s="116">
        <v>160</v>
      </c>
      <c r="AL175" s="116">
        <v>180</v>
      </c>
      <c r="AM175" s="116">
        <v>140</v>
      </c>
      <c r="AN175" s="116">
        <v>160</v>
      </c>
      <c r="AO175" s="116">
        <v>160</v>
      </c>
      <c r="AP175" s="116">
        <v>180</v>
      </c>
      <c r="AQ175" s="116">
        <v>140</v>
      </c>
      <c r="AR175" s="116">
        <v>160</v>
      </c>
      <c r="AS175" s="116">
        <v>120</v>
      </c>
      <c r="AT175" s="116">
        <v>100</v>
      </c>
      <c r="AU175" s="116">
        <v>140</v>
      </c>
      <c r="AV175" s="116">
        <v>120</v>
      </c>
      <c r="AW175" s="116">
        <v>120</v>
      </c>
      <c r="AX175" s="116">
        <v>160</v>
      </c>
      <c r="AY175" s="116">
        <v>120</v>
      </c>
      <c r="AZ175" s="116">
        <v>240</v>
      </c>
    </row>
    <row r="176" spans="1:52" ht="16.5" x14ac:dyDescent="0.25">
      <c r="A176" s="81" t="s">
        <v>880</v>
      </c>
      <c r="B176" s="74">
        <v>46497</v>
      </c>
      <c r="C176" s="24" t="s">
        <v>881</v>
      </c>
      <c r="D176" s="24" t="s">
        <v>882</v>
      </c>
      <c r="E176" s="24" t="s">
        <v>883</v>
      </c>
      <c r="F176" s="24" t="s">
        <v>884</v>
      </c>
      <c r="G176" s="117">
        <v>2025577</v>
      </c>
      <c r="H176" s="117" t="s">
        <v>113</v>
      </c>
      <c r="I176" s="117" t="s">
        <v>58</v>
      </c>
      <c r="J176" s="117" t="s">
        <v>58</v>
      </c>
      <c r="K176" s="116">
        <v>135</v>
      </c>
      <c r="L176" s="116">
        <v>105</v>
      </c>
      <c r="M176" s="116">
        <v>140</v>
      </c>
      <c r="N176" s="116">
        <v>110</v>
      </c>
      <c r="O176" s="116">
        <v>105</v>
      </c>
      <c r="P176" s="116">
        <v>150</v>
      </c>
      <c r="Q176" s="116">
        <v>115</v>
      </c>
      <c r="R176" s="116">
        <v>105</v>
      </c>
      <c r="S176" s="116">
        <v>115</v>
      </c>
      <c r="T176" s="116">
        <v>125</v>
      </c>
      <c r="U176" s="116">
        <v>110</v>
      </c>
      <c r="V176" s="116">
        <v>110</v>
      </c>
      <c r="W176" s="116" t="s">
        <v>70</v>
      </c>
      <c r="X176" s="116">
        <v>110</v>
      </c>
      <c r="Y176" s="116">
        <v>110</v>
      </c>
      <c r="Z176" s="116">
        <v>125</v>
      </c>
      <c r="AA176" s="116">
        <v>110</v>
      </c>
      <c r="AB176" s="116">
        <v>110</v>
      </c>
      <c r="AC176" s="116">
        <v>105</v>
      </c>
      <c r="AD176" s="116">
        <v>105</v>
      </c>
      <c r="AE176" s="116">
        <v>105</v>
      </c>
      <c r="AF176" s="116">
        <v>105</v>
      </c>
      <c r="AG176" s="116">
        <v>115</v>
      </c>
      <c r="AH176" s="116" t="s">
        <v>70</v>
      </c>
      <c r="AI176" s="116" t="s">
        <v>70</v>
      </c>
      <c r="AJ176" s="116">
        <v>110</v>
      </c>
      <c r="AK176" s="116">
        <v>110</v>
      </c>
      <c r="AL176" s="116">
        <v>120</v>
      </c>
      <c r="AM176" s="116">
        <v>110</v>
      </c>
      <c r="AN176" s="116">
        <v>130</v>
      </c>
      <c r="AO176" s="116">
        <v>110</v>
      </c>
      <c r="AP176" s="116">
        <v>110</v>
      </c>
      <c r="AQ176" s="116">
        <v>120</v>
      </c>
      <c r="AR176" s="116">
        <v>110</v>
      </c>
      <c r="AS176" s="116">
        <v>110</v>
      </c>
      <c r="AT176" s="116">
        <v>110</v>
      </c>
      <c r="AU176" s="116">
        <v>110</v>
      </c>
      <c r="AV176" s="116">
        <v>110</v>
      </c>
      <c r="AW176" s="116">
        <v>110</v>
      </c>
      <c r="AX176" s="116">
        <v>110</v>
      </c>
      <c r="AY176" s="116">
        <v>105</v>
      </c>
      <c r="AZ176" s="116">
        <v>145</v>
      </c>
    </row>
    <row r="177" spans="1:52" ht="16.5" x14ac:dyDescent="0.25">
      <c r="A177" s="81" t="s">
        <v>885</v>
      </c>
      <c r="B177" s="74">
        <v>46497</v>
      </c>
      <c r="C177" s="24" t="s">
        <v>886</v>
      </c>
      <c r="D177" s="24" t="s">
        <v>887</v>
      </c>
      <c r="E177" s="24" t="s">
        <v>888</v>
      </c>
      <c r="F177" s="24" t="s">
        <v>889</v>
      </c>
      <c r="G177" s="117">
        <v>17230</v>
      </c>
      <c r="H177" s="117" t="s">
        <v>57</v>
      </c>
      <c r="I177" s="117" t="s">
        <v>58</v>
      </c>
      <c r="J177" s="117" t="s">
        <v>59</v>
      </c>
      <c r="K177" s="116">
        <v>175</v>
      </c>
      <c r="L177" s="116">
        <v>150</v>
      </c>
      <c r="M177" s="116">
        <v>165</v>
      </c>
      <c r="N177" s="116">
        <v>150</v>
      </c>
      <c r="O177" s="116">
        <v>125</v>
      </c>
      <c r="P177" s="116">
        <v>150</v>
      </c>
      <c r="Q177" s="116">
        <v>125</v>
      </c>
      <c r="R177" s="116">
        <v>80</v>
      </c>
      <c r="S177" s="116">
        <v>125</v>
      </c>
      <c r="T177" s="116">
        <v>150</v>
      </c>
      <c r="U177" s="116">
        <v>125</v>
      </c>
      <c r="V177" s="116">
        <v>125</v>
      </c>
      <c r="W177" s="116">
        <v>125</v>
      </c>
      <c r="X177" s="116">
        <v>125</v>
      </c>
      <c r="Y177" s="116">
        <v>125</v>
      </c>
      <c r="Z177" s="116">
        <v>125</v>
      </c>
      <c r="AA177" s="116">
        <v>150</v>
      </c>
      <c r="AB177" s="116">
        <v>100</v>
      </c>
      <c r="AC177" s="116">
        <v>100</v>
      </c>
      <c r="AD177" s="116">
        <v>100</v>
      </c>
      <c r="AE177" s="116">
        <v>100</v>
      </c>
      <c r="AF177" s="116">
        <v>125</v>
      </c>
      <c r="AG177" s="116">
        <v>150</v>
      </c>
      <c r="AH177" s="116">
        <v>125</v>
      </c>
      <c r="AI177" s="116">
        <v>125</v>
      </c>
      <c r="AJ177" s="116">
        <v>125</v>
      </c>
      <c r="AK177" s="116">
        <v>125</v>
      </c>
      <c r="AL177" s="116">
        <v>150</v>
      </c>
      <c r="AM177" s="116">
        <v>125</v>
      </c>
      <c r="AN177" s="116">
        <v>150</v>
      </c>
      <c r="AO177" s="116">
        <v>125</v>
      </c>
      <c r="AP177" s="116">
        <v>150</v>
      </c>
      <c r="AQ177" s="116">
        <v>125</v>
      </c>
      <c r="AR177" s="116">
        <v>150</v>
      </c>
      <c r="AS177" s="116">
        <v>110</v>
      </c>
      <c r="AT177" s="116">
        <v>110</v>
      </c>
      <c r="AU177" s="116">
        <v>110</v>
      </c>
      <c r="AV177" s="116">
        <v>110</v>
      </c>
      <c r="AW177" s="116">
        <v>110</v>
      </c>
      <c r="AX177" s="116">
        <v>110</v>
      </c>
      <c r="AY177" s="116">
        <v>100</v>
      </c>
      <c r="AZ177" s="116">
        <v>125</v>
      </c>
    </row>
    <row r="178" spans="1:52" ht="31.5" x14ac:dyDescent="0.25">
      <c r="A178" s="81" t="s">
        <v>890</v>
      </c>
      <c r="B178" s="74">
        <v>46497</v>
      </c>
      <c r="C178" s="24" t="s">
        <v>891</v>
      </c>
      <c r="D178" s="24" t="s">
        <v>892</v>
      </c>
      <c r="E178" s="24" t="s">
        <v>893</v>
      </c>
      <c r="F178" s="24" t="s">
        <v>894</v>
      </c>
      <c r="G178" s="117">
        <v>51176</v>
      </c>
      <c r="H178" s="117" t="s">
        <v>57</v>
      </c>
      <c r="I178" s="117" t="s">
        <v>58</v>
      </c>
      <c r="J178" s="117" t="s">
        <v>59</v>
      </c>
      <c r="K178" s="116">
        <v>240</v>
      </c>
      <c r="L178" s="116">
        <v>200</v>
      </c>
      <c r="M178" s="116">
        <v>225</v>
      </c>
      <c r="N178" s="116">
        <v>190</v>
      </c>
      <c r="O178" s="116">
        <v>175</v>
      </c>
      <c r="P178" s="116">
        <v>225</v>
      </c>
      <c r="Q178" s="116">
        <v>200</v>
      </c>
      <c r="R178" s="116">
        <v>145</v>
      </c>
      <c r="S178" s="116" t="s">
        <v>70</v>
      </c>
      <c r="T178" s="116">
        <v>240</v>
      </c>
      <c r="U178" s="116">
        <v>220</v>
      </c>
      <c r="V178" s="116">
        <v>225</v>
      </c>
      <c r="W178" s="116">
        <v>155</v>
      </c>
      <c r="X178" s="116">
        <v>175</v>
      </c>
      <c r="Y178" s="116">
        <v>175</v>
      </c>
      <c r="Z178" s="116">
        <v>210</v>
      </c>
      <c r="AA178" s="116" t="s">
        <v>70</v>
      </c>
      <c r="AB178" s="116">
        <v>230</v>
      </c>
      <c r="AC178" s="116" t="s">
        <v>70</v>
      </c>
      <c r="AD178" s="116">
        <v>175</v>
      </c>
      <c r="AE178" s="116">
        <v>175</v>
      </c>
      <c r="AF178" s="116">
        <v>175</v>
      </c>
      <c r="AG178" s="116">
        <v>225</v>
      </c>
      <c r="AH178" s="116" t="s">
        <v>70</v>
      </c>
      <c r="AI178" s="116" t="s">
        <v>70</v>
      </c>
      <c r="AJ178" s="116">
        <v>190</v>
      </c>
      <c r="AK178" s="116" t="s">
        <v>70</v>
      </c>
      <c r="AL178" s="116" t="s">
        <v>70</v>
      </c>
      <c r="AM178" s="116" t="s">
        <v>70</v>
      </c>
      <c r="AN178" s="116" t="s">
        <v>70</v>
      </c>
      <c r="AO178" s="116" t="s">
        <v>70</v>
      </c>
      <c r="AP178" s="116" t="s">
        <v>70</v>
      </c>
      <c r="AQ178" s="116" t="s">
        <v>70</v>
      </c>
      <c r="AR178" s="116">
        <v>240</v>
      </c>
      <c r="AS178" s="116">
        <v>200</v>
      </c>
      <c r="AT178" s="116">
        <v>175</v>
      </c>
      <c r="AU178" s="116">
        <v>175</v>
      </c>
      <c r="AV178" s="116">
        <v>175</v>
      </c>
      <c r="AW178" s="116">
        <v>200</v>
      </c>
      <c r="AX178" s="116" t="s">
        <v>70</v>
      </c>
      <c r="AY178" s="116" t="s">
        <v>70</v>
      </c>
      <c r="AZ178" s="116">
        <v>265</v>
      </c>
    </row>
    <row r="179" spans="1:52" ht="31.5" x14ac:dyDescent="0.25">
      <c r="A179" s="81" t="s">
        <v>895</v>
      </c>
      <c r="B179" s="74">
        <v>46497</v>
      </c>
      <c r="C179" s="24" t="s">
        <v>896</v>
      </c>
      <c r="D179" s="24" t="s">
        <v>897</v>
      </c>
      <c r="E179" s="24" t="s">
        <v>898</v>
      </c>
      <c r="F179" s="24" t="s">
        <v>899</v>
      </c>
      <c r="G179" s="117">
        <v>2003381</v>
      </c>
      <c r="H179" s="117" t="s">
        <v>57</v>
      </c>
      <c r="I179" s="117" t="s">
        <v>58</v>
      </c>
      <c r="J179" s="117" t="s">
        <v>59</v>
      </c>
      <c r="K179" s="116">
        <v>190</v>
      </c>
      <c r="L179" s="116">
        <v>160</v>
      </c>
      <c r="M179" s="116">
        <v>180</v>
      </c>
      <c r="N179" s="116">
        <v>150</v>
      </c>
      <c r="O179" s="116">
        <v>135</v>
      </c>
      <c r="P179" s="116">
        <v>135</v>
      </c>
      <c r="Q179" s="116">
        <v>115</v>
      </c>
      <c r="R179" s="116">
        <v>100</v>
      </c>
      <c r="S179" s="116">
        <v>180</v>
      </c>
      <c r="T179" s="116">
        <v>215</v>
      </c>
      <c r="U179" s="116">
        <v>180</v>
      </c>
      <c r="V179" s="116">
        <v>180</v>
      </c>
      <c r="W179" s="116">
        <v>130</v>
      </c>
      <c r="X179" s="116">
        <v>130</v>
      </c>
      <c r="Y179" s="116">
        <v>130</v>
      </c>
      <c r="Z179" s="116">
        <v>130</v>
      </c>
      <c r="AA179" s="116">
        <v>170</v>
      </c>
      <c r="AB179" s="116">
        <v>190</v>
      </c>
      <c r="AC179" s="116">
        <v>180</v>
      </c>
      <c r="AD179" s="116">
        <v>130</v>
      </c>
      <c r="AE179" s="116">
        <v>160</v>
      </c>
      <c r="AF179" s="116">
        <v>140</v>
      </c>
      <c r="AG179" s="116">
        <v>160</v>
      </c>
      <c r="AH179" s="116">
        <v>180</v>
      </c>
      <c r="AI179" s="116">
        <v>150</v>
      </c>
      <c r="AJ179" s="116">
        <v>130</v>
      </c>
      <c r="AK179" s="116">
        <v>180</v>
      </c>
      <c r="AL179" s="116">
        <v>235</v>
      </c>
      <c r="AM179" s="116">
        <v>150</v>
      </c>
      <c r="AN179" s="116">
        <v>180</v>
      </c>
      <c r="AO179" s="116">
        <v>180</v>
      </c>
      <c r="AP179" s="116">
        <v>215</v>
      </c>
      <c r="AQ179" s="116">
        <v>170</v>
      </c>
      <c r="AR179" s="116">
        <v>130</v>
      </c>
      <c r="AS179" s="116">
        <v>140</v>
      </c>
      <c r="AT179" s="116">
        <v>130</v>
      </c>
      <c r="AU179" s="116">
        <v>140</v>
      </c>
      <c r="AV179" s="116">
        <v>120</v>
      </c>
      <c r="AW179" s="116">
        <v>140</v>
      </c>
      <c r="AX179" s="116">
        <v>150</v>
      </c>
      <c r="AY179" s="116">
        <v>130</v>
      </c>
      <c r="AZ179" s="116">
        <v>210</v>
      </c>
    </row>
    <row r="180" spans="1:52" ht="16.5" x14ac:dyDescent="0.25">
      <c r="A180" s="81" t="s">
        <v>900</v>
      </c>
      <c r="B180" s="74">
        <v>46497</v>
      </c>
      <c r="C180" s="24" t="s">
        <v>901</v>
      </c>
      <c r="D180" s="24" t="s">
        <v>902</v>
      </c>
      <c r="E180" s="24" t="s">
        <v>903</v>
      </c>
      <c r="F180" s="24" t="s">
        <v>904</v>
      </c>
      <c r="G180" s="117">
        <v>2024508</v>
      </c>
      <c r="H180" s="117" t="s">
        <v>57</v>
      </c>
      <c r="I180" s="117" t="s">
        <v>58</v>
      </c>
      <c r="J180" s="117" t="s">
        <v>59</v>
      </c>
      <c r="K180" s="116">
        <v>125</v>
      </c>
      <c r="L180" s="116">
        <v>107</v>
      </c>
      <c r="M180" s="116">
        <v>135</v>
      </c>
      <c r="N180" s="116">
        <v>125</v>
      </c>
      <c r="O180" s="116">
        <v>109</v>
      </c>
      <c r="P180" s="116">
        <v>135</v>
      </c>
      <c r="Q180" s="116">
        <v>125</v>
      </c>
      <c r="R180" s="116">
        <v>105</v>
      </c>
      <c r="S180" s="116">
        <v>125</v>
      </c>
      <c r="T180" s="116">
        <v>135</v>
      </c>
      <c r="U180" s="116">
        <v>125</v>
      </c>
      <c r="V180" s="116">
        <v>125</v>
      </c>
      <c r="W180" s="116">
        <v>107</v>
      </c>
      <c r="X180" s="116">
        <v>110</v>
      </c>
      <c r="Y180" s="116">
        <v>110</v>
      </c>
      <c r="Z180" s="116">
        <v>110</v>
      </c>
      <c r="AA180" s="116">
        <v>115</v>
      </c>
      <c r="AB180" s="116">
        <v>115</v>
      </c>
      <c r="AC180" s="116">
        <v>110</v>
      </c>
      <c r="AD180" s="116">
        <v>95</v>
      </c>
      <c r="AE180" s="116">
        <v>105</v>
      </c>
      <c r="AF180" s="116">
        <v>108</v>
      </c>
      <c r="AG180" s="116">
        <v>135</v>
      </c>
      <c r="AH180" s="116">
        <v>135</v>
      </c>
      <c r="AI180" s="116">
        <v>135</v>
      </c>
      <c r="AJ180" s="116">
        <v>115</v>
      </c>
      <c r="AK180" s="116">
        <v>115</v>
      </c>
      <c r="AL180" s="116">
        <v>135</v>
      </c>
      <c r="AM180" s="116">
        <v>115</v>
      </c>
      <c r="AN180" s="116">
        <v>125</v>
      </c>
      <c r="AO180" s="116">
        <v>105</v>
      </c>
      <c r="AP180" s="116">
        <v>135</v>
      </c>
      <c r="AQ180" s="116">
        <v>110</v>
      </c>
      <c r="AR180" s="116">
        <v>110</v>
      </c>
      <c r="AS180" s="116">
        <v>100</v>
      </c>
      <c r="AT180" s="116">
        <v>100</v>
      </c>
      <c r="AU180" s="116">
        <v>100</v>
      </c>
      <c r="AV180" s="116">
        <v>100</v>
      </c>
      <c r="AW180" s="116">
        <v>105</v>
      </c>
      <c r="AX180" s="116">
        <v>105</v>
      </c>
      <c r="AY180" s="116">
        <v>100</v>
      </c>
      <c r="AZ180" s="116">
        <v>105</v>
      </c>
    </row>
    <row r="181" spans="1:52" ht="16.5" x14ac:dyDescent="0.25">
      <c r="A181" s="81" t="s">
        <v>905</v>
      </c>
      <c r="B181" s="74">
        <v>46497</v>
      </c>
      <c r="C181" s="24" t="s">
        <v>906</v>
      </c>
      <c r="D181" s="24" t="s">
        <v>907</v>
      </c>
      <c r="E181" s="24" t="s">
        <v>908</v>
      </c>
      <c r="F181" s="24" t="s">
        <v>909</v>
      </c>
      <c r="G181" s="117">
        <v>2013947</v>
      </c>
      <c r="H181" s="117" t="s">
        <v>57</v>
      </c>
      <c r="I181" s="117" t="s">
        <v>58</v>
      </c>
      <c r="J181" s="117" t="s">
        <v>59</v>
      </c>
      <c r="K181" s="116">
        <v>135</v>
      </c>
      <c r="L181" s="116">
        <v>94</v>
      </c>
      <c r="M181" s="116">
        <v>126</v>
      </c>
      <c r="N181" s="116">
        <v>100</v>
      </c>
      <c r="O181" s="116">
        <v>95</v>
      </c>
      <c r="P181" s="116">
        <v>95</v>
      </c>
      <c r="Q181" s="116">
        <v>90</v>
      </c>
      <c r="R181" s="116">
        <v>73</v>
      </c>
      <c r="S181" s="116">
        <v>75</v>
      </c>
      <c r="T181" s="116">
        <v>110</v>
      </c>
      <c r="U181" s="116">
        <v>105</v>
      </c>
      <c r="V181" s="116">
        <v>105</v>
      </c>
      <c r="W181" s="116">
        <v>60</v>
      </c>
      <c r="X181" s="116">
        <v>75</v>
      </c>
      <c r="Y181" s="116">
        <v>85</v>
      </c>
      <c r="Z181" s="116">
        <v>105</v>
      </c>
      <c r="AA181" s="116">
        <v>85</v>
      </c>
      <c r="AB181" s="116">
        <v>75</v>
      </c>
      <c r="AC181" s="116">
        <v>150</v>
      </c>
      <c r="AD181" s="116">
        <v>84</v>
      </c>
      <c r="AE181" s="116">
        <v>65</v>
      </c>
      <c r="AF181" s="116">
        <v>65</v>
      </c>
      <c r="AG181" s="116">
        <v>55</v>
      </c>
      <c r="AH181" s="116">
        <v>50</v>
      </c>
      <c r="AI181" s="116">
        <v>60</v>
      </c>
      <c r="AJ181" s="116">
        <v>96</v>
      </c>
      <c r="AK181" s="116">
        <v>90</v>
      </c>
      <c r="AL181" s="116">
        <v>105</v>
      </c>
      <c r="AM181" s="116">
        <v>80</v>
      </c>
      <c r="AN181" s="116">
        <v>95</v>
      </c>
      <c r="AO181" s="116">
        <v>86</v>
      </c>
      <c r="AP181" s="116">
        <v>105</v>
      </c>
      <c r="AQ181" s="116">
        <v>50</v>
      </c>
      <c r="AR181" s="116">
        <v>56</v>
      </c>
      <c r="AS181" s="116">
        <v>105</v>
      </c>
      <c r="AT181" s="116">
        <v>68</v>
      </c>
      <c r="AU181" s="116">
        <v>110</v>
      </c>
      <c r="AV181" s="116">
        <v>55</v>
      </c>
      <c r="AW181" s="116">
        <v>80</v>
      </c>
      <c r="AX181" s="116">
        <v>62</v>
      </c>
      <c r="AY181" s="116">
        <v>40</v>
      </c>
      <c r="AZ181" s="116">
        <v>62</v>
      </c>
    </row>
    <row r="182" spans="1:52" ht="31.5" x14ac:dyDescent="0.25">
      <c r="A182" s="81" t="s">
        <v>910</v>
      </c>
      <c r="B182" s="74">
        <v>46497</v>
      </c>
      <c r="C182" s="24" t="s">
        <v>911</v>
      </c>
      <c r="D182" s="24" t="s">
        <v>1662</v>
      </c>
      <c r="E182" s="24" t="s">
        <v>1663</v>
      </c>
      <c r="F182" s="24" t="s">
        <v>1664</v>
      </c>
      <c r="G182" s="117" t="s">
        <v>70</v>
      </c>
      <c r="H182" s="117" t="s">
        <v>70</v>
      </c>
      <c r="I182" s="117" t="s">
        <v>59</v>
      </c>
      <c r="J182" s="117" t="s">
        <v>59</v>
      </c>
      <c r="K182" s="116">
        <v>226</v>
      </c>
      <c r="L182" s="116">
        <v>189</v>
      </c>
      <c r="M182" s="116">
        <v>200</v>
      </c>
      <c r="N182" s="116">
        <v>179</v>
      </c>
      <c r="O182" s="116">
        <v>150</v>
      </c>
      <c r="P182" s="116" t="s">
        <v>70</v>
      </c>
      <c r="Q182" s="116" t="s">
        <v>70</v>
      </c>
      <c r="R182" s="116">
        <v>100</v>
      </c>
      <c r="S182" s="116">
        <v>192</v>
      </c>
      <c r="T182" s="116">
        <v>230</v>
      </c>
      <c r="U182" s="116">
        <v>190</v>
      </c>
      <c r="V182" s="116">
        <v>208</v>
      </c>
      <c r="W182" s="116" t="s">
        <v>70</v>
      </c>
      <c r="X182" s="116" t="s">
        <v>70</v>
      </c>
      <c r="Y182" s="116" t="s">
        <v>70</v>
      </c>
      <c r="Z182" s="116">
        <v>180</v>
      </c>
      <c r="AA182" s="116">
        <v>174</v>
      </c>
      <c r="AB182" s="116">
        <v>210</v>
      </c>
      <c r="AC182" s="116">
        <v>205</v>
      </c>
      <c r="AD182" s="116">
        <v>158</v>
      </c>
      <c r="AE182" s="116" t="s">
        <v>70</v>
      </c>
      <c r="AF182" s="116">
        <v>185</v>
      </c>
      <c r="AG182" s="116">
        <v>192</v>
      </c>
      <c r="AH182" s="116" t="s">
        <v>70</v>
      </c>
      <c r="AI182" s="116" t="s">
        <v>70</v>
      </c>
      <c r="AJ182" s="116">
        <v>133</v>
      </c>
      <c r="AK182" s="116" t="s">
        <v>70</v>
      </c>
      <c r="AL182" s="116" t="s">
        <v>70</v>
      </c>
      <c r="AM182" s="116" t="s">
        <v>70</v>
      </c>
      <c r="AN182" s="116">
        <v>195</v>
      </c>
      <c r="AO182" s="116" t="s">
        <v>70</v>
      </c>
      <c r="AP182" s="116" t="s">
        <v>70</v>
      </c>
      <c r="AQ182" s="116" t="s">
        <v>70</v>
      </c>
      <c r="AR182" s="116" t="s">
        <v>70</v>
      </c>
      <c r="AS182" s="116" t="s">
        <v>70</v>
      </c>
      <c r="AT182" s="116" t="s">
        <v>70</v>
      </c>
      <c r="AU182" s="116" t="s">
        <v>70</v>
      </c>
      <c r="AV182" s="116">
        <v>161</v>
      </c>
      <c r="AW182" s="116">
        <v>172</v>
      </c>
      <c r="AX182" s="116">
        <v>172</v>
      </c>
      <c r="AY182" s="116" t="s">
        <v>70</v>
      </c>
      <c r="AZ182" s="116">
        <v>209</v>
      </c>
    </row>
    <row r="183" spans="1:52" ht="31.5" x14ac:dyDescent="0.25">
      <c r="A183" s="81" t="s">
        <v>912</v>
      </c>
      <c r="B183" s="74">
        <v>46497</v>
      </c>
      <c r="C183" s="24" t="s">
        <v>913</v>
      </c>
      <c r="D183" s="24" t="s">
        <v>914</v>
      </c>
      <c r="E183" s="24" t="s">
        <v>915</v>
      </c>
      <c r="F183" s="24" t="s">
        <v>916</v>
      </c>
      <c r="G183" s="117" t="s">
        <v>70</v>
      </c>
      <c r="H183" s="117" t="s">
        <v>70</v>
      </c>
      <c r="I183" s="117" t="s">
        <v>59</v>
      </c>
      <c r="J183" s="117" t="s">
        <v>59</v>
      </c>
      <c r="K183" s="116">
        <v>215</v>
      </c>
      <c r="L183" s="116">
        <v>170</v>
      </c>
      <c r="M183" s="116">
        <v>200</v>
      </c>
      <c r="N183" s="116">
        <v>160</v>
      </c>
      <c r="O183" s="116">
        <v>160</v>
      </c>
      <c r="P183" s="116">
        <v>230</v>
      </c>
      <c r="Q183" s="116">
        <v>160</v>
      </c>
      <c r="R183" s="116">
        <v>112</v>
      </c>
      <c r="S183" s="116">
        <v>230</v>
      </c>
      <c r="T183" s="116">
        <v>270</v>
      </c>
      <c r="U183" s="116">
        <v>200</v>
      </c>
      <c r="V183" s="116">
        <v>160</v>
      </c>
      <c r="W183" s="116" t="s">
        <v>70</v>
      </c>
      <c r="X183" s="116" t="s">
        <v>70</v>
      </c>
      <c r="Y183" s="116" t="s">
        <v>70</v>
      </c>
      <c r="Z183" s="116" t="s">
        <v>70</v>
      </c>
      <c r="AA183" s="116">
        <v>190</v>
      </c>
      <c r="AB183" s="116" t="s">
        <v>70</v>
      </c>
      <c r="AC183" s="116" t="s">
        <v>70</v>
      </c>
      <c r="AD183" s="116" t="s">
        <v>70</v>
      </c>
      <c r="AE183" s="116">
        <v>220</v>
      </c>
      <c r="AF183" s="116">
        <v>135</v>
      </c>
      <c r="AG183" s="116">
        <v>160</v>
      </c>
      <c r="AH183" s="116" t="s">
        <v>70</v>
      </c>
      <c r="AI183" s="116" t="s">
        <v>70</v>
      </c>
      <c r="AJ183" s="116">
        <v>222</v>
      </c>
      <c r="AK183" s="116" t="s">
        <v>70</v>
      </c>
      <c r="AL183" s="116" t="s">
        <v>70</v>
      </c>
      <c r="AM183" s="116">
        <v>160</v>
      </c>
      <c r="AN183" s="116">
        <v>230</v>
      </c>
      <c r="AO183" s="116" t="s">
        <v>70</v>
      </c>
      <c r="AP183" s="116" t="s">
        <v>70</v>
      </c>
      <c r="AQ183" s="116">
        <v>170</v>
      </c>
      <c r="AR183" s="116">
        <v>170</v>
      </c>
      <c r="AS183" s="116" t="s">
        <v>70</v>
      </c>
      <c r="AT183" s="116" t="s">
        <v>70</v>
      </c>
      <c r="AU183" s="116" t="s">
        <v>70</v>
      </c>
      <c r="AV183" s="116" t="s">
        <v>70</v>
      </c>
      <c r="AW183" s="116" t="s">
        <v>70</v>
      </c>
      <c r="AX183" s="116">
        <v>160</v>
      </c>
      <c r="AY183" s="116">
        <v>135</v>
      </c>
      <c r="AZ183" s="116">
        <v>160</v>
      </c>
    </row>
    <row r="184" spans="1:52" ht="16.5" x14ac:dyDescent="0.25">
      <c r="A184" s="81" t="s">
        <v>917</v>
      </c>
      <c r="B184" s="74">
        <v>46497</v>
      </c>
      <c r="C184" s="24" t="s">
        <v>918</v>
      </c>
      <c r="D184" s="24" t="s">
        <v>919</v>
      </c>
      <c r="E184" s="24" t="s">
        <v>920</v>
      </c>
      <c r="F184" s="24" t="s">
        <v>921</v>
      </c>
      <c r="G184" s="117">
        <v>1142702</v>
      </c>
      <c r="H184" s="117" t="s">
        <v>57</v>
      </c>
      <c r="I184" s="117" t="s">
        <v>58</v>
      </c>
      <c r="J184" s="117" t="s">
        <v>59</v>
      </c>
      <c r="K184" s="116">
        <v>185</v>
      </c>
      <c r="L184" s="116">
        <v>155</v>
      </c>
      <c r="M184" s="116">
        <v>175</v>
      </c>
      <c r="N184" s="116">
        <v>145</v>
      </c>
      <c r="O184" s="116">
        <v>125</v>
      </c>
      <c r="P184" s="116">
        <v>135</v>
      </c>
      <c r="Q184" s="116">
        <v>115</v>
      </c>
      <c r="R184" s="116">
        <v>95</v>
      </c>
      <c r="S184" s="116">
        <v>140</v>
      </c>
      <c r="T184" s="116">
        <v>175</v>
      </c>
      <c r="U184" s="116">
        <v>150</v>
      </c>
      <c r="V184" s="116">
        <v>160</v>
      </c>
      <c r="W184" s="116">
        <v>110</v>
      </c>
      <c r="X184" s="116">
        <v>125</v>
      </c>
      <c r="Y184" s="116">
        <v>135</v>
      </c>
      <c r="Z184" s="116">
        <v>160</v>
      </c>
      <c r="AA184" s="116">
        <v>140</v>
      </c>
      <c r="AB184" s="116">
        <v>135</v>
      </c>
      <c r="AC184" s="116">
        <v>150</v>
      </c>
      <c r="AD184" s="116">
        <v>125</v>
      </c>
      <c r="AE184" s="116">
        <v>120</v>
      </c>
      <c r="AF184" s="116">
        <v>125</v>
      </c>
      <c r="AG184" s="116">
        <v>145</v>
      </c>
      <c r="AH184" s="116">
        <v>135</v>
      </c>
      <c r="AI184" s="116">
        <v>145</v>
      </c>
      <c r="AJ184" s="116">
        <v>135</v>
      </c>
      <c r="AK184" s="116">
        <v>125</v>
      </c>
      <c r="AL184" s="116">
        <v>140</v>
      </c>
      <c r="AM184" s="116">
        <v>135</v>
      </c>
      <c r="AN184" s="116">
        <v>155</v>
      </c>
      <c r="AO184" s="116">
        <v>150</v>
      </c>
      <c r="AP184" s="116">
        <v>150</v>
      </c>
      <c r="AQ184" s="116">
        <v>130</v>
      </c>
      <c r="AR184" s="116">
        <v>150</v>
      </c>
      <c r="AS184" s="116">
        <v>125</v>
      </c>
      <c r="AT184" s="116">
        <v>95</v>
      </c>
      <c r="AU184" s="116">
        <v>125</v>
      </c>
      <c r="AV184" s="116">
        <v>125</v>
      </c>
      <c r="AW184" s="116">
        <v>125</v>
      </c>
      <c r="AX184" s="116">
        <v>145</v>
      </c>
      <c r="AY184" s="116">
        <v>125</v>
      </c>
      <c r="AZ184" s="116">
        <v>125</v>
      </c>
    </row>
    <row r="185" spans="1:52" ht="16.5" x14ac:dyDescent="0.25">
      <c r="A185" s="81" t="s">
        <v>922</v>
      </c>
      <c r="B185" s="74">
        <v>46497</v>
      </c>
      <c r="C185" s="24" t="s">
        <v>923</v>
      </c>
      <c r="D185" s="24" t="s">
        <v>924</v>
      </c>
      <c r="E185" s="24" t="s">
        <v>925</v>
      </c>
      <c r="F185" s="24" t="s">
        <v>926</v>
      </c>
      <c r="G185" s="117">
        <v>1757334</v>
      </c>
      <c r="H185" s="117" t="s">
        <v>57</v>
      </c>
      <c r="I185" s="117" t="s">
        <v>58</v>
      </c>
      <c r="J185" s="117" t="s">
        <v>59</v>
      </c>
      <c r="K185" s="116">
        <v>275</v>
      </c>
      <c r="L185" s="116">
        <v>248</v>
      </c>
      <c r="M185" s="116">
        <v>250</v>
      </c>
      <c r="N185" s="116">
        <v>225</v>
      </c>
      <c r="O185" s="116">
        <v>218</v>
      </c>
      <c r="P185" s="116">
        <v>200</v>
      </c>
      <c r="Q185" s="116">
        <v>150</v>
      </c>
      <c r="R185" s="116" t="s">
        <v>70</v>
      </c>
      <c r="S185" s="116" t="s">
        <v>70</v>
      </c>
      <c r="T185" s="116" t="s">
        <v>70</v>
      </c>
      <c r="U185" s="116" t="s">
        <v>70</v>
      </c>
      <c r="V185" s="116" t="s">
        <v>70</v>
      </c>
      <c r="W185" s="116" t="s">
        <v>70</v>
      </c>
      <c r="X185" s="116" t="s">
        <v>70</v>
      </c>
      <c r="Y185" s="116">
        <v>150</v>
      </c>
      <c r="Z185" s="116" t="s">
        <v>70</v>
      </c>
      <c r="AA185" s="116" t="s">
        <v>70</v>
      </c>
      <c r="AB185" s="116" t="s">
        <v>70</v>
      </c>
      <c r="AC185" s="116" t="s">
        <v>70</v>
      </c>
      <c r="AD185" s="116">
        <v>200</v>
      </c>
      <c r="AE185" s="116" t="s">
        <v>70</v>
      </c>
      <c r="AF185" s="116" t="s">
        <v>70</v>
      </c>
      <c r="AG185" s="116">
        <v>200</v>
      </c>
      <c r="AH185" s="116" t="s">
        <v>70</v>
      </c>
      <c r="AI185" s="116" t="s">
        <v>70</v>
      </c>
      <c r="AJ185" s="116" t="s">
        <v>70</v>
      </c>
      <c r="AK185" s="116" t="s">
        <v>70</v>
      </c>
      <c r="AL185" s="116" t="s">
        <v>70</v>
      </c>
      <c r="AM185" s="116" t="s">
        <v>70</v>
      </c>
      <c r="AN185" s="116" t="s">
        <v>70</v>
      </c>
      <c r="AO185" s="116" t="s">
        <v>70</v>
      </c>
      <c r="AP185" s="116" t="s">
        <v>70</v>
      </c>
      <c r="AQ185" s="116" t="s">
        <v>70</v>
      </c>
      <c r="AR185" s="116" t="s">
        <v>70</v>
      </c>
      <c r="AS185" s="116" t="s">
        <v>70</v>
      </c>
      <c r="AT185" s="116" t="s">
        <v>70</v>
      </c>
      <c r="AU185" s="116" t="s">
        <v>70</v>
      </c>
      <c r="AV185" s="116" t="s">
        <v>70</v>
      </c>
      <c r="AW185" s="116" t="s">
        <v>70</v>
      </c>
      <c r="AX185" s="116" t="s">
        <v>70</v>
      </c>
      <c r="AY185" s="116" t="s">
        <v>70</v>
      </c>
      <c r="AZ185" s="116" t="s">
        <v>70</v>
      </c>
    </row>
    <row r="186" spans="1:52" ht="16.5" x14ac:dyDescent="0.25">
      <c r="A186" s="81" t="s">
        <v>927</v>
      </c>
      <c r="B186" s="74">
        <v>46497</v>
      </c>
      <c r="C186" s="24" t="s">
        <v>928</v>
      </c>
      <c r="D186" s="24" t="s">
        <v>929</v>
      </c>
      <c r="E186" s="24" t="s">
        <v>930</v>
      </c>
      <c r="F186" s="24" t="s">
        <v>931</v>
      </c>
      <c r="G186" s="117">
        <v>1790831</v>
      </c>
      <c r="H186" s="117" t="s">
        <v>57</v>
      </c>
      <c r="I186" s="117" t="s">
        <v>58</v>
      </c>
      <c r="J186" s="117" t="s">
        <v>59</v>
      </c>
      <c r="K186" s="116">
        <v>134</v>
      </c>
      <c r="L186" s="116">
        <v>101</v>
      </c>
      <c r="M186" s="116">
        <v>134</v>
      </c>
      <c r="N186" s="116">
        <v>101</v>
      </c>
      <c r="O186" s="116">
        <v>64</v>
      </c>
      <c r="P186" s="116">
        <v>95</v>
      </c>
      <c r="Q186" s="116">
        <v>64</v>
      </c>
      <c r="R186" s="116">
        <v>56</v>
      </c>
      <c r="S186" s="116">
        <v>63</v>
      </c>
      <c r="T186" s="116">
        <v>101</v>
      </c>
      <c r="U186" s="116">
        <v>85</v>
      </c>
      <c r="V186" s="116">
        <v>98</v>
      </c>
      <c r="W186" s="116">
        <v>40</v>
      </c>
      <c r="X186" s="116">
        <v>62</v>
      </c>
      <c r="Y186" s="116">
        <v>62</v>
      </c>
      <c r="Z186" s="116">
        <v>74</v>
      </c>
      <c r="AA186" s="116">
        <v>76</v>
      </c>
      <c r="AB186" s="116">
        <v>77</v>
      </c>
      <c r="AC186" s="116">
        <v>96</v>
      </c>
      <c r="AD186" s="116">
        <v>48</v>
      </c>
      <c r="AE186" s="116">
        <v>52</v>
      </c>
      <c r="AF186" s="116">
        <v>50</v>
      </c>
      <c r="AG186" s="116">
        <v>76</v>
      </c>
      <c r="AH186" s="116">
        <v>67</v>
      </c>
      <c r="AI186" s="116">
        <v>75</v>
      </c>
      <c r="AJ186" s="116">
        <v>71</v>
      </c>
      <c r="AK186" s="116">
        <v>94</v>
      </c>
      <c r="AL186" s="116">
        <v>138</v>
      </c>
      <c r="AM186" s="116">
        <v>90</v>
      </c>
      <c r="AN186" s="116">
        <v>130</v>
      </c>
      <c r="AO186" s="116">
        <v>95</v>
      </c>
      <c r="AP186" s="116">
        <v>69</v>
      </c>
      <c r="AQ186" s="116">
        <v>95</v>
      </c>
      <c r="AR186" s="116">
        <v>70</v>
      </c>
      <c r="AS186" s="116">
        <v>95</v>
      </c>
      <c r="AT186" s="116">
        <v>45</v>
      </c>
      <c r="AU186" s="116">
        <v>65</v>
      </c>
      <c r="AV186" s="116">
        <v>74</v>
      </c>
      <c r="AW186" s="116">
        <v>75</v>
      </c>
      <c r="AX186" s="116">
        <v>74</v>
      </c>
      <c r="AY186" s="116">
        <v>48</v>
      </c>
      <c r="AZ186" s="116">
        <v>55</v>
      </c>
    </row>
    <row r="187" spans="1:52" ht="47.25" x14ac:dyDescent="0.25">
      <c r="A187" s="81" t="s">
        <v>932</v>
      </c>
      <c r="B187" s="74">
        <v>46497</v>
      </c>
      <c r="C187" s="24" t="s">
        <v>933</v>
      </c>
      <c r="D187" s="24" t="s">
        <v>934</v>
      </c>
      <c r="E187" s="24" t="s">
        <v>935</v>
      </c>
      <c r="F187" s="24" t="s">
        <v>936</v>
      </c>
      <c r="G187" s="117">
        <v>2016274</v>
      </c>
      <c r="H187" s="117" t="s">
        <v>57</v>
      </c>
      <c r="I187" s="117" t="s">
        <v>58</v>
      </c>
      <c r="J187" s="117" t="s">
        <v>59</v>
      </c>
      <c r="K187" s="116">
        <v>190</v>
      </c>
      <c r="L187" s="116">
        <v>165</v>
      </c>
      <c r="M187" s="116">
        <v>185</v>
      </c>
      <c r="N187" s="116">
        <v>160</v>
      </c>
      <c r="O187" s="116">
        <v>145</v>
      </c>
      <c r="P187" s="116">
        <v>145</v>
      </c>
      <c r="Q187" s="116">
        <v>135</v>
      </c>
      <c r="R187" s="116">
        <v>95</v>
      </c>
      <c r="S187" s="116">
        <v>175</v>
      </c>
      <c r="T187" s="116">
        <v>205</v>
      </c>
      <c r="U187" s="116">
        <v>170</v>
      </c>
      <c r="V187" s="116">
        <v>170</v>
      </c>
      <c r="W187" s="116">
        <v>135</v>
      </c>
      <c r="X187" s="116">
        <v>145</v>
      </c>
      <c r="Y187" s="116">
        <v>145</v>
      </c>
      <c r="Z187" s="116">
        <v>180</v>
      </c>
      <c r="AA187" s="116">
        <v>165</v>
      </c>
      <c r="AB187" s="116">
        <v>155</v>
      </c>
      <c r="AC187" s="116">
        <v>185</v>
      </c>
      <c r="AD187" s="116">
        <v>145</v>
      </c>
      <c r="AE187" s="116">
        <v>150</v>
      </c>
      <c r="AF187" s="116">
        <v>135</v>
      </c>
      <c r="AG187" s="116">
        <v>145</v>
      </c>
      <c r="AH187" s="116">
        <v>153</v>
      </c>
      <c r="AI187" s="116">
        <v>153</v>
      </c>
      <c r="AJ187" s="116">
        <v>145</v>
      </c>
      <c r="AK187" s="116">
        <v>165</v>
      </c>
      <c r="AL187" s="116">
        <v>175</v>
      </c>
      <c r="AM187" s="116">
        <v>140</v>
      </c>
      <c r="AN187" s="116">
        <v>155</v>
      </c>
      <c r="AO187" s="116">
        <v>125</v>
      </c>
      <c r="AP187" s="116">
        <v>155</v>
      </c>
      <c r="AQ187" s="116">
        <v>195</v>
      </c>
      <c r="AR187" s="116">
        <v>195</v>
      </c>
      <c r="AS187" s="116">
        <v>145</v>
      </c>
      <c r="AT187" s="116">
        <v>155</v>
      </c>
      <c r="AU187" s="116">
        <v>145</v>
      </c>
      <c r="AV187" s="116">
        <v>135</v>
      </c>
      <c r="AW187" s="116">
        <v>135</v>
      </c>
      <c r="AX187" s="116">
        <v>165</v>
      </c>
      <c r="AY187" s="116">
        <v>170</v>
      </c>
      <c r="AZ187" s="116">
        <v>185</v>
      </c>
    </row>
    <row r="188" spans="1:52" ht="16.5" x14ac:dyDescent="0.25">
      <c r="A188" s="81" t="s">
        <v>937</v>
      </c>
      <c r="B188" s="74">
        <v>46497</v>
      </c>
      <c r="C188" s="24" t="s">
        <v>938</v>
      </c>
      <c r="D188" s="24" t="s">
        <v>939</v>
      </c>
      <c r="E188" s="24" t="s">
        <v>940</v>
      </c>
      <c r="F188" s="24" t="s">
        <v>941</v>
      </c>
      <c r="G188" s="117" t="s">
        <v>70</v>
      </c>
      <c r="H188" s="117" t="s">
        <v>70</v>
      </c>
      <c r="I188" s="117" t="s">
        <v>59</v>
      </c>
      <c r="J188" s="117" t="s">
        <v>59</v>
      </c>
      <c r="K188" s="116">
        <v>234</v>
      </c>
      <c r="L188" s="116">
        <v>203</v>
      </c>
      <c r="M188" s="116">
        <v>209</v>
      </c>
      <c r="N188" s="116">
        <v>180</v>
      </c>
      <c r="O188" s="116">
        <v>156</v>
      </c>
      <c r="P188" s="116">
        <v>162</v>
      </c>
      <c r="Q188" s="116">
        <v>141</v>
      </c>
      <c r="R188" s="116">
        <v>112</v>
      </c>
      <c r="S188" s="116">
        <v>195</v>
      </c>
      <c r="T188" s="116">
        <v>234</v>
      </c>
      <c r="U188" s="116">
        <v>203</v>
      </c>
      <c r="V188" s="116">
        <v>198</v>
      </c>
      <c r="W188" s="116">
        <v>146</v>
      </c>
      <c r="X188" s="116">
        <v>142</v>
      </c>
      <c r="Y188" s="116">
        <v>149</v>
      </c>
      <c r="Z188" s="116">
        <v>182</v>
      </c>
      <c r="AA188" s="116">
        <v>186</v>
      </c>
      <c r="AB188" s="116">
        <v>203</v>
      </c>
      <c r="AC188" s="116">
        <v>198</v>
      </c>
      <c r="AD188" s="116">
        <v>161</v>
      </c>
      <c r="AE188" s="116">
        <v>156</v>
      </c>
      <c r="AF188" s="116">
        <v>147</v>
      </c>
      <c r="AG188" s="116">
        <v>156</v>
      </c>
      <c r="AH188" s="116">
        <v>186</v>
      </c>
      <c r="AI188" s="116">
        <v>162</v>
      </c>
      <c r="AJ188" s="116">
        <v>141</v>
      </c>
      <c r="AK188" s="116">
        <v>162</v>
      </c>
      <c r="AL188" s="116">
        <v>205</v>
      </c>
      <c r="AM188" s="116">
        <v>141</v>
      </c>
      <c r="AN188" s="116">
        <v>162</v>
      </c>
      <c r="AO188" s="116">
        <v>156</v>
      </c>
      <c r="AP188" s="116">
        <v>198</v>
      </c>
      <c r="AQ188" s="116">
        <v>203</v>
      </c>
      <c r="AR188" s="116">
        <v>205</v>
      </c>
      <c r="AS188" s="116">
        <v>156</v>
      </c>
      <c r="AT188" s="116">
        <v>137</v>
      </c>
      <c r="AU188" s="116">
        <v>156</v>
      </c>
      <c r="AV188" s="116">
        <v>137</v>
      </c>
      <c r="AW188" s="116">
        <v>156</v>
      </c>
      <c r="AX188" s="116">
        <v>156</v>
      </c>
      <c r="AY188" s="116">
        <v>147</v>
      </c>
      <c r="AZ188" s="116">
        <v>198</v>
      </c>
    </row>
    <row r="189" spans="1:52" ht="16.5" x14ac:dyDescent="0.25">
      <c r="A189" s="81" t="s">
        <v>942</v>
      </c>
      <c r="B189" s="74">
        <v>46497</v>
      </c>
      <c r="C189" s="24" t="s">
        <v>943</v>
      </c>
      <c r="D189" s="24" t="s">
        <v>944</v>
      </c>
      <c r="E189" s="24" t="s">
        <v>945</v>
      </c>
      <c r="F189" s="24" t="s">
        <v>946</v>
      </c>
      <c r="G189" s="117" t="s">
        <v>70</v>
      </c>
      <c r="H189" s="117" t="s">
        <v>70</v>
      </c>
      <c r="I189" s="117" t="s">
        <v>59</v>
      </c>
      <c r="J189" s="117" t="s">
        <v>59</v>
      </c>
      <c r="K189" s="116">
        <v>187</v>
      </c>
      <c r="L189" s="116">
        <v>152</v>
      </c>
      <c r="M189" s="116">
        <v>198</v>
      </c>
      <c r="N189" s="116">
        <v>175</v>
      </c>
      <c r="O189" s="116">
        <v>151</v>
      </c>
      <c r="P189" s="116">
        <v>153</v>
      </c>
      <c r="Q189" s="116">
        <v>124</v>
      </c>
      <c r="R189" s="116">
        <v>121</v>
      </c>
      <c r="S189" s="116">
        <v>262</v>
      </c>
      <c r="T189" s="116">
        <v>252</v>
      </c>
      <c r="U189" s="116">
        <v>202</v>
      </c>
      <c r="V189" s="116">
        <v>173</v>
      </c>
      <c r="W189" s="116">
        <v>178</v>
      </c>
      <c r="X189" s="116">
        <v>150</v>
      </c>
      <c r="Y189" s="116">
        <v>150</v>
      </c>
      <c r="Z189" s="116">
        <v>176</v>
      </c>
      <c r="AA189" s="116">
        <v>225</v>
      </c>
      <c r="AB189" s="116">
        <v>199</v>
      </c>
      <c r="AC189" s="116">
        <v>203</v>
      </c>
      <c r="AD189" s="116">
        <v>152</v>
      </c>
      <c r="AE189" s="116">
        <v>200</v>
      </c>
      <c r="AF189" s="116">
        <v>152</v>
      </c>
      <c r="AG189" s="116">
        <v>177</v>
      </c>
      <c r="AH189" s="116" t="s">
        <v>70</v>
      </c>
      <c r="AI189" s="116" t="s">
        <v>70</v>
      </c>
      <c r="AJ189" s="116">
        <v>147</v>
      </c>
      <c r="AK189" s="116">
        <v>178</v>
      </c>
      <c r="AL189" s="116">
        <v>227</v>
      </c>
      <c r="AM189" s="116">
        <v>152</v>
      </c>
      <c r="AN189" s="116">
        <v>175</v>
      </c>
      <c r="AO189" s="116">
        <v>176</v>
      </c>
      <c r="AP189" s="116">
        <v>201</v>
      </c>
      <c r="AQ189" s="116">
        <v>184</v>
      </c>
      <c r="AR189" s="116">
        <v>163</v>
      </c>
      <c r="AS189" s="116">
        <v>173</v>
      </c>
      <c r="AT189" s="116">
        <v>147</v>
      </c>
      <c r="AU189" s="116">
        <v>175</v>
      </c>
      <c r="AV189" s="116">
        <v>172</v>
      </c>
      <c r="AW189" s="116">
        <v>175</v>
      </c>
      <c r="AX189" s="116">
        <v>247</v>
      </c>
      <c r="AY189" s="116">
        <v>178</v>
      </c>
      <c r="AZ189" s="116">
        <v>278</v>
      </c>
    </row>
    <row r="190" spans="1:52" ht="47.25" x14ac:dyDescent="0.25">
      <c r="A190" s="81" t="s">
        <v>947</v>
      </c>
      <c r="B190" s="74">
        <v>46497</v>
      </c>
      <c r="C190" s="24" t="s">
        <v>948</v>
      </c>
      <c r="D190" s="24" t="s">
        <v>949</v>
      </c>
      <c r="E190" s="24" t="s">
        <v>950</v>
      </c>
      <c r="F190" s="24" t="s">
        <v>951</v>
      </c>
      <c r="G190" s="117" t="s">
        <v>70</v>
      </c>
      <c r="H190" s="117" t="s">
        <v>70</v>
      </c>
      <c r="I190" s="117" t="s">
        <v>59</v>
      </c>
      <c r="J190" s="117" t="s">
        <v>59</v>
      </c>
      <c r="K190" s="116">
        <v>225</v>
      </c>
      <c r="L190" s="116">
        <v>193</v>
      </c>
      <c r="M190" s="116">
        <v>200</v>
      </c>
      <c r="N190" s="116">
        <v>190</v>
      </c>
      <c r="O190" s="116">
        <v>185</v>
      </c>
      <c r="P190" s="116">
        <v>180</v>
      </c>
      <c r="Q190" s="116" t="s">
        <v>70</v>
      </c>
      <c r="R190" s="116" t="s">
        <v>70</v>
      </c>
      <c r="S190" s="116">
        <v>210</v>
      </c>
      <c r="T190" s="116">
        <v>240</v>
      </c>
      <c r="U190" s="116">
        <v>225</v>
      </c>
      <c r="V190" s="116">
        <v>210</v>
      </c>
      <c r="W190" s="116" t="s">
        <v>70</v>
      </c>
      <c r="X190" s="116" t="s">
        <v>70</v>
      </c>
      <c r="Y190" s="116" t="s">
        <v>70</v>
      </c>
      <c r="Z190" s="116">
        <v>200</v>
      </c>
      <c r="AA190" s="116">
        <v>200</v>
      </c>
      <c r="AB190" s="116">
        <v>215</v>
      </c>
      <c r="AC190" s="116" t="s">
        <v>70</v>
      </c>
      <c r="AD190" s="116">
        <v>200</v>
      </c>
      <c r="AE190" s="116">
        <v>197</v>
      </c>
      <c r="AF190" s="116">
        <v>180</v>
      </c>
      <c r="AG190" s="116">
        <v>200</v>
      </c>
      <c r="AH190" s="116">
        <v>212</v>
      </c>
      <c r="AI190" s="116">
        <v>215</v>
      </c>
      <c r="AJ190" s="116">
        <v>185</v>
      </c>
      <c r="AK190" s="116">
        <v>225</v>
      </c>
      <c r="AL190" s="116">
        <v>225</v>
      </c>
      <c r="AM190" s="116">
        <v>212</v>
      </c>
      <c r="AN190" s="116">
        <v>225</v>
      </c>
      <c r="AO190" s="116">
        <v>215</v>
      </c>
      <c r="AP190" s="116">
        <v>240</v>
      </c>
      <c r="AQ190" s="116" t="s">
        <v>70</v>
      </c>
      <c r="AR190" s="116" t="s">
        <v>70</v>
      </c>
      <c r="AS190" s="116" t="s">
        <v>70</v>
      </c>
      <c r="AT190" s="116" t="s">
        <v>70</v>
      </c>
      <c r="AU190" s="116" t="s">
        <v>70</v>
      </c>
      <c r="AV190" s="116" t="s">
        <v>70</v>
      </c>
      <c r="AW190" s="116" t="s">
        <v>70</v>
      </c>
      <c r="AX190" s="116" t="s">
        <v>70</v>
      </c>
      <c r="AY190" s="116" t="s">
        <v>70</v>
      </c>
      <c r="AZ190" s="116" t="s">
        <v>70</v>
      </c>
    </row>
    <row r="191" spans="1:52" ht="47.25" x14ac:dyDescent="0.25">
      <c r="A191" s="81" t="s">
        <v>952</v>
      </c>
      <c r="B191" s="74">
        <v>46497</v>
      </c>
      <c r="C191" s="24" t="s">
        <v>953</v>
      </c>
      <c r="D191" s="24" t="s">
        <v>954</v>
      </c>
      <c r="E191" s="24" t="s">
        <v>955</v>
      </c>
      <c r="F191" s="24" t="s">
        <v>956</v>
      </c>
      <c r="G191" s="117" t="s">
        <v>70</v>
      </c>
      <c r="H191" s="117" t="s">
        <v>70</v>
      </c>
      <c r="I191" s="117" t="s">
        <v>59</v>
      </c>
      <c r="J191" s="117" t="s">
        <v>59</v>
      </c>
      <c r="K191" s="116">
        <v>240</v>
      </c>
      <c r="L191" s="116">
        <v>210</v>
      </c>
      <c r="M191" s="116">
        <v>210</v>
      </c>
      <c r="N191" s="116">
        <v>166</v>
      </c>
      <c r="O191" s="116">
        <v>166</v>
      </c>
      <c r="P191" s="116">
        <v>166</v>
      </c>
      <c r="Q191" s="116">
        <v>130</v>
      </c>
      <c r="R191" s="116">
        <v>130</v>
      </c>
      <c r="S191" s="116">
        <v>210</v>
      </c>
      <c r="T191" s="116">
        <v>240</v>
      </c>
      <c r="U191" s="116">
        <v>210</v>
      </c>
      <c r="V191" s="116">
        <v>210</v>
      </c>
      <c r="W191" s="116">
        <v>130</v>
      </c>
      <c r="X191" s="116">
        <v>130</v>
      </c>
      <c r="Y191" s="116">
        <v>130</v>
      </c>
      <c r="Z191" s="116">
        <v>166</v>
      </c>
      <c r="AA191" s="116">
        <v>166</v>
      </c>
      <c r="AB191" s="116">
        <v>210</v>
      </c>
      <c r="AC191" s="116">
        <v>210</v>
      </c>
      <c r="AD191" s="116">
        <v>166</v>
      </c>
      <c r="AE191" s="116">
        <v>130</v>
      </c>
      <c r="AF191" s="116">
        <v>130</v>
      </c>
      <c r="AG191" s="116">
        <v>166</v>
      </c>
      <c r="AH191" s="116">
        <v>210</v>
      </c>
      <c r="AI191" s="116">
        <v>166</v>
      </c>
      <c r="AJ191" s="116">
        <v>130</v>
      </c>
      <c r="AK191" s="116">
        <v>166</v>
      </c>
      <c r="AL191" s="116">
        <v>210</v>
      </c>
      <c r="AM191" s="116">
        <v>130</v>
      </c>
      <c r="AN191" s="116">
        <v>166</v>
      </c>
      <c r="AO191" s="116">
        <v>166</v>
      </c>
      <c r="AP191" s="116">
        <v>210</v>
      </c>
      <c r="AQ191" s="116">
        <v>166</v>
      </c>
      <c r="AR191" s="116">
        <v>210</v>
      </c>
      <c r="AS191" s="116">
        <v>166</v>
      </c>
      <c r="AT191" s="116">
        <v>130</v>
      </c>
      <c r="AU191" s="116">
        <v>130</v>
      </c>
      <c r="AV191" s="116">
        <v>130</v>
      </c>
      <c r="AW191" s="116">
        <v>166</v>
      </c>
      <c r="AX191" s="116">
        <v>210</v>
      </c>
      <c r="AY191" s="116">
        <v>130</v>
      </c>
      <c r="AZ191" s="116">
        <v>210</v>
      </c>
    </row>
    <row r="192" spans="1:52" ht="47.25" x14ac:dyDescent="0.25">
      <c r="A192" s="81" t="s">
        <v>957</v>
      </c>
      <c r="B192" s="74">
        <v>46497</v>
      </c>
      <c r="C192" s="24" t="s">
        <v>958</v>
      </c>
      <c r="D192" s="24" t="s">
        <v>959</v>
      </c>
      <c r="E192" s="24" t="s">
        <v>960</v>
      </c>
      <c r="F192" s="24" t="s">
        <v>961</v>
      </c>
      <c r="G192" s="117">
        <v>2026628</v>
      </c>
      <c r="H192" s="117" t="s">
        <v>57</v>
      </c>
      <c r="I192" s="117" t="s">
        <v>58</v>
      </c>
      <c r="J192" s="117" t="s">
        <v>59</v>
      </c>
      <c r="K192" s="116">
        <v>215</v>
      </c>
      <c r="L192" s="116">
        <v>179</v>
      </c>
      <c r="M192" s="116">
        <v>205</v>
      </c>
      <c r="N192" s="116">
        <v>189</v>
      </c>
      <c r="O192" s="116">
        <v>164</v>
      </c>
      <c r="P192" s="116">
        <v>215</v>
      </c>
      <c r="Q192" s="116">
        <v>200</v>
      </c>
      <c r="R192" s="116">
        <v>103</v>
      </c>
      <c r="S192" s="116">
        <v>179</v>
      </c>
      <c r="T192" s="116">
        <v>246</v>
      </c>
      <c r="U192" s="116">
        <v>205</v>
      </c>
      <c r="V192" s="116">
        <v>225</v>
      </c>
      <c r="W192" s="116">
        <v>128</v>
      </c>
      <c r="X192" s="116">
        <v>133</v>
      </c>
      <c r="Y192" s="116">
        <v>135</v>
      </c>
      <c r="Z192" s="116">
        <v>179</v>
      </c>
      <c r="AA192" s="116">
        <v>189</v>
      </c>
      <c r="AB192" s="116">
        <v>200</v>
      </c>
      <c r="AC192" s="116">
        <v>179</v>
      </c>
      <c r="AD192" s="116">
        <v>148</v>
      </c>
      <c r="AE192" s="116">
        <v>151</v>
      </c>
      <c r="AF192" s="116">
        <v>143</v>
      </c>
      <c r="AG192" s="116">
        <v>159</v>
      </c>
      <c r="AH192" s="116" t="s">
        <v>70</v>
      </c>
      <c r="AI192" s="116" t="s">
        <v>70</v>
      </c>
      <c r="AJ192" s="116">
        <v>138</v>
      </c>
      <c r="AK192" s="116">
        <v>133</v>
      </c>
      <c r="AL192" s="116">
        <v>143</v>
      </c>
      <c r="AM192" s="116">
        <v>133</v>
      </c>
      <c r="AN192" s="116">
        <v>143</v>
      </c>
      <c r="AO192" s="116">
        <v>133</v>
      </c>
      <c r="AP192" s="116">
        <v>143</v>
      </c>
      <c r="AQ192" s="116">
        <v>230</v>
      </c>
      <c r="AR192" s="116">
        <v>205</v>
      </c>
      <c r="AS192" s="116">
        <v>133</v>
      </c>
      <c r="AT192" s="116">
        <v>138</v>
      </c>
      <c r="AU192" s="116">
        <v>138</v>
      </c>
      <c r="AV192" s="116">
        <v>138</v>
      </c>
      <c r="AW192" s="116">
        <v>143</v>
      </c>
      <c r="AX192" s="116">
        <v>179</v>
      </c>
      <c r="AY192" s="116">
        <v>154</v>
      </c>
      <c r="AZ192" s="116">
        <v>246</v>
      </c>
    </row>
    <row r="193" spans="1:52" ht="31.5" x14ac:dyDescent="0.25">
      <c r="A193" s="81" t="s">
        <v>962</v>
      </c>
      <c r="B193" s="74">
        <v>46497</v>
      </c>
      <c r="C193" s="24" t="s">
        <v>963</v>
      </c>
      <c r="D193" s="24" t="s">
        <v>964</v>
      </c>
      <c r="E193" s="24" t="s">
        <v>965</v>
      </c>
      <c r="F193" s="24" t="s">
        <v>966</v>
      </c>
      <c r="G193" s="117" t="s">
        <v>70</v>
      </c>
      <c r="H193" s="117" t="s">
        <v>70</v>
      </c>
      <c r="I193" s="117" t="s">
        <v>59</v>
      </c>
      <c r="J193" s="117" t="s">
        <v>59</v>
      </c>
      <c r="K193" s="116">
        <v>125</v>
      </c>
      <c r="L193" s="116">
        <v>110</v>
      </c>
      <c r="M193" s="116">
        <v>125</v>
      </c>
      <c r="N193" s="116">
        <v>110</v>
      </c>
      <c r="O193" s="116">
        <v>95</v>
      </c>
      <c r="P193" s="116">
        <v>100</v>
      </c>
      <c r="Q193" s="116">
        <v>90</v>
      </c>
      <c r="R193" s="116">
        <v>75</v>
      </c>
      <c r="S193" s="116">
        <v>185</v>
      </c>
      <c r="T193" s="116">
        <v>140</v>
      </c>
      <c r="U193" s="116">
        <v>125</v>
      </c>
      <c r="V193" s="116">
        <v>125</v>
      </c>
      <c r="W193" s="116">
        <v>110</v>
      </c>
      <c r="X193" s="116">
        <v>95</v>
      </c>
      <c r="Y193" s="116">
        <v>95</v>
      </c>
      <c r="Z193" s="116">
        <v>100</v>
      </c>
      <c r="AA193" s="116">
        <v>120</v>
      </c>
      <c r="AB193" s="116">
        <v>90</v>
      </c>
      <c r="AC193" s="116">
        <v>150</v>
      </c>
      <c r="AD193" s="116">
        <v>85</v>
      </c>
      <c r="AE193" s="116">
        <v>90</v>
      </c>
      <c r="AF193" s="116">
        <v>90</v>
      </c>
      <c r="AG193" s="116">
        <v>110</v>
      </c>
      <c r="AH193" s="116">
        <v>90</v>
      </c>
      <c r="AI193" s="116">
        <v>110</v>
      </c>
      <c r="AJ193" s="116">
        <v>125</v>
      </c>
      <c r="AK193" s="116">
        <v>150</v>
      </c>
      <c r="AL193" s="116">
        <v>180</v>
      </c>
      <c r="AM193" s="116">
        <v>90</v>
      </c>
      <c r="AN193" s="116">
        <v>110</v>
      </c>
      <c r="AO193" s="116">
        <v>90</v>
      </c>
      <c r="AP193" s="116">
        <v>110</v>
      </c>
      <c r="AQ193" s="116">
        <v>110</v>
      </c>
      <c r="AR193" s="116">
        <v>110</v>
      </c>
      <c r="AS193" s="116">
        <v>90</v>
      </c>
      <c r="AT193" s="116">
        <v>95</v>
      </c>
      <c r="AU193" s="116">
        <v>95</v>
      </c>
      <c r="AV193" s="116">
        <v>85</v>
      </c>
      <c r="AW193" s="116">
        <v>120</v>
      </c>
      <c r="AX193" s="116">
        <v>95</v>
      </c>
      <c r="AY193" s="116">
        <v>95</v>
      </c>
      <c r="AZ193" s="116">
        <v>180</v>
      </c>
    </row>
    <row r="194" spans="1:52" ht="47.25" x14ac:dyDescent="0.25">
      <c r="A194" s="81" t="s">
        <v>967</v>
      </c>
      <c r="B194" s="74">
        <v>46497</v>
      </c>
      <c r="C194" s="24" t="s">
        <v>968</v>
      </c>
      <c r="D194" s="24" t="s">
        <v>969</v>
      </c>
      <c r="E194" s="24" t="s">
        <v>970</v>
      </c>
      <c r="F194" s="24" t="s">
        <v>971</v>
      </c>
      <c r="G194" s="117" t="s">
        <v>70</v>
      </c>
      <c r="H194" s="117" t="s">
        <v>70</v>
      </c>
      <c r="I194" s="117" t="s">
        <v>59</v>
      </c>
      <c r="J194" s="117" t="s">
        <v>59</v>
      </c>
      <c r="K194" s="116">
        <v>210</v>
      </c>
      <c r="L194" s="116">
        <v>175</v>
      </c>
      <c r="M194" s="116">
        <v>175</v>
      </c>
      <c r="N194" s="116">
        <v>150</v>
      </c>
      <c r="O194" s="116" t="s">
        <v>70</v>
      </c>
      <c r="P194" s="116">
        <v>150</v>
      </c>
      <c r="Q194" s="116">
        <v>125</v>
      </c>
      <c r="R194" s="116">
        <v>75</v>
      </c>
      <c r="S194" s="116">
        <v>160</v>
      </c>
      <c r="T194" s="116">
        <v>180</v>
      </c>
      <c r="U194" s="116">
        <v>165</v>
      </c>
      <c r="V194" s="116">
        <v>175</v>
      </c>
      <c r="W194" s="116" t="s">
        <v>70</v>
      </c>
      <c r="X194" s="116">
        <v>125</v>
      </c>
      <c r="Y194" s="116">
        <v>125</v>
      </c>
      <c r="Z194" s="116">
        <v>140</v>
      </c>
      <c r="AA194" s="116">
        <v>130</v>
      </c>
      <c r="AB194" s="116">
        <v>140</v>
      </c>
      <c r="AC194" s="116" t="s">
        <v>70</v>
      </c>
      <c r="AD194" s="116">
        <v>125</v>
      </c>
      <c r="AE194" s="116" t="s">
        <v>70</v>
      </c>
      <c r="AF194" s="116">
        <v>135</v>
      </c>
      <c r="AG194" s="116">
        <v>150</v>
      </c>
      <c r="AH194" s="116">
        <v>150</v>
      </c>
      <c r="AI194" s="116">
        <v>125</v>
      </c>
      <c r="AJ194" s="116">
        <v>150</v>
      </c>
      <c r="AK194" s="116">
        <v>145</v>
      </c>
      <c r="AL194" s="116">
        <v>165</v>
      </c>
      <c r="AM194" s="116">
        <v>90</v>
      </c>
      <c r="AN194" s="116">
        <v>135</v>
      </c>
      <c r="AO194" s="116">
        <v>80</v>
      </c>
      <c r="AP194" s="116">
        <v>154</v>
      </c>
      <c r="AQ194" s="116">
        <v>175</v>
      </c>
      <c r="AR194" s="116">
        <v>200</v>
      </c>
      <c r="AS194" s="116" t="s">
        <v>70</v>
      </c>
      <c r="AT194" s="116" t="s">
        <v>70</v>
      </c>
      <c r="AU194" s="116" t="s">
        <v>70</v>
      </c>
      <c r="AV194" s="116" t="s">
        <v>70</v>
      </c>
      <c r="AW194" s="116" t="s">
        <v>70</v>
      </c>
      <c r="AX194" s="116" t="s">
        <v>70</v>
      </c>
      <c r="AY194" s="116" t="s">
        <v>70</v>
      </c>
      <c r="AZ194" s="116">
        <v>175</v>
      </c>
    </row>
    <row r="195" spans="1:52" ht="16.5" x14ac:dyDescent="0.25">
      <c r="A195" s="81" t="s">
        <v>972</v>
      </c>
      <c r="B195" s="74">
        <v>46497</v>
      </c>
      <c r="C195" s="24" t="s">
        <v>973</v>
      </c>
      <c r="D195" s="24" t="s">
        <v>974</v>
      </c>
      <c r="E195" s="24" t="s">
        <v>975</v>
      </c>
      <c r="F195" s="24" t="s">
        <v>976</v>
      </c>
      <c r="G195" s="117">
        <v>56796</v>
      </c>
      <c r="H195" s="117" t="s">
        <v>57</v>
      </c>
      <c r="I195" s="117" t="s">
        <v>58</v>
      </c>
      <c r="J195" s="117" t="s">
        <v>59</v>
      </c>
      <c r="K195" s="116">
        <v>170</v>
      </c>
      <c r="L195" s="116">
        <v>160</v>
      </c>
      <c r="M195" s="116">
        <v>155</v>
      </c>
      <c r="N195" s="116">
        <v>150</v>
      </c>
      <c r="O195" s="116">
        <v>140</v>
      </c>
      <c r="P195" s="116">
        <v>150</v>
      </c>
      <c r="Q195" s="116">
        <v>140</v>
      </c>
      <c r="R195" s="116">
        <v>130</v>
      </c>
      <c r="S195" s="116">
        <v>150</v>
      </c>
      <c r="T195" s="116">
        <v>160</v>
      </c>
      <c r="U195" s="116">
        <v>150</v>
      </c>
      <c r="V195" s="116">
        <v>140</v>
      </c>
      <c r="W195" s="116">
        <v>130</v>
      </c>
      <c r="X195" s="116">
        <v>135</v>
      </c>
      <c r="Y195" s="116">
        <v>135</v>
      </c>
      <c r="Z195" s="116">
        <v>135</v>
      </c>
      <c r="AA195" s="116">
        <v>135</v>
      </c>
      <c r="AB195" s="116">
        <v>135</v>
      </c>
      <c r="AC195" s="116">
        <v>135</v>
      </c>
      <c r="AD195" s="116">
        <v>135</v>
      </c>
      <c r="AE195" s="116">
        <v>135</v>
      </c>
      <c r="AF195" s="116">
        <v>135</v>
      </c>
      <c r="AG195" s="116">
        <v>145</v>
      </c>
      <c r="AH195" s="116">
        <v>135</v>
      </c>
      <c r="AI195" s="116">
        <v>135</v>
      </c>
      <c r="AJ195" s="116">
        <v>135</v>
      </c>
      <c r="AK195" s="116">
        <v>140</v>
      </c>
      <c r="AL195" s="116">
        <v>150</v>
      </c>
      <c r="AM195" s="116">
        <v>140</v>
      </c>
      <c r="AN195" s="116">
        <v>150</v>
      </c>
      <c r="AO195" s="116">
        <v>150</v>
      </c>
      <c r="AP195" s="116">
        <v>150</v>
      </c>
      <c r="AQ195" s="116">
        <v>150</v>
      </c>
      <c r="AR195" s="116">
        <v>160</v>
      </c>
      <c r="AS195" s="116">
        <v>140</v>
      </c>
      <c r="AT195" s="116">
        <v>140</v>
      </c>
      <c r="AU195" s="116">
        <v>140</v>
      </c>
      <c r="AV195" s="116">
        <v>140</v>
      </c>
      <c r="AW195" s="116">
        <v>140</v>
      </c>
      <c r="AX195" s="116">
        <v>150</v>
      </c>
      <c r="AY195" s="116">
        <v>140</v>
      </c>
      <c r="AZ195" s="116">
        <v>140</v>
      </c>
    </row>
    <row r="196" spans="1:52" ht="16.5" x14ac:dyDescent="0.25">
      <c r="A196" s="81" t="s">
        <v>977</v>
      </c>
      <c r="B196" s="74">
        <v>46497</v>
      </c>
      <c r="C196" s="24" t="s">
        <v>978</v>
      </c>
      <c r="D196" s="24" t="s">
        <v>979</v>
      </c>
      <c r="E196" s="24" t="s">
        <v>980</v>
      </c>
      <c r="F196" s="24" t="s">
        <v>981</v>
      </c>
      <c r="G196" s="117">
        <v>2026468</v>
      </c>
      <c r="H196" s="117" t="s">
        <v>57</v>
      </c>
      <c r="I196" s="117" t="s">
        <v>58</v>
      </c>
      <c r="J196" s="117" t="s">
        <v>59</v>
      </c>
      <c r="K196" s="116">
        <v>159</v>
      </c>
      <c r="L196" s="116">
        <v>141</v>
      </c>
      <c r="M196" s="116">
        <v>147</v>
      </c>
      <c r="N196" s="116">
        <v>135</v>
      </c>
      <c r="O196" s="116">
        <v>123</v>
      </c>
      <c r="P196" s="116">
        <v>135</v>
      </c>
      <c r="Q196" s="116">
        <v>123</v>
      </c>
      <c r="R196" s="116">
        <v>96</v>
      </c>
      <c r="S196" s="116">
        <v>117</v>
      </c>
      <c r="T196" s="116">
        <v>165</v>
      </c>
      <c r="U196" s="116">
        <v>144</v>
      </c>
      <c r="V196" s="116">
        <v>153</v>
      </c>
      <c r="W196" s="116">
        <v>123</v>
      </c>
      <c r="X196" s="116">
        <v>114</v>
      </c>
      <c r="Y196" s="116">
        <v>126</v>
      </c>
      <c r="Z196" s="116">
        <v>153</v>
      </c>
      <c r="AA196" s="116">
        <v>144</v>
      </c>
      <c r="AB196" s="116">
        <v>153</v>
      </c>
      <c r="AC196" s="116">
        <v>162</v>
      </c>
      <c r="AD196" s="116">
        <v>114</v>
      </c>
      <c r="AE196" s="116">
        <v>123</v>
      </c>
      <c r="AF196" s="116">
        <v>114</v>
      </c>
      <c r="AG196" s="116">
        <v>126</v>
      </c>
      <c r="AH196" s="116">
        <v>153</v>
      </c>
      <c r="AI196" s="116">
        <v>144</v>
      </c>
      <c r="AJ196" s="116">
        <v>144</v>
      </c>
      <c r="AK196" s="116">
        <v>153</v>
      </c>
      <c r="AL196" s="116">
        <v>171</v>
      </c>
      <c r="AM196" s="116">
        <v>144</v>
      </c>
      <c r="AN196" s="116">
        <v>159</v>
      </c>
      <c r="AO196" s="116">
        <v>153</v>
      </c>
      <c r="AP196" s="116">
        <v>174</v>
      </c>
      <c r="AQ196" s="116">
        <v>135</v>
      </c>
      <c r="AR196" s="116">
        <v>153</v>
      </c>
      <c r="AS196" s="116">
        <v>153</v>
      </c>
      <c r="AT196" s="116">
        <v>135</v>
      </c>
      <c r="AU196" s="116">
        <v>144</v>
      </c>
      <c r="AV196" s="116">
        <v>117</v>
      </c>
      <c r="AW196" s="116">
        <v>144</v>
      </c>
      <c r="AX196" s="116">
        <v>153</v>
      </c>
      <c r="AY196" s="116">
        <v>144</v>
      </c>
      <c r="AZ196" s="116">
        <v>144</v>
      </c>
    </row>
    <row r="197" spans="1:52" ht="16.5" x14ac:dyDescent="0.25">
      <c r="A197" s="81" t="s">
        <v>982</v>
      </c>
      <c r="B197" s="74">
        <v>46497</v>
      </c>
      <c r="C197" s="24" t="s">
        <v>983</v>
      </c>
      <c r="D197" s="24" t="s">
        <v>707</v>
      </c>
      <c r="E197" s="24" t="s">
        <v>708</v>
      </c>
      <c r="F197" s="24" t="s">
        <v>984</v>
      </c>
      <c r="G197" s="117" t="s">
        <v>70</v>
      </c>
      <c r="H197" s="117" t="s">
        <v>70</v>
      </c>
      <c r="I197" s="117" t="s">
        <v>59</v>
      </c>
      <c r="J197" s="117" t="s">
        <v>59</v>
      </c>
      <c r="K197" s="116">
        <v>204</v>
      </c>
      <c r="L197" s="116">
        <v>181</v>
      </c>
      <c r="M197" s="116">
        <v>181</v>
      </c>
      <c r="N197" s="116">
        <v>155</v>
      </c>
      <c r="O197" s="116">
        <v>136</v>
      </c>
      <c r="P197" s="116">
        <v>150</v>
      </c>
      <c r="Q197" s="116">
        <v>128</v>
      </c>
      <c r="R197" s="116">
        <v>99</v>
      </c>
      <c r="S197" s="116">
        <v>131</v>
      </c>
      <c r="T197" s="116">
        <v>183</v>
      </c>
      <c r="U197" s="116">
        <v>160</v>
      </c>
      <c r="V197" s="116">
        <v>167</v>
      </c>
      <c r="W197" s="116">
        <v>109</v>
      </c>
      <c r="X197" s="116">
        <v>123</v>
      </c>
      <c r="Y197" s="116">
        <v>123</v>
      </c>
      <c r="Z197" s="116">
        <v>150</v>
      </c>
      <c r="AA197" s="116">
        <v>155</v>
      </c>
      <c r="AB197" s="116">
        <v>167</v>
      </c>
      <c r="AC197" s="116">
        <v>155</v>
      </c>
      <c r="AD197" s="116">
        <v>121</v>
      </c>
      <c r="AE197" s="116">
        <v>131</v>
      </c>
      <c r="AF197" s="116">
        <v>113</v>
      </c>
      <c r="AG197" s="116">
        <v>136</v>
      </c>
      <c r="AH197" s="116">
        <v>109</v>
      </c>
      <c r="AI197" s="116">
        <v>131</v>
      </c>
      <c r="AJ197" s="116">
        <v>131</v>
      </c>
      <c r="AK197" s="116">
        <v>139</v>
      </c>
      <c r="AL197" s="116">
        <v>161</v>
      </c>
      <c r="AM197" s="116">
        <v>109</v>
      </c>
      <c r="AN197" s="116">
        <v>139</v>
      </c>
      <c r="AO197" s="116">
        <v>123</v>
      </c>
      <c r="AP197" s="116">
        <v>117</v>
      </c>
      <c r="AQ197" s="116">
        <v>175</v>
      </c>
      <c r="AR197" s="116">
        <v>131</v>
      </c>
      <c r="AS197" s="116">
        <v>109</v>
      </c>
      <c r="AT197" s="116">
        <v>109</v>
      </c>
      <c r="AU197" s="116">
        <v>123</v>
      </c>
      <c r="AV197" s="116">
        <v>123</v>
      </c>
      <c r="AW197" s="116">
        <v>123</v>
      </c>
      <c r="AX197" s="116">
        <v>109</v>
      </c>
      <c r="AY197" s="116">
        <v>77</v>
      </c>
      <c r="AZ197" s="116">
        <v>155</v>
      </c>
    </row>
    <row r="198" spans="1:52" ht="16.5" x14ac:dyDescent="0.25">
      <c r="A198" s="81" t="s">
        <v>985</v>
      </c>
      <c r="B198" s="74">
        <v>46497</v>
      </c>
      <c r="C198" s="24" t="s">
        <v>986</v>
      </c>
      <c r="D198" s="24" t="s">
        <v>987</v>
      </c>
      <c r="E198" s="24" t="s">
        <v>988</v>
      </c>
      <c r="F198" s="24" t="s">
        <v>989</v>
      </c>
      <c r="G198" s="117" t="s">
        <v>70</v>
      </c>
      <c r="H198" s="117" t="s">
        <v>70</v>
      </c>
      <c r="I198" s="117" t="s">
        <v>59</v>
      </c>
      <c r="J198" s="117" t="s">
        <v>59</v>
      </c>
      <c r="K198" s="116">
        <v>175</v>
      </c>
      <c r="L198" s="116">
        <v>130</v>
      </c>
      <c r="M198" s="116">
        <v>145</v>
      </c>
      <c r="N198" s="116">
        <v>120</v>
      </c>
      <c r="O198" s="116">
        <v>100</v>
      </c>
      <c r="P198" s="116">
        <v>135</v>
      </c>
      <c r="Q198" s="116">
        <v>125</v>
      </c>
      <c r="R198" s="116">
        <v>75</v>
      </c>
      <c r="S198" s="116">
        <v>145</v>
      </c>
      <c r="T198" s="116">
        <v>195</v>
      </c>
      <c r="U198" s="116">
        <v>175</v>
      </c>
      <c r="V198" s="116">
        <v>120</v>
      </c>
      <c r="W198" s="116">
        <v>95</v>
      </c>
      <c r="X198" s="116">
        <v>100</v>
      </c>
      <c r="Y198" s="116">
        <v>100</v>
      </c>
      <c r="Z198" s="116">
        <v>125</v>
      </c>
      <c r="AA198" s="116">
        <v>120</v>
      </c>
      <c r="AB198" s="116">
        <v>125</v>
      </c>
      <c r="AC198" s="116">
        <v>120</v>
      </c>
      <c r="AD198" s="116">
        <v>110</v>
      </c>
      <c r="AE198" s="116">
        <v>100</v>
      </c>
      <c r="AF198" s="116">
        <v>110</v>
      </c>
      <c r="AG198" s="116">
        <v>135</v>
      </c>
      <c r="AH198" s="116" t="s">
        <v>70</v>
      </c>
      <c r="AI198" s="116" t="s">
        <v>70</v>
      </c>
      <c r="AJ198" s="116">
        <v>125</v>
      </c>
      <c r="AK198" s="116" t="s">
        <v>70</v>
      </c>
      <c r="AL198" s="116" t="s">
        <v>70</v>
      </c>
      <c r="AM198" s="116">
        <v>175</v>
      </c>
      <c r="AN198" s="116">
        <v>195</v>
      </c>
      <c r="AO198" s="116" t="s">
        <v>70</v>
      </c>
      <c r="AP198" s="116">
        <v>225</v>
      </c>
      <c r="AQ198" s="116" t="s">
        <v>70</v>
      </c>
      <c r="AR198" s="116">
        <v>125</v>
      </c>
      <c r="AS198" s="116">
        <v>95</v>
      </c>
      <c r="AT198" s="116">
        <v>95</v>
      </c>
      <c r="AU198" s="116">
        <v>75</v>
      </c>
      <c r="AV198" s="116">
        <v>75</v>
      </c>
      <c r="AW198" s="116">
        <v>175</v>
      </c>
      <c r="AX198" s="116">
        <v>195</v>
      </c>
      <c r="AY198" s="116">
        <v>125</v>
      </c>
      <c r="AZ198" s="116">
        <v>225</v>
      </c>
    </row>
    <row r="199" spans="1:52" ht="47.25" x14ac:dyDescent="0.25">
      <c r="A199" s="81" t="s">
        <v>990</v>
      </c>
      <c r="B199" s="74">
        <v>46497</v>
      </c>
      <c r="C199" s="24" t="s">
        <v>991</v>
      </c>
      <c r="D199" s="24" t="s">
        <v>1671</v>
      </c>
      <c r="E199" s="24" t="s">
        <v>992</v>
      </c>
      <c r="F199" s="24" t="s">
        <v>993</v>
      </c>
      <c r="G199" s="117" t="s">
        <v>70</v>
      </c>
      <c r="H199" s="117" t="s">
        <v>70</v>
      </c>
      <c r="I199" s="117" t="s">
        <v>59</v>
      </c>
      <c r="J199" s="117" t="s">
        <v>59</v>
      </c>
      <c r="K199" s="116">
        <v>175</v>
      </c>
      <c r="L199" s="116">
        <v>150</v>
      </c>
      <c r="M199" s="116">
        <v>200</v>
      </c>
      <c r="N199" s="116">
        <v>175</v>
      </c>
      <c r="O199" s="116">
        <v>150</v>
      </c>
      <c r="P199" s="116">
        <v>200</v>
      </c>
      <c r="Q199" s="116">
        <v>175</v>
      </c>
      <c r="R199" s="116">
        <v>125</v>
      </c>
      <c r="S199" s="116">
        <v>175</v>
      </c>
      <c r="T199" s="116">
        <v>200</v>
      </c>
      <c r="U199" s="116">
        <v>175</v>
      </c>
      <c r="V199" s="116">
        <v>150</v>
      </c>
      <c r="W199" s="116">
        <v>125</v>
      </c>
      <c r="X199" s="116">
        <v>125</v>
      </c>
      <c r="Y199" s="116">
        <v>150</v>
      </c>
      <c r="Z199" s="116">
        <v>150</v>
      </c>
      <c r="AA199" s="116">
        <v>150</v>
      </c>
      <c r="AB199" s="116">
        <v>150</v>
      </c>
      <c r="AC199" s="116">
        <v>225</v>
      </c>
      <c r="AD199" s="116">
        <v>125</v>
      </c>
      <c r="AE199" s="116">
        <v>125</v>
      </c>
      <c r="AF199" s="116">
        <v>125</v>
      </c>
      <c r="AG199" s="116">
        <v>175</v>
      </c>
      <c r="AH199" s="116" t="s">
        <v>70</v>
      </c>
      <c r="AI199" s="116" t="s">
        <v>70</v>
      </c>
      <c r="AJ199" s="116">
        <v>175</v>
      </c>
      <c r="AK199" s="116">
        <v>175</v>
      </c>
      <c r="AL199" s="116">
        <v>200</v>
      </c>
      <c r="AM199" s="116">
        <v>175</v>
      </c>
      <c r="AN199" s="116">
        <v>200</v>
      </c>
      <c r="AO199" s="116">
        <v>175</v>
      </c>
      <c r="AP199" s="116">
        <v>200</v>
      </c>
      <c r="AQ199" s="116">
        <v>150</v>
      </c>
      <c r="AR199" s="116">
        <v>175</v>
      </c>
      <c r="AS199" s="116">
        <v>175</v>
      </c>
      <c r="AT199" s="116">
        <v>150</v>
      </c>
      <c r="AU199" s="116">
        <v>175</v>
      </c>
      <c r="AV199" s="116">
        <v>150</v>
      </c>
      <c r="AW199" s="116">
        <v>175</v>
      </c>
      <c r="AX199" s="116">
        <v>200</v>
      </c>
      <c r="AY199" s="116">
        <v>150</v>
      </c>
      <c r="AZ199" s="116">
        <v>200</v>
      </c>
    </row>
    <row r="200" spans="1:52" ht="16.5" x14ac:dyDescent="0.25">
      <c r="A200" s="81" t="s">
        <v>994</v>
      </c>
      <c r="B200" s="74">
        <v>46497</v>
      </c>
      <c r="C200" s="24" t="s">
        <v>995</v>
      </c>
      <c r="D200" s="24" t="s">
        <v>996</v>
      </c>
      <c r="E200" s="24" t="s">
        <v>997</v>
      </c>
      <c r="F200" s="24" t="s">
        <v>998</v>
      </c>
      <c r="G200" s="117" t="s">
        <v>70</v>
      </c>
      <c r="H200" s="117" t="s">
        <v>70</v>
      </c>
      <c r="I200" s="117" t="s">
        <v>59</v>
      </c>
      <c r="J200" s="117" t="s">
        <v>59</v>
      </c>
      <c r="K200" s="116">
        <v>155</v>
      </c>
      <c r="L200" s="116">
        <v>145</v>
      </c>
      <c r="M200" s="116">
        <v>185</v>
      </c>
      <c r="N200" s="116">
        <v>160</v>
      </c>
      <c r="O200" s="116">
        <v>135</v>
      </c>
      <c r="P200" s="116">
        <v>155</v>
      </c>
      <c r="Q200" s="116">
        <v>145</v>
      </c>
      <c r="R200" s="116">
        <v>135</v>
      </c>
      <c r="S200" s="116">
        <v>175</v>
      </c>
      <c r="T200" s="116">
        <v>185</v>
      </c>
      <c r="U200" s="116">
        <v>175</v>
      </c>
      <c r="V200" s="116">
        <v>185</v>
      </c>
      <c r="W200" s="116">
        <v>135</v>
      </c>
      <c r="X200" s="116">
        <v>145</v>
      </c>
      <c r="Y200" s="116">
        <v>145</v>
      </c>
      <c r="Z200" s="116">
        <v>145</v>
      </c>
      <c r="AA200" s="116">
        <v>165</v>
      </c>
      <c r="AB200" s="116">
        <v>135</v>
      </c>
      <c r="AC200" s="116">
        <v>175</v>
      </c>
      <c r="AD200" s="116">
        <v>145</v>
      </c>
      <c r="AE200" s="116">
        <v>135</v>
      </c>
      <c r="AF200" s="116">
        <v>125</v>
      </c>
      <c r="AG200" s="116">
        <v>155</v>
      </c>
      <c r="AH200" s="116">
        <v>145</v>
      </c>
      <c r="AI200" s="116">
        <v>145</v>
      </c>
      <c r="AJ200" s="116">
        <v>135</v>
      </c>
      <c r="AK200" s="116">
        <v>145</v>
      </c>
      <c r="AL200" s="116">
        <v>165</v>
      </c>
      <c r="AM200" s="116">
        <v>145</v>
      </c>
      <c r="AN200" s="116">
        <v>165</v>
      </c>
      <c r="AO200" s="116">
        <v>155</v>
      </c>
      <c r="AP200" s="116">
        <v>165</v>
      </c>
      <c r="AQ200" s="116">
        <v>155</v>
      </c>
      <c r="AR200" s="116">
        <v>145</v>
      </c>
      <c r="AS200" s="116">
        <v>145</v>
      </c>
      <c r="AT200" s="116">
        <v>125</v>
      </c>
      <c r="AU200" s="116">
        <v>145</v>
      </c>
      <c r="AV200" s="116">
        <v>125</v>
      </c>
      <c r="AW200" s="116">
        <v>145</v>
      </c>
      <c r="AX200" s="116">
        <v>165</v>
      </c>
      <c r="AY200" s="116">
        <v>125</v>
      </c>
      <c r="AZ200" s="116">
        <v>175</v>
      </c>
    </row>
    <row r="201" spans="1:52" ht="63" x14ac:dyDescent="0.25">
      <c r="A201" s="81" t="s">
        <v>999</v>
      </c>
      <c r="B201" s="74">
        <v>46497</v>
      </c>
      <c r="C201" s="24" t="s">
        <v>1000</v>
      </c>
      <c r="D201" s="24" t="s">
        <v>1001</v>
      </c>
      <c r="E201" s="24" t="s">
        <v>1002</v>
      </c>
      <c r="F201" s="24" t="s">
        <v>1003</v>
      </c>
      <c r="G201" s="117" t="s">
        <v>70</v>
      </c>
      <c r="H201" s="117" t="s">
        <v>70</v>
      </c>
      <c r="I201" s="117" t="s">
        <v>59</v>
      </c>
      <c r="J201" s="117" t="s">
        <v>59</v>
      </c>
      <c r="K201" s="116">
        <v>205</v>
      </c>
      <c r="L201" s="116">
        <v>168</v>
      </c>
      <c r="M201" s="116">
        <v>233</v>
      </c>
      <c r="N201" s="116">
        <v>205</v>
      </c>
      <c r="O201" s="116">
        <v>229</v>
      </c>
      <c r="P201" s="116">
        <v>250</v>
      </c>
      <c r="Q201" s="116">
        <v>217</v>
      </c>
      <c r="R201" s="116">
        <v>169</v>
      </c>
      <c r="S201" s="116">
        <v>233</v>
      </c>
      <c r="T201" s="116">
        <v>301</v>
      </c>
      <c r="U201" s="116">
        <v>274</v>
      </c>
      <c r="V201" s="116">
        <v>266</v>
      </c>
      <c r="W201" s="116">
        <v>196</v>
      </c>
      <c r="X201" s="116">
        <v>207</v>
      </c>
      <c r="Y201" s="116">
        <v>211</v>
      </c>
      <c r="Z201" s="116">
        <v>242</v>
      </c>
      <c r="AA201" s="116">
        <v>205</v>
      </c>
      <c r="AB201" s="116">
        <v>217</v>
      </c>
      <c r="AC201" s="116">
        <v>217</v>
      </c>
      <c r="AD201" s="116">
        <v>210</v>
      </c>
      <c r="AE201" s="116">
        <v>207</v>
      </c>
      <c r="AF201" s="116">
        <v>208</v>
      </c>
      <c r="AG201" s="116">
        <v>241</v>
      </c>
      <c r="AH201" s="116">
        <v>222</v>
      </c>
      <c r="AI201" s="116">
        <v>226</v>
      </c>
      <c r="AJ201" s="116">
        <v>226</v>
      </c>
      <c r="AK201" s="116">
        <v>238</v>
      </c>
      <c r="AL201" s="116">
        <v>260</v>
      </c>
      <c r="AM201" s="116">
        <v>222</v>
      </c>
      <c r="AN201" s="116">
        <v>259</v>
      </c>
      <c r="AO201" s="116">
        <v>229</v>
      </c>
      <c r="AP201" s="116">
        <v>264</v>
      </c>
      <c r="AQ201" s="116">
        <v>245</v>
      </c>
      <c r="AR201" s="116">
        <v>217</v>
      </c>
      <c r="AS201" s="116">
        <v>212</v>
      </c>
      <c r="AT201" s="116">
        <v>189</v>
      </c>
      <c r="AU201" s="116">
        <v>205</v>
      </c>
      <c r="AV201" s="116">
        <v>187</v>
      </c>
      <c r="AW201" s="116">
        <v>211</v>
      </c>
      <c r="AX201" s="116">
        <v>242</v>
      </c>
      <c r="AY201" s="116">
        <v>207</v>
      </c>
      <c r="AZ201" s="116">
        <v>280</v>
      </c>
    </row>
    <row r="202" spans="1:52" ht="31.5" x14ac:dyDescent="0.25">
      <c r="A202" s="81" t="s">
        <v>1004</v>
      </c>
      <c r="B202" s="74">
        <v>46497</v>
      </c>
      <c r="C202" s="24" t="s">
        <v>1005</v>
      </c>
      <c r="D202" s="24" t="s">
        <v>1006</v>
      </c>
      <c r="E202" s="24" t="s">
        <v>1007</v>
      </c>
      <c r="F202" s="24" t="s">
        <v>1008</v>
      </c>
      <c r="G202" s="117">
        <v>2013812</v>
      </c>
      <c r="H202" s="117" t="s">
        <v>57</v>
      </c>
      <c r="I202" s="117" t="s">
        <v>58</v>
      </c>
      <c r="J202" s="117" t="s">
        <v>59</v>
      </c>
      <c r="K202" s="116">
        <v>205</v>
      </c>
      <c r="L202" s="116">
        <v>196</v>
      </c>
      <c r="M202" s="116">
        <v>195</v>
      </c>
      <c r="N202" s="116">
        <v>175</v>
      </c>
      <c r="O202" s="116">
        <v>160</v>
      </c>
      <c r="P202" s="116">
        <v>170</v>
      </c>
      <c r="Q202" s="116">
        <v>147</v>
      </c>
      <c r="R202" s="116">
        <v>114</v>
      </c>
      <c r="S202" s="116">
        <v>180</v>
      </c>
      <c r="T202" s="116">
        <v>205</v>
      </c>
      <c r="U202" s="116">
        <v>200</v>
      </c>
      <c r="V202" s="116">
        <v>195</v>
      </c>
      <c r="W202" s="116">
        <v>136</v>
      </c>
      <c r="X202" s="116">
        <v>135</v>
      </c>
      <c r="Y202" s="116">
        <v>140</v>
      </c>
      <c r="Z202" s="116">
        <v>168</v>
      </c>
      <c r="AA202" s="116">
        <v>178</v>
      </c>
      <c r="AB202" s="116">
        <v>185</v>
      </c>
      <c r="AC202" s="116">
        <v>175</v>
      </c>
      <c r="AD202" s="116">
        <v>155</v>
      </c>
      <c r="AE202" s="116" t="s">
        <v>70</v>
      </c>
      <c r="AF202" s="116">
        <v>144</v>
      </c>
      <c r="AG202" s="116">
        <v>165</v>
      </c>
      <c r="AH202" s="116" t="s">
        <v>70</v>
      </c>
      <c r="AI202" s="116" t="s">
        <v>70</v>
      </c>
      <c r="AJ202" s="116">
        <v>165</v>
      </c>
      <c r="AK202" s="116">
        <v>174</v>
      </c>
      <c r="AL202" s="116">
        <v>186</v>
      </c>
      <c r="AM202" s="116">
        <v>172</v>
      </c>
      <c r="AN202" s="116">
        <v>195</v>
      </c>
      <c r="AO202" s="116">
        <v>155</v>
      </c>
      <c r="AP202" s="116">
        <v>186</v>
      </c>
      <c r="AQ202" s="116">
        <v>195</v>
      </c>
      <c r="AR202" s="116">
        <v>200</v>
      </c>
      <c r="AS202" s="116" t="s">
        <v>70</v>
      </c>
      <c r="AT202" s="116" t="s">
        <v>70</v>
      </c>
      <c r="AU202" s="116">
        <v>155</v>
      </c>
      <c r="AV202" s="116">
        <v>136</v>
      </c>
      <c r="AW202" s="116">
        <v>165</v>
      </c>
      <c r="AX202" s="116">
        <v>195</v>
      </c>
      <c r="AY202" s="116">
        <v>174</v>
      </c>
      <c r="AZ202" s="116">
        <v>200</v>
      </c>
    </row>
    <row r="203" spans="1:52" ht="63" x14ac:dyDescent="0.25">
      <c r="A203" s="81" t="s">
        <v>1009</v>
      </c>
      <c r="B203" s="74">
        <v>46497</v>
      </c>
      <c r="C203" s="24" t="s">
        <v>1010</v>
      </c>
      <c r="D203" s="24" t="s">
        <v>1011</v>
      </c>
      <c r="E203" s="24" t="s">
        <v>1012</v>
      </c>
      <c r="F203" s="24" t="s">
        <v>1013</v>
      </c>
      <c r="G203" s="117">
        <v>42528</v>
      </c>
      <c r="H203" s="117" t="s">
        <v>57</v>
      </c>
      <c r="I203" s="117" t="s">
        <v>58</v>
      </c>
      <c r="J203" s="117" t="s">
        <v>59</v>
      </c>
      <c r="K203" s="116">
        <v>175</v>
      </c>
      <c r="L203" s="116">
        <v>165</v>
      </c>
      <c r="M203" s="116">
        <v>165</v>
      </c>
      <c r="N203" s="116">
        <v>150</v>
      </c>
      <c r="O203" s="116">
        <v>145</v>
      </c>
      <c r="P203" s="116">
        <v>150</v>
      </c>
      <c r="Q203" s="116">
        <v>135</v>
      </c>
      <c r="R203" s="116">
        <v>100</v>
      </c>
      <c r="S203" s="116">
        <v>150</v>
      </c>
      <c r="T203" s="116">
        <v>180</v>
      </c>
      <c r="U203" s="116">
        <v>165</v>
      </c>
      <c r="V203" s="116">
        <v>160</v>
      </c>
      <c r="W203" s="116">
        <v>130</v>
      </c>
      <c r="X203" s="116">
        <v>130</v>
      </c>
      <c r="Y203" s="116">
        <v>140</v>
      </c>
      <c r="Z203" s="116">
        <v>150</v>
      </c>
      <c r="AA203" s="116">
        <v>160</v>
      </c>
      <c r="AB203" s="116">
        <v>165</v>
      </c>
      <c r="AC203" s="116">
        <v>160</v>
      </c>
      <c r="AD203" s="116">
        <v>140</v>
      </c>
      <c r="AE203" s="116">
        <v>140</v>
      </c>
      <c r="AF203" s="116">
        <v>130</v>
      </c>
      <c r="AG203" s="116">
        <v>150</v>
      </c>
      <c r="AH203" s="116">
        <v>135</v>
      </c>
      <c r="AI203" s="116">
        <v>135</v>
      </c>
      <c r="AJ203" s="116">
        <v>145</v>
      </c>
      <c r="AK203" s="116">
        <v>155</v>
      </c>
      <c r="AL203" s="116">
        <v>175</v>
      </c>
      <c r="AM203" s="116">
        <v>140</v>
      </c>
      <c r="AN203" s="116">
        <v>150</v>
      </c>
      <c r="AO203" s="116">
        <v>145</v>
      </c>
      <c r="AP203" s="116">
        <v>180</v>
      </c>
      <c r="AQ203" s="116">
        <v>165</v>
      </c>
      <c r="AR203" s="116">
        <v>165</v>
      </c>
      <c r="AS203" s="116">
        <v>145</v>
      </c>
      <c r="AT203" s="116">
        <v>125</v>
      </c>
      <c r="AU203" s="116">
        <v>130</v>
      </c>
      <c r="AV203" s="116">
        <v>140</v>
      </c>
      <c r="AW203" s="116">
        <v>130</v>
      </c>
      <c r="AX203" s="116">
        <v>175</v>
      </c>
      <c r="AY203" s="116">
        <v>140</v>
      </c>
      <c r="AZ203" s="116">
        <v>170</v>
      </c>
    </row>
    <row r="204" spans="1:52" ht="47.25" x14ac:dyDescent="0.25">
      <c r="A204" s="81" t="s">
        <v>1014</v>
      </c>
      <c r="B204" s="74">
        <v>46497</v>
      </c>
      <c r="C204" s="24" t="s">
        <v>1015</v>
      </c>
      <c r="D204" s="24" t="s">
        <v>1016</v>
      </c>
      <c r="E204" s="24" t="s">
        <v>1017</v>
      </c>
      <c r="F204" s="24" t="s">
        <v>1018</v>
      </c>
      <c r="G204" s="117" t="s">
        <v>70</v>
      </c>
      <c r="H204" s="117" t="s">
        <v>70</v>
      </c>
      <c r="I204" s="117" t="s">
        <v>59</v>
      </c>
      <c r="J204" s="117" t="s">
        <v>59</v>
      </c>
      <c r="K204" s="116">
        <v>225</v>
      </c>
      <c r="L204" s="116">
        <v>190</v>
      </c>
      <c r="M204" s="116">
        <v>200</v>
      </c>
      <c r="N204" s="116">
        <v>175</v>
      </c>
      <c r="O204" s="116">
        <v>160</v>
      </c>
      <c r="P204" s="116">
        <v>175</v>
      </c>
      <c r="Q204" s="116">
        <v>155</v>
      </c>
      <c r="R204" s="116">
        <v>140</v>
      </c>
      <c r="S204" s="116">
        <v>190</v>
      </c>
      <c r="T204" s="116">
        <v>240</v>
      </c>
      <c r="U204" s="116">
        <v>200</v>
      </c>
      <c r="V204" s="116">
        <v>200</v>
      </c>
      <c r="W204" s="116">
        <v>140</v>
      </c>
      <c r="X204" s="116">
        <v>145</v>
      </c>
      <c r="Y204" s="116">
        <v>150</v>
      </c>
      <c r="Z204" s="116">
        <v>190</v>
      </c>
      <c r="AA204" s="116">
        <v>200</v>
      </c>
      <c r="AB204" s="116">
        <v>210</v>
      </c>
      <c r="AC204" s="116">
        <v>190</v>
      </c>
      <c r="AD204" s="116">
        <v>160</v>
      </c>
      <c r="AE204" s="116">
        <v>162</v>
      </c>
      <c r="AF204" s="116">
        <v>155</v>
      </c>
      <c r="AG204" s="116">
        <v>161</v>
      </c>
      <c r="AH204" s="116">
        <v>140</v>
      </c>
      <c r="AI204" s="116">
        <v>150</v>
      </c>
      <c r="AJ204" s="116">
        <v>161</v>
      </c>
      <c r="AK204" s="116">
        <v>210</v>
      </c>
      <c r="AL204" s="116">
        <v>235</v>
      </c>
      <c r="AM204" s="116">
        <v>210</v>
      </c>
      <c r="AN204" s="116">
        <v>235</v>
      </c>
      <c r="AO204" s="116">
        <v>140</v>
      </c>
      <c r="AP204" s="116">
        <v>150</v>
      </c>
      <c r="AQ204" s="116">
        <v>190</v>
      </c>
      <c r="AR204" s="116">
        <v>200</v>
      </c>
      <c r="AS204" s="116">
        <v>140</v>
      </c>
      <c r="AT204" s="116">
        <v>125</v>
      </c>
      <c r="AU204" s="116">
        <v>148</v>
      </c>
      <c r="AV204" s="116">
        <v>135</v>
      </c>
      <c r="AW204" s="116">
        <v>165</v>
      </c>
      <c r="AX204" s="116">
        <v>225</v>
      </c>
      <c r="AY204" s="116">
        <v>175</v>
      </c>
      <c r="AZ204" s="116">
        <v>190</v>
      </c>
    </row>
    <row r="205" spans="1:52" ht="31.5" x14ac:dyDescent="0.25">
      <c r="A205" s="81" t="s">
        <v>1019</v>
      </c>
      <c r="B205" s="74">
        <v>46497</v>
      </c>
      <c r="C205" s="24" t="s">
        <v>1020</v>
      </c>
      <c r="D205" s="24" t="s">
        <v>1021</v>
      </c>
      <c r="E205" s="24" t="s">
        <v>1022</v>
      </c>
      <c r="F205" s="24" t="s">
        <v>1023</v>
      </c>
      <c r="G205" s="117">
        <v>49560</v>
      </c>
      <c r="H205" s="117" t="s">
        <v>57</v>
      </c>
      <c r="I205" s="117" t="s">
        <v>58</v>
      </c>
      <c r="J205" s="117" t="s">
        <v>59</v>
      </c>
      <c r="K205" s="116">
        <v>210</v>
      </c>
      <c r="L205" s="116">
        <v>175</v>
      </c>
      <c r="M205" s="116">
        <v>180</v>
      </c>
      <c r="N205" s="116">
        <v>140</v>
      </c>
      <c r="O205" s="116">
        <v>140</v>
      </c>
      <c r="P205" s="116">
        <v>150</v>
      </c>
      <c r="Q205" s="116">
        <v>125</v>
      </c>
      <c r="R205" s="116">
        <v>100</v>
      </c>
      <c r="S205" s="116">
        <v>162</v>
      </c>
      <c r="T205" s="116">
        <v>200</v>
      </c>
      <c r="U205" s="116">
        <v>160</v>
      </c>
      <c r="V205" s="116">
        <v>175</v>
      </c>
      <c r="W205" s="116">
        <v>119</v>
      </c>
      <c r="X205" s="116">
        <v>119</v>
      </c>
      <c r="Y205" s="116">
        <v>127</v>
      </c>
      <c r="Z205" s="116">
        <v>160</v>
      </c>
      <c r="AA205" s="116">
        <v>185</v>
      </c>
      <c r="AB205" s="116">
        <v>175</v>
      </c>
      <c r="AC205" s="116">
        <v>160</v>
      </c>
      <c r="AD205" s="116">
        <v>130</v>
      </c>
      <c r="AE205" s="116">
        <v>130</v>
      </c>
      <c r="AF205" s="116">
        <v>125</v>
      </c>
      <c r="AG205" s="116">
        <v>150</v>
      </c>
      <c r="AH205" s="116">
        <v>127</v>
      </c>
      <c r="AI205" s="116">
        <v>140</v>
      </c>
      <c r="AJ205" s="116">
        <v>130</v>
      </c>
      <c r="AK205" s="116">
        <v>150</v>
      </c>
      <c r="AL205" s="116">
        <v>170</v>
      </c>
      <c r="AM205" s="116">
        <v>135</v>
      </c>
      <c r="AN205" s="116">
        <v>160</v>
      </c>
      <c r="AO205" s="116">
        <v>160</v>
      </c>
      <c r="AP205" s="116">
        <v>150</v>
      </c>
      <c r="AQ205" s="116">
        <v>163</v>
      </c>
      <c r="AR205" s="116">
        <v>175</v>
      </c>
      <c r="AS205" s="116">
        <v>135</v>
      </c>
      <c r="AT205" s="116">
        <v>115</v>
      </c>
      <c r="AU205" s="116">
        <v>130</v>
      </c>
      <c r="AV205" s="116">
        <v>125</v>
      </c>
      <c r="AW205" s="116">
        <v>125</v>
      </c>
      <c r="AX205" s="116">
        <v>140</v>
      </c>
      <c r="AY205" s="116">
        <v>120</v>
      </c>
      <c r="AZ205" s="116">
        <v>230</v>
      </c>
    </row>
    <row r="206" spans="1:52" s="102" customFormat="1" ht="16.5" x14ac:dyDescent="0.25">
      <c r="A206" s="81" t="s">
        <v>1024</v>
      </c>
      <c r="B206" s="74">
        <v>46497</v>
      </c>
      <c r="C206" s="24" t="s">
        <v>1025</v>
      </c>
      <c r="D206" s="24" t="s">
        <v>1026</v>
      </c>
      <c r="E206" s="24" t="s">
        <v>1027</v>
      </c>
      <c r="F206" s="24" t="s">
        <v>1028</v>
      </c>
      <c r="G206" s="117" t="s">
        <v>70</v>
      </c>
      <c r="H206" s="117" t="s">
        <v>70</v>
      </c>
      <c r="I206" s="117" t="s">
        <v>59</v>
      </c>
      <c r="J206" s="117" t="s">
        <v>59</v>
      </c>
      <c r="K206" s="116">
        <v>225</v>
      </c>
      <c r="L206" s="116">
        <v>204</v>
      </c>
      <c r="M206" s="116">
        <v>225</v>
      </c>
      <c r="N206" s="116">
        <v>204</v>
      </c>
      <c r="O206" s="116">
        <v>204</v>
      </c>
      <c r="P206" s="116">
        <v>225</v>
      </c>
      <c r="Q206" s="116">
        <v>204</v>
      </c>
      <c r="R206" s="116">
        <v>165</v>
      </c>
      <c r="S206" s="116">
        <v>225</v>
      </c>
      <c r="T206" s="116">
        <v>225</v>
      </c>
      <c r="U206" s="116">
        <v>204</v>
      </c>
      <c r="V206" s="116">
        <v>225</v>
      </c>
      <c r="W206" s="116">
        <v>176</v>
      </c>
      <c r="X206" s="116">
        <v>204</v>
      </c>
      <c r="Y206" s="116">
        <v>204</v>
      </c>
      <c r="Z206" s="116">
        <v>204</v>
      </c>
      <c r="AA206" s="116">
        <v>225</v>
      </c>
      <c r="AB206" s="116">
        <v>260</v>
      </c>
      <c r="AC206" s="116">
        <v>204</v>
      </c>
      <c r="AD206" s="116">
        <v>176</v>
      </c>
      <c r="AE206" s="116">
        <v>176</v>
      </c>
      <c r="AF206" s="116">
        <v>165</v>
      </c>
      <c r="AG206" s="116">
        <v>204</v>
      </c>
      <c r="AH206" s="116">
        <v>176</v>
      </c>
      <c r="AI206" s="116">
        <v>204</v>
      </c>
      <c r="AJ206" s="116">
        <v>176</v>
      </c>
      <c r="AK206" s="116">
        <v>204</v>
      </c>
      <c r="AL206" s="116">
        <v>225</v>
      </c>
      <c r="AM206" s="116">
        <v>204</v>
      </c>
      <c r="AN206" s="116">
        <v>225</v>
      </c>
      <c r="AO206" s="116">
        <v>204</v>
      </c>
      <c r="AP206" s="116">
        <v>225</v>
      </c>
      <c r="AQ206" s="116">
        <v>204</v>
      </c>
      <c r="AR206" s="116">
        <v>225</v>
      </c>
      <c r="AS206" s="116">
        <v>176</v>
      </c>
      <c r="AT206" s="116">
        <v>165</v>
      </c>
      <c r="AU206" s="116">
        <v>176</v>
      </c>
      <c r="AV206" s="116">
        <v>165</v>
      </c>
      <c r="AW206" s="116">
        <v>176</v>
      </c>
      <c r="AX206" s="116">
        <v>204</v>
      </c>
      <c r="AY206" s="116">
        <v>176</v>
      </c>
      <c r="AZ206" s="116">
        <v>225</v>
      </c>
    </row>
    <row r="207" spans="1:52" ht="63" x14ac:dyDescent="0.25">
      <c r="A207" s="81" t="s">
        <v>1029</v>
      </c>
      <c r="B207" s="74">
        <v>46497</v>
      </c>
      <c r="C207" s="24" t="s">
        <v>1030</v>
      </c>
      <c r="D207" s="24" t="s">
        <v>1031</v>
      </c>
      <c r="E207" s="24" t="s">
        <v>1032</v>
      </c>
      <c r="F207" s="24" t="s">
        <v>1033</v>
      </c>
      <c r="G207" s="117">
        <v>2019093</v>
      </c>
      <c r="H207" s="117" t="s">
        <v>57</v>
      </c>
      <c r="I207" s="117" t="s">
        <v>58</v>
      </c>
      <c r="J207" s="117" t="s">
        <v>59</v>
      </c>
      <c r="K207" s="116">
        <v>220</v>
      </c>
      <c r="L207" s="116">
        <v>185</v>
      </c>
      <c r="M207" s="116">
        <v>178</v>
      </c>
      <c r="N207" s="116">
        <v>164</v>
      </c>
      <c r="O207" s="116">
        <v>147</v>
      </c>
      <c r="P207" s="116">
        <v>149</v>
      </c>
      <c r="Q207" s="116">
        <v>133</v>
      </c>
      <c r="R207" s="116">
        <v>115</v>
      </c>
      <c r="S207" s="116">
        <v>193</v>
      </c>
      <c r="T207" s="116">
        <v>217</v>
      </c>
      <c r="U207" s="116">
        <v>197</v>
      </c>
      <c r="V207" s="116">
        <v>189</v>
      </c>
      <c r="W207" s="116">
        <v>144</v>
      </c>
      <c r="X207" s="116">
        <v>121</v>
      </c>
      <c r="Y207" s="116">
        <v>133</v>
      </c>
      <c r="Z207" s="116">
        <v>146</v>
      </c>
      <c r="AA207" s="116">
        <v>185</v>
      </c>
      <c r="AB207" s="116">
        <v>178</v>
      </c>
      <c r="AC207" s="116">
        <v>173</v>
      </c>
      <c r="AD207" s="116">
        <v>136</v>
      </c>
      <c r="AE207" s="116">
        <v>151</v>
      </c>
      <c r="AF207" s="116">
        <v>116</v>
      </c>
      <c r="AG207" s="116">
        <v>139</v>
      </c>
      <c r="AH207" s="116" t="s">
        <v>70</v>
      </c>
      <c r="AI207" s="116" t="s">
        <v>70</v>
      </c>
      <c r="AJ207" s="116">
        <v>118</v>
      </c>
      <c r="AK207" s="116">
        <v>138</v>
      </c>
      <c r="AL207" s="116">
        <v>188</v>
      </c>
      <c r="AM207" s="116">
        <v>123</v>
      </c>
      <c r="AN207" s="116">
        <v>147</v>
      </c>
      <c r="AO207" s="116">
        <v>140</v>
      </c>
      <c r="AP207" s="116">
        <v>187</v>
      </c>
      <c r="AQ207" s="116">
        <v>184</v>
      </c>
      <c r="AR207" s="116">
        <v>176</v>
      </c>
      <c r="AS207" s="116">
        <v>138</v>
      </c>
      <c r="AT207" s="116">
        <v>90</v>
      </c>
      <c r="AU207" s="116">
        <v>128</v>
      </c>
      <c r="AV207" s="116">
        <v>90</v>
      </c>
      <c r="AW207" s="116">
        <v>128</v>
      </c>
      <c r="AX207" s="116">
        <v>165</v>
      </c>
      <c r="AY207" s="116">
        <v>123</v>
      </c>
      <c r="AZ207" s="116">
        <v>210</v>
      </c>
    </row>
    <row r="208" spans="1:52" ht="63" x14ac:dyDescent="0.25">
      <c r="A208" s="81" t="s">
        <v>1034</v>
      </c>
      <c r="B208" s="74">
        <v>46497</v>
      </c>
      <c r="C208" s="24" t="s">
        <v>1035</v>
      </c>
      <c r="D208" s="24" t="s">
        <v>1036</v>
      </c>
      <c r="E208" s="24" t="s">
        <v>1037</v>
      </c>
      <c r="F208" s="24" t="s">
        <v>1038</v>
      </c>
      <c r="G208" s="117">
        <v>1732944</v>
      </c>
      <c r="H208" s="117" t="s">
        <v>57</v>
      </c>
      <c r="I208" s="117" t="s">
        <v>58</v>
      </c>
      <c r="J208" s="117" t="s">
        <v>59</v>
      </c>
      <c r="K208" s="116">
        <v>198</v>
      </c>
      <c r="L208" s="116">
        <v>176</v>
      </c>
      <c r="M208" s="116">
        <v>187</v>
      </c>
      <c r="N208" s="116">
        <v>172</v>
      </c>
      <c r="O208" s="116">
        <v>162</v>
      </c>
      <c r="P208" s="116">
        <v>178</v>
      </c>
      <c r="Q208" s="116">
        <v>162</v>
      </c>
      <c r="R208" s="116">
        <v>112</v>
      </c>
      <c r="S208" s="116">
        <v>207</v>
      </c>
      <c r="T208" s="116">
        <v>207</v>
      </c>
      <c r="U208" s="116">
        <v>187</v>
      </c>
      <c r="V208" s="116">
        <v>178</v>
      </c>
      <c r="W208" s="116">
        <v>152</v>
      </c>
      <c r="X208" s="116">
        <v>152</v>
      </c>
      <c r="Y208" s="116">
        <v>162</v>
      </c>
      <c r="Z208" s="116">
        <v>178</v>
      </c>
      <c r="AA208" s="116">
        <v>192</v>
      </c>
      <c r="AB208" s="116">
        <v>167</v>
      </c>
      <c r="AC208" s="116">
        <v>162</v>
      </c>
      <c r="AD208" s="116">
        <v>162</v>
      </c>
      <c r="AE208" s="116">
        <v>168</v>
      </c>
      <c r="AF208" s="116">
        <v>178</v>
      </c>
      <c r="AG208" s="116">
        <v>188</v>
      </c>
      <c r="AH208" s="116">
        <v>202</v>
      </c>
      <c r="AI208" s="116">
        <v>192</v>
      </c>
      <c r="AJ208" s="116">
        <v>189</v>
      </c>
      <c r="AK208" s="116">
        <v>192</v>
      </c>
      <c r="AL208" s="116">
        <v>212</v>
      </c>
      <c r="AM208" s="116">
        <v>187</v>
      </c>
      <c r="AN208" s="116">
        <v>197</v>
      </c>
      <c r="AO208" s="116">
        <v>162</v>
      </c>
      <c r="AP208" s="116">
        <v>195</v>
      </c>
      <c r="AQ208" s="116">
        <v>185</v>
      </c>
      <c r="AR208" s="116">
        <v>172</v>
      </c>
      <c r="AS208" s="116">
        <v>182</v>
      </c>
      <c r="AT208" s="116">
        <v>172</v>
      </c>
      <c r="AU208" s="116">
        <v>172</v>
      </c>
      <c r="AV208" s="116">
        <v>162</v>
      </c>
      <c r="AW208" s="116">
        <v>192</v>
      </c>
      <c r="AX208" s="116">
        <v>182</v>
      </c>
      <c r="AY208" s="116">
        <v>172</v>
      </c>
      <c r="AZ208" s="116">
        <v>189</v>
      </c>
    </row>
    <row r="209" spans="1:52" ht="31.5" x14ac:dyDescent="0.25">
      <c r="A209" s="81" t="s">
        <v>1039</v>
      </c>
      <c r="B209" s="74">
        <v>46497</v>
      </c>
      <c r="C209" s="24" t="s">
        <v>1040</v>
      </c>
      <c r="D209" s="24" t="s">
        <v>1627</v>
      </c>
      <c r="E209" s="76" t="s">
        <v>1629</v>
      </c>
      <c r="F209" s="24" t="s">
        <v>1628</v>
      </c>
      <c r="G209" s="117" t="s">
        <v>70</v>
      </c>
      <c r="H209" s="117" t="s">
        <v>70</v>
      </c>
      <c r="I209" s="117" t="s">
        <v>59</v>
      </c>
      <c r="J209" s="117" t="s">
        <v>59</v>
      </c>
      <c r="K209" s="116">
        <v>220</v>
      </c>
      <c r="L209" s="116">
        <v>175</v>
      </c>
      <c r="M209" s="116">
        <v>175</v>
      </c>
      <c r="N209" s="116">
        <v>155</v>
      </c>
      <c r="O209" s="116">
        <v>130</v>
      </c>
      <c r="P209" s="116">
        <v>160</v>
      </c>
      <c r="Q209" s="116">
        <v>135</v>
      </c>
      <c r="R209" s="116">
        <v>92</v>
      </c>
      <c r="S209" s="116">
        <v>185</v>
      </c>
      <c r="T209" s="116">
        <v>225</v>
      </c>
      <c r="U209" s="116">
        <v>195</v>
      </c>
      <c r="V209" s="116">
        <v>195</v>
      </c>
      <c r="W209" s="116">
        <v>130</v>
      </c>
      <c r="X209" s="116">
        <v>130</v>
      </c>
      <c r="Y209" s="116">
        <v>130</v>
      </c>
      <c r="Z209" s="116">
        <v>145</v>
      </c>
      <c r="AA209" s="116">
        <v>160</v>
      </c>
      <c r="AB209" s="116">
        <v>180</v>
      </c>
      <c r="AC209" s="116">
        <v>195</v>
      </c>
      <c r="AD209" s="116">
        <v>145</v>
      </c>
      <c r="AE209" s="116">
        <v>145</v>
      </c>
      <c r="AF209" s="116">
        <v>145</v>
      </c>
      <c r="AG209" s="116">
        <v>175</v>
      </c>
      <c r="AH209" s="116">
        <v>160</v>
      </c>
      <c r="AI209" s="116">
        <v>160</v>
      </c>
      <c r="AJ209" s="116">
        <v>160</v>
      </c>
      <c r="AK209" s="116">
        <v>160</v>
      </c>
      <c r="AL209" s="116">
        <v>195</v>
      </c>
      <c r="AM209" s="116">
        <v>145</v>
      </c>
      <c r="AN209" s="116">
        <v>175</v>
      </c>
      <c r="AO209" s="116">
        <v>145</v>
      </c>
      <c r="AP209" s="116">
        <v>180</v>
      </c>
      <c r="AQ209" s="116">
        <v>180</v>
      </c>
      <c r="AR209" s="116">
        <v>185</v>
      </c>
      <c r="AS209" s="116">
        <v>170</v>
      </c>
      <c r="AT209" s="116">
        <v>145</v>
      </c>
      <c r="AU209" s="116">
        <v>160</v>
      </c>
      <c r="AV209" s="116">
        <v>145</v>
      </c>
      <c r="AW209" s="116">
        <v>145</v>
      </c>
      <c r="AX209" s="116">
        <v>176</v>
      </c>
      <c r="AY209" s="116">
        <v>145</v>
      </c>
      <c r="AZ209" s="116">
        <v>160</v>
      </c>
    </row>
    <row r="210" spans="1:52" ht="16.5" x14ac:dyDescent="0.25">
      <c r="A210" s="81" t="s">
        <v>1041</v>
      </c>
      <c r="B210" s="74">
        <v>46497</v>
      </c>
      <c r="C210" s="24" t="s">
        <v>1042</v>
      </c>
      <c r="D210" s="24" t="s">
        <v>1043</v>
      </c>
      <c r="E210" s="24" t="s">
        <v>1044</v>
      </c>
      <c r="F210" s="24" t="s">
        <v>1045</v>
      </c>
      <c r="G210" s="117" t="s">
        <v>70</v>
      </c>
      <c r="H210" s="117" t="s">
        <v>70</v>
      </c>
      <c r="I210" s="117" t="s">
        <v>59</v>
      </c>
      <c r="J210" s="117" t="s">
        <v>59</v>
      </c>
      <c r="K210" s="116">
        <v>250</v>
      </c>
      <c r="L210" s="116">
        <v>225</v>
      </c>
      <c r="M210" s="116">
        <v>200</v>
      </c>
      <c r="N210" s="116">
        <v>180</v>
      </c>
      <c r="O210" s="116">
        <v>170</v>
      </c>
      <c r="P210" s="116">
        <v>180</v>
      </c>
      <c r="Q210" s="116">
        <v>150</v>
      </c>
      <c r="R210" s="116">
        <v>130</v>
      </c>
      <c r="S210" s="116">
        <v>210</v>
      </c>
      <c r="T210" s="116">
        <v>250</v>
      </c>
      <c r="U210" s="116">
        <v>220</v>
      </c>
      <c r="V210" s="116">
        <v>220</v>
      </c>
      <c r="W210" s="116">
        <v>180</v>
      </c>
      <c r="X210" s="116">
        <v>150</v>
      </c>
      <c r="Y210" s="116">
        <v>150</v>
      </c>
      <c r="Z210" s="116">
        <v>180</v>
      </c>
      <c r="AA210" s="116">
        <v>225</v>
      </c>
      <c r="AB210" s="116">
        <v>230</v>
      </c>
      <c r="AC210" s="116">
        <v>220</v>
      </c>
      <c r="AD210" s="116">
        <v>160</v>
      </c>
      <c r="AE210" s="116">
        <v>180</v>
      </c>
      <c r="AF210" s="116">
        <v>170</v>
      </c>
      <c r="AG210" s="116">
        <v>185</v>
      </c>
      <c r="AH210" s="116">
        <v>220</v>
      </c>
      <c r="AI210" s="116">
        <v>222</v>
      </c>
      <c r="AJ210" s="116">
        <v>180</v>
      </c>
      <c r="AK210" s="116">
        <v>230</v>
      </c>
      <c r="AL210" s="116">
        <v>260</v>
      </c>
      <c r="AM210" s="116">
        <v>220</v>
      </c>
      <c r="AN210" s="116">
        <v>240</v>
      </c>
      <c r="AO210" s="116">
        <v>200</v>
      </c>
      <c r="AP210" s="116">
        <v>260</v>
      </c>
      <c r="AQ210" s="116">
        <v>225</v>
      </c>
      <c r="AR210" s="116">
        <v>245</v>
      </c>
      <c r="AS210" s="116">
        <v>200</v>
      </c>
      <c r="AT210" s="116">
        <v>202</v>
      </c>
      <c r="AU210" s="116">
        <v>180</v>
      </c>
      <c r="AV210" s="116">
        <v>160</v>
      </c>
      <c r="AW210" s="116">
        <v>217</v>
      </c>
      <c r="AX210" s="116">
        <v>240</v>
      </c>
      <c r="AY210" s="116">
        <v>180</v>
      </c>
      <c r="AZ210" s="116">
        <v>300</v>
      </c>
    </row>
    <row r="211" spans="1:52" ht="16.5" x14ac:dyDescent="0.25">
      <c r="A211" s="81" t="s">
        <v>1046</v>
      </c>
      <c r="B211" s="74">
        <v>46497</v>
      </c>
      <c r="C211" s="24" t="s">
        <v>1047</v>
      </c>
      <c r="D211" s="24" t="s">
        <v>1048</v>
      </c>
      <c r="E211" s="24" t="s">
        <v>1049</v>
      </c>
      <c r="F211" s="24" t="s">
        <v>1050</v>
      </c>
      <c r="G211" s="117">
        <v>17519</v>
      </c>
      <c r="H211" s="117" t="s">
        <v>358</v>
      </c>
      <c r="I211" s="117" t="s">
        <v>58</v>
      </c>
      <c r="J211" s="117" t="s">
        <v>59</v>
      </c>
      <c r="K211" s="116">
        <v>223</v>
      </c>
      <c r="L211" s="116">
        <v>194</v>
      </c>
      <c r="M211" s="116">
        <v>198</v>
      </c>
      <c r="N211" s="116">
        <v>169</v>
      </c>
      <c r="O211" s="116">
        <v>152</v>
      </c>
      <c r="P211" s="116">
        <v>163</v>
      </c>
      <c r="Q211" s="116">
        <v>139</v>
      </c>
      <c r="R211" s="116">
        <v>107</v>
      </c>
      <c r="S211" s="116">
        <v>182</v>
      </c>
      <c r="T211" s="116">
        <v>214</v>
      </c>
      <c r="U211" s="116">
        <v>195</v>
      </c>
      <c r="V211" s="116">
        <v>192</v>
      </c>
      <c r="W211" s="116">
        <v>131</v>
      </c>
      <c r="X211" s="116">
        <v>133</v>
      </c>
      <c r="Y211" s="116">
        <v>135</v>
      </c>
      <c r="Z211" s="116">
        <v>161</v>
      </c>
      <c r="AA211" s="116">
        <v>171</v>
      </c>
      <c r="AB211" s="116">
        <v>193</v>
      </c>
      <c r="AC211" s="116">
        <v>188</v>
      </c>
      <c r="AD211" s="116">
        <v>150</v>
      </c>
      <c r="AE211" s="116">
        <v>148</v>
      </c>
      <c r="AF211" s="116">
        <v>137</v>
      </c>
      <c r="AG211" s="116">
        <v>164</v>
      </c>
      <c r="AH211" s="116">
        <v>142</v>
      </c>
      <c r="AI211" s="116">
        <v>165</v>
      </c>
      <c r="AJ211" s="116">
        <v>165</v>
      </c>
      <c r="AK211" s="116">
        <v>175</v>
      </c>
      <c r="AL211" s="116">
        <v>200</v>
      </c>
      <c r="AM211" s="116">
        <v>144</v>
      </c>
      <c r="AN211" s="116">
        <v>169</v>
      </c>
      <c r="AO211" s="116">
        <v>176</v>
      </c>
      <c r="AP211" s="116">
        <v>185</v>
      </c>
      <c r="AQ211" s="116">
        <v>181</v>
      </c>
      <c r="AR211" s="116">
        <v>181</v>
      </c>
      <c r="AS211" s="116">
        <v>151</v>
      </c>
      <c r="AT211" s="116">
        <v>121</v>
      </c>
      <c r="AU211" s="116">
        <v>163</v>
      </c>
      <c r="AV211" s="116">
        <v>150</v>
      </c>
      <c r="AW211" s="116">
        <v>141</v>
      </c>
      <c r="AX211" s="116">
        <v>154</v>
      </c>
      <c r="AY211" s="116">
        <v>140</v>
      </c>
      <c r="AZ211" s="116">
        <v>250</v>
      </c>
    </row>
    <row r="212" spans="1:52" ht="31.5" x14ac:dyDescent="0.25">
      <c r="A212" s="81" t="s">
        <v>1051</v>
      </c>
      <c r="B212" s="74">
        <v>46497</v>
      </c>
      <c r="C212" s="24" t="s">
        <v>1052</v>
      </c>
      <c r="D212" s="24" t="s">
        <v>1053</v>
      </c>
      <c r="E212" s="24" t="s">
        <v>1054</v>
      </c>
      <c r="F212" s="24" t="s">
        <v>1055</v>
      </c>
      <c r="G212" s="117">
        <v>2009252</v>
      </c>
      <c r="H212" s="117" t="s">
        <v>57</v>
      </c>
      <c r="I212" s="117" t="s">
        <v>58</v>
      </c>
      <c r="J212" s="117" t="s">
        <v>59</v>
      </c>
      <c r="K212" s="116">
        <v>180</v>
      </c>
      <c r="L212" s="116">
        <v>160</v>
      </c>
      <c r="M212" s="116">
        <v>160</v>
      </c>
      <c r="N212" s="116">
        <v>150</v>
      </c>
      <c r="O212" s="116">
        <v>130</v>
      </c>
      <c r="P212" s="116">
        <v>140</v>
      </c>
      <c r="Q212" s="116">
        <v>125</v>
      </c>
      <c r="R212" s="116">
        <v>100</v>
      </c>
      <c r="S212" s="116">
        <v>140</v>
      </c>
      <c r="T212" s="116">
        <v>175</v>
      </c>
      <c r="U212" s="116">
        <v>160</v>
      </c>
      <c r="V212" s="116">
        <v>150</v>
      </c>
      <c r="W212" s="116">
        <v>120</v>
      </c>
      <c r="X212" s="116">
        <v>130</v>
      </c>
      <c r="Y212" s="116">
        <v>130</v>
      </c>
      <c r="Z212" s="116">
        <v>135</v>
      </c>
      <c r="AA212" s="116">
        <v>140</v>
      </c>
      <c r="AB212" s="116">
        <v>140</v>
      </c>
      <c r="AC212" s="116">
        <v>145</v>
      </c>
      <c r="AD212" s="116">
        <v>100</v>
      </c>
      <c r="AE212" s="116">
        <v>110</v>
      </c>
      <c r="AF212" s="116">
        <v>125</v>
      </c>
      <c r="AG212" s="116">
        <v>140</v>
      </c>
      <c r="AH212" s="116">
        <v>100</v>
      </c>
      <c r="AI212" s="116">
        <v>100</v>
      </c>
      <c r="AJ212" s="116">
        <v>125</v>
      </c>
      <c r="AK212" s="116">
        <v>130</v>
      </c>
      <c r="AL212" s="116">
        <v>145</v>
      </c>
      <c r="AM212" s="116">
        <v>130</v>
      </c>
      <c r="AN212" s="116">
        <v>145</v>
      </c>
      <c r="AO212" s="116">
        <v>130</v>
      </c>
      <c r="AP212" s="116">
        <v>160</v>
      </c>
      <c r="AQ212" s="116">
        <v>130</v>
      </c>
      <c r="AR212" s="116">
        <v>150</v>
      </c>
      <c r="AS212" s="116">
        <v>110</v>
      </c>
      <c r="AT212" s="116">
        <v>115</v>
      </c>
      <c r="AU212" s="116">
        <v>125</v>
      </c>
      <c r="AV212" s="116">
        <v>115</v>
      </c>
      <c r="AW212" s="116">
        <v>125</v>
      </c>
      <c r="AX212" s="116">
        <v>140</v>
      </c>
      <c r="AY212" s="116">
        <v>110</v>
      </c>
      <c r="AZ212" s="116">
        <v>130</v>
      </c>
    </row>
    <row r="213" spans="1:52" ht="31.5" x14ac:dyDescent="0.25">
      <c r="A213" s="81" t="s">
        <v>1056</v>
      </c>
      <c r="B213" s="74">
        <v>46497</v>
      </c>
      <c r="C213" s="24" t="s">
        <v>1057</v>
      </c>
      <c r="D213" s="24" t="s">
        <v>1058</v>
      </c>
      <c r="E213" s="24" t="s">
        <v>1059</v>
      </c>
      <c r="F213" s="24" t="s">
        <v>1060</v>
      </c>
      <c r="G213" s="117" t="s">
        <v>70</v>
      </c>
      <c r="H213" s="117" t="s">
        <v>70</v>
      </c>
      <c r="I213" s="117" t="s">
        <v>59</v>
      </c>
      <c r="J213" s="117" t="s">
        <v>59</v>
      </c>
      <c r="K213" s="116">
        <v>288</v>
      </c>
      <c r="L213" s="116">
        <v>248</v>
      </c>
      <c r="M213" s="116" t="s">
        <v>70</v>
      </c>
      <c r="N213" s="116" t="s">
        <v>70</v>
      </c>
      <c r="O213" s="116">
        <v>218</v>
      </c>
      <c r="P213" s="116">
        <v>238</v>
      </c>
      <c r="Q213" s="116">
        <v>200</v>
      </c>
      <c r="R213" s="116" t="s">
        <v>70</v>
      </c>
      <c r="S213" s="116" t="s">
        <v>70</v>
      </c>
      <c r="T213" s="116" t="s">
        <v>70</v>
      </c>
      <c r="U213" s="116">
        <v>250</v>
      </c>
      <c r="V213" s="116" t="s">
        <v>70</v>
      </c>
      <c r="W213" s="116" t="s">
        <v>70</v>
      </c>
      <c r="X213" s="116">
        <v>197</v>
      </c>
      <c r="Y213" s="116" t="s">
        <v>70</v>
      </c>
      <c r="Z213" s="116" t="s">
        <v>70</v>
      </c>
      <c r="AA213" s="116" t="s">
        <v>70</v>
      </c>
      <c r="AB213" s="116">
        <v>246</v>
      </c>
      <c r="AC213" s="116" t="s">
        <v>70</v>
      </c>
      <c r="AD213" s="116">
        <v>200</v>
      </c>
      <c r="AE213" s="116">
        <v>197</v>
      </c>
      <c r="AF213" s="116">
        <v>198</v>
      </c>
      <c r="AG213" s="116">
        <v>230</v>
      </c>
      <c r="AH213" s="116">
        <v>200</v>
      </c>
      <c r="AI213" s="116" t="s">
        <v>70</v>
      </c>
      <c r="AJ213" s="116">
        <v>200</v>
      </c>
      <c r="AK213" s="116">
        <v>200</v>
      </c>
      <c r="AL213" s="116">
        <v>265</v>
      </c>
      <c r="AM213" s="116" t="s">
        <v>70</v>
      </c>
      <c r="AN213" s="116">
        <v>247</v>
      </c>
      <c r="AO213" s="116" t="s">
        <v>70</v>
      </c>
      <c r="AP213" s="116" t="s">
        <v>70</v>
      </c>
      <c r="AQ213" s="116">
        <v>234</v>
      </c>
      <c r="AR213" s="116">
        <v>240</v>
      </c>
      <c r="AS213" s="116" t="s">
        <v>70</v>
      </c>
      <c r="AT213" s="116" t="s">
        <v>70</v>
      </c>
      <c r="AU213" s="116" t="s">
        <v>70</v>
      </c>
      <c r="AV213" s="116" t="s">
        <v>70</v>
      </c>
      <c r="AW213" s="116" t="s">
        <v>70</v>
      </c>
      <c r="AX213" s="116" t="s">
        <v>70</v>
      </c>
      <c r="AY213" s="116" t="s">
        <v>70</v>
      </c>
      <c r="AZ213" s="116" t="s">
        <v>70</v>
      </c>
    </row>
    <row r="214" spans="1:52" ht="31.5" x14ac:dyDescent="0.25">
      <c r="A214" s="81" t="s">
        <v>1061</v>
      </c>
      <c r="B214" s="74">
        <v>46497</v>
      </c>
      <c r="C214" s="24" t="s">
        <v>1062</v>
      </c>
      <c r="D214" s="24" t="s">
        <v>1063</v>
      </c>
      <c r="E214" s="24" t="s">
        <v>1064</v>
      </c>
      <c r="F214" s="24" t="s">
        <v>1065</v>
      </c>
      <c r="G214" s="117" t="s">
        <v>70</v>
      </c>
      <c r="H214" s="117" t="s">
        <v>70</v>
      </c>
      <c r="I214" s="117" t="s">
        <v>59</v>
      </c>
      <c r="J214" s="117" t="s">
        <v>59</v>
      </c>
      <c r="K214" s="116">
        <v>223</v>
      </c>
      <c r="L214" s="116">
        <v>185</v>
      </c>
      <c r="M214" s="116">
        <v>200</v>
      </c>
      <c r="N214" s="116">
        <v>171</v>
      </c>
      <c r="O214" s="116">
        <v>149</v>
      </c>
      <c r="P214" s="116">
        <v>165</v>
      </c>
      <c r="Q214" s="116">
        <v>145</v>
      </c>
      <c r="R214" s="116">
        <v>110</v>
      </c>
      <c r="S214" s="116">
        <v>195</v>
      </c>
      <c r="T214" s="116">
        <v>235</v>
      </c>
      <c r="U214" s="116">
        <v>200</v>
      </c>
      <c r="V214" s="116">
        <v>189</v>
      </c>
      <c r="W214" s="116">
        <v>145</v>
      </c>
      <c r="X214" s="116">
        <v>145</v>
      </c>
      <c r="Y214" s="116">
        <v>150</v>
      </c>
      <c r="Z214" s="116">
        <v>190</v>
      </c>
      <c r="AA214" s="116">
        <v>200</v>
      </c>
      <c r="AB214" s="116">
        <v>200</v>
      </c>
      <c r="AC214" s="116">
        <v>205</v>
      </c>
      <c r="AD214" s="116">
        <v>153</v>
      </c>
      <c r="AE214" s="116">
        <v>150</v>
      </c>
      <c r="AF214" s="116">
        <v>145</v>
      </c>
      <c r="AG214" s="116">
        <v>170</v>
      </c>
      <c r="AH214" s="116">
        <v>131</v>
      </c>
      <c r="AI214" s="116">
        <v>156</v>
      </c>
      <c r="AJ214" s="116">
        <v>150</v>
      </c>
      <c r="AK214" s="116">
        <v>170</v>
      </c>
      <c r="AL214" s="116">
        <v>220</v>
      </c>
      <c r="AM214" s="116">
        <v>160</v>
      </c>
      <c r="AN214" s="116">
        <v>185</v>
      </c>
      <c r="AO214" s="116">
        <v>145</v>
      </c>
      <c r="AP214" s="116">
        <v>190</v>
      </c>
      <c r="AQ214" s="116">
        <v>170</v>
      </c>
      <c r="AR214" s="116">
        <v>210</v>
      </c>
      <c r="AS214" s="116">
        <v>165</v>
      </c>
      <c r="AT214" s="116">
        <v>140</v>
      </c>
      <c r="AU214" s="116">
        <v>180</v>
      </c>
      <c r="AV214" s="116">
        <v>131</v>
      </c>
      <c r="AW214" s="116">
        <v>155</v>
      </c>
      <c r="AX214" s="116">
        <v>188</v>
      </c>
      <c r="AY214" s="116">
        <v>150</v>
      </c>
      <c r="AZ214" s="116">
        <v>250</v>
      </c>
    </row>
    <row r="215" spans="1:52" ht="16.5" x14ac:dyDescent="0.25">
      <c r="A215" s="81" t="s">
        <v>1066</v>
      </c>
      <c r="B215" s="74">
        <v>46497</v>
      </c>
      <c r="C215" s="24" t="s">
        <v>1067</v>
      </c>
      <c r="D215" s="24" t="s">
        <v>1068</v>
      </c>
      <c r="E215" s="24" t="s">
        <v>1069</v>
      </c>
      <c r="F215" s="24" t="s">
        <v>1070</v>
      </c>
      <c r="G215" s="117">
        <v>2025657</v>
      </c>
      <c r="H215" s="117" t="s">
        <v>57</v>
      </c>
      <c r="I215" s="117" t="s">
        <v>58</v>
      </c>
      <c r="J215" s="117" t="s">
        <v>59</v>
      </c>
      <c r="K215" s="116">
        <v>120</v>
      </c>
      <c r="L215" s="116">
        <v>105</v>
      </c>
      <c r="M215" s="116">
        <v>120</v>
      </c>
      <c r="N215" s="116">
        <v>110</v>
      </c>
      <c r="O215" s="116">
        <v>80</v>
      </c>
      <c r="P215" s="116">
        <v>90</v>
      </c>
      <c r="Q215" s="116">
        <v>80</v>
      </c>
      <c r="R215" s="116">
        <v>90</v>
      </c>
      <c r="S215" s="116">
        <v>120</v>
      </c>
      <c r="T215" s="116">
        <v>150</v>
      </c>
      <c r="U215" s="116">
        <v>150</v>
      </c>
      <c r="V215" s="116">
        <v>130</v>
      </c>
      <c r="W215" s="116">
        <v>70</v>
      </c>
      <c r="X215" s="116">
        <v>80</v>
      </c>
      <c r="Y215" s="116">
        <v>80</v>
      </c>
      <c r="Z215" s="116">
        <v>70</v>
      </c>
      <c r="AA215" s="116">
        <v>120</v>
      </c>
      <c r="AB215" s="116">
        <v>110</v>
      </c>
      <c r="AC215" s="116">
        <v>120</v>
      </c>
      <c r="AD215" s="116">
        <v>80</v>
      </c>
      <c r="AE215" s="116">
        <v>90</v>
      </c>
      <c r="AF215" s="116">
        <v>80</v>
      </c>
      <c r="AG215" s="116">
        <v>90</v>
      </c>
      <c r="AH215" s="116" t="s">
        <v>70</v>
      </c>
      <c r="AI215" s="116" t="s">
        <v>70</v>
      </c>
      <c r="AJ215" s="116">
        <v>80</v>
      </c>
      <c r="AK215" s="116">
        <v>150</v>
      </c>
      <c r="AL215" s="116">
        <v>150</v>
      </c>
      <c r="AM215" s="116">
        <v>90</v>
      </c>
      <c r="AN215" s="116">
        <v>120</v>
      </c>
      <c r="AO215" s="116">
        <v>90</v>
      </c>
      <c r="AP215" s="116">
        <v>120</v>
      </c>
      <c r="AQ215" s="116">
        <v>120</v>
      </c>
      <c r="AR215" s="116">
        <v>120</v>
      </c>
      <c r="AS215" s="116">
        <v>80</v>
      </c>
      <c r="AT215" s="116">
        <v>80</v>
      </c>
      <c r="AU215" s="116">
        <v>100</v>
      </c>
      <c r="AV215" s="116">
        <v>80</v>
      </c>
      <c r="AW215" s="116">
        <v>90</v>
      </c>
      <c r="AX215" s="116">
        <v>120</v>
      </c>
      <c r="AY215" s="116">
        <v>120</v>
      </c>
      <c r="AZ215" s="116">
        <v>80</v>
      </c>
    </row>
    <row r="216" spans="1:52" x14ac:dyDescent="0.25">
      <c r="A216" s="81" t="s">
        <v>1071</v>
      </c>
      <c r="B216" s="74">
        <v>46497</v>
      </c>
      <c r="C216" s="24" t="s">
        <v>1072</v>
      </c>
      <c r="D216" s="24" t="s">
        <v>1073</v>
      </c>
      <c r="E216" s="24" t="s">
        <v>1074</v>
      </c>
      <c r="F216" s="24" t="s">
        <v>1075</v>
      </c>
      <c r="G216" s="117">
        <v>2015990</v>
      </c>
      <c r="H216" s="117" t="s">
        <v>57</v>
      </c>
      <c r="I216" s="117" t="s">
        <v>58</v>
      </c>
      <c r="J216" s="117" t="s">
        <v>59</v>
      </c>
      <c r="K216" s="127">
        <v>204.53399999999999</v>
      </c>
      <c r="L216" s="127">
        <v>180.77500000000001</v>
      </c>
      <c r="M216" s="127">
        <v>191.10499999999999</v>
      </c>
      <c r="N216" s="127">
        <v>170.44499999999999</v>
      </c>
      <c r="O216" s="127">
        <v>144.62</v>
      </c>
      <c r="P216" s="127" t="s">
        <v>70</v>
      </c>
      <c r="Q216" s="127" t="s">
        <v>70</v>
      </c>
      <c r="R216" s="127" t="s">
        <v>70</v>
      </c>
      <c r="S216" s="127" t="s">
        <v>70</v>
      </c>
      <c r="T216" s="127" t="s">
        <v>70</v>
      </c>
      <c r="U216" s="127" t="s">
        <v>70</v>
      </c>
      <c r="V216" s="127" t="s">
        <v>70</v>
      </c>
      <c r="W216" s="127" t="s">
        <v>70</v>
      </c>
      <c r="X216" s="127" t="s">
        <v>70</v>
      </c>
      <c r="Y216" s="127" t="s">
        <v>70</v>
      </c>
      <c r="Z216" s="127" t="s">
        <v>70</v>
      </c>
      <c r="AA216" s="127" t="s">
        <v>70</v>
      </c>
      <c r="AB216" s="127" t="s">
        <v>70</v>
      </c>
      <c r="AC216" s="127" t="s">
        <v>70</v>
      </c>
      <c r="AD216" s="127">
        <v>134.29</v>
      </c>
      <c r="AE216" s="127" t="s">
        <v>70</v>
      </c>
      <c r="AF216" s="127">
        <v>139.45500000000001</v>
      </c>
      <c r="AG216" s="127" t="s">
        <v>70</v>
      </c>
      <c r="AH216" s="127" t="s">
        <v>70</v>
      </c>
      <c r="AI216" s="127" t="s">
        <v>70</v>
      </c>
      <c r="AJ216" s="127" t="s">
        <v>70</v>
      </c>
      <c r="AK216" s="127" t="s">
        <v>70</v>
      </c>
      <c r="AL216" s="127" t="s">
        <v>70</v>
      </c>
      <c r="AM216" s="127" t="s">
        <v>70</v>
      </c>
      <c r="AN216" s="127" t="s">
        <v>70</v>
      </c>
      <c r="AO216" s="127" t="s">
        <v>70</v>
      </c>
      <c r="AP216" s="127" t="s">
        <v>70</v>
      </c>
      <c r="AQ216" s="127" t="s">
        <v>70</v>
      </c>
      <c r="AR216" s="127" t="s">
        <v>70</v>
      </c>
      <c r="AS216" s="127" t="s">
        <v>70</v>
      </c>
      <c r="AT216" s="127" t="s">
        <v>70</v>
      </c>
      <c r="AU216" s="127" t="s">
        <v>70</v>
      </c>
      <c r="AV216" s="127" t="s">
        <v>70</v>
      </c>
      <c r="AW216" s="127" t="s">
        <v>70</v>
      </c>
      <c r="AX216" s="127" t="s">
        <v>70</v>
      </c>
      <c r="AY216" s="127" t="s">
        <v>70</v>
      </c>
      <c r="AZ216" s="135" t="s">
        <v>70</v>
      </c>
    </row>
    <row r="217" spans="1:52" ht="16.5" x14ac:dyDescent="0.25">
      <c r="A217" s="81" t="s">
        <v>1076</v>
      </c>
      <c r="B217" s="74">
        <v>46497</v>
      </c>
      <c r="C217" s="24" t="s">
        <v>1077</v>
      </c>
      <c r="D217" s="24" t="s">
        <v>1078</v>
      </c>
      <c r="E217" s="24" t="s">
        <v>1079</v>
      </c>
      <c r="F217" s="24" t="s">
        <v>1080</v>
      </c>
      <c r="G217" s="117">
        <v>2006563</v>
      </c>
      <c r="H217" s="117" t="s">
        <v>57</v>
      </c>
      <c r="I217" s="117" t="s">
        <v>58</v>
      </c>
      <c r="J217" s="117" t="s">
        <v>59</v>
      </c>
      <c r="K217" s="116">
        <v>178</v>
      </c>
      <c r="L217" s="116">
        <v>148</v>
      </c>
      <c r="M217" s="116">
        <v>148</v>
      </c>
      <c r="N217" s="116">
        <v>138</v>
      </c>
      <c r="O217" s="116">
        <v>128</v>
      </c>
      <c r="P217" s="116">
        <v>148</v>
      </c>
      <c r="Q217" s="116">
        <v>138</v>
      </c>
      <c r="R217" s="116">
        <v>88</v>
      </c>
      <c r="S217" s="116">
        <v>188</v>
      </c>
      <c r="T217" s="116">
        <v>178</v>
      </c>
      <c r="U217" s="116">
        <v>158</v>
      </c>
      <c r="V217" s="116">
        <v>148</v>
      </c>
      <c r="W217" s="116">
        <v>98</v>
      </c>
      <c r="X217" s="116">
        <v>108</v>
      </c>
      <c r="Y217" s="116">
        <v>138</v>
      </c>
      <c r="Z217" s="116">
        <v>138</v>
      </c>
      <c r="AA217" s="116">
        <v>178</v>
      </c>
      <c r="AB217" s="116">
        <v>148</v>
      </c>
      <c r="AC217" s="116">
        <v>98</v>
      </c>
      <c r="AD217" s="116">
        <v>118</v>
      </c>
      <c r="AE217" s="116">
        <v>148</v>
      </c>
      <c r="AF217" s="116">
        <v>138</v>
      </c>
      <c r="AG217" s="116">
        <v>158</v>
      </c>
      <c r="AH217" s="116">
        <v>138</v>
      </c>
      <c r="AI217" s="116">
        <v>128</v>
      </c>
      <c r="AJ217" s="116">
        <v>148</v>
      </c>
      <c r="AK217" s="116">
        <v>158</v>
      </c>
      <c r="AL217" s="116">
        <v>168</v>
      </c>
      <c r="AM217" s="116">
        <v>118</v>
      </c>
      <c r="AN217" s="116">
        <v>128</v>
      </c>
      <c r="AO217" s="116">
        <v>108</v>
      </c>
      <c r="AP217" s="116">
        <v>158</v>
      </c>
      <c r="AQ217" s="116">
        <v>138</v>
      </c>
      <c r="AR217" s="116">
        <v>148</v>
      </c>
      <c r="AS217" s="116">
        <v>138</v>
      </c>
      <c r="AT217" s="116">
        <v>108</v>
      </c>
      <c r="AU217" s="116">
        <v>88</v>
      </c>
      <c r="AV217" s="116">
        <v>98</v>
      </c>
      <c r="AW217" s="116">
        <v>98</v>
      </c>
      <c r="AX217" s="116">
        <v>128</v>
      </c>
      <c r="AY217" s="116">
        <v>108</v>
      </c>
      <c r="AZ217" s="116">
        <v>198</v>
      </c>
    </row>
    <row r="218" spans="1:52" ht="16.5" x14ac:dyDescent="0.25">
      <c r="A218" s="81" t="s">
        <v>1081</v>
      </c>
      <c r="B218" s="74">
        <v>46497</v>
      </c>
      <c r="C218" s="24" t="s">
        <v>1082</v>
      </c>
      <c r="D218" s="24" t="s">
        <v>919</v>
      </c>
      <c r="E218" s="24" t="s">
        <v>920</v>
      </c>
      <c r="F218" s="24" t="s">
        <v>1083</v>
      </c>
      <c r="G218" s="117">
        <v>43305</v>
      </c>
      <c r="H218" s="117" t="s">
        <v>57</v>
      </c>
      <c r="I218" s="117" t="s">
        <v>58</v>
      </c>
      <c r="J218" s="117" t="s">
        <v>59</v>
      </c>
      <c r="K218" s="116">
        <v>170</v>
      </c>
      <c r="L218" s="116">
        <v>155</v>
      </c>
      <c r="M218" s="116">
        <v>160</v>
      </c>
      <c r="N218" s="116">
        <v>145</v>
      </c>
      <c r="O218" s="116">
        <v>125</v>
      </c>
      <c r="P218" s="116">
        <v>130</v>
      </c>
      <c r="Q218" s="116">
        <v>115</v>
      </c>
      <c r="R218" s="116">
        <v>95</v>
      </c>
      <c r="S218" s="116">
        <v>140</v>
      </c>
      <c r="T218" s="116">
        <v>165</v>
      </c>
      <c r="U218" s="116">
        <v>150</v>
      </c>
      <c r="V218" s="116">
        <v>160</v>
      </c>
      <c r="W218" s="116">
        <v>110</v>
      </c>
      <c r="X218" s="116">
        <v>125</v>
      </c>
      <c r="Y218" s="116">
        <v>135</v>
      </c>
      <c r="Z218" s="116">
        <v>155</v>
      </c>
      <c r="AA218" s="116">
        <v>140</v>
      </c>
      <c r="AB218" s="116">
        <v>135</v>
      </c>
      <c r="AC218" s="116">
        <v>140</v>
      </c>
      <c r="AD218" s="116">
        <v>125</v>
      </c>
      <c r="AE218" s="116">
        <v>120</v>
      </c>
      <c r="AF218" s="116">
        <v>125</v>
      </c>
      <c r="AG218" s="116">
        <v>133</v>
      </c>
      <c r="AH218" s="116">
        <v>135</v>
      </c>
      <c r="AI218" s="116">
        <v>145</v>
      </c>
      <c r="AJ218" s="116">
        <v>135</v>
      </c>
      <c r="AK218" s="116">
        <v>125</v>
      </c>
      <c r="AL218" s="116">
        <v>140</v>
      </c>
      <c r="AM218" s="116">
        <v>135</v>
      </c>
      <c r="AN218" s="116">
        <v>145</v>
      </c>
      <c r="AO218" s="116">
        <v>145</v>
      </c>
      <c r="AP218" s="116">
        <v>145</v>
      </c>
      <c r="AQ218" s="116">
        <v>130</v>
      </c>
      <c r="AR218" s="116">
        <v>150</v>
      </c>
      <c r="AS218" s="116">
        <v>125</v>
      </c>
      <c r="AT218" s="116">
        <v>95</v>
      </c>
      <c r="AU218" s="116">
        <v>125</v>
      </c>
      <c r="AV218" s="116">
        <v>125</v>
      </c>
      <c r="AW218" s="116">
        <v>125</v>
      </c>
      <c r="AX218" s="116">
        <v>135</v>
      </c>
      <c r="AY218" s="116">
        <v>125</v>
      </c>
      <c r="AZ218" s="116">
        <v>125</v>
      </c>
    </row>
    <row r="219" spans="1:52" ht="16.5" x14ac:dyDescent="0.25">
      <c r="A219" s="81" t="s">
        <v>1084</v>
      </c>
      <c r="B219" s="74">
        <v>46497</v>
      </c>
      <c r="C219" s="24" t="s">
        <v>1085</v>
      </c>
      <c r="D219" s="24" t="s">
        <v>1086</v>
      </c>
      <c r="E219" s="24" t="s">
        <v>1087</v>
      </c>
      <c r="F219" s="24" t="s">
        <v>1088</v>
      </c>
      <c r="G219" s="117">
        <v>33090</v>
      </c>
      <c r="H219" s="117" t="s">
        <v>57</v>
      </c>
      <c r="I219" s="117" t="s">
        <v>58</v>
      </c>
      <c r="J219" s="117" t="s">
        <v>59</v>
      </c>
      <c r="K219" s="116">
        <v>180</v>
      </c>
      <c r="L219" s="116">
        <v>155</v>
      </c>
      <c r="M219" s="116">
        <v>180</v>
      </c>
      <c r="N219" s="116">
        <v>150</v>
      </c>
      <c r="O219" s="116">
        <v>130</v>
      </c>
      <c r="P219" s="116">
        <v>180</v>
      </c>
      <c r="Q219" s="116">
        <v>150</v>
      </c>
      <c r="R219" s="116">
        <v>100</v>
      </c>
      <c r="S219" s="116">
        <v>150</v>
      </c>
      <c r="T219" s="116">
        <v>180</v>
      </c>
      <c r="U219" s="116">
        <v>150</v>
      </c>
      <c r="V219" s="116">
        <v>150</v>
      </c>
      <c r="W219" s="116">
        <v>130</v>
      </c>
      <c r="X219" s="116">
        <v>150</v>
      </c>
      <c r="Y219" s="116">
        <v>150</v>
      </c>
      <c r="Z219" s="116">
        <v>150</v>
      </c>
      <c r="AA219" s="116">
        <v>150</v>
      </c>
      <c r="AB219" s="116">
        <v>150</v>
      </c>
      <c r="AC219" s="116">
        <v>150</v>
      </c>
      <c r="AD219" s="116">
        <v>130</v>
      </c>
      <c r="AE219" s="116">
        <v>130</v>
      </c>
      <c r="AF219" s="116">
        <v>130</v>
      </c>
      <c r="AG219" s="116">
        <v>180</v>
      </c>
      <c r="AH219" s="116">
        <v>150</v>
      </c>
      <c r="AI219" s="116">
        <v>130</v>
      </c>
      <c r="AJ219" s="116">
        <v>130</v>
      </c>
      <c r="AK219" s="116">
        <v>130</v>
      </c>
      <c r="AL219" s="116">
        <v>180</v>
      </c>
      <c r="AM219" s="116">
        <v>150</v>
      </c>
      <c r="AN219" s="116">
        <v>180</v>
      </c>
      <c r="AO219" s="116">
        <v>130</v>
      </c>
      <c r="AP219" s="116">
        <v>150</v>
      </c>
      <c r="AQ219" s="116">
        <v>130</v>
      </c>
      <c r="AR219" s="116">
        <v>150</v>
      </c>
      <c r="AS219" s="116">
        <v>130</v>
      </c>
      <c r="AT219" s="116">
        <v>130</v>
      </c>
      <c r="AU219" s="116">
        <v>130</v>
      </c>
      <c r="AV219" s="116">
        <v>130</v>
      </c>
      <c r="AW219" s="116">
        <v>130</v>
      </c>
      <c r="AX219" s="116">
        <v>150</v>
      </c>
      <c r="AY219" s="116">
        <v>130</v>
      </c>
      <c r="AZ219" s="116">
        <v>155</v>
      </c>
    </row>
    <row r="220" spans="1:52" ht="16.5" x14ac:dyDescent="0.25">
      <c r="A220" s="81" t="s">
        <v>1089</v>
      </c>
      <c r="B220" s="74">
        <v>46497</v>
      </c>
      <c r="C220" s="24" t="s">
        <v>1090</v>
      </c>
      <c r="D220" s="24" t="s">
        <v>1091</v>
      </c>
      <c r="E220" s="24" t="s">
        <v>1092</v>
      </c>
      <c r="F220" s="24" t="s">
        <v>1093</v>
      </c>
      <c r="G220" s="117" t="s">
        <v>70</v>
      </c>
      <c r="H220" s="117" t="s">
        <v>70</v>
      </c>
      <c r="I220" s="117" t="s">
        <v>59</v>
      </c>
      <c r="J220" s="117" t="s">
        <v>59</v>
      </c>
      <c r="K220" s="116">
        <v>288</v>
      </c>
      <c r="L220" s="116">
        <v>248</v>
      </c>
      <c r="M220" s="116">
        <v>266</v>
      </c>
      <c r="N220" s="116">
        <v>225</v>
      </c>
      <c r="O220" s="116">
        <v>150</v>
      </c>
      <c r="P220" s="116">
        <v>175</v>
      </c>
      <c r="Q220" s="116">
        <v>150</v>
      </c>
      <c r="R220" s="116">
        <v>100</v>
      </c>
      <c r="S220" s="116">
        <v>125</v>
      </c>
      <c r="T220" s="116">
        <v>250</v>
      </c>
      <c r="U220" s="116">
        <v>200</v>
      </c>
      <c r="V220" s="116">
        <v>175</v>
      </c>
      <c r="W220" s="116">
        <v>100</v>
      </c>
      <c r="X220" s="116">
        <v>150</v>
      </c>
      <c r="Y220" s="116">
        <v>150</v>
      </c>
      <c r="Z220" s="116">
        <v>140</v>
      </c>
      <c r="AA220" s="116">
        <v>130</v>
      </c>
      <c r="AB220" s="116">
        <v>175</v>
      </c>
      <c r="AC220" s="116">
        <v>200</v>
      </c>
      <c r="AD220" s="116">
        <v>100</v>
      </c>
      <c r="AE220" s="116">
        <v>125</v>
      </c>
      <c r="AF220" s="116">
        <v>150</v>
      </c>
      <c r="AG220" s="116">
        <v>175</v>
      </c>
      <c r="AH220" s="116">
        <v>150</v>
      </c>
      <c r="AI220" s="116">
        <v>150</v>
      </c>
      <c r="AJ220" s="116">
        <v>160</v>
      </c>
      <c r="AK220" s="116">
        <v>140</v>
      </c>
      <c r="AL220" s="116">
        <v>165</v>
      </c>
      <c r="AM220" s="116">
        <v>145</v>
      </c>
      <c r="AN220" s="116">
        <v>165</v>
      </c>
      <c r="AO220" s="116">
        <v>150</v>
      </c>
      <c r="AP220" s="116">
        <v>150</v>
      </c>
      <c r="AQ220" s="116">
        <v>165</v>
      </c>
      <c r="AR220" s="116">
        <v>200</v>
      </c>
      <c r="AS220" s="116">
        <v>160</v>
      </c>
      <c r="AT220" s="116">
        <v>160</v>
      </c>
      <c r="AU220" s="116">
        <v>135</v>
      </c>
      <c r="AV220" s="116">
        <v>110</v>
      </c>
      <c r="AW220" s="116">
        <v>135</v>
      </c>
      <c r="AX220" s="116">
        <v>145</v>
      </c>
      <c r="AY220" s="116">
        <v>125</v>
      </c>
      <c r="AZ220" s="116">
        <v>165</v>
      </c>
    </row>
    <row r="221" spans="1:52" ht="16.5" x14ac:dyDescent="0.25">
      <c r="A221" s="81" t="s">
        <v>1094</v>
      </c>
      <c r="B221" s="74">
        <v>46497</v>
      </c>
      <c r="C221" s="24" t="s">
        <v>1095</v>
      </c>
      <c r="D221" s="24" t="s">
        <v>1096</v>
      </c>
      <c r="E221" s="24" t="s">
        <v>1097</v>
      </c>
      <c r="F221" s="24" t="s">
        <v>1098</v>
      </c>
      <c r="G221" s="117">
        <v>2005592</v>
      </c>
      <c r="H221" s="117" t="s">
        <v>57</v>
      </c>
      <c r="I221" s="117" t="s">
        <v>58</v>
      </c>
      <c r="J221" s="117" t="s">
        <v>59</v>
      </c>
      <c r="K221" s="116">
        <v>155</v>
      </c>
      <c r="L221" s="116">
        <v>140</v>
      </c>
      <c r="M221" s="116">
        <v>145</v>
      </c>
      <c r="N221" s="116">
        <v>130</v>
      </c>
      <c r="O221" s="116">
        <v>120</v>
      </c>
      <c r="P221" s="116">
        <v>130</v>
      </c>
      <c r="Q221" s="116">
        <v>115</v>
      </c>
      <c r="R221" s="116">
        <v>90</v>
      </c>
      <c r="S221" s="116">
        <v>145</v>
      </c>
      <c r="T221" s="116">
        <v>165</v>
      </c>
      <c r="U221" s="116">
        <v>150</v>
      </c>
      <c r="V221" s="116">
        <v>150</v>
      </c>
      <c r="W221" s="116" t="s">
        <v>70</v>
      </c>
      <c r="X221" s="116">
        <v>110</v>
      </c>
      <c r="Y221" s="116">
        <v>115</v>
      </c>
      <c r="Z221" s="116">
        <v>135</v>
      </c>
      <c r="AA221" s="116">
        <v>125</v>
      </c>
      <c r="AB221" s="116">
        <v>135</v>
      </c>
      <c r="AC221" s="116">
        <v>145</v>
      </c>
      <c r="AD221" s="116">
        <v>105</v>
      </c>
      <c r="AE221" s="116">
        <v>110</v>
      </c>
      <c r="AF221" s="116">
        <v>105</v>
      </c>
      <c r="AG221" s="116">
        <v>120</v>
      </c>
      <c r="AH221" s="116">
        <v>120</v>
      </c>
      <c r="AI221" s="116">
        <v>135</v>
      </c>
      <c r="AJ221" s="116">
        <v>130</v>
      </c>
      <c r="AK221" s="116">
        <v>120</v>
      </c>
      <c r="AL221" s="116">
        <v>140</v>
      </c>
      <c r="AM221" s="116">
        <v>110</v>
      </c>
      <c r="AN221" s="116">
        <v>130</v>
      </c>
      <c r="AO221" s="116">
        <v>110</v>
      </c>
      <c r="AP221" s="116">
        <v>150</v>
      </c>
      <c r="AQ221" s="116">
        <v>120</v>
      </c>
      <c r="AR221" s="116">
        <v>140</v>
      </c>
      <c r="AS221" s="116" t="s">
        <v>70</v>
      </c>
      <c r="AT221" s="116">
        <v>105</v>
      </c>
      <c r="AU221" s="116" t="s">
        <v>70</v>
      </c>
      <c r="AV221" s="116">
        <v>110</v>
      </c>
      <c r="AW221" s="116">
        <v>105</v>
      </c>
      <c r="AX221" s="116" t="s">
        <v>70</v>
      </c>
      <c r="AY221" s="116">
        <v>105</v>
      </c>
      <c r="AZ221" s="116">
        <v>150</v>
      </c>
    </row>
    <row r="222" spans="1:52" ht="47.25" x14ac:dyDescent="0.25">
      <c r="A222" s="81" t="s">
        <v>1099</v>
      </c>
      <c r="B222" s="74">
        <v>46497</v>
      </c>
      <c r="C222" s="24" t="s">
        <v>1100</v>
      </c>
      <c r="D222" s="24" t="s">
        <v>1101</v>
      </c>
      <c r="E222" s="24" t="s">
        <v>1102</v>
      </c>
      <c r="F222" s="24" t="s">
        <v>1103</v>
      </c>
      <c r="G222" s="117">
        <v>2026371</v>
      </c>
      <c r="H222" s="117" t="s">
        <v>57</v>
      </c>
      <c r="I222" s="117" t="s">
        <v>58</v>
      </c>
      <c r="J222" s="117" t="s">
        <v>59</v>
      </c>
      <c r="K222" s="116">
        <v>302</v>
      </c>
      <c r="L222" s="116">
        <v>248</v>
      </c>
      <c r="M222" s="116">
        <v>286</v>
      </c>
      <c r="N222" s="116">
        <v>245</v>
      </c>
      <c r="O222" s="116" t="s">
        <v>70</v>
      </c>
      <c r="P222" s="116">
        <v>262</v>
      </c>
      <c r="Q222" s="116">
        <v>218</v>
      </c>
      <c r="R222" s="116" t="s">
        <v>70</v>
      </c>
      <c r="S222" s="116">
        <v>266</v>
      </c>
      <c r="T222" s="116">
        <v>319</v>
      </c>
      <c r="U222" s="116">
        <v>266</v>
      </c>
      <c r="V222" s="116">
        <v>254</v>
      </c>
      <c r="W222" s="116" t="s">
        <v>70</v>
      </c>
      <c r="X222" s="116">
        <v>213</v>
      </c>
      <c r="Y222" s="116">
        <v>213</v>
      </c>
      <c r="Z222" s="116">
        <v>247</v>
      </c>
      <c r="AA222" s="116">
        <v>250</v>
      </c>
      <c r="AB222" s="116">
        <v>257</v>
      </c>
      <c r="AC222" s="116" t="s">
        <v>70</v>
      </c>
      <c r="AD222" s="116" t="s">
        <v>70</v>
      </c>
      <c r="AE222" s="116" t="s">
        <v>70</v>
      </c>
      <c r="AF222" s="116">
        <v>201</v>
      </c>
      <c r="AG222" s="116">
        <v>250</v>
      </c>
      <c r="AH222" s="116" t="s">
        <v>70</v>
      </c>
      <c r="AI222" s="116" t="s">
        <v>70</v>
      </c>
      <c r="AJ222" s="116">
        <v>219</v>
      </c>
      <c r="AK222" s="116" t="s">
        <v>70</v>
      </c>
      <c r="AL222" s="116" t="s">
        <v>70</v>
      </c>
      <c r="AM222" s="116">
        <v>229</v>
      </c>
      <c r="AN222" s="116">
        <v>275</v>
      </c>
      <c r="AO222" s="116">
        <v>232</v>
      </c>
      <c r="AP222" s="116">
        <v>277</v>
      </c>
      <c r="AQ222" s="116">
        <v>248</v>
      </c>
      <c r="AR222" s="116">
        <v>259</v>
      </c>
      <c r="AS222" s="116" t="s">
        <v>70</v>
      </c>
      <c r="AT222" s="116" t="s">
        <v>70</v>
      </c>
      <c r="AU222" s="116">
        <v>222</v>
      </c>
      <c r="AV222" s="116">
        <v>202</v>
      </c>
      <c r="AW222" s="116">
        <v>233</v>
      </c>
      <c r="AX222" s="116">
        <v>253</v>
      </c>
      <c r="AY222" s="116">
        <v>213</v>
      </c>
      <c r="AZ222" s="116" t="s">
        <v>70</v>
      </c>
    </row>
    <row r="223" spans="1:52" ht="47.25" x14ac:dyDescent="0.25">
      <c r="A223" s="81" t="s">
        <v>1104</v>
      </c>
      <c r="B223" s="74">
        <v>46497</v>
      </c>
      <c r="C223" s="24" t="s">
        <v>1105</v>
      </c>
      <c r="D223" s="24" t="s">
        <v>1608</v>
      </c>
      <c r="E223" s="24" t="s">
        <v>1609</v>
      </c>
      <c r="F223" s="24" t="s">
        <v>1610</v>
      </c>
      <c r="G223" s="117" t="s">
        <v>70</v>
      </c>
      <c r="H223" s="117" t="s">
        <v>70</v>
      </c>
      <c r="I223" s="117" t="s">
        <v>59</v>
      </c>
      <c r="J223" s="117" t="s">
        <v>59</v>
      </c>
      <c r="K223" s="116">
        <v>207</v>
      </c>
      <c r="L223" s="116">
        <v>167</v>
      </c>
      <c r="M223" s="116">
        <v>227</v>
      </c>
      <c r="N223" s="116">
        <v>191</v>
      </c>
      <c r="O223" s="116">
        <v>178</v>
      </c>
      <c r="P223" s="116">
        <v>221</v>
      </c>
      <c r="Q223" s="116">
        <v>161</v>
      </c>
      <c r="R223" s="116">
        <v>104</v>
      </c>
      <c r="S223" s="116">
        <v>193</v>
      </c>
      <c r="T223" s="116">
        <v>251</v>
      </c>
      <c r="U223" s="116">
        <v>209</v>
      </c>
      <c r="V223" s="116">
        <v>209</v>
      </c>
      <c r="W223" s="116">
        <v>126</v>
      </c>
      <c r="X223" s="116">
        <v>147</v>
      </c>
      <c r="Y223" s="116">
        <v>147</v>
      </c>
      <c r="Z223" s="116">
        <v>210</v>
      </c>
      <c r="AA223" s="116">
        <v>197</v>
      </c>
      <c r="AB223" s="116">
        <v>190</v>
      </c>
      <c r="AC223" s="116">
        <v>178</v>
      </c>
      <c r="AD223" s="116">
        <v>153</v>
      </c>
      <c r="AE223" s="116">
        <v>186</v>
      </c>
      <c r="AF223" s="116">
        <v>108</v>
      </c>
      <c r="AG223" s="116">
        <v>131</v>
      </c>
      <c r="AH223" s="116">
        <v>149</v>
      </c>
      <c r="AI223" s="116">
        <v>185</v>
      </c>
      <c r="AJ223" s="116">
        <v>121</v>
      </c>
      <c r="AK223" s="116">
        <v>139</v>
      </c>
      <c r="AL223" s="116">
        <v>207</v>
      </c>
      <c r="AM223" s="116">
        <v>139</v>
      </c>
      <c r="AN223" s="116">
        <v>173</v>
      </c>
      <c r="AO223" s="116">
        <v>175</v>
      </c>
      <c r="AP223" s="116">
        <v>194</v>
      </c>
      <c r="AQ223" s="116">
        <v>178</v>
      </c>
      <c r="AR223" s="116">
        <v>228</v>
      </c>
      <c r="AS223" s="116">
        <v>163</v>
      </c>
      <c r="AT223" s="116">
        <v>129</v>
      </c>
      <c r="AU223" s="116">
        <v>189</v>
      </c>
      <c r="AV223" s="116">
        <v>102</v>
      </c>
      <c r="AW223" s="116">
        <v>164</v>
      </c>
      <c r="AX223" s="116">
        <v>208</v>
      </c>
      <c r="AY223" s="116">
        <v>171</v>
      </c>
      <c r="AZ223" s="116">
        <v>250</v>
      </c>
    </row>
    <row r="224" spans="1:52" ht="31.5" x14ac:dyDescent="0.25">
      <c r="A224" s="81" t="s">
        <v>1106</v>
      </c>
      <c r="B224" s="74">
        <v>46497</v>
      </c>
      <c r="C224" s="24" t="s">
        <v>1107</v>
      </c>
      <c r="D224" s="24" t="s">
        <v>1108</v>
      </c>
      <c r="E224" s="24" t="s">
        <v>1109</v>
      </c>
      <c r="F224" s="24" t="s">
        <v>1110</v>
      </c>
      <c r="G224" s="117">
        <v>2007200</v>
      </c>
      <c r="H224" s="117" t="s">
        <v>57</v>
      </c>
      <c r="I224" s="117" t="s">
        <v>58</v>
      </c>
      <c r="J224" s="117" t="s">
        <v>59</v>
      </c>
      <c r="K224" s="116" t="s">
        <v>70</v>
      </c>
      <c r="L224" s="116" t="s">
        <v>70</v>
      </c>
      <c r="M224" s="116" t="s">
        <v>70</v>
      </c>
      <c r="N224" s="116" t="s">
        <v>70</v>
      </c>
      <c r="O224" s="116" t="s">
        <v>70</v>
      </c>
      <c r="P224" s="116" t="s">
        <v>70</v>
      </c>
      <c r="Q224" s="116" t="s">
        <v>70</v>
      </c>
      <c r="R224" s="116" t="s">
        <v>70</v>
      </c>
      <c r="S224" s="116" t="s">
        <v>70</v>
      </c>
      <c r="T224" s="116" t="s">
        <v>70</v>
      </c>
      <c r="U224" s="116" t="s">
        <v>70</v>
      </c>
      <c r="V224" s="116" t="s">
        <v>70</v>
      </c>
      <c r="W224" s="116" t="s">
        <v>70</v>
      </c>
      <c r="X224" s="116" t="s">
        <v>70</v>
      </c>
      <c r="Y224" s="116" t="s">
        <v>70</v>
      </c>
      <c r="Z224" s="116" t="s">
        <v>70</v>
      </c>
      <c r="AA224" s="116" t="s">
        <v>70</v>
      </c>
      <c r="AB224" s="116" t="s">
        <v>70</v>
      </c>
      <c r="AC224" s="116">
        <v>225</v>
      </c>
      <c r="AD224" s="116" t="s">
        <v>70</v>
      </c>
      <c r="AE224" s="116" t="s">
        <v>70</v>
      </c>
      <c r="AF224" s="116" t="s">
        <v>70</v>
      </c>
      <c r="AG224" s="116" t="s">
        <v>70</v>
      </c>
      <c r="AH224" s="116" t="s">
        <v>70</v>
      </c>
      <c r="AI224" s="116" t="s">
        <v>70</v>
      </c>
      <c r="AJ224" s="116" t="s">
        <v>70</v>
      </c>
      <c r="AK224" s="116" t="s">
        <v>70</v>
      </c>
      <c r="AL224" s="116" t="s">
        <v>70</v>
      </c>
      <c r="AM224" s="116" t="s">
        <v>70</v>
      </c>
      <c r="AN224" s="116" t="s">
        <v>70</v>
      </c>
      <c r="AO224" s="116" t="s">
        <v>70</v>
      </c>
      <c r="AP224" s="116" t="s">
        <v>70</v>
      </c>
      <c r="AQ224" s="116" t="s">
        <v>70</v>
      </c>
      <c r="AR224" s="116" t="s">
        <v>70</v>
      </c>
      <c r="AS224" s="116" t="s">
        <v>70</v>
      </c>
      <c r="AT224" s="116" t="s">
        <v>70</v>
      </c>
      <c r="AU224" s="116" t="s">
        <v>70</v>
      </c>
      <c r="AV224" s="116" t="s">
        <v>70</v>
      </c>
      <c r="AW224" s="116" t="s">
        <v>70</v>
      </c>
      <c r="AX224" s="116" t="s">
        <v>70</v>
      </c>
      <c r="AY224" s="116" t="s">
        <v>70</v>
      </c>
      <c r="AZ224" s="116" t="s">
        <v>70</v>
      </c>
    </row>
    <row r="225" spans="1:52" s="90" customFormat="1" ht="47.25" x14ac:dyDescent="0.25">
      <c r="A225" s="87" t="s">
        <v>1111</v>
      </c>
      <c r="B225" s="88">
        <v>46497</v>
      </c>
      <c r="C225" s="89" t="s">
        <v>1112</v>
      </c>
      <c r="D225" s="89" t="s">
        <v>1113</v>
      </c>
      <c r="E225" s="89" t="s">
        <v>1114</v>
      </c>
      <c r="F225" s="89" t="s">
        <v>1115</v>
      </c>
      <c r="G225" s="119" t="s">
        <v>70</v>
      </c>
      <c r="H225" s="119" t="s">
        <v>70</v>
      </c>
      <c r="I225" s="119" t="s">
        <v>59</v>
      </c>
      <c r="J225" s="119" t="s">
        <v>59</v>
      </c>
      <c r="K225" s="126">
        <v>174.577</v>
      </c>
      <c r="L225" s="126">
        <v>152.88400000000001</v>
      </c>
      <c r="M225" s="126">
        <v>152.88400000000001</v>
      </c>
      <c r="N225" s="126">
        <v>142.554</v>
      </c>
      <c r="O225" s="126">
        <v>116.729</v>
      </c>
      <c r="P225" s="126">
        <v>142.554</v>
      </c>
      <c r="Q225" s="126">
        <v>132.22399999999999</v>
      </c>
      <c r="R225" s="126">
        <v>105.366</v>
      </c>
      <c r="S225" s="126">
        <v>159.08199999999999</v>
      </c>
      <c r="T225" s="126">
        <v>179.74199999999999</v>
      </c>
      <c r="U225" s="126">
        <v>159.08199999999999</v>
      </c>
      <c r="V225" s="126">
        <v>179.74199999999999</v>
      </c>
      <c r="W225" s="126" t="s">
        <v>70</v>
      </c>
      <c r="X225" s="126" t="s">
        <v>70</v>
      </c>
      <c r="Y225" s="126" t="s">
        <v>70</v>
      </c>
      <c r="Z225" s="126">
        <v>137.38900000000001</v>
      </c>
      <c r="AA225" s="126">
        <v>137.38900000000001</v>
      </c>
      <c r="AB225" s="126">
        <v>152.88400000000001</v>
      </c>
      <c r="AC225" s="126">
        <v>152.88400000000001</v>
      </c>
      <c r="AD225" s="126">
        <v>116.729</v>
      </c>
      <c r="AE225" s="126" t="s">
        <v>70</v>
      </c>
      <c r="AF225" s="126">
        <v>105.366</v>
      </c>
      <c r="AG225" s="126">
        <v>116.729</v>
      </c>
      <c r="AH225" s="126">
        <v>127.059</v>
      </c>
      <c r="AI225" s="126">
        <v>116.729</v>
      </c>
      <c r="AJ225" s="126">
        <v>127.059</v>
      </c>
      <c r="AK225" s="126">
        <v>159.08199999999999</v>
      </c>
      <c r="AL225" s="126">
        <v>174.577</v>
      </c>
      <c r="AM225" s="126">
        <v>147.71899999999999</v>
      </c>
      <c r="AN225" s="126">
        <v>174.577</v>
      </c>
      <c r="AO225" s="126" t="s">
        <v>70</v>
      </c>
      <c r="AP225" s="126">
        <v>164.24700000000001</v>
      </c>
      <c r="AQ225" s="126">
        <v>147.71899999999999</v>
      </c>
      <c r="AR225" s="126">
        <v>152.88400000000001</v>
      </c>
      <c r="AS225" s="126" t="s">
        <v>70</v>
      </c>
      <c r="AT225" s="126" t="s">
        <v>70</v>
      </c>
      <c r="AU225" s="126" t="s">
        <v>70</v>
      </c>
      <c r="AV225" s="126">
        <v>89.870999999999995</v>
      </c>
      <c r="AW225" s="126" t="s">
        <v>70</v>
      </c>
      <c r="AX225" s="126" t="s">
        <v>70</v>
      </c>
      <c r="AY225" s="126" t="s">
        <v>70</v>
      </c>
      <c r="AZ225" s="126">
        <v>211.76499999999999</v>
      </c>
    </row>
    <row r="226" spans="1:52" ht="63" x14ac:dyDescent="0.25">
      <c r="A226" s="81" t="s">
        <v>1116</v>
      </c>
      <c r="B226" s="74">
        <v>46497</v>
      </c>
      <c r="C226" s="24" t="s">
        <v>1117</v>
      </c>
      <c r="D226" s="24" t="s">
        <v>1118</v>
      </c>
      <c r="E226" s="24" t="s">
        <v>1119</v>
      </c>
      <c r="F226" s="24" t="s">
        <v>1120</v>
      </c>
      <c r="G226" s="117" t="s">
        <v>70</v>
      </c>
      <c r="H226" s="117" t="s">
        <v>70</v>
      </c>
      <c r="I226" s="117" t="s">
        <v>59</v>
      </c>
      <c r="J226" s="117" t="s">
        <v>59</v>
      </c>
      <c r="K226" s="116">
        <v>220</v>
      </c>
      <c r="L226" s="116">
        <v>180</v>
      </c>
      <c r="M226" s="116">
        <v>230</v>
      </c>
      <c r="N226" s="116">
        <v>200</v>
      </c>
      <c r="O226" s="116">
        <v>130</v>
      </c>
      <c r="P226" s="116">
        <v>170</v>
      </c>
      <c r="Q226" s="116">
        <v>150</v>
      </c>
      <c r="R226" s="116">
        <v>100</v>
      </c>
      <c r="S226" s="116">
        <v>170</v>
      </c>
      <c r="T226" s="116">
        <v>240</v>
      </c>
      <c r="U226" s="116">
        <v>220</v>
      </c>
      <c r="V226" s="116">
        <v>230</v>
      </c>
      <c r="W226" s="116">
        <v>130</v>
      </c>
      <c r="X226" s="116">
        <v>150</v>
      </c>
      <c r="Y226" s="116">
        <v>160</v>
      </c>
      <c r="Z226" s="116">
        <v>190</v>
      </c>
      <c r="AA226" s="116">
        <v>210</v>
      </c>
      <c r="AB226" s="116">
        <v>140</v>
      </c>
      <c r="AC226" s="116">
        <v>170</v>
      </c>
      <c r="AD226" s="116">
        <v>130</v>
      </c>
      <c r="AE226" s="116">
        <v>160</v>
      </c>
      <c r="AF226" s="116">
        <v>150</v>
      </c>
      <c r="AG226" s="116">
        <v>200</v>
      </c>
      <c r="AH226" s="116">
        <v>150</v>
      </c>
      <c r="AI226" s="116">
        <v>150</v>
      </c>
      <c r="AJ226" s="116">
        <v>160</v>
      </c>
      <c r="AK226" s="116">
        <v>200</v>
      </c>
      <c r="AL226" s="116">
        <v>230</v>
      </c>
      <c r="AM226" s="116">
        <v>160</v>
      </c>
      <c r="AN226" s="116">
        <v>180</v>
      </c>
      <c r="AO226" s="116">
        <v>180</v>
      </c>
      <c r="AP226" s="116">
        <v>190</v>
      </c>
      <c r="AQ226" s="116">
        <v>130</v>
      </c>
      <c r="AR226" s="116">
        <v>160</v>
      </c>
      <c r="AS226" s="116">
        <v>150</v>
      </c>
      <c r="AT226" s="116">
        <v>130</v>
      </c>
      <c r="AU226" s="116">
        <v>150</v>
      </c>
      <c r="AV226" s="116">
        <v>120</v>
      </c>
      <c r="AW226" s="116">
        <v>150</v>
      </c>
      <c r="AX226" s="116">
        <v>200</v>
      </c>
      <c r="AY226" s="116">
        <v>160</v>
      </c>
      <c r="AZ226" s="116">
        <v>170</v>
      </c>
    </row>
    <row r="227" spans="1:52" ht="31.5" x14ac:dyDescent="0.25">
      <c r="A227" s="81" t="s">
        <v>1121</v>
      </c>
      <c r="B227" s="74">
        <v>46497</v>
      </c>
      <c r="C227" s="24" t="s">
        <v>1122</v>
      </c>
      <c r="D227" s="24" t="s">
        <v>1123</v>
      </c>
      <c r="E227" s="24" t="s">
        <v>1124</v>
      </c>
      <c r="F227" s="24" t="s">
        <v>1125</v>
      </c>
      <c r="G227" s="117">
        <v>27777</v>
      </c>
      <c r="H227" s="117" t="s">
        <v>57</v>
      </c>
      <c r="I227" s="117" t="s">
        <v>58</v>
      </c>
      <c r="J227" s="117" t="s">
        <v>59</v>
      </c>
      <c r="K227" s="116">
        <v>165</v>
      </c>
      <c r="L227" s="116">
        <v>145</v>
      </c>
      <c r="M227" s="116">
        <v>150</v>
      </c>
      <c r="N227" s="116">
        <v>125</v>
      </c>
      <c r="O227" s="116" t="s">
        <v>70</v>
      </c>
      <c r="P227" s="116" t="s">
        <v>70</v>
      </c>
      <c r="Q227" s="116" t="s">
        <v>70</v>
      </c>
      <c r="R227" s="116" t="s">
        <v>70</v>
      </c>
      <c r="S227" s="116">
        <v>145</v>
      </c>
      <c r="T227" s="116">
        <v>175</v>
      </c>
      <c r="U227" s="116">
        <v>165</v>
      </c>
      <c r="V227" s="116">
        <v>145</v>
      </c>
      <c r="W227" s="116" t="s">
        <v>70</v>
      </c>
      <c r="X227" s="116" t="s">
        <v>70</v>
      </c>
      <c r="Y227" s="116" t="s">
        <v>70</v>
      </c>
      <c r="Z227" s="116">
        <v>145</v>
      </c>
      <c r="AA227" s="116">
        <v>135</v>
      </c>
      <c r="AB227" s="116" t="s">
        <v>70</v>
      </c>
      <c r="AC227" s="116" t="s">
        <v>70</v>
      </c>
      <c r="AD227" s="116" t="s">
        <v>70</v>
      </c>
      <c r="AE227" s="116" t="s">
        <v>70</v>
      </c>
      <c r="AF227" s="116" t="s">
        <v>70</v>
      </c>
      <c r="AG227" s="116" t="s">
        <v>70</v>
      </c>
      <c r="AH227" s="116" t="s">
        <v>70</v>
      </c>
      <c r="AI227" s="116" t="s">
        <v>70</v>
      </c>
      <c r="AJ227" s="116" t="s">
        <v>70</v>
      </c>
      <c r="AK227" s="116" t="s">
        <v>70</v>
      </c>
      <c r="AL227" s="116" t="s">
        <v>70</v>
      </c>
      <c r="AM227" s="116" t="s">
        <v>70</v>
      </c>
      <c r="AN227" s="116" t="s">
        <v>70</v>
      </c>
      <c r="AO227" s="116" t="s">
        <v>70</v>
      </c>
      <c r="AP227" s="116" t="s">
        <v>70</v>
      </c>
      <c r="AQ227" s="116" t="s">
        <v>70</v>
      </c>
      <c r="AR227" s="116" t="s">
        <v>70</v>
      </c>
      <c r="AS227" s="116" t="s">
        <v>70</v>
      </c>
      <c r="AT227" s="116" t="s">
        <v>70</v>
      </c>
      <c r="AU227" s="116" t="s">
        <v>70</v>
      </c>
      <c r="AV227" s="116" t="s">
        <v>70</v>
      </c>
      <c r="AW227" s="116" t="s">
        <v>70</v>
      </c>
      <c r="AX227" s="116" t="s">
        <v>70</v>
      </c>
      <c r="AY227" s="116" t="s">
        <v>70</v>
      </c>
      <c r="AZ227" s="116">
        <v>145</v>
      </c>
    </row>
    <row r="228" spans="1:52" ht="31.5" x14ac:dyDescent="0.25">
      <c r="A228" s="81" t="s">
        <v>1126</v>
      </c>
      <c r="B228" s="74">
        <v>46497</v>
      </c>
      <c r="C228" s="24" t="s">
        <v>1127</v>
      </c>
      <c r="D228" s="24" t="s">
        <v>1128</v>
      </c>
      <c r="E228" s="24" t="s">
        <v>1129</v>
      </c>
      <c r="F228" s="24" t="s">
        <v>1130</v>
      </c>
      <c r="G228" s="117">
        <v>2019097</v>
      </c>
      <c r="H228" s="117" t="s">
        <v>57</v>
      </c>
      <c r="I228" s="117" t="s">
        <v>58</v>
      </c>
      <c r="J228" s="117" t="s">
        <v>59</v>
      </c>
      <c r="K228" s="116">
        <v>153</v>
      </c>
      <c r="L228" s="116">
        <v>133</v>
      </c>
      <c r="M228" s="116">
        <v>135</v>
      </c>
      <c r="N228" s="116">
        <v>120</v>
      </c>
      <c r="O228" s="116">
        <v>107</v>
      </c>
      <c r="P228" s="116">
        <v>113</v>
      </c>
      <c r="Q228" s="116">
        <v>98</v>
      </c>
      <c r="R228" s="116">
        <v>87</v>
      </c>
      <c r="S228" s="116">
        <v>124</v>
      </c>
      <c r="T228" s="116">
        <v>147</v>
      </c>
      <c r="U228" s="116">
        <v>139</v>
      </c>
      <c r="V228" s="116">
        <v>136</v>
      </c>
      <c r="W228" s="116">
        <v>93</v>
      </c>
      <c r="X228" s="116">
        <v>96</v>
      </c>
      <c r="Y228" s="116">
        <v>97</v>
      </c>
      <c r="Z228" s="116">
        <v>115</v>
      </c>
      <c r="AA228" s="116">
        <v>123</v>
      </c>
      <c r="AB228" s="116">
        <v>127</v>
      </c>
      <c r="AC228" s="116">
        <v>120</v>
      </c>
      <c r="AD228" s="116">
        <v>105</v>
      </c>
      <c r="AE228" s="116">
        <v>101</v>
      </c>
      <c r="AF228" s="116">
        <v>97</v>
      </c>
      <c r="AG228" s="116">
        <v>110</v>
      </c>
      <c r="AH228" s="116">
        <v>85</v>
      </c>
      <c r="AI228" s="116">
        <v>93</v>
      </c>
      <c r="AJ228" s="116">
        <v>87</v>
      </c>
      <c r="AK228" s="116">
        <v>125</v>
      </c>
      <c r="AL228" s="116">
        <v>139</v>
      </c>
      <c r="AM228" s="116">
        <v>165</v>
      </c>
      <c r="AN228" s="116">
        <v>185</v>
      </c>
      <c r="AO228" s="116">
        <v>92</v>
      </c>
      <c r="AP228" s="116">
        <v>135</v>
      </c>
      <c r="AQ228" s="116">
        <v>127</v>
      </c>
      <c r="AR228" s="116">
        <v>120</v>
      </c>
      <c r="AS228" s="116">
        <v>89</v>
      </c>
      <c r="AT228" s="116">
        <v>77</v>
      </c>
      <c r="AU228" s="116">
        <v>96</v>
      </c>
      <c r="AV228" s="116">
        <v>97</v>
      </c>
      <c r="AW228" s="116">
        <v>97</v>
      </c>
      <c r="AX228" s="116">
        <v>114</v>
      </c>
      <c r="AY228" s="116">
        <v>92</v>
      </c>
      <c r="AZ228" s="116">
        <v>132</v>
      </c>
    </row>
    <row r="229" spans="1:52" ht="16.5" x14ac:dyDescent="0.25">
      <c r="A229" s="81" t="s">
        <v>1131</v>
      </c>
      <c r="B229" s="74">
        <v>46497</v>
      </c>
      <c r="C229" s="24" t="s">
        <v>1132</v>
      </c>
      <c r="D229" s="24" t="s">
        <v>1133</v>
      </c>
      <c r="E229" s="24" t="s">
        <v>1134</v>
      </c>
      <c r="F229" s="24" t="s">
        <v>1135</v>
      </c>
      <c r="G229" s="117" t="s">
        <v>70</v>
      </c>
      <c r="H229" s="117" t="s">
        <v>70</v>
      </c>
      <c r="I229" s="117" t="s">
        <v>59</v>
      </c>
      <c r="J229" s="117" t="s">
        <v>59</v>
      </c>
      <c r="K229" s="116">
        <v>195</v>
      </c>
      <c r="L229" s="116">
        <v>180</v>
      </c>
      <c r="M229" s="116">
        <v>180</v>
      </c>
      <c r="N229" s="116">
        <v>165</v>
      </c>
      <c r="O229" s="116">
        <v>160</v>
      </c>
      <c r="P229" s="116">
        <v>175</v>
      </c>
      <c r="Q229" s="116">
        <v>140</v>
      </c>
      <c r="R229" s="116">
        <v>110</v>
      </c>
      <c r="S229" s="116">
        <v>175</v>
      </c>
      <c r="T229" s="116">
        <v>200</v>
      </c>
      <c r="U229" s="116">
        <v>175</v>
      </c>
      <c r="V229" s="116">
        <v>200</v>
      </c>
      <c r="W229" s="116" t="s">
        <v>70</v>
      </c>
      <c r="X229" s="116" t="s">
        <v>70</v>
      </c>
      <c r="Y229" s="116" t="s">
        <v>70</v>
      </c>
      <c r="Z229" s="116" t="s">
        <v>70</v>
      </c>
      <c r="AA229" s="116" t="s">
        <v>70</v>
      </c>
      <c r="AB229" s="116">
        <v>210</v>
      </c>
      <c r="AC229" s="116" t="s">
        <v>70</v>
      </c>
      <c r="AD229" s="116">
        <v>150</v>
      </c>
      <c r="AE229" s="116" t="s">
        <v>70</v>
      </c>
      <c r="AF229" s="116" t="s">
        <v>70</v>
      </c>
      <c r="AG229" s="116" t="s">
        <v>70</v>
      </c>
      <c r="AH229" s="116" t="s">
        <v>70</v>
      </c>
      <c r="AI229" s="116" t="s">
        <v>70</v>
      </c>
      <c r="AJ229" s="116" t="s">
        <v>70</v>
      </c>
      <c r="AK229" s="116" t="s">
        <v>70</v>
      </c>
      <c r="AL229" s="116" t="s">
        <v>70</v>
      </c>
      <c r="AM229" s="116" t="s">
        <v>70</v>
      </c>
      <c r="AN229" s="116" t="s">
        <v>70</v>
      </c>
      <c r="AO229" s="116" t="s">
        <v>70</v>
      </c>
      <c r="AP229" s="116" t="s">
        <v>70</v>
      </c>
      <c r="AQ229" s="116" t="s">
        <v>70</v>
      </c>
      <c r="AR229" s="116" t="s">
        <v>70</v>
      </c>
      <c r="AS229" s="116" t="s">
        <v>70</v>
      </c>
      <c r="AT229" s="116" t="s">
        <v>70</v>
      </c>
      <c r="AU229" s="116" t="s">
        <v>70</v>
      </c>
      <c r="AV229" s="116" t="s">
        <v>70</v>
      </c>
      <c r="AW229" s="116" t="s">
        <v>70</v>
      </c>
      <c r="AX229" s="116" t="s">
        <v>70</v>
      </c>
      <c r="AY229" s="116" t="s">
        <v>70</v>
      </c>
      <c r="AZ229" s="116">
        <v>250</v>
      </c>
    </row>
    <row r="230" spans="1:52" ht="16.5" x14ac:dyDescent="0.25">
      <c r="A230" s="81" t="s">
        <v>1136</v>
      </c>
      <c r="B230" s="74">
        <v>46497</v>
      </c>
      <c r="C230" s="24" t="s">
        <v>1137</v>
      </c>
      <c r="D230" s="24" t="s">
        <v>1138</v>
      </c>
      <c r="E230" s="24" t="s">
        <v>1139</v>
      </c>
      <c r="F230" s="24" t="s">
        <v>1140</v>
      </c>
      <c r="G230" s="117">
        <v>2027208</v>
      </c>
      <c r="H230" s="117" t="s">
        <v>57</v>
      </c>
      <c r="I230" s="117" t="s">
        <v>58</v>
      </c>
      <c r="J230" s="117" t="s">
        <v>59</v>
      </c>
      <c r="K230" s="116">
        <v>210</v>
      </c>
      <c r="L230" s="116">
        <v>180</v>
      </c>
      <c r="M230" s="116">
        <v>170</v>
      </c>
      <c r="N230" s="116">
        <v>150</v>
      </c>
      <c r="O230" s="116">
        <v>130</v>
      </c>
      <c r="P230" s="116">
        <v>140</v>
      </c>
      <c r="Q230" s="116">
        <v>130</v>
      </c>
      <c r="R230" s="116">
        <v>100</v>
      </c>
      <c r="S230" s="116">
        <v>165</v>
      </c>
      <c r="T230" s="116">
        <v>195</v>
      </c>
      <c r="U230" s="116">
        <v>165</v>
      </c>
      <c r="V230" s="116">
        <v>150</v>
      </c>
      <c r="W230" s="116">
        <v>140</v>
      </c>
      <c r="X230" s="116">
        <v>125</v>
      </c>
      <c r="Y230" s="116">
        <v>125</v>
      </c>
      <c r="Z230" s="116">
        <v>125</v>
      </c>
      <c r="AA230" s="116">
        <v>155</v>
      </c>
      <c r="AB230" s="116">
        <v>175</v>
      </c>
      <c r="AC230" s="116">
        <v>140</v>
      </c>
      <c r="AD230" s="116">
        <v>120</v>
      </c>
      <c r="AE230" s="116">
        <v>140</v>
      </c>
      <c r="AF230" s="116">
        <v>115</v>
      </c>
      <c r="AG230" s="116">
        <v>125</v>
      </c>
      <c r="AH230" s="116">
        <v>140</v>
      </c>
      <c r="AI230" s="116">
        <v>140</v>
      </c>
      <c r="AJ230" s="116">
        <v>125</v>
      </c>
      <c r="AK230" s="116">
        <v>135</v>
      </c>
      <c r="AL230" s="116">
        <v>145</v>
      </c>
      <c r="AM230" s="116">
        <v>125</v>
      </c>
      <c r="AN230" s="116">
        <v>135</v>
      </c>
      <c r="AO230" s="116">
        <v>125</v>
      </c>
      <c r="AP230" s="116">
        <v>145</v>
      </c>
      <c r="AQ230" s="116">
        <v>165</v>
      </c>
      <c r="AR230" s="116">
        <v>165</v>
      </c>
      <c r="AS230" s="116">
        <v>140</v>
      </c>
      <c r="AT230" s="116">
        <v>135</v>
      </c>
      <c r="AU230" s="116">
        <v>150</v>
      </c>
      <c r="AV230" s="116">
        <v>120</v>
      </c>
      <c r="AW230" s="116">
        <v>135</v>
      </c>
      <c r="AX230" s="116">
        <v>155</v>
      </c>
      <c r="AY230" s="116">
        <v>135</v>
      </c>
      <c r="AZ230" s="116">
        <v>175</v>
      </c>
    </row>
    <row r="231" spans="1:52" ht="31.5" x14ac:dyDescent="0.25">
      <c r="A231" s="81" t="s">
        <v>1141</v>
      </c>
      <c r="B231" s="74">
        <v>46497</v>
      </c>
      <c r="C231" s="24" t="s">
        <v>1142</v>
      </c>
      <c r="D231" s="24" t="s">
        <v>1143</v>
      </c>
      <c r="E231" s="24" t="s">
        <v>1144</v>
      </c>
      <c r="F231" s="24" t="s">
        <v>1145</v>
      </c>
      <c r="G231" s="117" t="s">
        <v>70</v>
      </c>
      <c r="H231" s="117" t="s">
        <v>70</v>
      </c>
      <c r="I231" s="117" t="s">
        <v>59</v>
      </c>
      <c r="J231" s="117" t="s">
        <v>59</v>
      </c>
      <c r="K231" s="116">
        <v>225</v>
      </c>
      <c r="L231" s="116">
        <v>180</v>
      </c>
      <c r="M231" s="116">
        <v>180</v>
      </c>
      <c r="N231" s="116">
        <v>165</v>
      </c>
      <c r="O231" s="116">
        <v>165</v>
      </c>
      <c r="P231" s="116">
        <v>175</v>
      </c>
      <c r="Q231" s="116">
        <v>165</v>
      </c>
      <c r="R231" s="116">
        <v>150</v>
      </c>
      <c r="S231" s="116">
        <v>215</v>
      </c>
      <c r="T231" s="116">
        <v>235</v>
      </c>
      <c r="U231" s="116">
        <v>185</v>
      </c>
      <c r="V231" s="116">
        <v>170</v>
      </c>
      <c r="W231" s="116">
        <v>175</v>
      </c>
      <c r="X231" s="116">
        <v>165</v>
      </c>
      <c r="Y231" s="116">
        <v>165</v>
      </c>
      <c r="Z231" s="116">
        <v>195</v>
      </c>
      <c r="AA231" s="116">
        <v>185</v>
      </c>
      <c r="AB231" s="116">
        <v>175</v>
      </c>
      <c r="AC231" s="116" t="s">
        <v>70</v>
      </c>
      <c r="AD231" s="116">
        <v>155</v>
      </c>
      <c r="AE231" s="116" t="s">
        <v>70</v>
      </c>
      <c r="AF231" s="116">
        <v>150</v>
      </c>
      <c r="AG231" s="116">
        <v>165</v>
      </c>
      <c r="AH231" s="116">
        <v>195</v>
      </c>
      <c r="AI231" s="116">
        <v>195</v>
      </c>
      <c r="AJ231" s="116">
        <v>175</v>
      </c>
      <c r="AK231" s="116">
        <v>175</v>
      </c>
      <c r="AL231" s="116">
        <v>225</v>
      </c>
      <c r="AM231" s="116">
        <v>175</v>
      </c>
      <c r="AN231" s="116">
        <v>175</v>
      </c>
      <c r="AO231" s="116">
        <v>175</v>
      </c>
      <c r="AP231" s="116">
        <v>175</v>
      </c>
      <c r="AQ231" s="116">
        <v>195</v>
      </c>
      <c r="AR231" s="116">
        <v>205</v>
      </c>
      <c r="AS231" s="116" t="s">
        <v>70</v>
      </c>
      <c r="AT231" s="116" t="s">
        <v>70</v>
      </c>
      <c r="AU231" s="116" t="s">
        <v>70</v>
      </c>
      <c r="AV231" s="116" t="s">
        <v>70</v>
      </c>
      <c r="AW231" s="116" t="s">
        <v>70</v>
      </c>
      <c r="AX231" s="116" t="s">
        <v>70</v>
      </c>
      <c r="AY231" s="116" t="s">
        <v>70</v>
      </c>
      <c r="AZ231" s="116">
        <v>225</v>
      </c>
    </row>
    <row r="232" spans="1:52" ht="47.25" x14ac:dyDescent="0.25">
      <c r="A232" s="81" t="s">
        <v>1146</v>
      </c>
      <c r="B232" s="74">
        <v>46497</v>
      </c>
      <c r="C232" s="24" t="s">
        <v>1147</v>
      </c>
      <c r="D232" s="24" t="s">
        <v>1624</v>
      </c>
      <c r="E232" s="24" t="s">
        <v>1626</v>
      </c>
      <c r="F232" s="24" t="s">
        <v>1625</v>
      </c>
      <c r="G232" s="117" t="s">
        <v>70</v>
      </c>
      <c r="H232" s="117" t="s">
        <v>70</v>
      </c>
      <c r="I232" s="117" t="s">
        <v>59</v>
      </c>
      <c r="J232" s="117" t="s">
        <v>59</v>
      </c>
      <c r="K232" s="116">
        <v>260</v>
      </c>
      <c r="L232" s="116">
        <v>245</v>
      </c>
      <c r="M232" s="116">
        <v>225</v>
      </c>
      <c r="N232" s="116">
        <v>205</v>
      </c>
      <c r="O232" s="116">
        <v>190</v>
      </c>
      <c r="P232" s="116">
        <v>205</v>
      </c>
      <c r="Q232" s="116">
        <v>170</v>
      </c>
      <c r="R232" s="116">
        <v>130</v>
      </c>
      <c r="S232" s="116" t="s">
        <v>70</v>
      </c>
      <c r="T232" s="116">
        <v>225</v>
      </c>
      <c r="U232" s="116">
        <v>205</v>
      </c>
      <c r="V232" s="116">
        <v>205</v>
      </c>
      <c r="W232" s="116">
        <v>130</v>
      </c>
      <c r="X232" s="116">
        <v>160</v>
      </c>
      <c r="Y232" s="116">
        <v>160</v>
      </c>
      <c r="Z232" s="116" t="s">
        <v>70</v>
      </c>
      <c r="AA232" s="116" t="s">
        <v>70</v>
      </c>
      <c r="AB232" s="116" t="s">
        <v>70</v>
      </c>
      <c r="AC232" s="116" t="s">
        <v>70</v>
      </c>
      <c r="AD232" s="116">
        <v>160</v>
      </c>
      <c r="AE232" s="116">
        <v>160</v>
      </c>
      <c r="AF232" s="116">
        <v>110</v>
      </c>
      <c r="AG232" s="116">
        <v>190</v>
      </c>
      <c r="AH232" s="116">
        <v>170</v>
      </c>
      <c r="AI232" s="116">
        <v>160</v>
      </c>
      <c r="AJ232" s="116">
        <v>135</v>
      </c>
      <c r="AK232" s="116">
        <v>205</v>
      </c>
      <c r="AL232" s="116">
        <v>245</v>
      </c>
      <c r="AM232" s="116">
        <v>190</v>
      </c>
      <c r="AN232" s="116">
        <v>205</v>
      </c>
      <c r="AO232" s="116">
        <v>225</v>
      </c>
      <c r="AP232" s="116">
        <v>225</v>
      </c>
      <c r="AQ232" s="116">
        <v>190</v>
      </c>
      <c r="AR232" s="116">
        <v>205</v>
      </c>
      <c r="AS232" s="116" t="s">
        <v>70</v>
      </c>
      <c r="AT232" s="116" t="s">
        <v>70</v>
      </c>
      <c r="AU232" s="116" t="s">
        <v>70</v>
      </c>
      <c r="AV232" s="116" t="s">
        <v>70</v>
      </c>
      <c r="AW232" s="116">
        <v>145</v>
      </c>
      <c r="AX232" s="116">
        <v>185</v>
      </c>
      <c r="AY232" s="116">
        <v>130</v>
      </c>
      <c r="AZ232" s="116">
        <v>135</v>
      </c>
    </row>
    <row r="233" spans="1:52" ht="31.5" x14ac:dyDescent="0.25">
      <c r="A233" s="81" t="s">
        <v>1148</v>
      </c>
      <c r="B233" s="74">
        <v>46497</v>
      </c>
      <c r="C233" s="24" t="s">
        <v>1149</v>
      </c>
      <c r="D233" s="24" t="s">
        <v>1150</v>
      </c>
      <c r="E233" s="24" t="s">
        <v>1151</v>
      </c>
      <c r="F233" s="24" t="s">
        <v>1152</v>
      </c>
      <c r="G233" s="117" t="s">
        <v>70</v>
      </c>
      <c r="H233" s="117" t="s">
        <v>70</v>
      </c>
      <c r="I233" s="117" t="s">
        <v>59</v>
      </c>
      <c r="J233" s="117" t="s">
        <v>59</v>
      </c>
      <c r="K233" s="116">
        <v>245</v>
      </c>
      <c r="L233" s="116">
        <v>212</v>
      </c>
      <c r="M233" s="116">
        <v>215</v>
      </c>
      <c r="N233" s="116">
        <v>187</v>
      </c>
      <c r="O233" s="116">
        <v>167</v>
      </c>
      <c r="P233" s="116">
        <v>171</v>
      </c>
      <c r="Q233" s="116">
        <v>148</v>
      </c>
      <c r="R233" s="116">
        <v>117</v>
      </c>
      <c r="S233" s="116">
        <v>198</v>
      </c>
      <c r="T233" s="116">
        <v>247</v>
      </c>
      <c r="U233" s="116">
        <v>215</v>
      </c>
      <c r="V233" s="116">
        <v>214</v>
      </c>
      <c r="W233" s="116">
        <v>145</v>
      </c>
      <c r="X233" s="116">
        <v>150</v>
      </c>
      <c r="Y233" s="116">
        <v>156</v>
      </c>
      <c r="Z233" s="116">
        <v>191</v>
      </c>
      <c r="AA233" s="116">
        <v>200</v>
      </c>
      <c r="AB233" s="116">
        <v>211</v>
      </c>
      <c r="AC233" s="116">
        <v>209</v>
      </c>
      <c r="AD233" s="116">
        <v>171</v>
      </c>
      <c r="AE233" s="116">
        <v>166</v>
      </c>
      <c r="AF233" s="116">
        <v>159</v>
      </c>
      <c r="AG233" s="116">
        <v>205</v>
      </c>
      <c r="AH233" s="116" t="s">
        <v>70</v>
      </c>
      <c r="AI233" s="116" t="s">
        <v>70</v>
      </c>
      <c r="AJ233" s="116">
        <v>199</v>
      </c>
      <c r="AK233" s="116">
        <v>206</v>
      </c>
      <c r="AL233" s="116">
        <v>224</v>
      </c>
      <c r="AM233" s="116">
        <v>219</v>
      </c>
      <c r="AN233" s="116">
        <v>240</v>
      </c>
      <c r="AO233" s="116">
        <v>168</v>
      </c>
      <c r="AP233" s="116">
        <v>257</v>
      </c>
      <c r="AQ233" s="116" t="s">
        <v>70</v>
      </c>
      <c r="AR233" s="116">
        <v>219</v>
      </c>
      <c r="AS233" s="116">
        <v>161</v>
      </c>
      <c r="AT233" s="116">
        <v>172</v>
      </c>
      <c r="AU233" s="116">
        <v>161</v>
      </c>
      <c r="AV233" s="116">
        <v>155</v>
      </c>
      <c r="AW233" s="116">
        <v>161</v>
      </c>
      <c r="AX233" s="116" t="s">
        <v>70</v>
      </c>
      <c r="AY233" s="116" t="s">
        <v>70</v>
      </c>
      <c r="AZ233" s="116">
        <v>177</v>
      </c>
    </row>
    <row r="234" spans="1:52" ht="16.5" x14ac:dyDescent="0.25">
      <c r="A234" s="81" t="s">
        <v>1153</v>
      </c>
      <c r="B234" s="74">
        <v>46497</v>
      </c>
      <c r="C234" s="24" t="s">
        <v>1154</v>
      </c>
      <c r="D234" s="24" t="s">
        <v>1155</v>
      </c>
      <c r="E234" s="24" t="s">
        <v>1156</v>
      </c>
      <c r="F234" s="24" t="s">
        <v>1157</v>
      </c>
      <c r="G234" s="117">
        <v>1749545</v>
      </c>
      <c r="H234" s="117" t="s">
        <v>57</v>
      </c>
      <c r="I234" s="117" t="s">
        <v>58</v>
      </c>
      <c r="J234" s="117" t="s">
        <v>59</v>
      </c>
      <c r="K234" s="116">
        <v>155</v>
      </c>
      <c r="L234" s="116">
        <v>135</v>
      </c>
      <c r="M234" s="116">
        <v>155</v>
      </c>
      <c r="N234" s="116">
        <v>135</v>
      </c>
      <c r="O234" s="116">
        <v>135</v>
      </c>
      <c r="P234" s="116">
        <v>145</v>
      </c>
      <c r="Q234" s="116">
        <v>124</v>
      </c>
      <c r="R234" s="116">
        <v>104</v>
      </c>
      <c r="S234" s="116">
        <v>155</v>
      </c>
      <c r="T234" s="116">
        <v>186</v>
      </c>
      <c r="U234" s="116">
        <v>166</v>
      </c>
      <c r="V234" s="116">
        <v>145</v>
      </c>
      <c r="W234" s="116">
        <v>114</v>
      </c>
      <c r="X234" s="116">
        <v>124</v>
      </c>
      <c r="Y234" s="116">
        <v>124</v>
      </c>
      <c r="Z234" s="116">
        <v>129</v>
      </c>
      <c r="AA234" s="116">
        <v>145</v>
      </c>
      <c r="AB234" s="116">
        <v>155</v>
      </c>
      <c r="AC234" s="116">
        <v>155</v>
      </c>
      <c r="AD234" s="116">
        <v>135</v>
      </c>
      <c r="AE234" s="116">
        <v>135</v>
      </c>
      <c r="AF234" s="116">
        <v>114</v>
      </c>
      <c r="AG234" s="116">
        <v>140</v>
      </c>
      <c r="AH234" s="116">
        <v>124</v>
      </c>
      <c r="AI234" s="116">
        <v>145</v>
      </c>
      <c r="AJ234" s="116">
        <v>135</v>
      </c>
      <c r="AK234" s="116">
        <v>155</v>
      </c>
      <c r="AL234" s="116">
        <v>181</v>
      </c>
      <c r="AM234" s="116">
        <v>145</v>
      </c>
      <c r="AN234" s="116">
        <v>155</v>
      </c>
      <c r="AO234" s="116">
        <v>129</v>
      </c>
      <c r="AP234" s="116">
        <v>145</v>
      </c>
      <c r="AQ234" s="116">
        <v>145</v>
      </c>
      <c r="AR234" s="116">
        <v>176</v>
      </c>
      <c r="AS234" s="116">
        <v>129</v>
      </c>
      <c r="AT234" s="116">
        <v>114</v>
      </c>
      <c r="AU234" s="116">
        <v>135</v>
      </c>
      <c r="AV234" s="116">
        <v>104</v>
      </c>
      <c r="AW234" s="116">
        <v>135</v>
      </c>
      <c r="AX234" s="116">
        <v>135</v>
      </c>
      <c r="AY234" s="116">
        <v>124</v>
      </c>
      <c r="AZ234" s="116">
        <v>166</v>
      </c>
    </row>
    <row r="235" spans="1:52" ht="16.5" x14ac:dyDescent="0.25">
      <c r="A235" s="81" t="s">
        <v>1158</v>
      </c>
      <c r="B235" s="74">
        <v>46497</v>
      </c>
      <c r="C235" s="24" t="s">
        <v>1159</v>
      </c>
      <c r="D235" s="24" t="s">
        <v>1160</v>
      </c>
      <c r="E235" s="24" t="s">
        <v>1161</v>
      </c>
      <c r="F235" s="24" t="s">
        <v>1162</v>
      </c>
      <c r="G235" s="117">
        <v>2028059</v>
      </c>
      <c r="H235" s="117" t="s">
        <v>57</v>
      </c>
      <c r="I235" s="117" t="s">
        <v>58</v>
      </c>
      <c r="J235" s="117" t="s">
        <v>59</v>
      </c>
      <c r="K235" s="116">
        <v>185</v>
      </c>
      <c r="L235" s="116">
        <v>164</v>
      </c>
      <c r="M235" s="116">
        <v>168</v>
      </c>
      <c r="N235" s="116">
        <v>145</v>
      </c>
      <c r="O235" s="116">
        <v>128</v>
      </c>
      <c r="P235" s="116">
        <v>125</v>
      </c>
      <c r="Q235" s="116">
        <v>120</v>
      </c>
      <c r="R235" s="116">
        <v>80</v>
      </c>
      <c r="S235" s="116">
        <v>185</v>
      </c>
      <c r="T235" s="116">
        <v>185</v>
      </c>
      <c r="U235" s="116">
        <v>160</v>
      </c>
      <c r="V235" s="116">
        <v>145</v>
      </c>
      <c r="W235" s="116">
        <v>120</v>
      </c>
      <c r="X235" s="116">
        <v>118</v>
      </c>
      <c r="Y235" s="116">
        <v>115</v>
      </c>
      <c r="Z235" s="116">
        <v>120</v>
      </c>
      <c r="AA235" s="116">
        <v>135</v>
      </c>
      <c r="AB235" s="116">
        <v>145</v>
      </c>
      <c r="AC235" s="116">
        <v>150</v>
      </c>
      <c r="AD235" s="116">
        <v>128</v>
      </c>
      <c r="AE235" s="116">
        <v>128</v>
      </c>
      <c r="AF235" s="116">
        <v>128</v>
      </c>
      <c r="AG235" s="116">
        <v>135</v>
      </c>
      <c r="AH235" s="116">
        <v>130</v>
      </c>
      <c r="AI235" s="116">
        <v>135</v>
      </c>
      <c r="AJ235" s="116">
        <v>140</v>
      </c>
      <c r="AK235" s="116">
        <v>175</v>
      </c>
      <c r="AL235" s="116">
        <v>185</v>
      </c>
      <c r="AM235" s="116">
        <v>175</v>
      </c>
      <c r="AN235" s="116">
        <v>175</v>
      </c>
      <c r="AO235" s="116">
        <v>160</v>
      </c>
      <c r="AP235" s="116">
        <v>180</v>
      </c>
      <c r="AQ235" s="116">
        <v>155</v>
      </c>
      <c r="AR235" s="116">
        <v>170</v>
      </c>
      <c r="AS235" s="116">
        <v>140</v>
      </c>
      <c r="AT235" s="116">
        <v>130</v>
      </c>
      <c r="AU235" s="116">
        <v>128</v>
      </c>
      <c r="AV235" s="116">
        <v>125</v>
      </c>
      <c r="AW235" s="116">
        <v>135</v>
      </c>
      <c r="AX235" s="116">
        <v>130</v>
      </c>
      <c r="AY235" s="116">
        <v>125</v>
      </c>
      <c r="AZ235" s="116">
        <v>126</v>
      </c>
    </row>
    <row r="236" spans="1:52" ht="16.5" x14ac:dyDescent="0.25">
      <c r="A236" s="81" t="s">
        <v>1163</v>
      </c>
      <c r="B236" s="74">
        <v>46497</v>
      </c>
      <c r="C236" s="24" t="s">
        <v>1164</v>
      </c>
      <c r="D236" s="24" t="s">
        <v>1165</v>
      </c>
      <c r="E236" s="24" t="s">
        <v>1166</v>
      </c>
      <c r="F236" s="24" t="s">
        <v>1167</v>
      </c>
      <c r="G236" s="117" t="s">
        <v>70</v>
      </c>
      <c r="H236" s="117" t="s">
        <v>70</v>
      </c>
      <c r="I236" s="117" t="s">
        <v>59</v>
      </c>
      <c r="J236" s="117" t="s">
        <v>59</v>
      </c>
      <c r="K236" s="116">
        <v>160</v>
      </c>
      <c r="L236" s="116">
        <v>150</v>
      </c>
      <c r="M236" s="116">
        <v>160</v>
      </c>
      <c r="N236" s="116">
        <v>150</v>
      </c>
      <c r="O236" s="116">
        <v>140</v>
      </c>
      <c r="P236" s="116">
        <v>140</v>
      </c>
      <c r="Q236" s="116">
        <v>130</v>
      </c>
      <c r="R236" s="116">
        <v>110</v>
      </c>
      <c r="S236" s="116">
        <v>160</v>
      </c>
      <c r="T236" s="116">
        <v>170</v>
      </c>
      <c r="U236" s="116">
        <v>160</v>
      </c>
      <c r="V236" s="116">
        <v>160</v>
      </c>
      <c r="W236" s="116">
        <v>140</v>
      </c>
      <c r="X236" s="116">
        <v>140</v>
      </c>
      <c r="Y236" s="116">
        <v>140</v>
      </c>
      <c r="Z236" s="116">
        <v>150</v>
      </c>
      <c r="AA236" s="116">
        <v>150</v>
      </c>
      <c r="AB236" s="116">
        <v>160</v>
      </c>
      <c r="AC236" s="116">
        <v>160</v>
      </c>
      <c r="AD236" s="116">
        <v>130</v>
      </c>
      <c r="AE236" s="116">
        <v>130</v>
      </c>
      <c r="AF236" s="116">
        <v>130</v>
      </c>
      <c r="AG236" s="116">
        <v>145</v>
      </c>
      <c r="AH236" s="116" t="s">
        <v>70</v>
      </c>
      <c r="AI236" s="116" t="s">
        <v>70</v>
      </c>
      <c r="AJ236" s="116">
        <v>130</v>
      </c>
      <c r="AK236" s="116">
        <v>160</v>
      </c>
      <c r="AL236" s="116">
        <v>180</v>
      </c>
      <c r="AM236" s="116">
        <v>160</v>
      </c>
      <c r="AN236" s="116">
        <v>170</v>
      </c>
      <c r="AO236" s="116">
        <v>140</v>
      </c>
      <c r="AP236" s="116">
        <v>160</v>
      </c>
      <c r="AQ236" s="116">
        <v>160</v>
      </c>
      <c r="AR236" s="116">
        <v>160</v>
      </c>
      <c r="AS236" s="116">
        <v>140</v>
      </c>
      <c r="AT236" s="116">
        <v>140</v>
      </c>
      <c r="AU236" s="116">
        <v>130</v>
      </c>
      <c r="AV236" s="116">
        <v>130</v>
      </c>
      <c r="AW236" s="116">
        <v>140</v>
      </c>
      <c r="AX236" s="116">
        <v>175</v>
      </c>
      <c r="AY236" s="116">
        <v>140</v>
      </c>
      <c r="AZ236" s="116">
        <v>140</v>
      </c>
    </row>
    <row r="237" spans="1:52" s="90" customFormat="1" ht="31.5" x14ac:dyDescent="0.25">
      <c r="A237" s="87" t="s">
        <v>1168</v>
      </c>
      <c r="B237" s="88">
        <v>46497</v>
      </c>
      <c r="C237" s="89" t="s">
        <v>1169</v>
      </c>
      <c r="D237" s="89" t="s">
        <v>1653</v>
      </c>
      <c r="E237" s="89" t="s">
        <v>1655</v>
      </c>
      <c r="F237" s="89" t="s">
        <v>1654</v>
      </c>
      <c r="G237" s="119" t="s">
        <v>70</v>
      </c>
      <c r="H237" s="119" t="s">
        <v>70</v>
      </c>
      <c r="I237" s="119" t="s">
        <v>59</v>
      </c>
      <c r="J237" s="119" t="s">
        <v>59</v>
      </c>
      <c r="K237" s="116">
        <v>272</v>
      </c>
      <c r="L237" s="116">
        <v>228</v>
      </c>
      <c r="M237" s="116">
        <v>246</v>
      </c>
      <c r="N237" s="116">
        <v>207</v>
      </c>
      <c r="O237" s="116">
        <v>183</v>
      </c>
      <c r="P237" s="116">
        <v>220</v>
      </c>
      <c r="Q237" s="116">
        <v>193</v>
      </c>
      <c r="R237" s="116">
        <v>142</v>
      </c>
      <c r="S237" s="116">
        <v>208</v>
      </c>
      <c r="T237" s="116">
        <v>247</v>
      </c>
      <c r="U237" s="116">
        <v>215</v>
      </c>
      <c r="V237" s="116">
        <v>212</v>
      </c>
      <c r="W237" s="116">
        <v>143</v>
      </c>
      <c r="X237" s="116">
        <v>146</v>
      </c>
      <c r="Y237" s="116">
        <v>150</v>
      </c>
      <c r="Z237" s="116">
        <v>182</v>
      </c>
      <c r="AA237" s="116">
        <v>203</v>
      </c>
      <c r="AB237" s="116">
        <v>199</v>
      </c>
      <c r="AC237" s="116">
        <v>188</v>
      </c>
      <c r="AD237" s="116">
        <v>153</v>
      </c>
      <c r="AE237" s="116">
        <v>150</v>
      </c>
      <c r="AF237" s="116">
        <v>155</v>
      </c>
      <c r="AG237" s="116">
        <v>179</v>
      </c>
      <c r="AH237" s="116">
        <v>153</v>
      </c>
      <c r="AI237" s="116">
        <v>153</v>
      </c>
      <c r="AJ237" s="116">
        <v>160</v>
      </c>
      <c r="AK237" s="116">
        <v>187</v>
      </c>
      <c r="AL237" s="116">
        <v>209</v>
      </c>
      <c r="AM237" s="116">
        <v>160</v>
      </c>
      <c r="AN237" s="116">
        <v>181</v>
      </c>
      <c r="AO237" s="116">
        <v>153</v>
      </c>
      <c r="AP237" s="116">
        <v>188</v>
      </c>
      <c r="AQ237" s="116">
        <v>180</v>
      </c>
      <c r="AR237" s="116">
        <v>187</v>
      </c>
      <c r="AS237" s="116">
        <v>161</v>
      </c>
      <c r="AT237" s="116">
        <v>167</v>
      </c>
      <c r="AU237" s="116">
        <v>164</v>
      </c>
      <c r="AV237" s="116">
        <v>145</v>
      </c>
      <c r="AW237" s="116">
        <v>169</v>
      </c>
      <c r="AX237" s="116">
        <v>184</v>
      </c>
      <c r="AY237" s="116">
        <v>162</v>
      </c>
      <c r="AZ237" s="116">
        <v>180</v>
      </c>
    </row>
    <row r="238" spans="1:52" ht="47.25" x14ac:dyDescent="0.25">
      <c r="A238" s="81" t="s">
        <v>1170</v>
      </c>
      <c r="B238" s="74">
        <v>46497</v>
      </c>
      <c r="C238" s="24" t="s">
        <v>1171</v>
      </c>
      <c r="D238" s="24" t="s">
        <v>1172</v>
      </c>
      <c r="E238" s="24" t="s">
        <v>1173</v>
      </c>
      <c r="F238" s="24" t="s">
        <v>1174</v>
      </c>
      <c r="G238" s="117">
        <v>11834</v>
      </c>
      <c r="H238" s="117" t="s">
        <v>57</v>
      </c>
      <c r="I238" s="117" t="s">
        <v>58</v>
      </c>
      <c r="J238" s="117" t="s">
        <v>59</v>
      </c>
      <c r="K238" s="116">
        <v>185</v>
      </c>
      <c r="L238" s="116">
        <v>155</v>
      </c>
      <c r="M238" s="116">
        <v>185</v>
      </c>
      <c r="N238" s="116">
        <v>160</v>
      </c>
      <c r="O238" s="116">
        <v>125</v>
      </c>
      <c r="P238" s="116">
        <v>140</v>
      </c>
      <c r="Q238" s="116">
        <v>110</v>
      </c>
      <c r="R238" s="116">
        <v>95</v>
      </c>
      <c r="S238" s="116">
        <v>185</v>
      </c>
      <c r="T238" s="116">
        <v>245</v>
      </c>
      <c r="U238" s="116">
        <v>185</v>
      </c>
      <c r="V238" s="116">
        <v>185</v>
      </c>
      <c r="W238" s="116">
        <v>125</v>
      </c>
      <c r="X238" s="116">
        <v>125</v>
      </c>
      <c r="Y238" s="116">
        <v>125</v>
      </c>
      <c r="Z238" s="116">
        <v>125</v>
      </c>
      <c r="AA238" s="116">
        <v>165</v>
      </c>
      <c r="AB238" s="116">
        <v>185</v>
      </c>
      <c r="AC238" s="116">
        <v>185</v>
      </c>
      <c r="AD238" s="116">
        <v>125</v>
      </c>
      <c r="AE238" s="116">
        <v>165</v>
      </c>
      <c r="AF238" s="116">
        <v>135</v>
      </c>
      <c r="AG238" s="116">
        <v>155</v>
      </c>
      <c r="AH238" s="116">
        <v>175</v>
      </c>
      <c r="AI238" s="116">
        <v>155</v>
      </c>
      <c r="AJ238" s="116">
        <v>125</v>
      </c>
      <c r="AK238" s="116">
        <v>175</v>
      </c>
      <c r="AL238" s="116">
        <v>235</v>
      </c>
      <c r="AM238" s="116">
        <v>155</v>
      </c>
      <c r="AN238" s="116">
        <v>185</v>
      </c>
      <c r="AO238" s="116">
        <v>185</v>
      </c>
      <c r="AP238" s="116">
        <v>225</v>
      </c>
      <c r="AQ238" s="116">
        <v>175</v>
      </c>
      <c r="AR238" s="116">
        <v>125</v>
      </c>
      <c r="AS238" s="116">
        <v>135</v>
      </c>
      <c r="AT238" s="116">
        <v>125</v>
      </c>
      <c r="AU238" s="116">
        <v>135</v>
      </c>
      <c r="AV238" s="116">
        <v>125</v>
      </c>
      <c r="AW238" s="116">
        <v>135</v>
      </c>
      <c r="AX238" s="116">
        <v>185</v>
      </c>
      <c r="AY238" s="116">
        <v>125</v>
      </c>
      <c r="AZ238" s="116">
        <v>225</v>
      </c>
    </row>
    <row r="239" spans="1:52" ht="31.5" x14ac:dyDescent="0.25">
      <c r="A239" s="81" t="s">
        <v>1175</v>
      </c>
      <c r="B239" s="74">
        <v>46497</v>
      </c>
      <c r="C239" s="24" t="s">
        <v>1176</v>
      </c>
      <c r="D239" s="24" t="s">
        <v>70</v>
      </c>
      <c r="E239" s="83" t="s">
        <v>70</v>
      </c>
      <c r="F239" s="24" t="s">
        <v>1177</v>
      </c>
      <c r="G239" s="117" t="s">
        <v>70</v>
      </c>
      <c r="H239" s="117" t="s">
        <v>70</v>
      </c>
      <c r="I239" s="117" t="s">
        <v>59</v>
      </c>
      <c r="J239" s="117" t="s">
        <v>59</v>
      </c>
      <c r="K239" s="116">
        <v>220</v>
      </c>
      <c r="L239" s="116">
        <v>180</v>
      </c>
      <c r="M239" s="116">
        <v>180</v>
      </c>
      <c r="N239" s="116">
        <v>160</v>
      </c>
      <c r="O239" s="116">
        <v>140</v>
      </c>
      <c r="P239" s="116">
        <v>150</v>
      </c>
      <c r="Q239" s="116">
        <v>140</v>
      </c>
      <c r="R239" s="116">
        <v>140</v>
      </c>
      <c r="S239" s="116">
        <v>160</v>
      </c>
      <c r="T239" s="116">
        <v>240</v>
      </c>
      <c r="U239" s="116">
        <v>220</v>
      </c>
      <c r="V239" s="116">
        <v>200</v>
      </c>
      <c r="W239" s="116">
        <v>150</v>
      </c>
      <c r="X239" s="116">
        <v>160</v>
      </c>
      <c r="Y239" s="116">
        <v>160</v>
      </c>
      <c r="Z239" s="116">
        <v>160</v>
      </c>
      <c r="AA239" s="116">
        <v>160</v>
      </c>
      <c r="AB239" s="116">
        <v>180</v>
      </c>
      <c r="AC239" s="116">
        <v>200</v>
      </c>
      <c r="AD239" s="116">
        <v>140</v>
      </c>
      <c r="AE239" s="116">
        <v>140</v>
      </c>
      <c r="AF239" s="116">
        <v>140</v>
      </c>
      <c r="AG239" s="116">
        <v>160</v>
      </c>
      <c r="AH239" s="116">
        <v>160</v>
      </c>
      <c r="AI239" s="116">
        <v>160</v>
      </c>
      <c r="AJ239" s="116">
        <v>140</v>
      </c>
      <c r="AK239" s="116">
        <v>150</v>
      </c>
      <c r="AL239" s="116">
        <v>180</v>
      </c>
      <c r="AM239" s="116">
        <v>160</v>
      </c>
      <c r="AN239" s="116">
        <v>180</v>
      </c>
      <c r="AO239" s="116">
        <v>160</v>
      </c>
      <c r="AP239" s="116">
        <v>200</v>
      </c>
      <c r="AQ239" s="116">
        <v>160</v>
      </c>
      <c r="AR239" s="116">
        <v>180</v>
      </c>
      <c r="AS239" s="116">
        <v>180</v>
      </c>
      <c r="AT239" s="116">
        <v>180</v>
      </c>
      <c r="AU239" s="116">
        <v>140</v>
      </c>
      <c r="AV239" s="116">
        <v>140</v>
      </c>
      <c r="AW239" s="116">
        <v>140</v>
      </c>
      <c r="AX239" s="116">
        <v>200</v>
      </c>
      <c r="AY239" s="116">
        <v>180</v>
      </c>
      <c r="AZ239" s="116">
        <v>160</v>
      </c>
    </row>
    <row r="240" spans="1:52" ht="47.25" x14ac:dyDescent="0.25">
      <c r="A240" s="81" t="s">
        <v>1178</v>
      </c>
      <c r="B240" s="74">
        <v>46497</v>
      </c>
      <c r="C240" s="24" t="s">
        <v>1179</v>
      </c>
      <c r="D240" s="24" t="s">
        <v>1638</v>
      </c>
      <c r="E240" s="24" t="s">
        <v>1640</v>
      </c>
      <c r="F240" s="24" t="s">
        <v>1639</v>
      </c>
      <c r="G240" s="117" t="s">
        <v>70</v>
      </c>
      <c r="H240" s="117" t="s">
        <v>70</v>
      </c>
      <c r="I240" s="117" t="s">
        <v>59</v>
      </c>
      <c r="J240" s="117" t="s">
        <v>59</v>
      </c>
      <c r="K240" s="116">
        <v>172</v>
      </c>
      <c r="L240" s="116">
        <v>136</v>
      </c>
      <c r="M240" s="116">
        <v>157</v>
      </c>
      <c r="N240" s="116">
        <v>136</v>
      </c>
      <c r="O240" s="116">
        <v>138</v>
      </c>
      <c r="P240" s="116">
        <v>138</v>
      </c>
      <c r="Q240" s="116">
        <v>121</v>
      </c>
      <c r="R240" s="116">
        <v>105</v>
      </c>
      <c r="S240" s="116">
        <v>145</v>
      </c>
      <c r="T240" s="116">
        <v>188</v>
      </c>
      <c r="U240" s="116">
        <v>171</v>
      </c>
      <c r="V240" s="116">
        <v>159</v>
      </c>
      <c r="W240" s="116">
        <v>130</v>
      </c>
      <c r="X240" s="116">
        <v>130</v>
      </c>
      <c r="Y240" s="116">
        <v>121</v>
      </c>
      <c r="Z240" s="116">
        <v>127</v>
      </c>
      <c r="AA240" s="116">
        <v>162</v>
      </c>
      <c r="AB240" s="116">
        <v>172</v>
      </c>
      <c r="AC240" s="116">
        <v>178</v>
      </c>
      <c r="AD240" s="116">
        <v>110</v>
      </c>
      <c r="AE240" s="116">
        <v>136</v>
      </c>
      <c r="AF240" s="116">
        <v>131</v>
      </c>
      <c r="AG240" s="116">
        <v>145</v>
      </c>
      <c r="AH240" s="116">
        <v>167</v>
      </c>
      <c r="AI240" s="116">
        <v>144</v>
      </c>
      <c r="AJ240" s="116">
        <v>151</v>
      </c>
      <c r="AK240" s="116">
        <v>128</v>
      </c>
      <c r="AL240" s="116">
        <v>189</v>
      </c>
      <c r="AM240" s="116">
        <v>118</v>
      </c>
      <c r="AN240" s="116">
        <v>181</v>
      </c>
      <c r="AO240" s="116">
        <v>145</v>
      </c>
      <c r="AP240" s="116">
        <v>179</v>
      </c>
      <c r="AQ240" s="116">
        <v>179</v>
      </c>
      <c r="AR240" s="116">
        <v>184</v>
      </c>
      <c r="AS240" s="116">
        <v>116</v>
      </c>
      <c r="AT240" s="116">
        <v>109</v>
      </c>
      <c r="AU240" s="116">
        <v>181</v>
      </c>
      <c r="AV240" s="116">
        <v>117</v>
      </c>
      <c r="AW240" s="116">
        <v>174</v>
      </c>
      <c r="AX240" s="116">
        <v>181</v>
      </c>
      <c r="AY240" s="116">
        <v>164</v>
      </c>
      <c r="AZ240" s="116">
        <v>239</v>
      </c>
    </row>
    <row r="241" spans="1:52" ht="16.5" x14ac:dyDescent="0.25">
      <c r="A241" s="81" t="s">
        <v>1180</v>
      </c>
      <c r="B241" s="74">
        <v>46497</v>
      </c>
      <c r="C241" s="24" t="s">
        <v>1181</v>
      </c>
      <c r="D241" s="24" t="s">
        <v>1182</v>
      </c>
      <c r="E241" s="24" t="s">
        <v>1183</v>
      </c>
      <c r="F241" s="24" t="s">
        <v>1184</v>
      </c>
      <c r="G241" s="117">
        <v>40496</v>
      </c>
      <c r="H241" s="117" t="s">
        <v>57</v>
      </c>
      <c r="I241" s="117" t="s">
        <v>58</v>
      </c>
      <c r="J241" s="117" t="s">
        <v>59</v>
      </c>
      <c r="K241" s="116">
        <v>175</v>
      </c>
      <c r="L241" s="116">
        <v>160</v>
      </c>
      <c r="M241" s="116">
        <v>145</v>
      </c>
      <c r="N241" s="116">
        <v>140</v>
      </c>
      <c r="O241" s="116">
        <v>155</v>
      </c>
      <c r="P241" s="116">
        <v>150</v>
      </c>
      <c r="Q241" s="116">
        <v>140</v>
      </c>
      <c r="R241" s="116">
        <v>110</v>
      </c>
      <c r="S241" s="116">
        <v>175</v>
      </c>
      <c r="T241" s="116">
        <v>175</v>
      </c>
      <c r="U241" s="116">
        <v>150</v>
      </c>
      <c r="V241" s="116">
        <v>150</v>
      </c>
      <c r="W241" s="116">
        <v>130</v>
      </c>
      <c r="X241" s="116">
        <v>130</v>
      </c>
      <c r="Y241" s="116">
        <v>130</v>
      </c>
      <c r="Z241" s="116">
        <v>175</v>
      </c>
      <c r="AA241" s="116">
        <v>140</v>
      </c>
      <c r="AB241" s="116">
        <v>150</v>
      </c>
      <c r="AC241" s="116">
        <v>150</v>
      </c>
      <c r="AD241" s="116">
        <v>140</v>
      </c>
      <c r="AE241" s="116">
        <v>150</v>
      </c>
      <c r="AF241" s="116">
        <v>125</v>
      </c>
      <c r="AG241" s="116">
        <v>150</v>
      </c>
      <c r="AH241" s="116" t="s">
        <v>70</v>
      </c>
      <c r="AI241" s="116" t="s">
        <v>70</v>
      </c>
      <c r="AJ241" s="116">
        <v>140</v>
      </c>
      <c r="AK241" s="116">
        <v>125</v>
      </c>
      <c r="AL241" s="116">
        <v>150</v>
      </c>
      <c r="AM241" s="116">
        <v>140</v>
      </c>
      <c r="AN241" s="116">
        <v>150</v>
      </c>
      <c r="AO241" s="116">
        <v>150</v>
      </c>
      <c r="AP241" s="116">
        <v>170</v>
      </c>
      <c r="AQ241" s="116">
        <v>170</v>
      </c>
      <c r="AR241" s="116">
        <v>170</v>
      </c>
      <c r="AS241" s="116">
        <v>150</v>
      </c>
      <c r="AT241" s="116">
        <v>140</v>
      </c>
      <c r="AU241" s="116">
        <v>130</v>
      </c>
      <c r="AV241" s="116">
        <v>130</v>
      </c>
      <c r="AW241" s="116">
        <v>130</v>
      </c>
      <c r="AX241" s="116">
        <v>150</v>
      </c>
      <c r="AY241" s="116">
        <v>150</v>
      </c>
      <c r="AZ241" s="116">
        <v>170</v>
      </c>
    </row>
    <row r="242" spans="1:52" ht="16.5" x14ac:dyDescent="0.25">
      <c r="A242" s="81" t="s">
        <v>1185</v>
      </c>
      <c r="B242" s="74">
        <v>46497</v>
      </c>
      <c r="C242" s="24" t="s">
        <v>1186</v>
      </c>
      <c r="D242" s="24" t="s">
        <v>1187</v>
      </c>
      <c r="E242" s="24" t="s">
        <v>1188</v>
      </c>
      <c r="F242" s="24" t="s">
        <v>1189</v>
      </c>
      <c r="G242" s="117">
        <v>57880</v>
      </c>
      <c r="H242" s="117" t="s">
        <v>57</v>
      </c>
      <c r="I242" s="117" t="s">
        <v>58</v>
      </c>
      <c r="J242" s="117" t="s">
        <v>59</v>
      </c>
      <c r="K242" s="116">
        <v>165</v>
      </c>
      <c r="L242" s="116">
        <v>155</v>
      </c>
      <c r="M242" s="116">
        <v>155</v>
      </c>
      <c r="N242" s="116">
        <v>145</v>
      </c>
      <c r="O242" s="116">
        <v>140</v>
      </c>
      <c r="P242" s="116">
        <v>139</v>
      </c>
      <c r="Q242" s="116">
        <v>127</v>
      </c>
      <c r="R242" s="116">
        <v>114</v>
      </c>
      <c r="S242" s="116">
        <v>145</v>
      </c>
      <c r="T242" s="116">
        <v>160</v>
      </c>
      <c r="U242" s="116">
        <v>150</v>
      </c>
      <c r="V242" s="116">
        <v>155</v>
      </c>
      <c r="W242" s="116">
        <v>120</v>
      </c>
      <c r="X242" s="116">
        <v>130</v>
      </c>
      <c r="Y242" s="116">
        <v>130</v>
      </c>
      <c r="Z242" s="116">
        <v>139</v>
      </c>
      <c r="AA242" s="116">
        <v>145</v>
      </c>
      <c r="AB242" s="116">
        <v>150</v>
      </c>
      <c r="AC242" s="116">
        <v>145</v>
      </c>
      <c r="AD242" s="116">
        <v>140</v>
      </c>
      <c r="AE242" s="116">
        <v>128</v>
      </c>
      <c r="AF242" s="116">
        <v>128</v>
      </c>
      <c r="AG242" s="116">
        <v>140</v>
      </c>
      <c r="AH242" s="116">
        <v>125</v>
      </c>
      <c r="AI242" s="116">
        <v>130</v>
      </c>
      <c r="AJ242" s="116">
        <v>140</v>
      </c>
      <c r="AK242" s="116">
        <v>140</v>
      </c>
      <c r="AL242" s="116">
        <v>150</v>
      </c>
      <c r="AM242" s="116">
        <v>135</v>
      </c>
      <c r="AN242" s="116">
        <v>155</v>
      </c>
      <c r="AO242" s="116">
        <v>135</v>
      </c>
      <c r="AP242" s="116">
        <v>150</v>
      </c>
      <c r="AQ242" s="116">
        <v>130</v>
      </c>
      <c r="AR242" s="116">
        <v>145</v>
      </c>
      <c r="AS242" s="116">
        <v>110</v>
      </c>
      <c r="AT242" s="116">
        <v>115</v>
      </c>
      <c r="AU242" s="116">
        <v>132</v>
      </c>
      <c r="AV242" s="116">
        <v>129</v>
      </c>
      <c r="AW242" s="116">
        <v>144</v>
      </c>
      <c r="AX242" s="116">
        <v>139</v>
      </c>
      <c r="AY242" s="116">
        <v>130</v>
      </c>
      <c r="AZ242" s="116">
        <v>160</v>
      </c>
    </row>
    <row r="243" spans="1:52" ht="47.25" x14ac:dyDescent="0.25">
      <c r="A243" s="81" t="s">
        <v>1190</v>
      </c>
      <c r="B243" s="74">
        <v>46497</v>
      </c>
      <c r="C243" s="24" t="s">
        <v>1191</v>
      </c>
      <c r="D243" s="24" t="s">
        <v>1672</v>
      </c>
      <c r="E243" s="24" t="s">
        <v>1673</v>
      </c>
      <c r="F243" s="24" t="s">
        <v>1674</v>
      </c>
      <c r="G243" s="117" t="s">
        <v>70</v>
      </c>
      <c r="H243" s="117" t="s">
        <v>70</v>
      </c>
      <c r="I243" s="117" t="s">
        <v>59</v>
      </c>
      <c r="J243" s="117" t="s">
        <v>59</v>
      </c>
      <c r="K243" s="116">
        <v>186</v>
      </c>
      <c r="L243" s="116">
        <v>153</v>
      </c>
      <c r="M243" s="116">
        <v>197</v>
      </c>
      <c r="N243" s="116">
        <v>166</v>
      </c>
      <c r="O243" s="116">
        <v>93</v>
      </c>
      <c r="P243" s="116">
        <v>135</v>
      </c>
      <c r="Q243" s="116">
        <v>124</v>
      </c>
      <c r="R243" s="116">
        <v>83</v>
      </c>
      <c r="S243" s="116">
        <v>135</v>
      </c>
      <c r="T243" s="116">
        <v>207</v>
      </c>
      <c r="U243" s="116">
        <v>186</v>
      </c>
      <c r="V243" s="116">
        <v>197</v>
      </c>
      <c r="W243" s="116">
        <v>93</v>
      </c>
      <c r="X243" s="116">
        <v>124</v>
      </c>
      <c r="Y243" s="116">
        <v>124</v>
      </c>
      <c r="Z243" s="116">
        <v>155</v>
      </c>
      <c r="AA243" s="116">
        <v>176</v>
      </c>
      <c r="AB243" s="116">
        <v>104</v>
      </c>
      <c r="AC243" s="116">
        <v>135</v>
      </c>
      <c r="AD243" s="116">
        <v>93</v>
      </c>
      <c r="AE243" s="116">
        <v>124</v>
      </c>
      <c r="AF243" s="116">
        <v>104</v>
      </c>
      <c r="AG243" s="116">
        <v>124</v>
      </c>
      <c r="AH243" s="116">
        <v>114</v>
      </c>
      <c r="AI243" s="116">
        <v>124</v>
      </c>
      <c r="AJ243" s="116">
        <v>114</v>
      </c>
      <c r="AK243" s="116">
        <v>155</v>
      </c>
      <c r="AL243" s="116">
        <v>207</v>
      </c>
      <c r="AM243" s="116">
        <v>145</v>
      </c>
      <c r="AN243" s="116">
        <v>166</v>
      </c>
      <c r="AO243" s="116">
        <v>155</v>
      </c>
      <c r="AP243" s="116">
        <v>166</v>
      </c>
      <c r="AQ243" s="116">
        <v>114</v>
      </c>
      <c r="AR243" s="116">
        <v>135</v>
      </c>
      <c r="AS243" s="116">
        <v>104</v>
      </c>
      <c r="AT243" s="116">
        <v>93</v>
      </c>
      <c r="AU243" s="116">
        <v>135</v>
      </c>
      <c r="AV243" s="116">
        <v>104</v>
      </c>
      <c r="AW243" s="116">
        <v>145</v>
      </c>
      <c r="AX243" s="116">
        <v>155</v>
      </c>
      <c r="AY243" s="116">
        <v>145</v>
      </c>
      <c r="AZ243" s="116">
        <v>135</v>
      </c>
    </row>
    <row r="244" spans="1:52" ht="16.5" x14ac:dyDescent="0.25">
      <c r="A244" s="81" t="s">
        <v>1192</v>
      </c>
      <c r="B244" s="74">
        <v>46497</v>
      </c>
      <c r="C244" s="24" t="s">
        <v>1193</v>
      </c>
      <c r="D244" s="24" t="s">
        <v>1194</v>
      </c>
      <c r="E244" s="24" t="s">
        <v>1195</v>
      </c>
      <c r="F244" s="24" t="s">
        <v>1196</v>
      </c>
      <c r="G244" s="117">
        <v>18181</v>
      </c>
      <c r="H244" s="117" t="s">
        <v>113</v>
      </c>
      <c r="I244" s="117" t="s">
        <v>58</v>
      </c>
      <c r="J244" s="117" t="s">
        <v>58</v>
      </c>
      <c r="K244" s="116">
        <v>185</v>
      </c>
      <c r="L244" s="116">
        <v>150</v>
      </c>
      <c r="M244" s="116">
        <v>175</v>
      </c>
      <c r="N244" s="116">
        <v>140</v>
      </c>
      <c r="O244" s="116">
        <v>130</v>
      </c>
      <c r="P244" s="116">
        <v>160</v>
      </c>
      <c r="Q244" s="116">
        <v>125</v>
      </c>
      <c r="R244" s="116">
        <v>85</v>
      </c>
      <c r="S244" s="116">
        <v>170</v>
      </c>
      <c r="T244" s="116">
        <v>175</v>
      </c>
      <c r="U244" s="116">
        <v>150</v>
      </c>
      <c r="V244" s="116">
        <v>150</v>
      </c>
      <c r="W244" s="116">
        <v>115</v>
      </c>
      <c r="X244" s="116">
        <v>135</v>
      </c>
      <c r="Y244" s="116">
        <v>135</v>
      </c>
      <c r="Z244" s="116">
        <v>135</v>
      </c>
      <c r="AA244" s="116">
        <v>145</v>
      </c>
      <c r="AB244" s="116">
        <v>140</v>
      </c>
      <c r="AC244" s="116">
        <v>150</v>
      </c>
      <c r="AD244" s="116">
        <v>120</v>
      </c>
      <c r="AE244" s="116">
        <v>125</v>
      </c>
      <c r="AF244" s="116">
        <v>120</v>
      </c>
      <c r="AG244" s="116">
        <v>145</v>
      </c>
      <c r="AH244" s="116">
        <v>125</v>
      </c>
      <c r="AI244" s="116">
        <v>145</v>
      </c>
      <c r="AJ244" s="116">
        <v>130</v>
      </c>
      <c r="AK244" s="116">
        <v>110</v>
      </c>
      <c r="AL244" s="116">
        <v>135</v>
      </c>
      <c r="AM244" s="116">
        <v>120</v>
      </c>
      <c r="AN244" s="116">
        <v>135</v>
      </c>
      <c r="AO244" s="116">
        <v>110</v>
      </c>
      <c r="AP244" s="116">
        <v>150</v>
      </c>
      <c r="AQ244" s="116">
        <v>125</v>
      </c>
      <c r="AR244" s="116">
        <v>150</v>
      </c>
      <c r="AS244" s="116">
        <v>130</v>
      </c>
      <c r="AT244" s="116">
        <v>130</v>
      </c>
      <c r="AU244" s="116">
        <v>130</v>
      </c>
      <c r="AV244" s="116">
        <v>110</v>
      </c>
      <c r="AW244" s="116">
        <v>130</v>
      </c>
      <c r="AX244" s="116">
        <v>150</v>
      </c>
      <c r="AY244" s="116">
        <v>115</v>
      </c>
      <c r="AZ244" s="116">
        <v>185</v>
      </c>
    </row>
    <row r="245" spans="1:52" ht="31.5" x14ac:dyDescent="0.25">
      <c r="A245" s="81" t="s">
        <v>1197</v>
      </c>
      <c r="B245" s="74">
        <v>46497</v>
      </c>
      <c r="C245" s="24" t="s">
        <v>1198</v>
      </c>
      <c r="D245" s="24" t="s">
        <v>1199</v>
      </c>
      <c r="E245" s="24" t="s">
        <v>1200</v>
      </c>
      <c r="F245" s="24" t="s">
        <v>1201</v>
      </c>
      <c r="G245" s="117">
        <v>1369180</v>
      </c>
      <c r="H245" s="117" t="s">
        <v>57</v>
      </c>
      <c r="I245" s="117" t="s">
        <v>58</v>
      </c>
      <c r="J245" s="117" t="s">
        <v>59</v>
      </c>
      <c r="K245" s="116">
        <v>103</v>
      </c>
      <c r="L245" s="116">
        <v>91</v>
      </c>
      <c r="M245" s="116">
        <v>78</v>
      </c>
      <c r="N245" s="116">
        <v>65</v>
      </c>
      <c r="O245" s="116">
        <v>68</v>
      </c>
      <c r="P245" s="116">
        <v>83</v>
      </c>
      <c r="Q245" s="116">
        <v>69</v>
      </c>
      <c r="R245" s="116">
        <v>49</v>
      </c>
      <c r="S245" s="116">
        <v>84</v>
      </c>
      <c r="T245" s="116">
        <v>110</v>
      </c>
      <c r="U245" s="116">
        <v>100</v>
      </c>
      <c r="V245" s="116">
        <v>70</v>
      </c>
      <c r="W245" s="116">
        <v>49</v>
      </c>
      <c r="X245" s="116">
        <v>59</v>
      </c>
      <c r="Y245" s="116">
        <v>59</v>
      </c>
      <c r="Z245" s="116">
        <v>76</v>
      </c>
      <c r="AA245" s="116">
        <v>73</v>
      </c>
      <c r="AB245" s="116">
        <v>79</v>
      </c>
      <c r="AC245" s="116">
        <v>70</v>
      </c>
      <c r="AD245" s="116">
        <v>69</v>
      </c>
      <c r="AE245" s="116">
        <v>49</v>
      </c>
      <c r="AF245" s="116">
        <v>42</v>
      </c>
      <c r="AG245" s="116">
        <v>50</v>
      </c>
      <c r="AH245" s="116">
        <v>64</v>
      </c>
      <c r="AI245" s="116">
        <v>75</v>
      </c>
      <c r="AJ245" s="116">
        <v>68</v>
      </c>
      <c r="AK245" s="116">
        <v>93</v>
      </c>
      <c r="AL245" s="116">
        <v>107</v>
      </c>
      <c r="AM245" s="116">
        <v>79</v>
      </c>
      <c r="AN245" s="116">
        <v>121</v>
      </c>
      <c r="AO245" s="116">
        <v>86</v>
      </c>
      <c r="AP245" s="116">
        <v>100</v>
      </c>
      <c r="AQ245" s="116">
        <v>93</v>
      </c>
      <c r="AR245" s="116">
        <v>84</v>
      </c>
      <c r="AS245" s="116">
        <v>59</v>
      </c>
      <c r="AT245" s="116">
        <v>59</v>
      </c>
      <c r="AU245" s="116">
        <v>63</v>
      </c>
      <c r="AV245" s="116">
        <v>63</v>
      </c>
      <c r="AW245" s="116">
        <v>63</v>
      </c>
      <c r="AX245" s="116">
        <v>79</v>
      </c>
      <c r="AY245" s="116">
        <v>72</v>
      </c>
      <c r="AZ245" s="116">
        <v>79</v>
      </c>
    </row>
    <row r="246" spans="1:52" ht="47.25" x14ac:dyDescent="0.25">
      <c r="A246" s="81" t="s">
        <v>1202</v>
      </c>
      <c r="B246" s="74">
        <v>46497</v>
      </c>
      <c r="C246" s="24" t="s">
        <v>1203</v>
      </c>
      <c r="D246" s="24" t="s">
        <v>1204</v>
      </c>
      <c r="E246" s="24" t="s">
        <v>1205</v>
      </c>
      <c r="F246" s="24" t="s">
        <v>1206</v>
      </c>
      <c r="G246" s="117" t="s">
        <v>70</v>
      </c>
      <c r="H246" s="117" t="s">
        <v>70</v>
      </c>
      <c r="I246" s="117" t="s">
        <v>59</v>
      </c>
      <c r="J246" s="117" t="s">
        <v>59</v>
      </c>
      <c r="K246" s="116">
        <v>195</v>
      </c>
      <c r="L246" s="116">
        <v>155</v>
      </c>
      <c r="M246" s="116">
        <v>180</v>
      </c>
      <c r="N246" s="116">
        <v>155</v>
      </c>
      <c r="O246" s="116">
        <v>135</v>
      </c>
      <c r="P246" s="116">
        <v>155</v>
      </c>
      <c r="Q246" s="116">
        <v>140</v>
      </c>
      <c r="R246" s="116">
        <v>105</v>
      </c>
      <c r="S246" s="116">
        <v>160</v>
      </c>
      <c r="T246" s="116">
        <v>200</v>
      </c>
      <c r="U246" s="116">
        <v>160</v>
      </c>
      <c r="V246" s="116">
        <v>140</v>
      </c>
      <c r="W246" s="116">
        <v>120</v>
      </c>
      <c r="X246" s="116">
        <v>120</v>
      </c>
      <c r="Y246" s="116">
        <v>130</v>
      </c>
      <c r="Z246" s="116">
        <v>155</v>
      </c>
      <c r="AA246" s="116">
        <v>160</v>
      </c>
      <c r="AB246" s="116">
        <v>170</v>
      </c>
      <c r="AC246" s="116">
        <v>150</v>
      </c>
      <c r="AD246" s="116">
        <v>105</v>
      </c>
      <c r="AE246" s="116">
        <v>115</v>
      </c>
      <c r="AF246" s="116">
        <v>110</v>
      </c>
      <c r="AG246" s="116">
        <v>140</v>
      </c>
      <c r="AH246" s="116">
        <v>130</v>
      </c>
      <c r="AI246" s="116">
        <v>130</v>
      </c>
      <c r="AJ246" s="116">
        <v>130</v>
      </c>
      <c r="AK246" s="116">
        <v>140</v>
      </c>
      <c r="AL246" s="116">
        <v>160</v>
      </c>
      <c r="AM246" s="116">
        <v>140</v>
      </c>
      <c r="AN246" s="116">
        <v>160</v>
      </c>
      <c r="AO246" s="116">
        <v>140</v>
      </c>
      <c r="AP246" s="116">
        <v>170</v>
      </c>
      <c r="AQ246" s="116">
        <v>135</v>
      </c>
      <c r="AR246" s="116">
        <v>150</v>
      </c>
      <c r="AS246" s="116">
        <v>120</v>
      </c>
      <c r="AT246" s="116">
        <v>115</v>
      </c>
      <c r="AU246" s="116">
        <v>120</v>
      </c>
      <c r="AV246" s="116">
        <v>105</v>
      </c>
      <c r="AW246" s="116">
        <v>130</v>
      </c>
      <c r="AX246" s="116">
        <v>160</v>
      </c>
      <c r="AY246" s="116">
        <v>125</v>
      </c>
      <c r="AZ246" s="116">
        <v>210</v>
      </c>
    </row>
    <row r="247" spans="1:52" ht="63" x14ac:dyDescent="0.25">
      <c r="A247" s="81" t="s">
        <v>1207</v>
      </c>
      <c r="B247" s="74">
        <v>46497</v>
      </c>
      <c r="C247" s="24" t="s">
        <v>1208</v>
      </c>
      <c r="D247" s="24" t="s">
        <v>1209</v>
      </c>
      <c r="E247" s="24" t="s">
        <v>1210</v>
      </c>
      <c r="F247" s="24" t="s">
        <v>1211</v>
      </c>
      <c r="G247" s="117">
        <v>23905</v>
      </c>
      <c r="H247" s="117" t="s">
        <v>113</v>
      </c>
      <c r="I247" s="117" t="s">
        <v>58</v>
      </c>
      <c r="J247" s="117" t="s">
        <v>58</v>
      </c>
      <c r="K247" s="116">
        <v>178</v>
      </c>
      <c r="L247" s="116">
        <v>155</v>
      </c>
      <c r="M247" s="116">
        <v>183</v>
      </c>
      <c r="N247" s="116">
        <v>166</v>
      </c>
      <c r="O247" s="116">
        <v>152</v>
      </c>
      <c r="P247" s="116">
        <v>164</v>
      </c>
      <c r="Q247" s="116">
        <v>138</v>
      </c>
      <c r="R247" s="116">
        <v>110</v>
      </c>
      <c r="S247" s="116">
        <v>158</v>
      </c>
      <c r="T247" s="116">
        <v>200</v>
      </c>
      <c r="U247" s="116">
        <v>194</v>
      </c>
      <c r="V247" s="116">
        <v>182</v>
      </c>
      <c r="W247" s="116">
        <v>112</v>
      </c>
      <c r="X247" s="116">
        <v>112</v>
      </c>
      <c r="Y247" s="116">
        <v>135</v>
      </c>
      <c r="Z247" s="116">
        <v>158</v>
      </c>
      <c r="AA247" s="116">
        <v>174</v>
      </c>
      <c r="AB247" s="116">
        <v>154</v>
      </c>
      <c r="AC247" s="116">
        <v>180</v>
      </c>
      <c r="AD247" s="116">
        <v>140</v>
      </c>
      <c r="AE247" s="116">
        <v>150</v>
      </c>
      <c r="AF247" s="116">
        <v>130</v>
      </c>
      <c r="AG247" s="116">
        <v>154</v>
      </c>
      <c r="AH247" s="116">
        <v>190</v>
      </c>
      <c r="AI247" s="116">
        <v>175</v>
      </c>
      <c r="AJ247" s="116">
        <v>175</v>
      </c>
      <c r="AK247" s="116">
        <v>200</v>
      </c>
      <c r="AL247" s="116">
        <v>220</v>
      </c>
      <c r="AM247" s="116">
        <v>160</v>
      </c>
      <c r="AN247" s="116">
        <v>185</v>
      </c>
      <c r="AO247" s="116">
        <v>175</v>
      </c>
      <c r="AP247" s="116">
        <v>195</v>
      </c>
      <c r="AQ247" s="116">
        <v>170</v>
      </c>
      <c r="AR247" s="116">
        <v>148</v>
      </c>
      <c r="AS247" s="116">
        <v>118</v>
      </c>
      <c r="AT247" s="116">
        <v>98</v>
      </c>
      <c r="AU247" s="116">
        <v>127</v>
      </c>
      <c r="AV247" s="116">
        <v>118</v>
      </c>
      <c r="AW247" s="116">
        <v>127</v>
      </c>
      <c r="AX247" s="116">
        <v>160</v>
      </c>
      <c r="AY247" s="116">
        <v>140</v>
      </c>
      <c r="AZ247" s="116">
        <v>260</v>
      </c>
    </row>
    <row r="248" spans="1:52" ht="31.5" x14ac:dyDescent="0.25">
      <c r="A248" s="81" t="s">
        <v>1212</v>
      </c>
      <c r="B248" s="74">
        <v>46497</v>
      </c>
      <c r="C248" s="24" t="s">
        <v>1213</v>
      </c>
      <c r="D248" s="24" t="s">
        <v>1214</v>
      </c>
      <c r="E248" s="24" t="s">
        <v>1215</v>
      </c>
      <c r="F248" s="24" t="s">
        <v>1216</v>
      </c>
      <c r="G248" s="117" t="s">
        <v>70</v>
      </c>
      <c r="H248" s="117" t="s">
        <v>70</v>
      </c>
      <c r="I248" s="117" t="s">
        <v>59</v>
      </c>
      <c r="J248" s="117" t="s">
        <v>59</v>
      </c>
      <c r="K248" s="116">
        <v>231</v>
      </c>
      <c r="L248" s="116">
        <v>193</v>
      </c>
      <c r="M248" s="116">
        <v>209</v>
      </c>
      <c r="N248" s="116">
        <v>178</v>
      </c>
      <c r="O248" s="116">
        <v>160</v>
      </c>
      <c r="P248" s="116">
        <v>157</v>
      </c>
      <c r="Q248" s="116">
        <v>138</v>
      </c>
      <c r="R248" s="116">
        <v>116</v>
      </c>
      <c r="S248" s="116">
        <v>198</v>
      </c>
      <c r="T248" s="116">
        <v>231</v>
      </c>
      <c r="U248" s="116">
        <v>208</v>
      </c>
      <c r="V248" s="116">
        <v>193</v>
      </c>
      <c r="W248" s="116">
        <v>143</v>
      </c>
      <c r="X248" s="116">
        <v>143</v>
      </c>
      <c r="Y248" s="116">
        <v>143</v>
      </c>
      <c r="Z248" s="116">
        <v>182</v>
      </c>
      <c r="AA248" s="116">
        <v>198</v>
      </c>
      <c r="AB248" s="116">
        <v>212</v>
      </c>
      <c r="AC248" s="116">
        <v>193</v>
      </c>
      <c r="AD248" s="116">
        <v>154</v>
      </c>
      <c r="AE248" s="116">
        <v>160</v>
      </c>
      <c r="AF248" s="116">
        <v>143</v>
      </c>
      <c r="AG248" s="116">
        <v>160</v>
      </c>
      <c r="AH248" s="116">
        <v>142</v>
      </c>
      <c r="AI248" s="116">
        <v>132</v>
      </c>
      <c r="AJ248" s="116">
        <v>142</v>
      </c>
      <c r="AK248" s="116">
        <v>154</v>
      </c>
      <c r="AL248" s="116">
        <v>187</v>
      </c>
      <c r="AM248" s="116">
        <v>132</v>
      </c>
      <c r="AN248" s="116">
        <v>149</v>
      </c>
      <c r="AO248" s="116">
        <v>154</v>
      </c>
      <c r="AP248" s="116">
        <v>165</v>
      </c>
      <c r="AQ248" s="116">
        <v>143</v>
      </c>
      <c r="AR248" s="116">
        <v>171</v>
      </c>
      <c r="AS248" s="116">
        <v>138</v>
      </c>
      <c r="AT248" s="116">
        <v>154</v>
      </c>
      <c r="AU248" s="116">
        <v>160</v>
      </c>
      <c r="AV248" s="116">
        <v>143</v>
      </c>
      <c r="AW248" s="116">
        <v>160</v>
      </c>
      <c r="AX248" s="116">
        <v>138</v>
      </c>
      <c r="AY248" s="116">
        <v>127</v>
      </c>
      <c r="AZ248" s="116">
        <v>209</v>
      </c>
    </row>
    <row r="249" spans="1:52" ht="16.5" x14ac:dyDescent="0.25">
      <c r="A249" s="81" t="s">
        <v>1217</v>
      </c>
      <c r="B249" s="74">
        <v>46497</v>
      </c>
      <c r="C249" s="24" t="s">
        <v>1218</v>
      </c>
      <c r="D249" s="24" t="s">
        <v>1219</v>
      </c>
      <c r="E249" s="24" t="s">
        <v>1220</v>
      </c>
      <c r="F249" s="24" t="s">
        <v>1221</v>
      </c>
      <c r="G249" s="117">
        <v>2016630</v>
      </c>
      <c r="H249" s="117" t="s">
        <v>57</v>
      </c>
      <c r="I249" s="117" t="s">
        <v>58</v>
      </c>
      <c r="J249" s="117" t="s">
        <v>59</v>
      </c>
      <c r="K249" s="116">
        <v>251</v>
      </c>
      <c r="L249" s="116">
        <v>210</v>
      </c>
      <c r="M249" s="116">
        <v>227</v>
      </c>
      <c r="N249" s="116">
        <v>191</v>
      </c>
      <c r="O249" s="116">
        <v>169</v>
      </c>
      <c r="P249" s="116">
        <v>203</v>
      </c>
      <c r="Q249" s="116">
        <v>178</v>
      </c>
      <c r="R249" s="116">
        <v>131</v>
      </c>
      <c r="S249" s="116">
        <v>192</v>
      </c>
      <c r="T249" s="116">
        <v>228</v>
      </c>
      <c r="U249" s="116">
        <v>198</v>
      </c>
      <c r="V249" s="116">
        <v>196</v>
      </c>
      <c r="W249" s="116">
        <v>132</v>
      </c>
      <c r="X249" s="116">
        <v>135</v>
      </c>
      <c r="Y249" s="116">
        <v>138</v>
      </c>
      <c r="Z249" s="116">
        <v>168</v>
      </c>
      <c r="AA249" s="116">
        <v>188</v>
      </c>
      <c r="AB249" s="116">
        <v>184</v>
      </c>
      <c r="AC249" s="116">
        <v>173</v>
      </c>
      <c r="AD249" s="116">
        <v>142</v>
      </c>
      <c r="AE249" s="116">
        <v>138</v>
      </c>
      <c r="AF249" s="116">
        <v>143</v>
      </c>
      <c r="AG249" s="116">
        <v>165</v>
      </c>
      <c r="AH249" s="116">
        <v>141</v>
      </c>
      <c r="AI249" s="116">
        <v>141</v>
      </c>
      <c r="AJ249" s="116">
        <v>148</v>
      </c>
      <c r="AK249" s="116">
        <v>173</v>
      </c>
      <c r="AL249" s="116">
        <v>193</v>
      </c>
      <c r="AM249" s="116">
        <v>148</v>
      </c>
      <c r="AN249" s="116">
        <v>167</v>
      </c>
      <c r="AO249" s="116">
        <v>141</v>
      </c>
      <c r="AP249" s="116">
        <v>174</v>
      </c>
      <c r="AQ249" s="116">
        <v>166</v>
      </c>
      <c r="AR249" s="116">
        <v>173</v>
      </c>
      <c r="AS249" s="116">
        <v>149</v>
      </c>
      <c r="AT249" s="116">
        <v>154</v>
      </c>
      <c r="AU249" s="116">
        <v>151</v>
      </c>
      <c r="AV249" s="116">
        <v>134</v>
      </c>
      <c r="AW249" s="116">
        <v>156</v>
      </c>
      <c r="AX249" s="116">
        <v>170</v>
      </c>
      <c r="AY249" s="116">
        <v>149</v>
      </c>
      <c r="AZ249" s="116">
        <v>166</v>
      </c>
    </row>
    <row r="250" spans="1:52" ht="16.5" x14ac:dyDescent="0.25">
      <c r="A250" s="81" t="s">
        <v>1222</v>
      </c>
      <c r="B250" s="74">
        <v>46497</v>
      </c>
      <c r="C250" s="24" t="s">
        <v>1223</v>
      </c>
      <c r="D250" s="24" t="s">
        <v>1224</v>
      </c>
      <c r="E250" s="24" t="s">
        <v>1225</v>
      </c>
      <c r="F250" s="24" t="s">
        <v>1226</v>
      </c>
      <c r="G250" s="117">
        <v>36926</v>
      </c>
      <c r="H250" s="117" t="s">
        <v>57</v>
      </c>
      <c r="I250" s="117" t="s">
        <v>58</v>
      </c>
      <c r="J250" s="117" t="s">
        <v>59</v>
      </c>
      <c r="K250" s="116">
        <v>180</v>
      </c>
      <c r="L250" s="116">
        <v>160</v>
      </c>
      <c r="M250" s="116">
        <v>150</v>
      </c>
      <c r="N250" s="116">
        <v>125</v>
      </c>
      <c r="O250" s="116">
        <v>135</v>
      </c>
      <c r="P250" s="116">
        <v>160</v>
      </c>
      <c r="Q250" s="116">
        <v>125</v>
      </c>
      <c r="R250" s="116">
        <v>110</v>
      </c>
      <c r="S250" s="116">
        <v>155</v>
      </c>
      <c r="T250" s="116" t="s">
        <v>70</v>
      </c>
      <c r="U250" s="116" t="s">
        <v>70</v>
      </c>
      <c r="V250" s="116" t="s">
        <v>70</v>
      </c>
      <c r="W250" s="116" t="s">
        <v>70</v>
      </c>
      <c r="X250" s="116" t="s">
        <v>70</v>
      </c>
      <c r="Y250" s="116" t="s">
        <v>70</v>
      </c>
      <c r="Z250" s="116" t="s">
        <v>70</v>
      </c>
      <c r="AA250" s="116">
        <v>145</v>
      </c>
      <c r="AB250" s="116" t="s">
        <v>70</v>
      </c>
      <c r="AC250" s="116" t="s">
        <v>70</v>
      </c>
      <c r="AD250" s="116">
        <v>110</v>
      </c>
      <c r="AE250" s="116" t="s">
        <v>70</v>
      </c>
      <c r="AF250" s="116">
        <v>145</v>
      </c>
      <c r="AG250" s="116">
        <v>170</v>
      </c>
      <c r="AH250" s="116" t="s">
        <v>70</v>
      </c>
      <c r="AI250" s="116" t="s">
        <v>70</v>
      </c>
      <c r="AJ250" s="116" t="s">
        <v>70</v>
      </c>
      <c r="AK250" s="116" t="s">
        <v>70</v>
      </c>
      <c r="AL250" s="116" t="s">
        <v>70</v>
      </c>
      <c r="AM250" s="116">
        <v>145</v>
      </c>
      <c r="AN250" s="116">
        <v>170</v>
      </c>
      <c r="AO250" s="116" t="s">
        <v>70</v>
      </c>
      <c r="AP250" s="116" t="s">
        <v>70</v>
      </c>
      <c r="AQ250" s="116" t="s">
        <v>70</v>
      </c>
      <c r="AR250" s="116" t="s">
        <v>70</v>
      </c>
      <c r="AS250" s="116" t="s">
        <v>70</v>
      </c>
      <c r="AT250" s="116" t="s">
        <v>70</v>
      </c>
      <c r="AU250" s="116" t="s">
        <v>70</v>
      </c>
      <c r="AV250" s="116" t="s">
        <v>70</v>
      </c>
      <c r="AW250" s="116" t="s">
        <v>70</v>
      </c>
      <c r="AX250" s="116" t="s">
        <v>70</v>
      </c>
      <c r="AY250" s="116" t="s">
        <v>70</v>
      </c>
      <c r="AZ250" s="116" t="s">
        <v>70</v>
      </c>
    </row>
    <row r="251" spans="1:52" ht="16.5" x14ac:dyDescent="0.25">
      <c r="A251" s="81" t="s">
        <v>1227</v>
      </c>
      <c r="B251" s="74">
        <v>46497</v>
      </c>
      <c r="C251" s="24" t="s">
        <v>1228</v>
      </c>
      <c r="D251" s="24" t="s">
        <v>1229</v>
      </c>
      <c r="E251" s="24" t="s">
        <v>1230</v>
      </c>
      <c r="F251" s="24" t="s">
        <v>1231</v>
      </c>
      <c r="G251" s="117" t="s">
        <v>70</v>
      </c>
      <c r="H251" s="117" t="s">
        <v>70</v>
      </c>
      <c r="I251" s="117" t="s">
        <v>59</v>
      </c>
      <c r="J251" s="117" t="s">
        <v>59</v>
      </c>
      <c r="K251" s="116">
        <v>185</v>
      </c>
      <c r="L251" s="116">
        <v>150</v>
      </c>
      <c r="M251" s="116">
        <v>140</v>
      </c>
      <c r="N251" s="116">
        <v>130</v>
      </c>
      <c r="O251" s="116">
        <v>120</v>
      </c>
      <c r="P251" s="116">
        <v>125</v>
      </c>
      <c r="Q251" s="116">
        <v>115</v>
      </c>
      <c r="R251" s="116">
        <v>100</v>
      </c>
      <c r="S251" s="116">
        <v>180</v>
      </c>
      <c r="T251" s="116">
        <v>165</v>
      </c>
      <c r="U251" s="116">
        <v>145</v>
      </c>
      <c r="V251" s="116">
        <v>145</v>
      </c>
      <c r="W251" s="116">
        <v>105</v>
      </c>
      <c r="X251" s="116">
        <v>115</v>
      </c>
      <c r="Y251" s="116">
        <v>115</v>
      </c>
      <c r="Z251" s="116">
        <v>130</v>
      </c>
      <c r="AA251" s="116">
        <v>150</v>
      </c>
      <c r="AB251" s="116">
        <v>150</v>
      </c>
      <c r="AC251" s="116">
        <v>120</v>
      </c>
      <c r="AD251" s="116">
        <v>120</v>
      </c>
      <c r="AE251" s="116">
        <v>100</v>
      </c>
      <c r="AF251" s="116">
        <v>110</v>
      </c>
      <c r="AG251" s="116">
        <v>135</v>
      </c>
      <c r="AH251" s="116">
        <v>130</v>
      </c>
      <c r="AI251" s="116">
        <v>120</v>
      </c>
      <c r="AJ251" s="116">
        <v>125</v>
      </c>
      <c r="AK251" s="116">
        <v>125</v>
      </c>
      <c r="AL251" s="116">
        <v>150</v>
      </c>
      <c r="AM251" s="116">
        <v>125</v>
      </c>
      <c r="AN251" s="116">
        <v>150</v>
      </c>
      <c r="AO251" s="116">
        <v>135</v>
      </c>
      <c r="AP251" s="116">
        <v>130</v>
      </c>
      <c r="AQ251" s="116">
        <v>105</v>
      </c>
      <c r="AR251" s="116">
        <v>150</v>
      </c>
      <c r="AS251" s="116">
        <v>95</v>
      </c>
      <c r="AT251" s="116">
        <v>110</v>
      </c>
      <c r="AU251" s="116">
        <v>105</v>
      </c>
      <c r="AV251" s="116">
        <v>90</v>
      </c>
      <c r="AW251" s="116">
        <v>115</v>
      </c>
      <c r="AX251" s="116">
        <v>130</v>
      </c>
      <c r="AY251" s="116">
        <v>135</v>
      </c>
      <c r="AZ251" s="116">
        <v>155</v>
      </c>
    </row>
    <row r="252" spans="1:52" ht="16.5" x14ac:dyDescent="0.25">
      <c r="A252" s="81" t="s">
        <v>1232</v>
      </c>
      <c r="B252" s="74">
        <v>46497</v>
      </c>
      <c r="C252" s="24" t="s">
        <v>1233</v>
      </c>
      <c r="D252" s="24" t="s">
        <v>1234</v>
      </c>
      <c r="E252" s="24" t="s">
        <v>1235</v>
      </c>
      <c r="F252" s="24" t="s">
        <v>1236</v>
      </c>
      <c r="G252" s="117">
        <v>42571</v>
      </c>
      <c r="H252" s="117" t="s">
        <v>57</v>
      </c>
      <c r="I252" s="117" t="s">
        <v>58</v>
      </c>
      <c r="J252" s="117" t="s">
        <v>59</v>
      </c>
      <c r="K252" s="116">
        <v>175</v>
      </c>
      <c r="L252" s="116">
        <v>160</v>
      </c>
      <c r="M252" s="116">
        <v>175</v>
      </c>
      <c r="N252" s="116">
        <v>150</v>
      </c>
      <c r="O252" s="116">
        <v>135</v>
      </c>
      <c r="P252" s="116">
        <v>150</v>
      </c>
      <c r="Q252" s="116">
        <v>135</v>
      </c>
      <c r="R252" s="116">
        <v>105</v>
      </c>
      <c r="S252" s="116">
        <v>150</v>
      </c>
      <c r="T252" s="116">
        <v>190</v>
      </c>
      <c r="U252" s="116">
        <v>160</v>
      </c>
      <c r="V252" s="116">
        <v>175</v>
      </c>
      <c r="W252" s="116">
        <v>125</v>
      </c>
      <c r="X252" s="116">
        <v>130</v>
      </c>
      <c r="Y252" s="116">
        <v>130</v>
      </c>
      <c r="Z252" s="116">
        <v>150</v>
      </c>
      <c r="AA252" s="116">
        <v>160</v>
      </c>
      <c r="AB252" s="116">
        <v>160</v>
      </c>
      <c r="AC252" s="116">
        <v>160</v>
      </c>
      <c r="AD252" s="116">
        <v>135</v>
      </c>
      <c r="AE252" s="116">
        <v>135</v>
      </c>
      <c r="AF252" s="116">
        <v>125</v>
      </c>
      <c r="AG252" s="116">
        <v>150</v>
      </c>
      <c r="AH252" s="116">
        <v>135</v>
      </c>
      <c r="AI252" s="116">
        <v>135</v>
      </c>
      <c r="AJ252" s="116">
        <v>135</v>
      </c>
      <c r="AK252" s="116">
        <v>150</v>
      </c>
      <c r="AL252" s="116">
        <v>175</v>
      </c>
      <c r="AM252" s="116">
        <v>135</v>
      </c>
      <c r="AN252" s="116">
        <v>150</v>
      </c>
      <c r="AO252" s="116">
        <v>135</v>
      </c>
      <c r="AP252" s="116">
        <v>160</v>
      </c>
      <c r="AQ252" s="116">
        <v>160</v>
      </c>
      <c r="AR252" s="116">
        <v>135</v>
      </c>
      <c r="AS252" s="116">
        <v>135</v>
      </c>
      <c r="AT252" s="116">
        <v>115</v>
      </c>
      <c r="AU252" s="116">
        <v>125</v>
      </c>
      <c r="AV252" s="116">
        <v>110</v>
      </c>
      <c r="AW252" s="116">
        <v>135</v>
      </c>
      <c r="AX252" s="116">
        <v>160</v>
      </c>
      <c r="AY252" s="116">
        <v>125</v>
      </c>
      <c r="AZ252" s="116">
        <v>150</v>
      </c>
    </row>
    <row r="253" spans="1:52" ht="16.5" x14ac:dyDescent="0.25">
      <c r="A253" s="81" t="s">
        <v>1237</v>
      </c>
      <c r="B253" s="74">
        <v>46497</v>
      </c>
      <c r="C253" s="24" t="s">
        <v>1238</v>
      </c>
      <c r="D253" s="24" t="s">
        <v>1239</v>
      </c>
      <c r="E253" s="24" t="s">
        <v>1240</v>
      </c>
      <c r="F253" s="24" t="s">
        <v>1241</v>
      </c>
      <c r="G253" s="117">
        <v>2026726</v>
      </c>
      <c r="H253" s="117" t="s">
        <v>57</v>
      </c>
      <c r="I253" s="117" t="s">
        <v>58</v>
      </c>
      <c r="J253" s="117" t="s">
        <v>59</v>
      </c>
      <c r="K253" s="116">
        <v>180</v>
      </c>
      <c r="L253" s="116">
        <v>160</v>
      </c>
      <c r="M253" s="116">
        <v>165</v>
      </c>
      <c r="N253" s="116">
        <v>145</v>
      </c>
      <c r="O253" s="116">
        <v>130</v>
      </c>
      <c r="P253" s="116">
        <v>135</v>
      </c>
      <c r="Q253" s="116">
        <v>115</v>
      </c>
      <c r="R253" s="116">
        <v>90</v>
      </c>
      <c r="S253" s="116">
        <v>145</v>
      </c>
      <c r="T253" s="116">
        <v>180</v>
      </c>
      <c r="U253" s="116">
        <v>165</v>
      </c>
      <c r="V253" s="116">
        <v>165</v>
      </c>
      <c r="W253" s="116" t="s">
        <v>70</v>
      </c>
      <c r="X253" s="116">
        <v>120</v>
      </c>
      <c r="Y253" s="116">
        <v>130</v>
      </c>
      <c r="Z253" s="116" t="s">
        <v>70</v>
      </c>
      <c r="AA253" s="116" t="s">
        <v>70</v>
      </c>
      <c r="AB253" s="116">
        <v>160</v>
      </c>
      <c r="AC253" s="116" t="s">
        <v>70</v>
      </c>
      <c r="AD253" s="116">
        <v>130</v>
      </c>
      <c r="AE253" s="116" t="s">
        <v>70</v>
      </c>
      <c r="AF253" s="116" t="s">
        <v>70</v>
      </c>
      <c r="AG253" s="116" t="s">
        <v>70</v>
      </c>
      <c r="AH253" s="116" t="s">
        <v>70</v>
      </c>
      <c r="AI253" s="116" t="s">
        <v>70</v>
      </c>
      <c r="AJ253" s="116" t="s">
        <v>70</v>
      </c>
      <c r="AK253" s="116" t="s">
        <v>70</v>
      </c>
      <c r="AL253" s="116" t="s">
        <v>70</v>
      </c>
      <c r="AM253" s="116" t="s">
        <v>70</v>
      </c>
      <c r="AN253" s="116" t="s">
        <v>70</v>
      </c>
      <c r="AO253" s="116" t="s">
        <v>70</v>
      </c>
      <c r="AP253" s="116" t="s">
        <v>70</v>
      </c>
      <c r="AQ253" s="116" t="s">
        <v>70</v>
      </c>
      <c r="AR253" s="116" t="s">
        <v>70</v>
      </c>
      <c r="AS253" s="116" t="s">
        <v>70</v>
      </c>
      <c r="AT253" s="116" t="s">
        <v>70</v>
      </c>
      <c r="AU253" s="116" t="s">
        <v>70</v>
      </c>
      <c r="AV253" s="116" t="s">
        <v>70</v>
      </c>
      <c r="AW253" s="116" t="s">
        <v>70</v>
      </c>
      <c r="AX253" s="116" t="s">
        <v>70</v>
      </c>
      <c r="AY253" s="116" t="s">
        <v>70</v>
      </c>
      <c r="AZ253" s="116">
        <v>170</v>
      </c>
    </row>
    <row r="254" spans="1:52" ht="31.5" x14ac:dyDescent="0.25">
      <c r="A254" s="81" t="s">
        <v>1242</v>
      </c>
      <c r="B254" s="74">
        <v>46497</v>
      </c>
      <c r="C254" s="24" t="s">
        <v>1243</v>
      </c>
      <c r="D254" s="24" t="s">
        <v>1244</v>
      </c>
      <c r="E254" s="24" t="s">
        <v>1245</v>
      </c>
      <c r="F254" s="24" t="s">
        <v>1246</v>
      </c>
      <c r="G254" s="117" t="s">
        <v>70</v>
      </c>
      <c r="H254" s="117" t="s">
        <v>70</v>
      </c>
      <c r="I254" s="117" t="s">
        <v>59</v>
      </c>
      <c r="J254" s="117" t="s">
        <v>59</v>
      </c>
      <c r="K254" s="116">
        <v>155</v>
      </c>
      <c r="L254" s="116">
        <v>138</v>
      </c>
      <c r="M254" s="116">
        <v>132</v>
      </c>
      <c r="N254" s="116">
        <v>116</v>
      </c>
      <c r="O254" s="116">
        <v>99</v>
      </c>
      <c r="P254" s="116">
        <v>105</v>
      </c>
      <c r="Q254" s="116">
        <v>94</v>
      </c>
      <c r="R254" s="116">
        <v>83</v>
      </c>
      <c r="S254" s="116">
        <v>116</v>
      </c>
      <c r="T254" s="116">
        <v>155</v>
      </c>
      <c r="U254" s="116">
        <v>144</v>
      </c>
      <c r="V254" s="116">
        <v>121</v>
      </c>
      <c r="W254" s="116">
        <v>94</v>
      </c>
      <c r="X254" s="116">
        <v>94</v>
      </c>
      <c r="Y254" s="116">
        <v>94</v>
      </c>
      <c r="Z254" s="116">
        <v>110</v>
      </c>
      <c r="AA254" s="116">
        <v>110</v>
      </c>
      <c r="AB254" s="116">
        <v>132</v>
      </c>
      <c r="AC254" s="116">
        <v>155</v>
      </c>
      <c r="AD254" s="116">
        <v>99</v>
      </c>
      <c r="AE254" s="116">
        <v>110</v>
      </c>
      <c r="AF254" s="116">
        <v>99</v>
      </c>
      <c r="AG254" s="116">
        <v>110</v>
      </c>
      <c r="AH254" s="116">
        <v>100</v>
      </c>
      <c r="AI254" s="116">
        <v>100</v>
      </c>
      <c r="AJ254" s="116">
        <v>100</v>
      </c>
      <c r="AK254" s="116">
        <v>150</v>
      </c>
      <c r="AL254" s="116">
        <v>175</v>
      </c>
      <c r="AM254" s="116">
        <v>90</v>
      </c>
      <c r="AN254" s="116">
        <v>110</v>
      </c>
      <c r="AO254" s="116">
        <v>115</v>
      </c>
      <c r="AP254" s="116">
        <v>160</v>
      </c>
      <c r="AQ254" s="116">
        <v>150</v>
      </c>
      <c r="AR254" s="116">
        <v>138</v>
      </c>
      <c r="AS254" s="116">
        <v>150</v>
      </c>
      <c r="AT254" s="116">
        <v>125</v>
      </c>
      <c r="AU254" s="116">
        <v>134</v>
      </c>
      <c r="AV254" s="116">
        <v>105</v>
      </c>
      <c r="AW254" s="116">
        <v>100</v>
      </c>
      <c r="AX254" s="116">
        <v>125</v>
      </c>
      <c r="AY254" s="116">
        <v>95</v>
      </c>
      <c r="AZ254" s="116">
        <v>200</v>
      </c>
    </row>
    <row r="255" spans="1:52" ht="16.5" x14ac:dyDescent="0.25">
      <c r="A255" s="81" t="s">
        <v>1247</v>
      </c>
      <c r="B255" s="74">
        <v>46497</v>
      </c>
      <c r="C255" s="24" t="s">
        <v>1248</v>
      </c>
      <c r="D255" s="24" t="s">
        <v>1249</v>
      </c>
      <c r="E255" s="24" t="s">
        <v>1250</v>
      </c>
      <c r="F255" s="24" t="s">
        <v>1251</v>
      </c>
      <c r="G255" s="117">
        <v>21900</v>
      </c>
      <c r="H255" s="117" t="s">
        <v>57</v>
      </c>
      <c r="I255" s="117" t="s">
        <v>58</v>
      </c>
      <c r="J255" s="117" t="s">
        <v>59</v>
      </c>
      <c r="K255" s="116">
        <v>250</v>
      </c>
      <c r="L255" s="116">
        <v>187</v>
      </c>
      <c r="M255" s="116">
        <v>240</v>
      </c>
      <c r="N255" s="116">
        <v>215</v>
      </c>
      <c r="O255" s="116">
        <v>185</v>
      </c>
      <c r="P255" s="116">
        <v>195</v>
      </c>
      <c r="Q255" s="116">
        <v>175</v>
      </c>
      <c r="R255" s="116">
        <v>125</v>
      </c>
      <c r="S255" s="116">
        <v>223</v>
      </c>
      <c r="T255" s="116">
        <v>225</v>
      </c>
      <c r="U255" s="116">
        <v>205</v>
      </c>
      <c r="V255" s="116">
        <v>210</v>
      </c>
      <c r="W255" s="116">
        <v>135</v>
      </c>
      <c r="X255" s="116">
        <v>175</v>
      </c>
      <c r="Y255" s="116">
        <v>175</v>
      </c>
      <c r="Z255" s="116">
        <v>231</v>
      </c>
      <c r="AA255" s="116">
        <v>215</v>
      </c>
      <c r="AB255" s="116">
        <v>170</v>
      </c>
      <c r="AC255" s="116">
        <v>210</v>
      </c>
      <c r="AD255" s="116">
        <v>118</v>
      </c>
      <c r="AE255" s="116">
        <v>125</v>
      </c>
      <c r="AF255" s="116">
        <v>125</v>
      </c>
      <c r="AG255" s="116">
        <v>165</v>
      </c>
      <c r="AH255" s="116" t="s">
        <v>70</v>
      </c>
      <c r="AI255" s="116" t="s">
        <v>70</v>
      </c>
      <c r="AJ255" s="116">
        <v>210</v>
      </c>
      <c r="AK255" s="116" t="s">
        <v>70</v>
      </c>
      <c r="AL255" s="116" t="s">
        <v>70</v>
      </c>
      <c r="AM255" s="116">
        <v>175</v>
      </c>
      <c r="AN255" s="116">
        <v>195</v>
      </c>
      <c r="AO255" s="116">
        <v>180</v>
      </c>
      <c r="AP255" s="116">
        <v>190</v>
      </c>
      <c r="AQ255" s="116">
        <v>180</v>
      </c>
      <c r="AR255" s="116">
        <v>165</v>
      </c>
      <c r="AS255" s="116">
        <v>190</v>
      </c>
      <c r="AT255" s="116">
        <v>138</v>
      </c>
      <c r="AU255" s="116">
        <v>135</v>
      </c>
      <c r="AV255" s="116">
        <v>125</v>
      </c>
      <c r="AW255" s="116">
        <v>175</v>
      </c>
      <c r="AX255" s="116">
        <v>155</v>
      </c>
      <c r="AY255" s="116">
        <v>140</v>
      </c>
      <c r="AZ255" s="116">
        <v>267</v>
      </c>
    </row>
    <row r="256" spans="1:52" ht="31.5" x14ac:dyDescent="0.25">
      <c r="A256" s="81" t="s">
        <v>1252</v>
      </c>
      <c r="B256" s="74">
        <v>46497</v>
      </c>
      <c r="C256" s="24" t="s">
        <v>1253</v>
      </c>
      <c r="D256" s="24" t="s">
        <v>1254</v>
      </c>
      <c r="E256" s="24" t="s">
        <v>1255</v>
      </c>
      <c r="F256" s="24" t="s">
        <v>1256</v>
      </c>
      <c r="G256" s="117">
        <v>2007590</v>
      </c>
      <c r="H256" s="117" t="s">
        <v>57</v>
      </c>
      <c r="I256" s="117" t="s">
        <v>58</v>
      </c>
      <c r="J256" s="117" t="s">
        <v>59</v>
      </c>
      <c r="K256" s="116">
        <v>265</v>
      </c>
      <c r="L256" s="116">
        <v>195</v>
      </c>
      <c r="M256" s="116">
        <v>250</v>
      </c>
      <c r="N256" s="116">
        <v>185</v>
      </c>
      <c r="O256" s="116">
        <v>180</v>
      </c>
      <c r="P256" s="116">
        <v>190</v>
      </c>
      <c r="Q256" s="116">
        <v>160</v>
      </c>
      <c r="R256" s="116">
        <v>145</v>
      </c>
      <c r="S256" s="116">
        <v>225</v>
      </c>
      <c r="T256" s="116">
        <v>265</v>
      </c>
      <c r="U256" s="116">
        <v>175</v>
      </c>
      <c r="V256" s="116">
        <v>205</v>
      </c>
      <c r="W256" s="116">
        <v>175</v>
      </c>
      <c r="X256" s="116">
        <v>160</v>
      </c>
      <c r="Y256" s="116">
        <v>175</v>
      </c>
      <c r="Z256" s="116">
        <v>231</v>
      </c>
      <c r="AA256" s="116">
        <v>243</v>
      </c>
      <c r="AB256" s="116">
        <v>205</v>
      </c>
      <c r="AC256" s="116">
        <v>220</v>
      </c>
      <c r="AD256" s="116">
        <v>185</v>
      </c>
      <c r="AE256" s="116">
        <v>165</v>
      </c>
      <c r="AF256" s="116">
        <v>140</v>
      </c>
      <c r="AG256" s="116">
        <v>185</v>
      </c>
      <c r="AH256" s="116">
        <v>212</v>
      </c>
      <c r="AI256" s="116">
        <v>200</v>
      </c>
      <c r="AJ256" s="116">
        <v>190</v>
      </c>
      <c r="AK256" s="116">
        <v>205</v>
      </c>
      <c r="AL256" s="116">
        <v>265</v>
      </c>
      <c r="AM256" s="116">
        <v>150</v>
      </c>
      <c r="AN256" s="116">
        <v>180</v>
      </c>
      <c r="AO256" s="116">
        <v>175</v>
      </c>
      <c r="AP256" s="116">
        <v>205</v>
      </c>
      <c r="AQ256" s="116">
        <v>150</v>
      </c>
      <c r="AR256" s="116">
        <v>180</v>
      </c>
      <c r="AS256" s="116">
        <v>145</v>
      </c>
      <c r="AT256" s="116">
        <v>120</v>
      </c>
      <c r="AU256" s="116">
        <v>140</v>
      </c>
      <c r="AV256" s="116">
        <v>135</v>
      </c>
      <c r="AW256" s="116">
        <v>150</v>
      </c>
      <c r="AX256" s="116">
        <v>160</v>
      </c>
      <c r="AY256" s="116">
        <v>120</v>
      </c>
      <c r="AZ256" s="116">
        <v>267</v>
      </c>
    </row>
    <row r="257" spans="1:52" ht="47.25" x14ac:dyDescent="0.25">
      <c r="A257" s="81" t="s">
        <v>1257</v>
      </c>
      <c r="B257" s="74">
        <v>46497</v>
      </c>
      <c r="C257" s="24" t="s">
        <v>1258</v>
      </c>
      <c r="D257" s="24" t="s">
        <v>1259</v>
      </c>
      <c r="E257" s="24" t="s">
        <v>1260</v>
      </c>
      <c r="F257" s="24" t="s">
        <v>1261</v>
      </c>
      <c r="G257" s="117" t="s">
        <v>70</v>
      </c>
      <c r="H257" s="117" t="s">
        <v>70</v>
      </c>
      <c r="I257" s="117" t="s">
        <v>59</v>
      </c>
      <c r="J257" s="117" t="s">
        <v>59</v>
      </c>
      <c r="K257" s="116">
        <v>190</v>
      </c>
      <c r="L257" s="116">
        <v>160</v>
      </c>
      <c r="M257" s="116">
        <v>165</v>
      </c>
      <c r="N257" s="116">
        <v>155</v>
      </c>
      <c r="O257" s="116">
        <v>150</v>
      </c>
      <c r="P257" s="116">
        <v>140</v>
      </c>
      <c r="Q257" s="116">
        <v>115</v>
      </c>
      <c r="R257" s="116">
        <v>95</v>
      </c>
      <c r="S257" s="116">
        <v>155</v>
      </c>
      <c r="T257" s="116">
        <v>190</v>
      </c>
      <c r="U257" s="116">
        <v>175</v>
      </c>
      <c r="V257" s="116">
        <v>175</v>
      </c>
      <c r="W257" s="116">
        <v>115</v>
      </c>
      <c r="X257" s="116">
        <v>115</v>
      </c>
      <c r="Y257" s="116">
        <v>115</v>
      </c>
      <c r="Z257" s="116">
        <v>145</v>
      </c>
      <c r="AA257" s="116">
        <v>160</v>
      </c>
      <c r="AB257" s="116">
        <v>160</v>
      </c>
      <c r="AC257" s="116">
        <v>160</v>
      </c>
      <c r="AD257" s="116">
        <v>160</v>
      </c>
      <c r="AE257" s="116">
        <v>140</v>
      </c>
      <c r="AF257" s="116">
        <v>120</v>
      </c>
      <c r="AG257" s="116">
        <v>130</v>
      </c>
      <c r="AH257" s="116">
        <v>115</v>
      </c>
      <c r="AI257" s="116">
        <v>115</v>
      </c>
      <c r="AJ257" s="116">
        <v>120</v>
      </c>
      <c r="AK257" s="116">
        <v>160</v>
      </c>
      <c r="AL257" s="116">
        <v>180</v>
      </c>
      <c r="AM257" s="116">
        <v>150</v>
      </c>
      <c r="AN257" s="116">
        <v>170</v>
      </c>
      <c r="AO257" s="116">
        <v>130</v>
      </c>
      <c r="AP257" s="116">
        <v>180</v>
      </c>
      <c r="AQ257" s="116">
        <v>160</v>
      </c>
      <c r="AR257" s="116">
        <v>165</v>
      </c>
      <c r="AS257" s="116">
        <v>145</v>
      </c>
      <c r="AT257" s="116">
        <v>135</v>
      </c>
      <c r="AU257" s="116">
        <v>140</v>
      </c>
      <c r="AV257" s="116">
        <v>130</v>
      </c>
      <c r="AW257" s="116">
        <v>135</v>
      </c>
      <c r="AX257" s="116">
        <v>165</v>
      </c>
      <c r="AY257" s="116">
        <v>150</v>
      </c>
      <c r="AZ257" s="116">
        <v>280</v>
      </c>
    </row>
    <row r="258" spans="1:52" ht="31.5" x14ac:dyDescent="0.25">
      <c r="A258" s="81" t="s">
        <v>1262</v>
      </c>
      <c r="B258" s="74">
        <v>46497</v>
      </c>
      <c r="C258" s="24" t="s">
        <v>1263</v>
      </c>
      <c r="D258" s="24" t="s">
        <v>1264</v>
      </c>
      <c r="E258" s="24" t="s">
        <v>1265</v>
      </c>
      <c r="F258" s="24" t="s">
        <v>1266</v>
      </c>
      <c r="G258" s="117">
        <v>43512</v>
      </c>
      <c r="H258" s="117" t="s">
        <v>57</v>
      </c>
      <c r="I258" s="117" t="s">
        <v>58</v>
      </c>
      <c r="J258" s="117" t="s">
        <v>59</v>
      </c>
      <c r="K258" s="116">
        <v>170</v>
      </c>
      <c r="L258" s="116">
        <v>150</v>
      </c>
      <c r="M258" s="116">
        <v>150</v>
      </c>
      <c r="N258" s="116">
        <v>140</v>
      </c>
      <c r="O258" s="116">
        <v>130</v>
      </c>
      <c r="P258" s="116">
        <v>140</v>
      </c>
      <c r="Q258" s="116">
        <v>125</v>
      </c>
      <c r="R258" s="116">
        <v>100</v>
      </c>
      <c r="S258" s="116">
        <v>160</v>
      </c>
      <c r="T258" s="116">
        <v>170</v>
      </c>
      <c r="U258" s="116">
        <v>160</v>
      </c>
      <c r="V258" s="116">
        <v>150</v>
      </c>
      <c r="W258" s="116">
        <v>120</v>
      </c>
      <c r="X258" s="116">
        <v>125</v>
      </c>
      <c r="Y258" s="116">
        <v>130</v>
      </c>
      <c r="Z258" s="116">
        <v>140</v>
      </c>
      <c r="AA258" s="116">
        <v>140</v>
      </c>
      <c r="AB258" s="116">
        <v>160</v>
      </c>
      <c r="AC258" s="116">
        <v>150</v>
      </c>
      <c r="AD258" s="116">
        <v>120</v>
      </c>
      <c r="AE258" s="116">
        <v>125</v>
      </c>
      <c r="AF258" s="116">
        <v>125</v>
      </c>
      <c r="AG258" s="116">
        <v>135</v>
      </c>
      <c r="AH258" s="116">
        <v>130</v>
      </c>
      <c r="AI258" s="116">
        <v>130</v>
      </c>
      <c r="AJ258" s="116">
        <v>130</v>
      </c>
      <c r="AK258" s="116">
        <v>150</v>
      </c>
      <c r="AL258" s="116">
        <v>160</v>
      </c>
      <c r="AM258" s="116">
        <v>130</v>
      </c>
      <c r="AN258" s="116">
        <v>140</v>
      </c>
      <c r="AO258" s="116">
        <v>130</v>
      </c>
      <c r="AP258" s="116">
        <v>165</v>
      </c>
      <c r="AQ258" s="116">
        <v>140</v>
      </c>
      <c r="AR258" s="116">
        <v>150</v>
      </c>
      <c r="AS258" s="116">
        <v>125</v>
      </c>
      <c r="AT258" s="116">
        <v>125</v>
      </c>
      <c r="AU258" s="116">
        <v>125</v>
      </c>
      <c r="AV258" s="116">
        <v>110</v>
      </c>
      <c r="AW258" s="116">
        <v>120</v>
      </c>
      <c r="AX258" s="116">
        <v>150</v>
      </c>
      <c r="AY258" s="116">
        <v>125</v>
      </c>
      <c r="AZ258" s="116">
        <v>150</v>
      </c>
    </row>
    <row r="259" spans="1:52" ht="47.25" x14ac:dyDescent="0.25">
      <c r="A259" s="81" t="s">
        <v>1267</v>
      </c>
      <c r="B259" s="74">
        <v>46497</v>
      </c>
      <c r="C259" s="24" t="s">
        <v>1268</v>
      </c>
      <c r="D259" s="24" t="s">
        <v>1679</v>
      </c>
      <c r="E259" s="24" t="s">
        <v>1680</v>
      </c>
      <c r="F259" s="24" t="s">
        <v>1681</v>
      </c>
      <c r="G259" s="117">
        <v>50078</v>
      </c>
      <c r="H259" s="117" t="s">
        <v>57</v>
      </c>
      <c r="I259" s="117" t="s">
        <v>58</v>
      </c>
      <c r="J259" s="117" t="s">
        <v>59</v>
      </c>
      <c r="K259" s="116">
        <v>160</v>
      </c>
      <c r="L259" s="116">
        <v>140</v>
      </c>
      <c r="M259" s="116">
        <v>145</v>
      </c>
      <c r="N259" s="116">
        <v>125</v>
      </c>
      <c r="O259" s="116">
        <v>115</v>
      </c>
      <c r="P259" s="116">
        <v>125</v>
      </c>
      <c r="Q259" s="116">
        <v>120</v>
      </c>
      <c r="R259" s="116">
        <v>95</v>
      </c>
      <c r="S259" s="116">
        <v>170</v>
      </c>
      <c r="T259" s="116">
        <v>180</v>
      </c>
      <c r="U259" s="116">
        <v>170</v>
      </c>
      <c r="V259" s="116">
        <v>150</v>
      </c>
      <c r="W259" s="116">
        <v>120</v>
      </c>
      <c r="X259" s="116">
        <v>140</v>
      </c>
      <c r="Y259" s="116">
        <v>140</v>
      </c>
      <c r="Z259" s="116">
        <v>150</v>
      </c>
      <c r="AA259" s="116">
        <v>150</v>
      </c>
      <c r="AB259" s="116">
        <v>160</v>
      </c>
      <c r="AC259" s="116">
        <v>140</v>
      </c>
      <c r="AD259" s="116">
        <v>105</v>
      </c>
      <c r="AE259" s="116">
        <v>130</v>
      </c>
      <c r="AF259" s="116">
        <v>130</v>
      </c>
      <c r="AG259" s="116">
        <v>140</v>
      </c>
      <c r="AH259" s="116">
        <v>150</v>
      </c>
      <c r="AI259" s="116">
        <v>150</v>
      </c>
      <c r="AJ259" s="116">
        <v>140</v>
      </c>
      <c r="AK259" s="116">
        <v>140</v>
      </c>
      <c r="AL259" s="116">
        <v>150</v>
      </c>
      <c r="AM259" s="116">
        <v>130</v>
      </c>
      <c r="AN259" s="116">
        <v>135</v>
      </c>
      <c r="AO259" s="116">
        <v>120</v>
      </c>
      <c r="AP259" s="116">
        <v>145</v>
      </c>
      <c r="AQ259" s="116">
        <v>120</v>
      </c>
      <c r="AR259" s="116">
        <v>140</v>
      </c>
      <c r="AS259" s="116">
        <v>110</v>
      </c>
      <c r="AT259" s="116">
        <v>100</v>
      </c>
      <c r="AU259" s="116">
        <v>140</v>
      </c>
      <c r="AV259" s="116">
        <v>95</v>
      </c>
      <c r="AW259" s="116">
        <v>130</v>
      </c>
      <c r="AX259" s="116">
        <v>120</v>
      </c>
      <c r="AY259" s="116">
        <v>95</v>
      </c>
      <c r="AZ259" s="116">
        <v>110</v>
      </c>
    </row>
    <row r="260" spans="1:52" ht="31.5" x14ac:dyDescent="0.25">
      <c r="A260" s="81" t="s">
        <v>1269</v>
      </c>
      <c r="B260" s="74">
        <v>46497</v>
      </c>
      <c r="C260" s="24" t="s">
        <v>1270</v>
      </c>
      <c r="D260" s="24" t="s">
        <v>1271</v>
      </c>
      <c r="E260" s="24" t="s">
        <v>1272</v>
      </c>
      <c r="F260" s="24" t="s">
        <v>1273</v>
      </c>
      <c r="G260" s="117">
        <v>42604</v>
      </c>
      <c r="H260" s="117" t="s">
        <v>57</v>
      </c>
      <c r="I260" s="117" t="s">
        <v>58</v>
      </c>
      <c r="J260" s="117" t="s">
        <v>59</v>
      </c>
      <c r="K260" s="116">
        <v>185</v>
      </c>
      <c r="L260" s="116">
        <v>175</v>
      </c>
      <c r="M260" s="116">
        <v>180</v>
      </c>
      <c r="N260" s="116">
        <v>170</v>
      </c>
      <c r="O260" s="116">
        <v>160</v>
      </c>
      <c r="P260" s="116">
        <v>150</v>
      </c>
      <c r="Q260" s="116">
        <v>140</v>
      </c>
      <c r="R260" s="116">
        <v>115</v>
      </c>
      <c r="S260" s="116">
        <v>170</v>
      </c>
      <c r="T260" s="116">
        <v>180</v>
      </c>
      <c r="U260" s="116">
        <v>175</v>
      </c>
      <c r="V260" s="116">
        <v>175</v>
      </c>
      <c r="W260" s="116">
        <v>150</v>
      </c>
      <c r="X260" s="116">
        <v>140</v>
      </c>
      <c r="Y260" s="116">
        <v>140</v>
      </c>
      <c r="Z260" s="116">
        <v>160</v>
      </c>
      <c r="AA260" s="116">
        <v>170</v>
      </c>
      <c r="AB260" s="116">
        <v>180</v>
      </c>
      <c r="AC260" s="116">
        <v>180</v>
      </c>
      <c r="AD260" s="116">
        <v>160</v>
      </c>
      <c r="AE260" s="116">
        <v>160</v>
      </c>
      <c r="AF260" s="116">
        <v>160</v>
      </c>
      <c r="AG260" s="116">
        <v>165</v>
      </c>
      <c r="AH260" s="116">
        <v>180</v>
      </c>
      <c r="AI260" s="116">
        <v>165</v>
      </c>
      <c r="AJ260" s="116">
        <v>165</v>
      </c>
      <c r="AK260" s="116">
        <v>170</v>
      </c>
      <c r="AL260" s="116">
        <v>175</v>
      </c>
      <c r="AM260" s="116">
        <v>160</v>
      </c>
      <c r="AN260" s="116">
        <v>170</v>
      </c>
      <c r="AO260" s="116">
        <v>160</v>
      </c>
      <c r="AP260" s="116">
        <v>170</v>
      </c>
      <c r="AQ260" s="116">
        <v>170</v>
      </c>
      <c r="AR260" s="116">
        <v>170</v>
      </c>
      <c r="AS260" s="116">
        <v>160</v>
      </c>
      <c r="AT260" s="116">
        <v>150</v>
      </c>
      <c r="AU260" s="116">
        <v>150</v>
      </c>
      <c r="AV260" s="116">
        <v>150</v>
      </c>
      <c r="AW260" s="116">
        <v>150</v>
      </c>
      <c r="AX260" s="116">
        <v>170</v>
      </c>
      <c r="AY260" s="116">
        <v>160</v>
      </c>
      <c r="AZ260" s="116">
        <v>175</v>
      </c>
    </row>
    <row r="261" spans="1:52" ht="78.75" x14ac:dyDescent="0.25">
      <c r="A261" s="81" t="s">
        <v>1274</v>
      </c>
      <c r="B261" s="74">
        <v>46497</v>
      </c>
      <c r="C261" s="24" t="s">
        <v>1275</v>
      </c>
      <c r="D261" s="24" t="s">
        <v>1641</v>
      </c>
      <c r="E261" s="24" t="s">
        <v>1642</v>
      </c>
      <c r="F261" s="24" t="s">
        <v>1643</v>
      </c>
      <c r="G261" s="117" t="s">
        <v>70</v>
      </c>
      <c r="H261" s="117" t="s">
        <v>70</v>
      </c>
      <c r="I261" s="117" t="s">
        <v>59</v>
      </c>
      <c r="J261" s="117" t="s">
        <v>59</v>
      </c>
      <c r="K261" s="116">
        <v>160</v>
      </c>
      <c r="L261" s="116">
        <v>140</v>
      </c>
      <c r="M261" s="116">
        <v>120</v>
      </c>
      <c r="N261" s="116">
        <v>100</v>
      </c>
      <c r="O261" s="116">
        <v>100</v>
      </c>
      <c r="P261" s="116">
        <v>100</v>
      </c>
      <c r="Q261" s="116">
        <v>85</v>
      </c>
      <c r="R261" s="116">
        <v>70</v>
      </c>
      <c r="S261" s="116">
        <v>110</v>
      </c>
      <c r="T261" s="116">
        <v>135</v>
      </c>
      <c r="U261" s="116">
        <v>115</v>
      </c>
      <c r="V261" s="116">
        <v>100</v>
      </c>
      <c r="W261" s="116">
        <v>90</v>
      </c>
      <c r="X261" s="116">
        <v>90</v>
      </c>
      <c r="Y261" s="116">
        <v>90</v>
      </c>
      <c r="Z261" s="116">
        <v>95</v>
      </c>
      <c r="AA261" s="116">
        <v>100</v>
      </c>
      <c r="AB261" s="116">
        <v>120</v>
      </c>
      <c r="AC261" s="116">
        <v>90</v>
      </c>
      <c r="AD261" s="116">
        <v>90</v>
      </c>
      <c r="AE261" s="116">
        <v>95</v>
      </c>
      <c r="AF261" s="116">
        <v>90</v>
      </c>
      <c r="AG261" s="116">
        <v>110</v>
      </c>
      <c r="AH261" s="116">
        <v>90</v>
      </c>
      <c r="AI261" s="116">
        <v>110</v>
      </c>
      <c r="AJ261" s="116">
        <v>110</v>
      </c>
      <c r="AK261" s="116">
        <v>110</v>
      </c>
      <c r="AL261" s="116">
        <v>135</v>
      </c>
      <c r="AM261" s="116">
        <v>100</v>
      </c>
      <c r="AN261" s="116">
        <v>130</v>
      </c>
      <c r="AO261" s="116">
        <v>90</v>
      </c>
      <c r="AP261" s="116">
        <v>135</v>
      </c>
      <c r="AQ261" s="116">
        <v>90</v>
      </c>
      <c r="AR261" s="116">
        <v>110</v>
      </c>
      <c r="AS261" s="116">
        <v>80</v>
      </c>
      <c r="AT261" s="116">
        <v>80</v>
      </c>
      <c r="AU261" s="116">
        <v>130</v>
      </c>
      <c r="AV261" s="116">
        <v>85</v>
      </c>
      <c r="AW261" s="116">
        <v>85</v>
      </c>
      <c r="AX261" s="116">
        <v>100</v>
      </c>
      <c r="AY261" s="116">
        <v>80</v>
      </c>
      <c r="AZ261" s="116">
        <v>110</v>
      </c>
    </row>
    <row r="262" spans="1:52" ht="47.25" x14ac:dyDescent="0.25">
      <c r="A262" s="81" t="s">
        <v>1276</v>
      </c>
      <c r="B262" s="74">
        <v>46497</v>
      </c>
      <c r="C262" s="24" t="s">
        <v>1277</v>
      </c>
      <c r="D262" s="24" t="s">
        <v>1278</v>
      </c>
      <c r="E262" s="24" t="s">
        <v>1279</v>
      </c>
      <c r="F262" s="24" t="s">
        <v>1280</v>
      </c>
      <c r="G262" s="117">
        <v>1744349</v>
      </c>
      <c r="H262" s="117" t="s">
        <v>57</v>
      </c>
      <c r="I262" s="117" t="s">
        <v>58</v>
      </c>
      <c r="J262" s="117" t="s">
        <v>59</v>
      </c>
      <c r="K262" s="116">
        <v>165</v>
      </c>
      <c r="L262" s="116">
        <v>155</v>
      </c>
      <c r="M262" s="116">
        <v>147</v>
      </c>
      <c r="N262" s="116">
        <v>140</v>
      </c>
      <c r="O262" s="116">
        <v>128</v>
      </c>
      <c r="P262" s="116">
        <v>132</v>
      </c>
      <c r="Q262" s="116">
        <v>115</v>
      </c>
      <c r="R262" s="116">
        <v>90</v>
      </c>
      <c r="S262" s="116">
        <v>135</v>
      </c>
      <c r="T262" s="116">
        <v>154</v>
      </c>
      <c r="U262" s="116">
        <v>145</v>
      </c>
      <c r="V262" s="116">
        <v>145</v>
      </c>
      <c r="W262" s="116">
        <v>95</v>
      </c>
      <c r="X262" s="116">
        <v>125</v>
      </c>
      <c r="Y262" s="116">
        <v>125</v>
      </c>
      <c r="Z262" s="116">
        <v>130</v>
      </c>
      <c r="AA262" s="116">
        <v>130</v>
      </c>
      <c r="AB262" s="116">
        <v>135</v>
      </c>
      <c r="AC262" s="116">
        <v>130</v>
      </c>
      <c r="AD262" s="116">
        <v>128</v>
      </c>
      <c r="AE262" s="116" t="s">
        <v>70</v>
      </c>
      <c r="AF262" s="116">
        <v>120</v>
      </c>
      <c r="AG262" s="116">
        <v>132</v>
      </c>
      <c r="AH262" s="116">
        <v>145</v>
      </c>
      <c r="AI262" s="116">
        <v>128</v>
      </c>
      <c r="AJ262" s="116">
        <v>125</v>
      </c>
      <c r="AK262" s="116">
        <v>150</v>
      </c>
      <c r="AL262" s="116">
        <v>168</v>
      </c>
      <c r="AM262" s="116">
        <v>110</v>
      </c>
      <c r="AN262" s="116">
        <v>128</v>
      </c>
      <c r="AO262" s="116">
        <v>145</v>
      </c>
      <c r="AP262" s="116">
        <v>150</v>
      </c>
      <c r="AQ262" s="116">
        <v>130</v>
      </c>
      <c r="AR262" s="116">
        <v>145</v>
      </c>
      <c r="AS262" s="116">
        <v>100</v>
      </c>
      <c r="AT262" s="116">
        <v>80</v>
      </c>
      <c r="AU262" s="116" t="s">
        <v>70</v>
      </c>
      <c r="AV262" s="116">
        <v>90</v>
      </c>
      <c r="AW262" s="116">
        <v>124</v>
      </c>
      <c r="AX262" s="116">
        <v>124</v>
      </c>
      <c r="AY262" s="116">
        <v>105</v>
      </c>
      <c r="AZ262" s="116">
        <v>148</v>
      </c>
    </row>
    <row r="263" spans="1:52" ht="16.5" x14ac:dyDescent="0.25">
      <c r="A263" s="81" t="s">
        <v>1281</v>
      </c>
      <c r="B263" s="74">
        <v>46497</v>
      </c>
      <c r="C263" s="24" t="s">
        <v>1282</v>
      </c>
      <c r="D263" s="24" t="s">
        <v>1283</v>
      </c>
      <c r="E263" s="24" t="s">
        <v>1284</v>
      </c>
      <c r="F263" s="24" t="s">
        <v>1285</v>
      </c>
      <c r="G263" s="117">
        <v>2017639</v>
      </c>
      <c r="H263" s="117" t="s">
        <v>358</v>
      </c>
      <c r="I263" s="117" t="s">
        <v>58</v>
      </c>
      <c r="J263" s="117" t="s">
        <v>59</v>
      </c>
      <c r="K263" s="116">
        <v>251</v>
      </c>
      <c r="L263" s="116">
        <v>210</v>
      </c>
      <c r="M263" s="116">
        <v>227</v>
      </c>
      <c r="N263" s="116">
        <v>191</v>
      </c>
      <c r="O263" s="116">
        <v>168</v>
      </c>
      <c r="P263" s="116">
        <v>202</v>
      </c>
      <c r="Q263" s="116">
        <v>177</v>
      </c>
      <c r="R263" s="116">
        <v>131</v>
      </c>
      <c r="S263" s="116">
        <v>192</v>
      </c>
      <c r="T263" s="116">
        <v>228</v>
      </c>
      <c r="U263" s="116">
        <v>198</v>
      </c>
      <c r="V263" s="116">
        <v>195</v>
      </c>
      <c r="W263" s="116">
        <v>132</v>
      </c>
      <c r="X263" s="116">
        <v>135</v>
      </c>
      <c r="Y263" s="116">
        <v>138</v>
      </c>
      <c r="Z263" s="116">
        <v>168</v>
      </c>
      <c r="AA263" s="116">
        <v>187</v>
      </c>
      <c r="AB263" s="116">
        <v>184</v>
      </c>
      <c r="AC263" s="116">
        <v>173</v>
      </c>
      <c r="AD263" s="116">
        <v>141</v>
      </c>
      <c r="AE263" s="116">
        <v>138</v>
      </c>
      <c r="AF263" s="116">
        <v>142</v>
      </c>
      <c r="AG263" s="116">
        <v>165</v>
      </c>
      <c r="AH263" s="116">
        <v>141</v>
      </c>
      <c r="AI263" s="116">
        <v>141</v>
      </c>
      <c r="AJ263" s="116">
        <v>147</v>
      </c>
      <c r="AK263" s="116">
        <v>172</v>
      </c>
      <c r="AL263" s="116">
        <v>193</v>
      </c>
      <c r="AM263" s="116">
        <v>147</v>
      </c>
      <c r="AN263" s="116">
        <v>167</v>
      </c>
      <c r="AO263" s="116">
        <v>141</v>
      </c>
      <c r="AP263" s="116">
        <v>173</v>
      </c>
      <c r="AQ263" s="116">
        <v>166</v>
      </c>
      <c r="AR263" s="116">
        <v>172</v>
      </c>
      <c r="AS263" s="116">
        <v>148</v>
      </c>
      <c r="AT263" s="116">
        <v>154</v>
      </c>
      <c r="AU263" s="116">
        <v>151</v>
      </c>
      <c r="AV263" s="116">
        <v>134</v>
      </c>
      <c r="AW263" s="116">
        <v>156</v>
      </c>
      <c r="AX263" s="116">
        <v>170</v>
      </c>
      <c r="AY263" s="116">
        <v>149</v>
      </c>
      <c r="AZ263" s="116">
        <v>166</v>
      </c>
    </row>
    <row r="264" spans="1:52" ht="16.5" x14ac:dyDescent="0.25">
      <c r="A264" s="81" t="s">
        <v>1286</v>
      </c>
      <c r="B264" s="74">
        <v>46497</v>
      </c>
      <c r="C264" s="24" t="s">
        <v>1287</v>
      </c>
      <c r="D264" s="24" t="s">
        <v>1288</v>
      </c>
      <c r="E264" s="24" t="s">
        <v>1289</v>
      </c>
      <c r="F264" s="24" t="s">
        <v>1290</v>
      </c>
      <c r="G264" s="117">
        <v>2007844</v>
      </c>
      <c r="H264" s="117" t="s">
        <v>57</v>
      </c>
      <c r="I264" s="117" t="s">
        <v>58</v>
      </c>
      <c r="J264" s="117" t="s">
        <v>59</v>
      </c>
      <c r="K264" s="116">
        <v>175</v>
      </c>
      <c r="L264" s="116">
        <v>160</v>
      </c>
      <c r="M264" s="116">
        <v>180</v>
      </c>
      <c r="N264" s="116">
        <v>160</v>
      </c>
      <c r="O264" s="116">
        <v>150</v>
      </c>
      <c r="P264" s="116">
        <v>140</v>
      </c>
      <c r="Q264" s="116">
        <v>130</v>
      </c>
      <c r="R264" s="116">
        <v>90</v>
      </c>
      <c r="S264" s="116">
        <v>170</v>
      </c>
      <c r="T264" s="116">
        <v>180</v>
      </c>
      <c r="U264" s="116">
        <v>165</v>
      </c>
      <c r="V264" s="116">
        <v>165</v>
      </c>
      <c r="W264" s="116">
        <v>110</v>
      </c>
      <c r="X264" s="116">
        <v>125</v>
      </c>
      <c r="Y264" s="116">
        <v>125</v>
      </c>
      <c r="Z264" s="116">
        <v>155</v>
      </c>
      <c r="AA264" s="116">
        <v>150</v>
      </c>
      <c r="AB264" s="116">
        <v>120</v>
      </c>
      <c r="AC264" s="116">
        <v>110</v>
      </c>
      <c r="AD264" s="116">
        <v>140</v>
      </c>
      <c r="AE264" s="116">
        <v>125</v>
      </c>
      <c r="AF264" s="116">
        <v>140</v>
      </c>
      <c r="AG264" s="116">
        <v>155</v>
      </c>
      <c r="AH264" s="116">
        <v>90</v>
      </c>
      <c r="AI264" s="116">
        <v>90</v>
      </c>
      <c r="AJ264" s="116">
        <v>135</v>
      </c>
      <c r="AK264" s="116">
        <v>140</v>
      </c>
      <c r="AL264" s="116">
        <v>160</v>
      </c>
      <c r="AM264" s="116">
        <v>135</v>
      </c>
      <c r="AN264" s="116">
        <v>150</v>
      </c>
      <c r="AO264" s="116">
        <v>120</v>
      </c>
      <c r="AP264" s="116">
        <v>175</v>
      </c>
      <c r="AQ264" s="116">
        <v>150</v>
      </c>
      <c r="AR264" s="116">
        <v>160</v>
      </c>
      <c r="AS264" s="116">
        <v>95</v>
      </c>
      <c r="AT264" s="116">
        <v>120</v>
      </c>
      <c r="AU264" s="116">
        <v>90</v>
      </c>
      <c r="AV264" s="116">
        <v>130</v>
      </c>
      <c r="AW264" s="116">
        <v>120</v>
      </c>
      <c r="AX264" s="116">
        <v>130</v>
      </c>
      <c r="AY264" s="116">
        <v>110</v>
      </c>
      <c r="AZ264" s="116">
        <v>160</v>
      </c>
    </row>
    <row r="265" spans="1:52" ht="16.5" x14ac:dyDescent="0.25">
      <c r="A265" s="81" t="s">
        <v>1291</v>
      </c>
      <c r="B265" s="74">
        <v>46497</v>
      </c>
      <c r="C265" s="24" t="s">
        <v>1292</v>
      </c>
      <c r="D265" s="24" t="s">
        <v>1293</v>
      </c>
      <c r="E265" s="24" t="s">
        <v>1294</v>
      </c>
      <c r="F265" s="24" t="s">
        <v>1295</v>
      </c>
      <c r="G265" s="117">
        <v>1796547</v>
      </c>
      <c r="H265" s="117" t="s">
        <v>57</v>
      </c>
      <c r="I265" s="117" t="s">
        <v>58</v>
      </c>
      <c r="J265" s="117" t="s">
        <v>59</v>
      </c>
      <c r="K265" s="116">
        <v>175</v>
      </c>
      <c r="L265" s="116">
        <v>150</v>
      </c>
      <c r="M265" s="116">
        <v>160</v>
      </c>
      <c r="N265" s="116">
        <v>130</v>
      </c>
      <c r="O265" s="116">
        <v>135</v>
      </c>
      <c r="P265" s="116">
        <v>140</v>
      </c>
      <c r="Q265" s="116">
        <v>120</v>
      </c>
      <c r="R265" s="116">
        <v>100</v>
      </c>
      <c r="S265" s="116">
        <v>170</v>
      </c>
      <c r="T265" s="116">
        <v>175</v>
      </c>
      <c r="U265" s="116">
        <v>150</v>
      </c>
      <c r="V265" s="116">
        <v>170</v>
      </c>
      <c r="W265" s="116">
        <v>120</v>
      </c>
      <c r="X265" s="116">
        <v>120</v>
      </c>
      <c r="Y265" s="116">
        <v>120</v>
      </c>
      <c r="Z265" s="116">
        <v>120</v>
      </c>
      <c r="AA265" s="116">
        <v>155</v>
      </c>
      <c r="AB265" s="116">
        <v>150</v>
      </c>
      <c r="AC265" s="116" t="s">
        <v>70</v>
      </c>
      <c r="AD265" s="116">
        <v>130</v>
      </c>
      <c r="AE265" s="116">
        <v>130</v>
      </c>
      <c r="AF265" s="116">
        <v>120</v>
      </c>
      <c r="AG265" s="116">
        <v>140</v>
      </c>
      <c r="AH265" s="116" t="s">
        <v>70</v>
      </c>
      <c r="AI265" s="116" t="s">
        <v>70</v>
      </c>
      <c r="AJ265" s="116">
        <v>140</v>
      </c>
      <c r="AK265" s="116">
        <v>120</v>
      </c>
      <c r="AL265" s="116">
        <v>120</v>
      </c>
      <c r="AM265" s="116">
        <v>120</v>
      </c>
      <c r="AN265" s="116">
        <v>130</v>
      </c>
      <c r="AO265" s="116">
        <v>130</v>
      </c>
      <c r="AP265" s="116">
        <v>150</v>
      </c>
      <c r="AQ265" s="116">
        <v>140</v>
      </c>
      <c r="AR265" s="116">
        <v>150</v>
      </c>
      <c r="AS265" s="116">
        <v>120</v>
      </c>
      <c r="AT265" s="116">
        <v>110</v>
      </c>
      <c r="AU265" s="116">
        <v>120</v>
      </c>
      <c r="AV265" s="116">
        <v>100</v>
      </c>
      <c r="AW265" s="116">
        <v>120</v>
      </c>
      <c r="AX265" s="116">
        <v>130</v>
      </c>
      <c r="AY265" s="116">
        <v>120</v>
      </c>
      <c r="AZ265" s="116">
        <v>160</v>
      </c>
    </row>
    <row r="266" spans="1:52" ht="16.5" x14ac:dyDescent="0.25">
      <c r="A266" s="81" t="s">
        <v>1296</v>
      </c>
      <c r="B266" s="74">
        <v>46497</v>
      </c>
      <c r="C266" s="24" t="s">
        <v>1297</v>
      </c>
      <c r="D266" s="24" t="s">
        <v>1298</v>
      </c>
      <c r="E266" s="24" t="s">
        <v>1299</v>
      </c>
      <c r="F266" s="24" t="s">
        <v>1300</v>
      </c>
      <c r="G266" s="117">
        <v>23790</v>
      </c>
      <c r="H266" s="117" t="s">
        <v>57</v>
      </c>
      <c r="I266" s="117" t="s">
        <v>58</v>
      </c>
      <c r="J266" s="117" t="s">
        <v>59</v>
      </c>
      <c r="K266" s="116">
        <v>210</v>
      </c>
      <c r="L266" s="116">
        <v>180</v>
      </c>
      <c r="M266" s="116">
        <v>190</v>
      </c>
      <c r="N266" s="116">
        <v>170</v>
      </c>
      <c r="O266" s="116">
        <v>160</v>
      </c>
      <c r="P266" s="116">
        <v>200</v>
      </c>
      <c r="Q266" s="116">
        <v>170</v>
      </c>
      <c r="R266" s="116" t="s">
        <v>70</v>
      </c>
      <c r="S266" s="116" t="s">
        <v>70</v>
      </c>
      <c r="T266" s="116" t="s">
        <v>70</v>
      </c>
      <c r="U266" s="116" t="s">
        <v>70</v>
      </c>
      <c r="V266" s="116" t="s">
        <v>70</v>
      </c>
      <c r="W266" s="116" t="s">
        <v>70</v>
      </c>
      <c r="X266" s="116" t="s">
        <v>70</v>
      </c>
      <c r="Y266" s="116" t="s">
        <v>70</v>
      </c>
      <c r="Z266" s="116" t="s">
        <v>70</v>
      </c>
      <c r="AA266" s="116" t="s">
        <v>70</v>
      </c>
      <c r="AB266" s="116">
        <v>190</v>
      </c>
      <c r="AC266" s="116">
        <v>190</v>
      </c>
      <c r="AD266" s="116">
        <v>140</v>
      </c>
      <c r="AE266" s="116" t="s">
        <v>70</v>
      </c>
      <c r="AF266" s="116" t="s">
        <v>70</v>
      </c>
      <c r="AG266" s="116" t="s">
        <v>70</v>
      </c>
      <c r="AH266" s="116" t="s">
        <v>70</v>
      </c>
      <c r="AI266" s="116" t="s">
        <v>70</v>
      </c>
      <c r="AJ266" s="116" t="s">
        <v>70</v>
      </c>
      <c r="AK266" s="116" t="s">
        <v>70</v>
      </c>
      <c r="AL266" s="116" t="s">
        <v>70</v>
      </c>
      <c r="AM266" s="116" t="s">
        <v>70</v>
      </c>
      <c r="AN266" s="116" t="s">
        <v>70</v>
      </c>
      <c r="AO266" s="116" t="s">
        <v>70</v>
      </c>
      <c r="AP266" s="116" t="s">
        <v>70</v>
      </c>
      <c r="AQ266" s="116" t="s">
        <v>70</v>
      </c>
      <c r="AR266" s="116" t="s">
        <v>70</v>
      </c>
      <c r="AS266" s="116" t="s">
        <v>70</v>
      </c>
      <c r="AT266" s="116" t="s">
        <v>70</v>
      </c>
      <c r="AU266" s="116" t="s">
        <v>70</v>
      </c>
      <c r="AV266" s="116" t="s">
        <v>70</v>
      </c>
      <c r="AW266" s="116" t="s">
        <v>70</v>
      </c>
      <c r="AX266" s="116" t="s">
        <v>70</v>
      </c>
      <c r="AY266" s="116" t="s">
        <v>70</v>
      </c>
      <c r="AZ266" s="116" t="s">
        <v>70</v>
      </c>
    </row>
    <row r="267" spans="1:52" ht="16.5" x14ac:dyDescent="0.25">
      <c r="A267" s="81" t="s">
        <v>1301</v>
      </c>
      <c r="B267" s="74">
        <v>46497</v>
      </c>
      <c r="C267" s="24" t="s">
        <v>1302</v>
      </c>
      <c r="D267" s="24" t="s">
        <v>70</v>
      </c>
      <c r="E267" s="83" t="s">
        <v>70</v>
      </c>
      <c r="F267" s="24" t="s">
        <v>1303</v>
      </c>
      <c r="G267" s="117">
        <v>2017146</v>
      </c>
      <c r="H267" s="117" t="s">
        <v>113</v>
      </c>
      <c r="I267" s="117" t="s">
        <v>58</v>
      </c>
      <c r="J267" s="117" t="s">
        <v>58</v>
      </c>
      <c r="K267" s="116">
        <v>195</v>
      </c>
      <c r="L267" s="116">
        <v>180</v>
      </c>
      <c r="M267" s="116">
        <v>190</v>
      </c>
      <c r="N267" s="116">
        <v>165</v>
      </c>
      <c r="O267" s="116">
        <v>150</v>
      </c>
      <c r="P267" s="116">
        <v>155</v>
      </c>
      <c r="Q267" s="116">
        <v>140</v>
      </c>
      <c r="R267" s="116">
        <v>125</v>
      </c>
      <c r="S267" s="116">
        <v>185</v>
      </c>
      <c r="T267" s="116">
        <v>205</v>
      </c>
      <c r="U267" s="116">
        <v>185</v>
      </c>
      <c r="V267" s="116">
        <v>185</v>
      </c>
      <c r="W267" s="116">
        <v>130</v>
      </c>
      <c r="X267" s="116">
        <v>135</v>
      </c>
      <c r="Y267" s="116">
        <v>140</v>
      </c>
      <c r="Z267" s="116">
        <v>175</v>
      </c>
      <c r="AA267" s="116">
        <v>185</v>
      </c>
      <c r="AB267" s="116">
        <v>185</v>
      </c>
      <c r="AC267" s="116">
        <v>175</v>
      </c>
      <c r="AD267" s="116">
        <v>150</v>
      </c>
      <c r="AE267" s="116">
        <v>150</v>
      </c>
      <c r="AF267" s="116">
        <v>140</v>
      </c>
      <c r="AG267" s="116">
        <v>155</v>
      </c>
      <c r="AH267" s="116" t="s">
        <v>70</v>
      </c>
      <c r="AI267" s="116" t="s">
        <v>70</v>
      </c>
      <c r="AJ267" s="116" t="s">
        <v>70</v>
      </c>
      <c r="AK267" s="116">
        <v>195</v>
      </c>
      <c r="AL267" s="116">
        <v>215</v>
      </c>
      <c r="AM267" s="116">
        <v>140</v>
      </c>
      <c r="AN267" s="116">
        <v>155</v>
      </c>
      <c r="AO267" s="116" t="s">
        <v>70</v>
      </c>
      <c r="AP267" s="116" t="s">
        <v>70</v>
      </c>
      <c r="AQ267" s="116">
        <v>175</v>
      </c>
      <c r="AR267" s="116">
        <v>180</v>
      </c>
      <c r="AS267" s="116">
        <v>125</v>
      </c>
      <c r="AT267" s="116">
        <v>125</v>
      </c>
      <c r="AU267" s="116">
        <v>145</v>
      </c>
      <c r="AV267" s="116">
        <v>145</v>
      </c>
      <c r="AW267" s="116">
        <v>145</v>
      </c>
      <c r="AX267" s="116" t="s">
        <v>70</v>
      </c>
      <c r="AY267" s="116" t="s">
        <v>70</v>
      </c>
      <c r="AZ267" s="116">
        <v>215</v>
      </c>
    </row>
    <row r="268" spans="1:52" ht="47.25" x14ac:dyDescent="0.25">
      <c r="A268" s="81" t="s">
        <v>1304</v>
      </c>
      <c r="B268" s="74">
        <v>46497</v>
      </c>
      <c r="C268" s="24" t="s">
        <v>1651</v>
      </c>
      <c r="D268" s="24" t="s">
        <v>1656</v>
      </c>
      <c r="E268" s="24" t="s">
        <v>1657</v>
      </c>
      <c r="F268" s="101" t="s">
        <v>1658</v>
      </c>
      <c r="G268" s="117">
        <v>28660</v>
      </c>
      <c r="H268" s="117" t="s">
        <v>57</v>
      </c>
      <c r="I268" s="117" t="s">
        <v>58</v>
      </c>
      <c r="J268" s="117" t="s">
        <v>59</v>
      </c>
      <c r="K268" s="116">
        <v>229</v>
      </c>
      <c r="L268" s="116">
        <v>195</v>
      </c>
      <c r="M268" s="116">
        <v>195</v>
      </c>
      <c r="N268" s="116">
        <v>175</v>
      </c>
      <c r="O268" s="116">
        <v>155</v>
      </c>
      <c r="P268" s="116">
        <v>195</v>
      </c>
      <c r="Q268" s="116">
        <v>175</v>
      </c>
      <c r="R268" s="116">
        <v>119</v>
      </c>
      <c r="S268" s="116">
        <v>195</v>
      </c>
      <c r="T268" s="116">
        <v>195</v>
      </c>
      <c r="U268" s="116">
        <v>175</v>
      </c>
      <c r="V268" s="116">
        <v>229</v>
      </c>
      <c r="W268" s="116">
        <v>155</v>
      </c>
      <c r="X268" s="116">
        <v>155</v>
      </c>
      <c r="Y268" s="116">
        <v>175</v>
      </c>
      <c r="Z268" s="116">
        <v>195</v>
      </c>
      <c r="AA268" s="116">
        <v>195</v>
      </c>
      <c r="AB268" s="116">
        <v>175</v>
      </c>
      <c r="AC268" s="116">
        <v>175</v>
      </c>
      <c r="AD268" s="116">
        <v>155</v>
      </c>
      <c r="AE268" s="116">
        <v>155</v>
      </c>
      <c r="AF268" s="116">
        <v>135</v>
      </c>
      <c r="AG268" s="116">
        <v>155</v>
      </c>
      <c r="AH268" s="116">
        <v>195</v>
      </c>
      <c r="AI268" s="116">
        <v>175</v>
      </c>
      <c r="AJ268" s="116">
        <v>135</v>
      </c>
      <c r="AK268" s="116">
        <v>155</v>
      </c>
      <c r="AL268" s="116">
        <v>175</v>
      </c>
      <c r="AM268" s="116">
        <v>155</v>
      </c>
      <c r="AN268" s="116">
        <v>195</v>
      </c>
      <c r="AO268" s="116">
        <v>155</v>
      </c>
      <c r="AP268" s="116">
        <v>175</v>
      </c>
      <c r="AQ268" s="116">
        <v>155</v>
      </c>
      <c r="AR268" s="116">
        <v>195</v>
      </c>
      <c r="AS268" s="116">
        <v>155</v>
      </c>
      <c r="AT268" s="116">
        <v>135</v>
      </c>
      <c r="AU268" s="116">
        <v>155</v>
      </c>
      <c r="AV268" s="116">
        <v>135</v>
      </c>
      <c r="AW268" s="116">
        <v>155</v>
      </c>
      <c r="AX268" s="116">
        <v>175</v>
      </c>
      <c r="AY268" s="116">
        <v>155</v>
      </c>
      <c r="AZ268" s="116">
        <v>295</v>
      </c>
    </row>
    <row r="269" spans="1:52" ht="16.5" x14ac:dyDescent="0.25">
      <c r="A269" s="81" t="s">
        <v>1305</v>
      </c>
      <c r="B269" s="74">
        <v>46497</v>
      </c>
      <c r="C269" s="24" t="s">
        <v>1306</v>
      </c>
      <c r="D269" s="24" t="s">
        <v>1307</v>
      </c>
      <c r="E269" s="24" t="s">
        <v>1308</v>
      </c>
      <c r="F269" s="24" t="s">
        <v>1309</v>
      </c>
      <c r="G269" s="117">
        <v>56095</v>
      </c>
      <c r="H269" s="117" t="s">
        <v>57</v>
      </c>
      <c r="I269" s="117" t="s">
        <v>58</v>
      </c>
      <c r="J269" s="117" t="s">
        <v>59</v>
      </c>
      <c r="K269" s="116">
        <v>230</v>
      </c>
      <c r="L269" s="116">
        <v>190</v>
      </c>
      <c r="M269" s="116">
        <v>192</v>
      </c>
      <c r="N269" s="116">
        <v>180</v>
      </c>
      <c r="O269" s="116">
        <v>160</v>
      </c>
      <c r="P269" s="116">
        <v>160</v>
      </c>
      <c r="Q269" s="116">
        <v>145</v>
      </c>
      <c r="R269" s="116">
        <v>120</v>
      </c>
      <c r="S269" s="116">
        <v>185</v>
      </c>
      <c r="T269" s="116">
        <v>210</v>
      </c>
      <c r="U269" s="116">
        <v>200</v>
      </c>
      <c r="V269" s="116">
        <v>195</v>
      </c>
      <c r="W269" s="116">
        <v>135</v>
      </c>
      <c r="X269" s="116">
        <v>140</v>
      </c>
      <c r="Y269" s="116">
        <v>140</v>
      </c>
      <c r="Z269" s="116">
        <v>173</v>
      </c>
      <c r="AA269" s="116">
        <v>180</v>
      </c>
      <c r="AB269" s="116">
        <v>190</v>
      </c>
      <c r="AC269" s="116">
        <v>185</v>
      </c>
      <c r="AD269" s="116">
        <v>158</v>
      </c>
      <c r="AE269" s="116">
        <v>140</v>
      </c>
      <c r="AF269" s="116">
        <v>145</v>
      </c>
      <c r="AG269" s="116">
        <v>165</v>
      </c>
      <c r="AH269" s="116">
        <v>165</v>
      </c>
      <c r="AI269" s="116">
        <v>145</v>
      </c>
      <c r="AJ269" s="116">
        <v>155</v>
      </c>
      <c r="AK269" s="116">
        <v>155</v>
      </c>
      <c r="AL269" s="116">
        <v>175</v>
      </c>
      <c r="AM269" s="116">
        <v>165</v>
      </c>
      <c r="AN269" s="116">
        <v>175</v>
      </c>
      <c r="AO269" s="116">
        <v>160</v>
      </c>
      <c r="AP269" s="116">
        <v>170</v>
      </c>
      <c r="AQ269" s="116">
        <v>155</v>
      </c>
      <c r="AR269" s="116">
        <v>190</v>
      </c>
      <c r="AS269" s="116">
        <v>145</v>
      </c>
      <c r="AT269" s="116">
        <v>135</v>
      </c>
      <c r="AU269" s="116">
        <v>155</v>
      </c>
      <c r="AV269" s="116">
        <v>140</v>
      </c>
      <c r="AW269" s="116">
        <v>140</v>
      </c>
      <c r="AX269" s="116">
        <v>155</v>
      </c>
      <c r="AY269" s="116">
        <v>140</v>
      </c>
      <c r="AZ269" s="116">
        <v>185</v>
      </c>
    </row>
    <row r="270" spans="1:52" ht="16.5" x14ac:dyDescent="0.25">
      <c r="A270" s="81" t="s">
        <v>1310</v>
      </c>
      <c r="B270" s="74">
        <v>46497</v>
      </c>
      <c r="C270" s="24" t="s">
        <v>1311</v>
      </c>
      <c r="D270" s="24" t="s">
        <v>1312</v>
      </c>
      <c r="E270" s="24" t="s">
        <v>1313</v>
      </c>
      <c r="F270" s="24" t="s">
        <v>1314</v>
      </c>
      <c r="G270" s="117">
        <v>2018882</v>
      </c>
      <c r="H270" s="117" t="s">
        <v>57</v>
      </c>
      <c r="I270" s="117" t="s">
        <v>58</v>
      </c>
      <c r="J270" s="117" t="s">
        <v>59</v>
      </c>
      <c r="K270" s="116">
        <v>120</v>
      </c>
      <c r="L270" s="116">
        <v>110</v>
      </c>
      <c r="M270" s="116">
        <v>110</v>
      </c>
      <c r="N270" s="116">
        <v>105</v>
      </c>
      <c r="O270" s="116">
        <v>105</v>
      </c>
      <c r="P270" s="116">
        <v>110</v>
      </c>
      <c r="Q270" s="116">
        <v>105</v>
      </c>
      <c r="R270" s="116" t="s">
        <v>70</v>
      </c>
      <c r="S270" s="116">
        <v>105</v>
      </c>
      <c r="T270" s="116">
        <v>115</v>
      </c>
      <c r="U270" s="116">
        <v>110</v>
      </c>
      <c r="V270" s="116">
        <v>110</v>
      </c>
      <c r="W270" s="116" t="s">
        <v>70</v>
      </c>
      <c r="X270" s="116" t="s">
        <v>70</v>
      </c>
      <c r="Y270" s="116" t="s">
        <v>70</v>
      </c>
      <c r="Z270" s="116" t="s">
        <v>70</v>
      </c>
      <c r="AA270" s="116" t="s">
        <v>70</v>
      </c>
      <c r="AB270" s="116" t="s">
        <v>70</v>
      </c>
      <c r="AC270" s="116" t="s">
        <v>70</v>
      </c>
      <c r="AD270" s="116">
        <v>95</v>
      </c>
      <c r="AE270" s="116" t="s">
        <v>70</v>
      </c>
      <c r="AF270" s="116">
        <v>95</v>
      </c>
      <c r="AG270" s="116">
        <v>100</v>
      </c>
      <c r="AH270" s="116" t="s">
        <v>70</v>
      </c>
      <c r="AI270" s="116" t="s">
        <v>70</v>
      </c>
      <c r="AJ270" s="116" t="s">
        <v>70</v>
      </c>
      <c r="AK270" s="116" t="s">
        <v>70</v>
      </c>
      <c r="AL270" s="116" t="s">
        <v>70</v>
      </c>
      <c r="AM270" s="116" t="s">
        <v>70</v>
      </c>
      <c r="AN270" s="116" t="s">
        <v>70</v>
      </c>
      <c r="AO270" s="116" t="s">
        <v>70</v>
      </c>
      <c r="AP270" s="116" t="s">
        <v>70</v>
      </c>
      <c r="AQ270" s="116" t="s">
        <v>70</v>
      </c>
      <c r="AR270" s="116" t="s">
        <v>70</v>
      </c>
      <c r="AS270" s="116" t="s">
        <v>70</v>
      </c>
      <c r="AT270" s="116" t="s">
        <v>70</v>
      </c>
      <c r="AU270" s="116" t="s">
        <v>70</v>
      </c>
      <c r="AV270" s="116" t="s">
        <v>70</v>
      </c>
      <c r="AW270" s="116" t="s">
        <v>70</v>
      </c>
      <c r="AX270" s="116" t="s">
        <v>70</v>
      </c>
      <c r="AY270" s="116" t="s">
        <v>70</v>
      </c>
      <c r="AZ270" s="116" t="s">
        <v>70</v>
      </c>
    </row>
    <row r="271" spans="1:52" ht="16.5" x14ac:dyDescent="0.25">
      <c r="A271" s="81" t="s">
        <v>1315</v>
      </c>
      <c r="B271" s="74">
        <v>46497</v>
      </c>
      <c r="C271" s="24" t="s">
        <v>1316</v>
      </c>
      <c r="D271" s="24" t="s">
        <v>1317</v>
      </c>
      <c r="E271" s="24" t="s">
        <v>1318</v>
      </c>
      <c r="F271" s="24" t="s">
        <v>1319</v>
      </c>
      <c r="G271" s="117" t="s">
        <v>70</v>
      </c>
      <c r="H271" s="117" t="s">
        <v>70</v>
      </c>
      <c r="I271" s="117" t="s">
        <v>59</v>
      </c>
      <c r="J271" s="117" t="s">
        <v>59</v>
      </c>
      <c r="K271" s="116">
        <v>203</v>
      </c>
      <c r="L271" s="116">
        <v>167</v>
      </c>
      <c r="M271" s="116">
        <v>178</v>
      </c>
      <c r="N271" s="116">
        <v>153</v>
      </c>
      <c r="O271" s="116">
        <v>138</v>
      </c>
      <c r="P271" s="116">
        <v>203</v>
      </c>
      <c r="Q271" s="116">
        <v>167</v>
      </c>
      <c r="R271" s="116">
        <v>100</v>
      </c>
      <c r="S271" s="116">
        <v>156</v>
      </c>
      <c r="T271" s="116">
        <v>203</v>
      </c>
      <c r="U271" s="116">
        <v>173</v>
      </c>
      <c r="V271" s="116">
        <v>203</v>
      </c>
      <c r="W271" s="116">
        <v>115</v>
      </c>
      <c r="X271" s="116">
        <v>121</v>
      </c>
      <c r="Y271" s="116">
        <v>125</v>
      </c>
      <c r="Z271" s="116">
        <v>145</v>
      </c>
      <c r="AA271" s="116">
        <v>155</v>
      </c>
      <c r="AB271" s="116">
        <v>163</v>
      </c>
      <c r="AC271" s="116">
        <v>153</v>
      </c>
      <c r="AD271" s="116">
        <v>131</v>
      </c>
      <c r="AE271" s="116">
        <v>129</v>
      </c>
      <c r="AF271" s="116">
        <v>122</v>
      </c>
      <c r="AG271" s="116">
        <v>144</v>
      </c>
      <c r="AH271" s="116">
        <v>180</v>
      </c>
      <c r="AI271" s="116">
        <v>191</v>
      </c>
      <c r="AJ271" s="116">
        <v>155</v>
      </c>
      <c r="AK271" s="116">
        <v>144</v>
      </c>
      <c r="AL271" s="116">
        <v>173</v>
      </c>
      <c r="AM271" s="116">
        <v>144</v>
      </c>
      <c r="AN271" s="116">
        <v>173</v>
      </c>
      <c r="AO271" s="116">
        <v>155</v>
      </c>
      <c r="AP271" s="116">
        <v>191</v>
      </c>
      <c r="AQ271" s="116">
        <v>180</v>
      </c>
      <c r="AR271" s="116">
        <v>180</v>
      </c>
      <c r="AS271" s="116">
        <v>131</v>
      </c>
      <c r="AT271" s="116">
        <v>138</v>
      </c>
      <c r="AU271" s="116">
        <v>144</v>
      </c>
      <c r="AV271" s="116">
        <v>138</v>
      </c>
      <c r="AW271" s="116">
        <v>144</v>
      </c>
      <c r="AX271" s="116">
        <v>161</v>
      </c>
      <c r="AY271" s="116">
        <v>144</v>
      </c>
      <c r="AZ271" s="116">
        <v>180</v>
      </c>
    </row>
    <row r="272" spans="1:52" ht="16.5" x14ac:dyDescent="0.25">
      <c r="A272" s="81" t="s">
        <v>1320</v>
      </c>
      <c r="B272" s="74">
        <v>46497</v>
      </c>
      <c r="C272" s="24" t="s">
        <v>1321</v>
      </c>
      <c r="D272" s="24" t="s">
        <v>1322</v>
      </c>
      <c r="E272" s="24" t="s">
        <v>1323</v>
      </c>
      <c r="F272" s="24" t="s">
        <v>1324</v>
      </c>
      <c r="G272" s="117">
        <v>2024027</v>
      </c>
      <c r="H272" s="117" t="s">
        <v>57</v>
      </c>
      <c r="I272" s="117" t="s">
        <v>58</v>
      </c>
      <c r="J272" s="117" t="s">
        <v>59</v>
      </c>
      <c r="K272" s="116">
        <v>240</v>
      </c>
      <c r="L272" s="116">
        <v>205</v>
      </c>
      <c r="M272" s="116">
        <v>205</v>
      </c>
      <c r="N272" s="116">
        <v>175</v>
      </c>
      <c r="O272" s="116">
        <v>140</v>
      </c>
      <c r="P272" s="116">
        <v>175</v>
      </c>
      <c r="Q272" s="116">
        <v>140</v>
      </c>
      <c r="R272" s="116" t="s">
        <v>70</v>
      </c>
      <c r="S272" s="116" t="s">
        <v>70</v>
      </c>
      <c r="T272" s="116">
        <v>205</v>
      </c>
      <c r="U272" s="116">
        <v>175</v>
      </c>
      <c r="V272" s="116">
        <v>175</v>
      </c>
      <c r="W272" s="116">
        <v>120</v>
      </c>
      <c r="X272" s="116">
        <v>140</v>
      </c>
      <c r="Y272" s="116">
        <v>140</v>
      </c>
      <c r="Z272" s="116">
        <v>205</v>
      </c>
      <c r="AA272" s="116" t="s">
        <v>70</v>
      </c>
      <c r="AB272" s="116">
        <v>175</v>
      </c>
      <c r="AC272" s="116" t="s">
        <v>70</v>
      </c>
      <c r="AD272" s="116">
        <v>140</v>
      </c>
      <c r="AE272" s="116" t="s">
        <v>70</v>
      </c>
      <c r="AF272" s="116" t="s">
        <v>70</v>
      </c>
      <c r="AG272" s="116" t="s">
        <v>70</v>
      </c>
      <c r="AH272" s="116" t="s">
        <v>70</v>
      </c>
      <c r="AI272" s="116" t="s">
        <v>70</v>
      </c>
      <c r="AJ272" s="116" t="s">
        <v>70</v>
      </c>
      <c r="AK272" s="116" t="s">
        <v>70</v>
      </c>
      <c r="AL272" s="116" t="s">
        <v>70</v>
      </c>
      <c r="AM272" s="116" t="s">
        <v>70</v>
      </c>
      <c r="AN272" s="116" t="s">
        <v>70</v>
      </c>
      <c r="AO272" s="116" t="s">
        <v>70</v>
      </c>
      <c r="AP272" s="116" t="s">
        <v>70</v>
      </c>
      <c r="AQ272" s="116">
        <v>175</v>
      </c>
      <c r="AR272" s="116">
        <v>175</v>
      </c>
      <c r="AS272" s="116" t="s">
        <v>70</v>
      </c>
      <c r="AT272" s="116" t="s">
        <v>70</v>
      </c>
      <c r="AU272" s="116" t="s">
        <v>70</v>
      </c>
      <c r="AV272" s="116" t="s">
        <v>70</v>
      </c>
      <c r="AW272" s="116">
        <v>160</v>
      </c>
      <c r="AX272" s="116">
        <v>160</v>
      </c>
      <c r="AY272" s="116">
        <v>130</v>
      </c>
      <c r="AZ272" s="116" t="s">
        <v>70</v>
      </c>
    </row>
    <row r="273" spans="1:52" ht="31.5" x14ac:dyDescent="0.25">
      <c r="A273" s="81" t="s">
        <v>1325</v>
      </c>
      <c r="B273" s="74">
        <v>46497</v>
      </c>
      <c r="C273" s="24" t="s">
        <v>1326</v>
      </c>
      <c r="D273" s="24" t="s">
        <v>1327</v>
      </c>
      <c r="E273" s="24" t="s">
        <v>1328</v>
      </c>
      <c r="F273" s="24" t="s">
        <v>1329</v>
      </c>
      <c r="G273" s="117" t="s">
        <v>70</v>
      </c>
      <c r="H273" s="117" t="s">
        <v>70</v>
      </c>
      <c r="I273" s="117" t="s">
        <v>58</v>
      </c>
      <c r="J273" s="117" t="s">
        <v>59</v>
      </c>
      <c r="K273" s="116">
        <v>225</v>
      </c>
      <c r="L273" s="116">
        <v>200</v>
      </c>
      <c r="M273" s="116">
        <v>210</v>
      </c>
      <c r="N273" s="116">
        <v>180</v>
      </c>
      <c r="O273" s="116">
        <v>160</v>
      </c>
      <c r="P273" s="116" t="s">
        <v>70</v>
      </c>
      <c r="Q273" s="116" t="s">
        <v>70</v>
      </c>
      <c r="R273" s="116">
        <v>140</v>
      </c>
      <c r="S273" s="116">
        <v>240</v>
      </c>
      <c r="T273" s="116">
        <v>200</v>
      </c>
      <c r="U273" s="116">
        <v>185</v>
      </c>
      <c r="V273" s="116">
        <v>175</v>
      </c>
      <c r="W273" s="116" t="s">
        <v>70</v>
      </c>
      <c r="X273" s="116" t="s">
        <v>70</v>
      </c>
      <c r="Y273" s="116" t="s">
        <v>70</v>
      </c>
      <c r="Z273" s="116" t="s">
        <v>70</v>
      </c>
      <c r="AA273" s="116">
        <v>215</v>
      </c>
      <c r="AB273" s="116">
        <v>185</v>
      </c>
      <c r="AC273" s="116">
        <v>220</v>
      </c>
      <c r="AD273" s="116">
        <v>150</v>
      </c>
      <c r="AE273" s="116" t="s">
        <v>70</v>
      </c>
      <c r="AF273" s="116">
        <v>165</v>
      </c>
      <c r="AG273" s="116">
        <v>180</v>
      </c>
      <c r="AH273" s="116" t="s">
        <v>70</v>
      </c>
      <c r="AI273" s="116" t="s">
        <v>70</v>
      </c>
      <c r="AJ273" s="116" t="s">
        <v>70</v>
      </c>
      <c r="AK273" s="116" t="s">
        <v>70</v>
      </c>
      <c r="AL273" s="116" t="s">
        <v>70</v>
      </c>
      <c r="AM273" s="116" t="s">
        <v>70</v>
      </c>
      <c r="AN273" s="116" t="s">
        <v>70</v>
      </c>
      <c r="AO273" s="116" t="s">
        <v>70</v>
      </c>
      <c r="AP273" s="116" t="s">
        <v>70</v>
      </c>
      <c r="AQ273" s="116">
        <v>160</v>
      </c>
      <c r="AR273" s="116">
        <v>180</v>
      </c>
      <c r="AS273" s="116" t="s">
        <v>70</v>
      </c>
      <c r="AT273" s="116" t="s">
        <v>70</v>
      </c>
      <c r="AU273" s="116" t="s">
        <v>70</v>
      </c>
      <c r="AV273" s="116" t="s">
        <v>70</v>
      </c>
      <c r="AW273" s="116" t="s">
        <v>70</v>
      </c>
      <c r="AX273" s="116" t="s">
        <v>70</v>
      </c>
      <c r="AY273" s="116" t="s">
        <v>70</v>
      </c>
      <c r="AZ273" s="116">
        <v>230</v>
      </c>
    </row>
    <row r="274" spans="1:52" ht="16.5" x14ac:dyDescent="0.25">
      <c r="A274" s="81" t="s">
        <v>1330</v>
      </c>
      <c r="B274" s="74">
        <v>46497</v>
      </c>
      <c r="C274" s="24" t="s">
        <v>1331</v>
      </c>
      <c r="D274" s="24" t="s">
        <v>1332</v>
      </c>
      <c r="E274" s="24" t="s">
        <v>1333</v>
      </c>
      <c r="F274" s="24" t="s">
        <v>1334</v>
      </c>
      <c r="G274" s="117">
        <v>2014556</v>
      </c>
      <c r="H274" s="117" t="s">
        <v>57</v>
      </c>
      <c r="I274" s="117" t="s">
        <v>58</v>
      </c>
      <c r="J274" s="117" t="s">
        <v>59</v>
      </c>
      <c r="K274" s="116">
        <v>160</v>
      </c>
      <c r="L274" s="116">
        <v>145</v>
      </c>
      <c r="M274" s="116">
        <v>155</v>
      </c>
      <c r="N274" s="116">
        <v>135</v>
      </c>
      <c r="O274" s="116">
        <v>120</v>
      </c>
      <c r="P274" s="116">
        <v>140</v>
      </c>
      <c r="Q274" s="116">
        <v>120</v>
      </c>
      <c r="R274" s="116">
        <v>85</v>
      </c>
      <c r="S274" s="116">
        <v>145</v>
      </c>
      <c r="T274" s="116">
        <v>180</v>
      </c>
      <c r="U274" s="116">
        <v>160</v>
      </c>
      <c r="V274" s="116">
        <v>170</v>
      </c>
      <c r="W274" s="116">
        <v>105</v>
      </c>
      <c r="X274" s="116">
        <v>120</v>
      </c>
      <c r="Y274" s="116">
        <v>115</v>
      </c>
      <c r="Z274" s="116">
        <v>140</v>
      </c>
      <c r="AA274" s="116">
        <v>135</v>
      </c>
      <c r="AB274" s="116">
        <v>145</v>
      </c>
      <c r="AC274" s="116">
        <v>170</v>
      </c>
      <c r="AD274" s="116">
        <v>110</v>
      </c>
      <c r="AE274" s="116">
        <v>110</v>
      </c>
      <c r="AF274" s="116">
        <v>111</v>
      </c>
      <c r="AG274" s="116">
        <v>130</v>
      </c>
      <c r="AH274" s="116">
        <v>130</v>
      </c>
      <c r="AI274" s="116">
        <v>140</v>
      </c>
      <c r="AJ274" s="116">
        <v>125</v>
      </c>
      <c r="AK274" s="116">
        <v>160</v>
      </c>
      <c r="AL274" s="116">
        <v>180</v>
      </c>
      <c r="AM274" s="116">
        <v>145</v>
      </c>
      <c r="AN274" s="116">
        <v>170</v>
      </c>
      <c r="AO274" s="116">
        <v>160</v>
      </c>
      <c r="AP274" s="116">
        <v>175</v>
      </c>
      <c r="AQ274" s="116">
        <v>150</v>
      </c>
      <c r="AR274" s="116">
        <v>160</v>
      </c>
      <c r="AS274" s="116">
        <v>140</v>
      </c>
      <c r="AT274" s="116">
        <v>135</v>
      </c>
      <c r="AU274" s="116">
        <v>130</v>
      </c>
      <c r="AV274" s="116">
        <v>111</v>
      </c>
      <c r="AW274" s="116">
        <v>140</v>
      </c>
      <c r="AX274" s="116">
        <v>150</v>
      </c>
      <c r="AY274" s="116">
        <v>120</v>
      </c>
      <c r="AZ274" s="116">
        <v>140</v>
      </c>
    </row>
    <row r="275" spans="1:52" ht="16.5" x14ac:dyDescent="0.25">
      <c r="A275" s="81" t="s">
        <v>1335</v>
      </c>
      <c r="B275" s="74">
        <v>46497</v>
      </c>
      <c r="C275" s="24" t="s">
        <v>1336</v>
      </c>
      <c r="D275" s="24" t="s">
        <v>1337</v>
      </c>
      <c r="E275" s="24" t="s">
        <v>1338</v>
      </c>
      <c r="F275" s="24" t="s">
        <v>1339</v>
      </c>
      <c r="G275" s="117">
        <v>1792387</v>
      </c>
      <c r="H275" s="117" t="s">
        <v>57</v>
      </c>
      <c r="I275" s="117" t="s">
        <v>58</v>
      </c>
      <c r="J275" s="117" t="s">
        <v>59</v>
      </c>
      <c r="K275" s="116">
        <v>210</v>
      </c>
      <c r="L275" s="116">
        <v>190</v>
      </c>
      <c r="M275" s="116">
        <v>190</v>
      </c>
      <c r="N275" s="116">
        <v>160</v>
      </c>
      <c r="O275" s="116">
        <v>150</v>
      </c>
      <c r="P275" s="116">
        <v>150</v>
      </c>
      <c r="Q275" s="116">
        <v>130</v>
      </c>
      <c r="R275" s="116">
        <v>110</v>
      </c>
      <c r="S275" s="116">
        <v>165</v>
      </c>
      <c r="T275" s="116">
        <v>195</v>
      </c>
      <c r="U275" s="116">
        <v>180</v>
      </c>
      <c r="V275" s="116">
        <v>175</v>
      </c>
      <c r="W275" s="116">
        <v>130</v>
      </c>
      <c r="X275" s="116">
        <v>135</v>
      </c>
      <c r="Y275" s="116">
        <v>140</v>
      </c>
      <c r="Z275" s="116">
        <v>165</v>
      </c>
      <c r="AA275" s="116">
        <v>155</v>
      </c>
      <c r="AB275" s="116">
        <v>165</v>
      </c>
      <c r="AC275" s="116">
        <v>175</v>
      </c>
      <c r="AD275" s="116">
        <v>155</v>
      </c>
      <c r="AE275" s="116">
        <v>150</v>
      </c>
      <c r="AF275" s="116">
        <v>140</v>
      </c>
      <c r="AG275" s="116">
        <v>145</v>
      </c>
      <c r="AH275" s="116">
        <v>125</v>
      </c>
      <c r="AI275" s="116">
        <v>135</v>
      </c>
      <c r="AJ275" s="116">
        <v>145</v>
      </c>
      <c r="AK275" s="116">
        <v>135</v>
      </c>
      <c r="AL275" s="116">
        <v>150</v>
      </c>
      <c r="AM275" s="116">
        <v>135</v>
      </c>
      <c r="AN275" s="116">
        <v>150</v>
      </c>
      <c r="AO275" s="116">
        <v>130</v>
      </c>
      <c r="AP275" s="116">
        <v>155</v>
      </c>
      <c r="AQ275" s="116">
        <v>135</v>
      </c>
      <c r="AR275" s="116">
        <v>155</v>
      </c>
      <c r="AS275" s="116">
        <v>145</v>
      </c>
      <c r="AT275" s="116">
        <v>120</v>
      </c>
      <c r="AU275" s="116">
        <v>120</v>
      </c>
      <c r="AV275" s="116">
        <v>120</v>
      </c>
      <c r="AW275" s="116">
        <v>130</v>
      </c>
      <c r="AX275" s="116">
        <v>145</v>
      </c>
      <c r="AY275" s="116">
        <v>130</v>
      </c>
      <c r="AZ275" s="116">
        <v>125</v>
      </c>
    </row>
    <row r="276" spans="1:52" ht="16.5" x14ac:dyDescent="0.25">
      <c r="A276" s="81" t="s">
        <v>1340</v>
      </c>
      <c r="B276" s="74">
        <v>46497</v>
      </c>
      <c r="C276" s="24" t="s">
        <v>1341</v>
      </c>
      <c r="D276" s="24" t="s">
        <v>70</v>
      </c>
      <c r="E276" s="83" t="s">
        <v>70</v>
      </c>
      <c r="F276" s="24" t="s">
        <v>1342</v>
      </c>
      <c r="G276" s="117" t="s">
        <v>70</v>
      </c>
      <c r="H276" s="117" t="s">
        <v>70</v>
      </c>
      <c r="I276" s="117" t="s">
        <v>59</v>
      </c>
      <c r="J276" s="117" t="s">
        <v>59</v>
      </c>
      <c r="K276" s="116">
        <v>237</v>
      </c>
      <c r="L276" s="116">
        <v>216</v>
      </c>
      <c r="M276" s="116">
        <v>237</v>
      </c>
      <c r="N276" s="116">
        <v>216</v>
      </c>
      <c r="O276" s="116">
        <v>218</v>
      </c>
      <c r="P276" s="116">
        <v>237</v>
      </c>
      <c r="Q276" s="116">
        <v>207</v>
      </c>
      <c r="R276" s="116" t="s">
        <v>70</v>
      </c>
      <c r="S276" s="116" t="s">
        <v>70</v>
      </c>
      <c r="T276" s="116">
        <v>245</v>
      </c>
      <c r="U276" s="116">
        <v>237</v>
      </c>
      <c r="V276" s="116">
        <v>237</v>
      </c>
      <c r="W276" s="116" t="s">
        <v>70</v>
      </c>
      <c r="X276" s="116" t="s">
        <v>70</v>
      </c>
      <c r="Y276" s="116" t="s">
        <v>70</v>
      </c>
      <c r="Z276" s="116">
        <v>231</v>
      </c>
      <c r="AA276" s="116" t="s">
        <v>70</v>
      </c>
      <c r="AB276" s="116">
        <v>237</v>
      </c>
      <c r="AC276" s="116" t="s">
        <v>70</v>
      </c>
      <c r="AD276" s="116">
        <v>200</v>
      </c>
      <c r="AE276" s="116">
        <v>197</v>
      </c>
      <c r="AF276" s="116">
        <v>198</v>
      </c>
      <c r="AG276" s="116">
        <v>230</v>
      </c>
      <c r="AH276" s="116" t="s">
        <v>70</v>
      </c>
      <c r="AI276" s="116" t="s">
        <v>70</v>
      </c>
      <c r="AJ276" s="116">
        <v>215</v>
      </c>
      <c r="AK276" s="116" t="s">
        <v>70</v>
      </c>
      <c r="AL276" s="116" t="s">
        <v>70</v>
      </c>
      <c r="AM276" s="116">
        <v>212</v>
      </c>
      <c r="AN276" s="116">
        <v>237</v>
      </c>
      <c r="AO276" s="116">
        <v>218</v>
      </c>
      <c r="AP276" s="116">
        <v>237</v>
      </c>
      <c r="AQ276" s="116">
        <v>234</v>
      </c>
      <c r="AR276" s="116">
        <v>240</v>
      </c>
      <c r="AS276" s="116">
        <v>202</v>
      </c>
      <c r="AT276" s="116">
        <v>187</v>
      </c>
      <c r="AU276" s="116">
        <v>195</v>
      </c>
      <c r="AV276" s="116">
        <v>178</v>
      </c>
      <c r="AW276" s="116">
        <v>201</v>
      </c>
      <c r="AX276" s="116">
        <v>231</v>
      </c>
      <c r="AY276" s="116">
        <v>197</v>
      </c>
      <c r="AZ276" s="116">
        <v>245</v>
      </c>
    </row>
    <row r="277" spans="1:52" ht="16.5" x14ac:dyDescent="0.25">
      <c r="A277" s="81" t="s">
        <v>1343</v>
      </c>
      <c r="B277" s="74">
        <v>46497</v>
      </c>
      <c r="C277" s="24" t="s">
        <v>1344</v>
      </c>
      <c r="D277" s="24" t="s">
        <v>1345</v>
      </c>
      <c r="E277" s="24" t="s">
        <v>1346</v>
      </c>
      <c r="F277" s="24" t="s">
        <v>1347</v>
      </c>
      <c r="G277" s="117">
        <v>2004444</v>
      </c>
      <c r="H277" s="117" t="s">
        <v>57</v>
      </c>
      <c r="I277" s="117" t="s">
        <v>58</v>
      </c>
      <c r="J277" s="117" t="s">
        <v>59</v>
      </c>
      <c r="K277" s="116">
        <v>288</v>
      </c>
      <c r="L277" s="116">
        <v>248</v>
      </c>
      <c r="M277" s="116" t="s">
        <v>70</v>
      </c>
      <c r="N277" s="116" t="s">
        <v>70</v>
      </c>
      <c r="O277" s="116" t="s">
        <v>70</v>
      </c>
      <c r="P277" s="116" t="s">
        <v>70</v>
      </c>
      <c r="Q277" s="116" t="s">
        <v>70</v>
      </c>
      <c r="R277" s="116">
        <v>161</v>
      </c>
      <c r="S277" s="116" t="s">
        <v>70</v>
      </c>
      <c r="T277" s="116" t="s">
        <v>70</v>
      </c>
      <c r="U277" s="116" t="s">
        <v>70</v>
      </c>
      <c r="V277" s="116" t="s">
        <v>70</v>
      </c>
      <c r="W277" s="116" t="s">
        <v>70</v>
      </c>
      <c r="X277" s="116" t="s">
        <v>70</v>
      </c>
      <c r="Y277" s="116" t="s">
        <v>70</v>
      </c>
      <c r="Z277" s="116" t="s">
        <v>70</v>
      </c>
      <c r="AA277" s="116" t="s">
        <v>70</v>
      </c>
      <c r="AB277" s="116" t="s">
        <v>70</v>
      </c>
      <c r="AC277" s="116" t="s">
        <v>70</v>
      </c>
      <c r="AD277" s="116" t="s">
        <v>70</v>
      </c>
      <c r="AE277" s="116" t="s">
        <v>70</v>
      </c>
      <c r="AF277" s="116">
        <v>198</v>
      </c>
      <c r="AG277" s="116" t="s">
        <v>70</v>
      </c>
      <c r="AH277" s="116" t="s">
        <v>70</v>
      </c>
      <c r="AI277" s="116" t="s">
        <v>70</v>
      </c>
      <c r="AJ277" s="116" t="s">
        <v>70</v>
      </c>
      <c r="AK277" s="116" t="s">
        <v>70</v>
      </c>
      <c r="AL277" s="116" t="s">
        <v>70</v>
      </c>
      <c r="AM277" s="116" t="s">
        <v>70</v>
      </c>
      <c r="AN277" s="116" t="s">
        <v>70</v>
      </c>
      <c r="AO277" s="116" t="s">
        <v>70</v>
      </c>
      <c r="AP277" s="116" t="s">
        <v>70</v>
      </c>
      <c r="AQ277" s="116" t="s">
        <v>70</v>
      </c>
      <c r="AR277" s="116" t="s">
        <v>70</v>
      </c>
      <c r="AS277" s="116" t="s">
        <v>70</v>
      </c>
      <c r="AT277" s="116" t="s">
        <v>70</v>
      </c>
      <c r="AU277" s="116" t="s">
        <v>70</v>
      </c>
      <c r="AV277" s="116" t="s">
        <v>70</v>
      </c>
      <c r="AW277" s="116" t="s">
        <v>70</v>
      </c>
      <c r="AX277" s="116" t="s">
        <v>70</v>
      </c>
      <c r="AY277" s="116" t="s">
        <v>70</v>
      </c>
      <c r="AZ277" s="116" t="s">
        <v>70</v>
      </c>
    </row>
    <row r="278" spans="1:52" ht="16.5" x14ac:dyDescent="0.25">
      <c r="A278" s="81" t="s">
        <v>1348</v>
      </c>
      <c r="B278" s="74">
        <v>46497</v>
      </c>
      <c r="C278" s="24" t="s">
        <v>1349</v>
      </c>
      <c r="D278" s="24" t="s">
        <v>1350</v>
      </c>
      <c r="E278" s="24" t="s">
        <v>1351</v>
      </c>
      <c r="F278" s="24" t="s">
        <v>1352</v>
      </c>
      <c r="G278" s="117" t="s">
        <v>70</v>
      </c>
      <c r="H278" s="117" t="s">
        <v>70</v>
      </c>
      <c r="I278" s="117" t="s">
        <v>59</v>
      </c>
      <c r="J278" s="117" t="s">
        <v>59</v>
      </c>
      <c r="K278" s="116">
        <v>231</v>
      </c>
      <c r="L278" s="116">
        <v>200</v>
      </c>
      <c r="M278" s="116">
        <v>200</v>
      </c>
      <c r="N278" s="116">
        <v>169</v>
      </c>
      <c r="O278" s="116">
        <v>163</v>
      </c>
      <c r="P278" s="116" t="s">
        <v>70</v>
      </c>
      <c r="Q278" s="116" t="s">
        <v>70</v>
      </c>
      <c r="R278" s="116">
        <v>119</v>
      </c>
      <c r="S278" s="116">
        <v>150</v>
      </c>
      <c r="T278" s="116">
        <v>213</v>
      </c>
      <c r="U278" s="116">
        <v>175</v>
      </c>
      <c r="V278" s="116">
        <v>163</v>
      </c>
      <c r="W278" s="116">
        <v>113</v>
      </c>
      <c r="X278" s="116">
        <v>163</v>
      </c>
      <c r="Y278" s="116">
        <v>163</v>
      </c>
      <c r="Z278" s="116">
        <v>163</v>
      </c>
      <c r="AA278" s="116">
        <v>163</v>
      </c>
      <c r="AB278" s="116">
        <v>225</v>
      </c>
      <c r="AC278" s="116">
        <v>225</v>
      </c>
      <c r="AD278" s="116">
        <v>150</v>
      </c>
      <c r="AE278" s="116">
        <v>150</v>
      </c>
      <c r="AF278" s="116">
        <v>114</v>
      </c>
      <c r="AG278" s="116">
        <v>167</v>
      </c>
      <c r="AH278" s="116" t="s">
        <v>70</v>
      </c>
      <c r="AI278" s="116" t="s">
        <v>70</v>
      </c>
      <c r="AJ278" s="116">
        <v>163</v>
      </c>
      <c r="AK278" s="116">
        <v>114</v>
      </c>
      <c r="AL278" s="116">
        <v>138</v>
      </c>
      <c r="AM278" s="116" t="s">
        <v>70</v>
      </c>
      <c r="AN278" s="116" t="s">
        <v>70</v>
      </c>
      <c r="AO278" s="116" t="s">
        <v>70</v>
      </c>
      <c r="AP278" s="116" t="s">
        <v>70</v>
      </c>
      <c r="AQ278" s="116" t="s">
        <v>70</v>
      </c>
      <c r="AR278" s="116">
        <v>163</v>
      </c>
      <c r="AS278" s="116">
        <v>113</v>
      </c>
      <c r="AT278" s="116">
        <v>113</v>
      </c>
      <c r="AU278" s="116">
        <v>138</v>
      </c>
      <c r="AV278" s="116">
        <v>138</v>
      </c>
      <c r="AW278" s="116" t="s">
        <v>70</v>
      </c>
      <c r="AX278" s="116" t="s">
        <v>70</v>
      </c>
      <c r="AY278" s="116" t="s">
        <v>70</v>
      </c>
      <c r="AZ278" s="116" t="s">
        <v>70</v>
      </c>
    </row>
    <row r="279" spans="1:52" ht="47.25" x14ac:dyDescent="0.25">
      <c r="A279" s="81" t="s">
        <v>1353</v>
      </c>
      <c r="B279" s="74">
        <v>46497</v>
      </c>
      <c r="C279" s="24" t="s">
        <v>1354</v>
      </c>
      <c r="D279" s="24" t="s">
        <v>1355</v>
      </c>
      <c r="E279" s="24" t="s">
        <v>1356</v>
      </c>
      <c r="F279" s="24" t="s">
        <v>1357</v>
      </c>
      <c r="G279" s="117">
        <v>2003691</v>
      </c>
      <c r="H279" s="117" t="s">
        <v>57</v>
      </c>
      <c r="I279" s="117" t="s">
        <v>58</v>
      </c>
      <c r="J279" s="117" t="s">
        <v>59</v>
      </c>
      <c r="K279" s="116">
        <v>191</v>
      </c>
      <c r="L279" s="116">
        <v>187</v>
      </c>
      <c r="M279" s="116">
        <v>193</v>
      </c>
      <c r="N279" s="116">
        <v>191</v>
      </c>
      <c r="O279" s="116" t="s">
        <v>70</v>
      </c>
      <c r="P279" s="116">
        <v>193</v>
      </c>
      <c r="Q279" s="116">
        <v>191</v>
      </c>
      <c r="R279" s="116">
        <v>168</v>
      </c>
      <c r="S279" s="116" t="s">
        <v>70</v>
      </c>
      <c r="T279" s="116">
        <v>193</v>
      </c>
      <c r="U279" s="116">
        <v>191</v>
      </c>
      <c r="V279" s="116">
        <v>191</v>
      </c>
      <c r="W279" s="116">
        <v>187</v>
      </c>
      <c r="X279" s="116">
        <v>187</v>
      </c>
      <c r="Y279" s="116">
        <v>187</v>
      </c>
      <c r="Z279" s="116">
        <v>187</v>
      </c>
      <c r="AA279" s="116" t="s">
        <v>70</v>
      </c>
      <c r="AB279" s="116" t="s">
        <v>70</v>
      </c>
      <c r="AC279" s="116" t="s">
        <v>70</v>
      </c>
      <c r="AD279" s="116">
        <v>187</v>
      </c>
      <c r="AE279" s="116" t="s">
        <v>70</v>
      </c>
      <c r="AF279" s="116" t="s">
        <v>70</v>
      </c>
      <c r="AG279" s="116" t="s">
        <v>70</v>
      </c>
      <c r="AH279" s="116" t="s">
        <v>70</v>
      </c>
      <c r="AI279" s="116" t="s">
        <v>70</v>
      </c>
      <c r="AJ279" s="116" t="s">
        <v>70</v>
      </c>
      <c r="AK279" s="116" t="s">
        <v>70</v>
      </c>
      <c r="AL279" s="116" t="s">
        <v>70</v>
      </c>
      <c r="AM279" s="116" t="s">
        <v>70</v>
      </c>
      <c r="AN279" s="116" t="s">
        <v>70</v>
      </c>
      <c r="AO279" s="116" t="s">
        <v>70</v>
      </c>
      <c r="AP279" s="116" t="s">
        <v>70</v>
      </c>
      <c r="AQ279" s="116">
        <v>193</v>
      </c>
      <c r="AR279" s="116">
        <v>191</v>
      </c>
      <c r="AS279" s="116">
        <v>187</v>
      </c>
      <c r="AT279" s="116">
        <v>187</v>
      </c>
      <c r="AU279" s="116">
        <v>187</v>
      </c>
      <c r="AV279" s="116">
        <v>168</v>
      </c>
      <c r="AW279" s="116">
        <v>187</v>
      </c>
      <c r="AX279" s="116">
        <v>193</v>
      </c>
      <c r="AY279" s="116">
        <v>191</v>
      </c>
      <c r="AZ279" s="116">
        <v>187</v>
      </c>
    </row>
    <row r="280" spans="1:52" ht="31.5" x14ac:dyDescent="0.25">
      <c r="A280" s="81" t="s">
        <v>1358</v>
      </c>
      <c r="B280" s="74">
        <v>46497</v>
      </c>
      <c r="C280" s="24" t="s">
        <v>1359</v>
      </c>
      <c r="D280" s="24" t="s">
        <v>1360</v>
      </c>
      <c r="E280" s="24" t="s">
        <v>1361</v>
      </c>
      <c r="F280" s="24" t="s">
        <v>1644</v>
      </c>
      <c r="G280" s="117" t="s">
        <v>70</v>
      </c>
      <c r="H280" s="117" t="s">
        <v>70</v>
      </c>
      <c r="I280" s="117" t="s">
        <v>59</v>
      </c>
      <c r="J280" s="117" t="s">
        <v>59</v>
      </c>
      <c r="K280" s="116">
        <v>190</v>
      </c>
      <c r="L280" s="116">
        <v>160</v>
      </c>
      <c r="M280" s="116">
        <v>180</v>
      </c>
      <c r="N280" s="116">
        <v>155</v>
      </c>
      <c r="O280" s="116">
        <v>130</v>
      </c>
      <c r="P280" s="116">
        <v>135</v>
      </c>
      <c r="Q280" s="116">
        <v>115</v>
      </c>
      <c r="R280" s="116">
        <v>100</v>
      </c>
      <c r="S280" s="116">
        <v>180</v>
      </c>
      <c r="T280" s="116">
        <v>240</v>
      </c>
      <c r="U280" s="116">
        <v>180</v>
      </c>
      <c r="V280" s="116">
        <v>180</v>
      </c>
      <c r="W280" s="116">
        <v>130</v>
      </c>
      <c r="X280" s="116">
        <v>130</v>
      </c>
      <c r="Y280" s="116">
        <v>130</v>
      </c>
      <c r="Z280" s="116">
        <v>170</v>
      </c>
      <c r="AA280" s="116">
        <v>170</v>
      </c>
      <c r="AB280" s="116">
        <v>190</v>
      </c>
      <c r="AC280" s="116">
        <v>180</v>
      </c>
      <c r="AD280" s="116">
        <v>130</v>
      </c>
      <c r="AE280" s="116">
        <v>160</v>
      </c>
      <c r="AF280" s="116">
        <v>140</v>
      </c>
      <c r="AG280" s="116">
        <v>160</v>
      </c>
      <c r="AH280" s="116">
        <v>180</v>
      </c>
      <c r="AI280" s="116">
        <v>150</v>
      </c>
      <c r="AJ280" s="116">
        <v>130</v>
      </c>
      <c r="AK280" s="116">
        <v>180</v>
      </c>
      <c r="AL280" s="116">
        <v>240</v>
      </c>
      <c r="AM280" s="116">
        <v>150</v>
      </c>
      <c r="AN280" s="116">
        <v>180</v>
      </c>
      <c r="AO280" s="116">
        <v>180</v>
      </c>
      <c r="AP280" s="116">
        <v>220</v>
      </c>
      <c r="AQ280" s="116">
        <v>180</v>
      </c>
      <c r="AR280" s="116">
        <v>130</v>
      </c>
      <c r="AS280" s="116">
        <v>140</v>
      </c>
      <c r="AT280" s="116">
        <v>130</v>
      </c>
      <c r="AU280" s="116">
        <v>140</v>
      </c>
      <c r="AV280" s="116">
        <v>120</v>
      </c>
      <c r="AW280" s="116">
        <v>140</v>
      </c>
      <c r="AX280" s="116">
        <v>180</v>
      </c>
      <c r="AY280" s="116">
        <v>130</v>
      </c>
      <c r="AZ280" s="116">
        <v>220</v>
      </c>
    </row>
    <row r="281" spans="1:52" ht="16.5" x14ac:dyDescent="0.25">
      <c r="A281" s="81" t="s">
        <v>1362</v>
      </c>
      <c r="B281" s="74">
        <v>46497</v>
      </c>
      <c r="C281" s="24" t="s">
        <v>1363</v>
      </c>
      <c r="D281" s="24" t="s">
        <v>1364</v>
      </c>
      <c r="E281" s="24" t="s">
        <v>1365</v>
      </c>
      <c r="F281" s="24" t="s">
        <v>1366</v>
      </c>
      <c r="G281" s="117">
        <v>51271</v>
      </c>
      <c r="H281" s="117" t="s">
        <v>57</v>
      </c>
      <c r="I281" s="117" t="s">
        <v>58</v>
      </c>
      <c r="J281" s="117" t="s">
        <v>59</v>
      </c>
      <c r="K281" s="116">
        <v>155</v>
      </c>
      <c r="L281" s="116">
        <v>130</v>
      </c>
      <c r="M281" s="116">
        <v>175</v>
      </c>
      <c r="N281" s="116">
        <v>160</v>
      </c>
      <c r="O281" s="116">
        <v>142</v>
      </c>
      <c r="P281" s="116">
        <v>155</v>
      </c>
      <c r="Q281" s="116">
        <v>140</v>
      </c>
      <c r="R281" s="116">
        <v>105</v>
      </c>
      <c r="S281" s="116">
        <v>180</v>
      </c>
      <c r="T281" s="116">
        <v>170</v>
      </c>
      <c r="U281" s="116">
        <v>148</v>
      </c>
      <c r="V281" s="116">
        <v>150</v>
      </c>
      <c r="W281" s="116">
        <v>140</v>
      </c>
      <c r="X281" s="116">
        <v>138</v>
      </c>
      <c r="Y281" s="116">
        <v>131</v>
      </c>
      <c r="Z281" s="116">
        <v>138</v>
      </c>
      <c r="AA281" s="116">
        <v>165</v>
      </c>
      <c r="AB281" s="116">
        <v>131</v>
      </c>
      <c r="AC281" s="116">
        <v>120</v>
      </c>
      <c r="AD281" s="116">
        <v>102</v>
      </c>
      <c r="AE281" s="116">
        <v>109</v>
      </c>
      <c r="AF281" s="116">
        <v>120</v>
      </c>
      <c r="AG281" s="116">
        <v>135</v>
      </c>
      <c r="AH281" s="116">
        <v>140</v>
      </c>
      <c r="AI281" s="116">
        <v>150</v>
      </c>
      <c r="AJ281" s="116">
        <v>130</v>
      </c>
      <c r="AK281" s="116">
        <v>130</v>
      </c>
      <c r="AL281" s="116">
        <v>150</v>
      </c>
      <c r="AM281" s="116">
        <v>125</v>
      </c>
      <c r="AN281" s="116">
        <v>140</v>
      </c>
      <c r="AO281" s="116">
        <v>118</v>
      </c>
      <c r="AP281" s="116">
        <v>134</v>
      </c>
      <c r="AQ281" s="116">
        <v>140</v>
      </c>
      <c r="AR281" s="116">
        <v>125</v>
      </c>
      <c r="AS281" s="116">
        <v>130</v>
      </c>
      <c r="AT281" s="116">
        <v>130</v>
      </c>
      <c r="AU281" s="116">
        <v>118</v>
      </c>
      <c r="AV281" s="116">
        <v>115</v>
      </c>
      <c r="AW281" s="116">
        <v>128</v>
      </c>
      <c r="AX281" s="116">
        <v>140</v>
      </c>
      <c r="AY281" s="116">
        <v>130</v>
      </c>
      <c r="AZ281" s="116">
        <v>150</v>
      </c>
    </row>
    <row r="282" spans="1:52" ht="16.5" x14ac:dyDescent="0.25">
      <c r="A282" s="81" t="s">
        <v>1367</v>
      </c>
      <c r="B282" s="74">
        <v>46497</v>
      </c>
      <c r="C282" s="24" t="s">
        <v>1368</v>
      </c>
      <c r="D282" s="24" t="s">
        <v>1369</v>
      </c>
      <c r="E282" s="24" t="s">
        <v>1370</v>
      </c>
      <c r="F282" s="24" t="s">
        <v>1371</v>
      </c>
      <c r="G282" s="117">
        <v>49140</v>
      </c>
      <c r="H282" s="117" t="s">
        <v>57</v>
      </c>
      <c r="I282" s="117" t="s">
        <v>58</v>
      </c>
      <c r="J282" s="117" t="s">
        <v>59</v>
      </c>
      <c r="K282" s="116">
        <v>251</v>
      </c>
      <c r="L282" s="116">
        <v>210</v>
      </c>
      <c r="M282" s="116">
        <v>227</v>
      </c>
      <c r="N282" s="116">
        <v>191</v>
      </c>
      <c r="O282" s="116">
        <v>169</v>
      </c>
      <c r="P282" s="116">
        <v>203</v>
      </c>
      <c r="Q282" s="116">
        <v>178</v>
      </c>
      <c r="R282" s="116">
        <v>142</v>
      </c>
      <c r="S282" s="116">
        <v>208</v>
      </c>
      <c r="T282" s="116">
        <v>247</v>
      </c>
      <c r="U282" s="116">
        <v>215</v>
      </c>
      <c r="V282" s="116">
        <v>212</v>
      </c>
      <c r="W282" s="116">
        <v>143</v>
      </c>
      <c r="X282" s="116">
        <v>146</v>
      </c>
      <c r="Y282" s="116">
        <v>150</v>
      </c>
      <c r="Z282" s="116">
        <v>182</v>
      </c>
      <c r="AA282" s="116">
        <v>203</v>
      </c>
      <c r="AB282" s="116">
        <v>199</v>
      </c>
      <c r="AC282" s="116">
        <v>188</v>
      </c>
      <c r="AD282" s="116">
        <v>153</v>
      </c>
      <c r="AE282" s="116">
        <v>150</v>
      </c>
      <c r="AF282" s="116">
        <v>155</v>
      </c>
      <c r="AG282" s="116">
        <v>179</v>
      </c>
      <c r="AH282" s="116">
        <v>153</v>
      </c>
      <c r="AI282" s="116">
        <v>153</v>
      </c>
      <c r="AJ282" s="116">
        <v>160</v>
      </c>
      <c r="AK282" s="116">
        <v>187</v>
      </c>
      <c r="AL282" s="116">
        <v>209</v>
      </c>
      <c r="AM282" s="116">
        <v>160</v>
      </c>
      <c r="AN282" s="116">
        <v>181</v>
      </c>
      <c r="AO282" s="116">
        <v>153</v>
      </c>
      <c r="AP282" s="116">
        <v>188</v>
      </c>
      <c r="AQ282" s="116">
        <v>180</v>
      </c>
      <c r="AR282" s="116">
        <v>187</v>
      </c>
      <c r="AS282" s="116">
        <v>161</v>
      </c>
      <c r="AT282" s="116">
        <v>167</v>
      </c>
      <c r="AU282" s="116">
        <v>164</v>
      </c>
      <c r="AV282" s="116">
        <v>145</v>
      </c>
      <c r="AW282" s="116">
        <v>169</v>
      </c>
      <c r="AX282" s="116">
        <v>184</v>
      </c>
      <c r="AY282" s="116">
        <v>162</v>
      </c>
      <c r="AZ282" s="116">
        <v>180</v>
      </c>
    </row>
    <row r="283" spans="1:52" ht="16.5" x14ac:dyDescent="0.25">
      <c r="A283" s="81" t="s">
        <v>1372</v>
      </c>
      <c r="B283" s="74">
        <v>46497</v>
      </c>
      <c r="C283" s="24" t="s">
        <v>1373</v>
      </c>
      <c r="D283" s="24" t="s">
        <v>1374</v>
      </c>
      <c r="E283" s="24" t="s">
        <v>1375</v>
      </c>
      <c r="F283" s="24" t="s">
        <v>1376</v>
      </c>
      <c r="G283" s="117">
        <v>1758747</v>
      </c>
      <c r="H283" s="117" t="s">
        <v>57</v>
      </c>
      <c r="I283" s="117" t="s">
        <v>58</v>
      </c>
      <c r="J283" s="117" t="s">
        <v>59</v>
      </c>
      <c r="K283" s="116">
        <v>163</v>
      </c>
      <c r="L283" s="116">
        <v>136</v>
      </c>
      <c r="M283" s="116">
        <v>145</v>
      </c>
      <c r="N283" s="116">
        <v>125</v>
      </c>
      <c r="O283" s="116">
        <v>120</v>
      </c>
      <c r="P283" s="116">
        <v>125</v>
      </c>
      <c r="Q283" s="116">
        <v>115</v>
      </c>
      <c r="R283" s="116">
        <v>80</v>
      </c>
      <c r="S283" s="116">
        <v>130</v>
      </c>
      <c r="T283" s="116">
        <v>165</v>
      </c>
      <c r="U283" s="116">
        <v>145</v>
      </c>
      <c r="V283" s="116">
        <v>145</v>
      </c>
      <c r="W283" s="116">
        <v>100</v>
      </c>
      <c r="X283" s="116">
        <v>110</v>
      </c>
      <c r="Y283" s="116">
        <v>110</v>
      </c>
      <c r="Z283" s="116">
        <v>130</v>
      </c>
      <c r="AA283" s="116">
        <v>135</v>
      </c>
      <c r="AB283" s="116">
        <v>135</v>
      </c>
      <c r="AC283" s="116">
        <v>140</v>
      </c>
      <c r="AD283" s="116">
        <v>115</v>
      </c>
      <c r="AE283" s="116">
        <v>110</v>
      </c>
      <c r="AF283" s="116">
        <v>120</v>
      </c>
      <c r="AG283" s="116">
        <v>135</v>
      </c>
      <c r="AH283" s="116">
        <v>125</v>
      </c>
      <c r="AI283" s="116">
        <v>125</v>
      </c>
      <c r="AJ283" s="116">
        <v>125</v>
      </c>
      <c r="AK283" s="116">
        <v>125</v>
      </c>
      <c r="AL283" s="116">
        <v>140</v>
      </c>
      <c r="AM283" s="116">
        <v>120</v>
      </c>
      <c r="AN283" s="116">
        <v>150</v>
      </c>
      <c r="AO283" s="116">
        <v>140</v>
      </c>
      <c r="AP283" s="116">
        <v>165</v>
      </c>
      <c r="AQ283" s="116">
        <v>140</v>
      </c>
      <c r="AR283" s="116">
        <v>145</v>
      </c>
      <c r="AS283" s="116">
        <v>115</v>
      </c>
      <c r="AT283" s="116">
        <v>115</v>
      </c>
      <c r="AU283" s="116">
        <v>115</v>
      </c>
      <c r="AV283" s="116">
        <v>115</v>
      </c>
      <c r="AW283" s="116">
        <v>115</v>
      </c>
      <c r="AX283" s="116">
        <v>125</v>
      </c>
      <c r="AY283" s="116">
        <v>110</v>
      </c>
      <c r="AZ283" s="116">
        <v>175</v>
      </c>
    </row>
    <row r="284" spans="1:52" ht="63" x14ac:dyDescent="0.25">
      <c r="A284" s="81" t="s">
        <v>1377</v>
      </c>
      <c r="B284" s="74">
        <v>46497</v>
      </c>
      <c r="C284" s="24" t="s">
        <v>1378</v>
      </c>
      <c r="D284" s="24" t="s">
        <v>1379</v>
      </c>
      <c r="E284" s="24" t="s">
        <v>1380</v>
      </c>
      <c r="F284" s="24" t="s">
        <v>1381</v>
      </c>
      <c r="G284" s="117" t="s">
        <v>70</v>
      </c>
      <c r="H284" s="117" t="s">
        <v>70</v>
      </c>
      <c r="I284" s="117" t="s">
        <v>59</v>
      </c>
      <c r="J284" s="117" t="s">
        <v>59</v>
      </c>
      <c r="K284" s="116">
        <v>285</v>
      </c>
      <c r="L284" s="116">
        <v>205</v>
      </c>
      <c r="M284" s="116">
        <v>307</v>
      </c>
      <c r="N284" s="116">
        <v>268</v>
      </c>
      <c r="O284" s="116">
        <v>240</v>
      </c>
      <c r="P284" s="116">
        <v>259</v>
      </c>
      <c r="Q284" s="116">
        <v>224</v>
      </c>
      <c r="R284" s="116">
        <v>174</v>
      </c>
      <c r="S284" s="116">
        <v>286</v>
      </c>
      <c r="T284" s="116">
        <v>334</v>
      </c>
      <c r="U284" s="116">
        <v>292</v>
      </c>
      <c r="V284" s="116">
        <v>296</v>
      </c>
      <c r="W284" s="116">
        <v>205</v>
      </c>
      <c r="X284" s="116">
        <v>200</v>
      </c>
      <c r="Y284" s="116">
        <v>200</v>
      </c>
      <c r="Z284" s="116">
        <v>254</v>
      </c>
      <c r="AA284" s="116">
        <v>275</v>
      </c>
      <c r="AB284" s="116">
        <v>286</v>
      </c>
      <c r="AC284" s="116">
        <v>290</v>
      </c>
      <c r="AD284" s="116">
        <v>180</v>
      </c>
      <c r="AE284" s="116">
        <v>220</v>
      </c>
      <c r="AF284" s="116">
        <v>180</v>
      </c>
      <c r="AG284" s="116">
        <v>230</v>
      </c>
      <c r="AH284" s="116">
        <v>180</v>
      </c>
      <c r="AI284" s="116">
        <v>229</v>
      </c>
      <c r="AJ284" s="116">
        <v>180</v>
      </c>
      <c r="AK284" s="116">
        <v>230</v>
      </c>
      <c r="AL284" s="116">
        <v>270</v>
      </c>
      <c r="AM284" s="116">
        <v>237</v>
      </c>
      <c r="AN284" s="116">
        <v>281</v>
      </c>
      <c r="AO284" s="116">
        <v>240</v>
      </c>
      <c r="AP284" s="116">
        <v>240</v>
      </c>
      <c r="AQ284" s="116">
        <v>271</v>
      </c>
      <c r="AR284" s="116">
        <v>255</v>
      </c>
      <c r="AS284" s="116">
        <v>222</v>
      </c>
      <c r="AT284" s="116">
        <v>205</v>
      </c>
      <c r="AU284" s="116">
        <v>226</v>
      </c>
      <c r="AV284" s="116">
        <v>208</v>
      </c>
      <c r="AW284" s="116">
        <v>227</v>
      </c>
      <c r="AX284" s="116">
        <v>271</v>
      </c>
      <c r="AY284" s="116">
        <v>215</v>
      </c>
      <c r="AZ284" s="116">
        <v>330</v>
      </c>
    </row>
    <row r="285" spans="1:52" ht="16.5" x14ac:dyDescent="0.25">
      <c r="A285" s="81" t="s">
        <v>1382</v>
      </c>
      <c r="B285" s="74">
        <v>46497</v>
      </c>
      <c r="C285" s="24" t="s">
        <v>1383</v>
      </c>
      <c r="D285" s="24" t="s">
        <v>1384</v>
      </c>
      <c r="E285" s="24" t="s">
        <v>1385</v>
      </c>
      <c r="F285" s="24" t="s">
        <v>1386</v>
      </c>
      <c r="G285" s="117" t="s">
        <v>70</v>
      </c>
      <c r="H285" s="117" t="s">
        <v>70</v>
      </c>
      <c r="I285" s="117" t="s">
        <v>59</v>
      </c>
      <c r="J285" s="117" t="s">
        <v>59</v>
      </c>
      <c r="K285" s="116">
        <v>270</v>
      </c>
      <c r="L285" s="116">
        <v>182</v>
      </c>
      <c r="M285" s="116">
        <v>187</v>
      </c>
      <c r="N285" s="116">
        <v>166</v>
      </c>
      <c r="O285" s="116">
        <v>174</v>
      </c>
      <c r="P285" s="116">
        <v>209</v>
      </c>
      <c r="Q285" s="116">
        <v>163</v>
      </c>
      <c r="R285" s="116">
        <v>137</v>
      </c>
      <c r="S285" s="116">
        <v>203</v>
      </c>
      <c r="T285" s="116">
        <v>246</v>
      </c>
      <c r="U285" s="116">
        <v>209</v>
      </c>
      <c r="V285" s="116">
        <v>195</v>
      </c>
      <c r="W285" s="116">
        <v>171</v>
      </c>
      <c r="X285" s="116">
        <v>169</v>
      </c>
      <c r="Y285" s="116">
        <v>171</v>
      </c>
      <c r="Z285" s="116">
        <v>187</v>
      </c>
      <c r="AA285" s="116">
        <v>185</v>
      </c>
      <c r="AB285" s="116">
        <v>214</v>
      </c>
      <c r="AC285" s="116">
        <v>201</v>
      </c>
      <c r="AD285" s="116">
        <v>169</v>
      </c>
      <c r="AE285" s="116">
        <v>169</v>
      </c>
      <c r="AF285" s="116">
        <v>158</v>
      </c>
      <c r="AG285" s="116">
        <v>177</v>
      </c>
      <c r="AH285" s="116">
        <v>158</v>
      </c>
      <c r="AI285" s="116">
        <v>161</v>
      </c>
      <c r="AJ285" s="116">
        <v>182</v>
      </c>
      <c r="AK285" s="116">
        <v>174</v>
      </c>
      <c r="AL285" s="116">
        <v>206</v>
      </c>
      <c r="AM285" s="116">
        <v>169</v>
      </c>
      <c r="AN285" s="116">
        <v>185</v>
      </c>
      <c r="AO285" s="116">
        <v>161</v>
      </c>
      <c r="AP285" s="116">
        <v>187</v>
      </c>
      <c r="AQ285" s="116">
        <v>201</v>
      </c>
      <c r="AR285" s="116">
        <v>193</v>
      </c>
      <c r="AS285" s="116">
        <v>193</v>
      </c>
      <c r="AT285" s="116">
        <v>142</v>
      </c>
      <c r="AU285" s="116">
        <v>161</v>
      </c>
      <c r="AV285" s="116">
        <v>155</v>
      </c>
      <c r="AW285" s="116">
        <v>185</v>
      </c>
      <c r="AX285" s="116">
        <v>150</v>
      </c>
      <c r="AY285" s="116">
        <v>131</v>
      </c>
      <c r="AZ285" s="116">
        <v>286</v>
      </c>
    </row>
    <row r="286" spans="1:52" ht="31.5" x14ac:dyDescent="0.25">
      <c r="A286" s="81" t="s">
        <v>1387</v>
      </c>
      <c r="B286" s="74">
        <v>46497</v>
      </c>
      <c r="C286" s="24" t="s">
        <v>1388</v>
      </c>
      <c r="D286" s="24" t="s">
        <v>1389</v>
      </c>
      <c r="E286" s="24" t="s">
        <v>1390</v>
      </c>
      <c r="F286" s="24" t="s">
        <v>1391</v>
      </c>
      <c r="G286" s="117">
        <v>1758792</v>
      </c>
      <c r="H286" s="117" t="s">
        <v>57</v>
      </c>
      <c r="I286" s="117" t="s">
        <v>58</v>
      </c>
      <c r="J286" s="117" t="s">
        <v>59</v>
      </c>
      <c r="K286" s="116">
        <v>251</v>
      </c>
      <c r="L286" s="116">
        <v>210</v>
      </c>
      <c r="M286" s="116">
        <v>227</v>
      </c>
      <c r="N286" s="116">
        <v>191</v>
      </c>
      <c r="O286" s="116">
        <v>169</v>
      </c>
      <c r="P286" s="116">
        <v>203</v>
      </c>
      <c r="Q286" s="116">
        <v>178</v>
      </c>
      <c r="R286" s="116">
        <v>131</v>
      </c>
      <c r="S286" s="116">
        <v>208</v>
      </c>
      <c r="T286" s="116">
        <v>247</v>
      </c>
      <c r="U286" s="116">
        <v>215</v>
      </c>
      <c r="V286" s="116">
        <v>212</v>
      </c>
      <c r="W286" s="116">
        <v>143</v>
      </c>
      <c r="X286" s="116">
        <v>146</v>
      </c>
      <c r="Y286" s="116">
        <v>150</v>
      </c>
      <c r="Z286" s="116">
        <v>182</v>
      </c>
      <c r="AA286" s="116">
        <v>188</v>
      </c>
      <c r="AB286" s="116">
        <v>184</v>
      </c>
      <c r="AC286" s="116">
        <v>188</v>
      </c>
      <c r="AD286" s="116">
        <v>142</v>
      </c>
      <c r="AE286" s="116">
        <v>138</v>
      </c>
      <c r="AF286" s="116">
        <v>143</v>
      </c>
      <c r="AG286" s="116">
        <v>165</v>
      </c>
      <c r="AH286" s="116">
        <v>153</v>
      </c>
      <c r="AI286" s="116">
        <v>153</v>
      </c>
      <c r="AJ286" s="116">
        <v>148</v>
      </c>
      <c r="AK286" s="116">
        <v>173</v>
      </c>
      <c r="AL286" s="116">
        <v>209</v>
      </c>
      <c r="AM286" s="116">
        <v>160</v>
      </c>
      <c r="AN286" s="116">
        <v>181</v>
      </c>
      <c r="AO286" s="116">
        <v>141</v>
      </c>
      <c r="AP286" s="116">
        <v>174</v>
      </c>
      <c r="AQ286" s="116">
        <v>166</v>
      </c>
      <c r="AR286" s="116">
        <v>187</v>
      </c>
      <c r="AS286" s="116">
        <v>149</v>
      </c>
      <c r="AT286" s="116">
        <v>154</v>
      </c>
      <c r="AU286" s="116">
        <v>151</v>
      </c>
      <c r="AV286" s="116">
        <v>145</v>
      </c>
      <c r="AW286" s="116">
        <v>169</v>
      </c>
      <c r="AX286" s="116">
        <v>170</v>
      </c>
      <c r="AY286" s="116">
        <v>149</v>
      </c>
      <c r="AZ286" s="116">
        <v>180</v>
      </c>
    </row>
    <row r="287" spans="1:52" ht="16.5" x14ac:dyDescent="0.25">
      <c r="A287" s="81" t="s">
        <v>1392</v>
      </c>
      <c r="B287" s="74">
        <v>46497</v>
      </c>
      <c r="C287" s="24" t="s">
        <v>1393</v>
      </c>
      <c r="D287" s="24" t="s">
        <v>1394</v>
      </c>
      <c r="E287" s="75" t="s">
        <v>1395</v>
      </c>
      <c r="F287" s="24" t="s">
        <v>1396</v>
      </c>
      <c r="G287" s="117">
        <v>1620460</v>
      </c>
      <c r="H287" s="117" t="s">
        <v>57</v>
      </c>
      <c r="I287" s="117" t="s">
        <v>58</v>
      </c>
      <c r="J287" s="117" t="s">
        <v>59</v>
      </c>
      <c r="K287" s="116">
        <v>185</v>
      </c>
      <c r="L287" s="116">
        <v>160</v>
      </c>
      <c r="M287" s="116">
        <v>155</v>
      </c>
      <c r="N287" s="116">
        <v>135</v>
      </c>
      <c r="O287" s="116">
        <v>165</v>
      </c>
      <c r="P287" s="116">
        <v>140</v>
      </c>
      <c r="Q287" s="116">
        <v>120</v>
      </c>
      <c r="R287" s="116">
        <v>105</v>
      </c>
      <c r="S287" s="116">
        <v>150</v>
      </c>
      <c r="T287" s="116">
        <v>175</v>
      </c>
      <c r="U287" s="116">
        <v>160</v>
      </c>
      <c r="V287" s="116">
        <v>150</v>
      </c>
      <c r="W287" s="116">
        <v>120</v>
      </c>
      <c r="X287" s="116">
        <v>120</v>
      </c>
      <c r="Y287" s="116">
        <v>125</v>
      </c>
      <c r="Z287" s="116">
        <v>135</v>
      </c>
      <c r="AA287" s="116">
        <v>165</v>
      </c>
      <c r="AB287" s="116">
        <v>150</v>
      </c>
      <c r="AC287" s="116">
        <v>140</v>
      </c>
      <c r="AD287" s="116">
        <v>110</v>
      </c>
      <c r="AE287" s="116">
        <v>135</v>
      </c>
      <c r="AF287" s="116">
        <v>110</v>
      </c>
      <c r="AG287" s="116">
        <v>125</v>
      </c>
      <c r="AH287" s="116">
        <v>150</v>
      </c>
      <c r="AI287" s="116">
        <v>150</v>
      </c>
      <c r="AJ287" s="116">
        <v>140</v>
      </c>
      <c r="AK287" s="116">
        <v>145</v>
      </c>
      <c r="AL287" s="116">
        <v>165</v>
      </c>
      <c r="AM287" s="116">
        <v>130</v>
      </c>
      <c r="AN287" s="116">
        <v>150</v>
      </c>
      <c r="AO287" s="116">
        <v>140</v>
      </c>
      <c r="AP287" s="116">
        <v>165</v>
      </c>
      <c r="AQ287" s="116">
        <v>145</v>
      </c>
      <c r="AR287" s="116">
        <v>160</v>
      </c>
      <c r="AS287" s="116">
        <v>160</v>
      </c>
      <c r="AT287" s="116">
        <v>150</v>
      </c>
      <c r="AU287" s="116">
        <v>150</v>
      </c>
      <c r="AV287" s="116">
        <v>120</v>
      </c>
      <c r="AW287" s="116">
        <v>120</v>
      </c>
      <c r="AX287" s="116">
        <v>155</v>
      </c>
      <c r="AY287" s="116">
        <v>125</v>
      </c>
      <c r="AZ287" s="116">
        <v>175</v>
      </c>
    </row>
    <row r="288" spans="1:52" ht="16.5" x14ac:dyDescent="0.25">
      <c r="A288" s="81" t="s">
        <v>1397</v>
      </c>
      <c r="B288" s="74">
        <v>46497</v>
      </c>
      <c r="C288" s="24" t="s">
        <v>1398</v>
      </c>
      <c r="D288" s="24" t="s">
        <v>1399</v>
      </c>
      <c r="E288" s="24" t="s">
        <v>1400</v>
      </c>
      <c r="F288" s="24" t="s">
        <v>1401</v>
      </c>
      <c r="G288" s="117">
        <v>1784247</v>
      </c>
      <c r="H288" s="117" t="s">
        <v>57</v>
      </c>
      <c r="I288" s="117" t="s">
        <v>58</v>
      </c>
      <c r="J288" s="117" t="s">
        <v>59</v>
      </c>
      <c r="K288" s="116">
        <v>185</v>
      </c>
      <c r="L288" s="116">
        <v>160</v>
      </c>
      <c r="M288" s="116">
        <v>175</v>
      </c>
      <c r="N288" s="116">
        <v>160</v>
      </c>
      <c r="O288" s="116">
        <v>140</v>
      </c>
      <c r="P288" s="116">
        <v>155</v>
      </c>
      <c r="Q288" s="116">
        <v>140</v>
      </c>
      <c r="R288" s="116">
        <v>100</v>
      </c>
      <c r="S288" s="116">
        <v>175</v>
      </c>
      <c r="T288" s="116">
        <v>185</v>
      </c>
      <c r="U288" s="116">
        <v>165</v>
      </c>
      <c r="V288" s="116">
        <v>165</v>
      </c>
      <c r="W288" s="116">
        <v>140</v>
      </c>
      <c r="X288" s="116">
        <v>140</v>
      </c>
      <c r="Y288" s="116">
        <v>140</v>
      </c>
      <c r="Z288" s="116">
        <v>160</v>
      </c>
      <c r="AA288" s="116">
        <v>165</v>
      </c>
      <c r="AB288" s="116">
        <v>175</v>
      </c>
      <c r="AC288" s="116">
        <v>165</v>
      </c>
      <c r="AD288" s="116">
        <v>130</v>
      </c>
      <c r="AE288" s="116">
        <v>130</v>
      </c>
      <c r="AF288" s="116">
        <v>140</v>
      </c>
      <c r="AG288" s="116">
        <v>150</v>
      </c>
      <c r="AH288" s="116">
        <v>160</v>
      </c>
      <c r="AI288" s="116">
        <v>150</v>
      </c>
      <c r="AJ288" s="116">
        <v>150</v>
      </c>
      <c r="AK288" s="116">
        <v>165</v>
      </c>
      <c r="AL288" s="116">
        <v>185</v>
      </c>
      <c r="AM288" s="116">
        <v>140</v>
      </c>
      <c r="AN288" s="116">
        <v>160</v>
      </c>
      <c r="AO288" s="116">
        <v>160</v>
      </c>
      <c r="AP288" s="116">
        <v>175</v>
      </c>
      <c r="AQ288" s="116">
        <v>140</v>
      </c>
      <c r="AR288" s="116">
        <v>155</v>
      </c>
      <c r="AS288" s="116">
        <v>150</v>
      </c>
      <c r="AT288" s="116">
        <v>125</v>
      </c>
      <c r="AU288" s="116">
        <v>145</v>
      </c>
      <c r="AV288" s="116">
        <v>135</v>
      </c>
      <c r="AW288" s="116">
        <v>145</v>
      </c>
      <c r="AX288" s="116">
        <v>165</v>
      </c>
      <c r="AY288" s="116">
        <v>150</v>
      </c>
      <c r="AZ288" s="116">
        <v>190</v>
      </c>
    </row>
    <row r="289" spans="1:52" ht="16.5" x14ac:dyDescent="0.25">
      <c r="A289" s="81" t="s">
        <v>1402</v>
      </c>
      <c r="B289" s="74">
        <v>46497</v>
      </c>
      <c r="C289" s="24" t="s">
        <v>1403</v>
      </c>
      <c r="D289" s="24" t="s">
        <v>1404</v>
      </c>
      <c r="E289" s="24" t="s">
        <v>1405</v>
      </c>
      <c r="F289" s="24" t="s">
        <v>1406</v>
      </c>
      <c r="G289" s="117">
        <v>2011856</v>
      </c>
      <c r="H289" s="117" t="s">
        <v>358</v>
      </c>
      <c r="I289" s="117" t="s">
        <v>58</v>
      </c>
      <c r="J289" s="117" t="s">
        <v>59</v>
      </c>
      <c r="K289" s="116">
        <v>190</v>
      </c>
      <c r="L289" s="116">
        <v>170</v>
      </c>
      <c r="M289" s="116">
        <v>190</v>
      </c>
      <c r="N289" s="116">
        <v>175</v>
      </c>
      <c r="O289" s="116">
        <v>150</v>
      </c>
      <c r="P289" s="116" t="s">
        <v>70</v>
      </c>
      <c r="Q289" s="116" t="s">
        <v>70</v>
      </c>
      <c r="R289" s="116">
        <v>122</v>
      </c>
      <c r="S289" s="116">
        <v>200</v>
      </c>
      <c r="T289" s="116">
        <v>250</v>
      </c>
      <c r="U289" s="116">
        <v>200</v>
      </c>
      <c r="V289" s="116">
        <v>170</v>
      </c>
      <c r="W289" s="116">
        <v>200</v>
      </c>
      <c r="X289" s="116" t="s">
        <v>70</v>
      </c>
      <c r="Y289" s="116" t="s">
        <v>70</v>
      </c>
      <c r="Z289" s="116">
        <v>200</v>
      </c>
      <c r="AA289" s="116">
        <v>200</v>
      </c>
      <c r="AB289" s="116">
        <v>180</v>
      </c>
      <c r="AC289" s="116">
        <v>175</v>
      </c>
      <c r="AD289" s="116">
        <v>96</v>
      </c>
      <c r="AE289" s="116" t="s">
        <v>70</v>
      </c>
      <c r="AF289" s="116">
        <v>100</v>
      </c>
      <c r="AG289" s="116">
        <v>125</v>
      </c>
      <c r="AH289" s="116" t="s">
        <v>70</v>
      </c>
      <c r="AI289" s="116" t="s">
        <v>70</v>
      </c>
      <c r="AJ289" s="116">
        <v>125</v>
      </c>
      <c r="AK289" s="116" t="s">
        <v>70</v>
      </c>
      <c r="AL289" s="116" t="s">
        <v>70</v>
      </c>
      <c r="AM289" s="116" t="s">
        <v>70</v>
      </c>
      <c r="AN289" s="116" t="s">
        <v>70</v>
      </c>
      <c r="AO289" s="116" t="s">
        <v>70</v>
      </c>
      <c r="AP289" s="116" t="s">
        <v>70</v>
      </c>
      <c r="AQ289" s="116">
        <v>150</v>
      </c>
      <c r="AR289" s="116">
        <v>130</v>
      </c>
      <c r="AS289" s="116">
        <v>150</v>
      </c>
      <c r="AT289" s="116" t="s">
        <v>70</v>
      </c>
      <c r="AU289" s="116" t="s">
        <v>70</v>
      </c>
      <c r="AV289" s="116" t="s">
        <v>70</v>
      </c>
      <c r="AW289" s="116" t="s">
        <v>70</v>
      </c>
      <c r="AX289" s="116" t="s">
        <v>70</v>
      </c>
      <c r="AY289" s="116" t="s">
        <v>70</v>
      </c>
      <c r="AZ289" s="116">
        <v>190</v>
      </c>
    </row>
    <row r="290" spans="1:52" ht="16.5" x14ac:dyDescent="0.25">
      <c r="A290" s="81" t="s">
        <v>1407</v>
      </c>
      <c r="B290" s="74">
        <v>46497</v>
      </c>
      <c r="C290" s="24" t="s">
        <v>1408</v>
      </c>
      <c r="D290" s="24" t="s">
        <v>1409</v>
      </c>
      <c r="E290" s="24" t="s">
        <v>1410</v>
      </c>
      <c r="F290" s="24" t="s">
        <v>1411</v>
      </c>
      <c r="G290" s="117" t="s">
        <v>70</v>
      </c>
      <c r="H290" s="117" t="s">
        <v>70</v>
      </c>
      <c r="I290" s="117" t="s">
        <v>59</v>
      </c>
      <c r="J290" s="117" t="s">
        <v>59</v>
      </c>
      <c r="K290" s="116">
        <v>125</v>
      </c>
      <c r="L290" s="116">
        <v>100</v>
      </c>
      <c r="M290" s="116">
        <v>115</v>
      </c>
      <c r="N290" s="116">
        <v>105</v>
      </c>
      <c r="O290" s="116">
        <v>89</v>
      </c>
      <c r="P290" s="116">
        <v>115</v>
      </c>
      <c r="Q290" s="116">
        <v>100</v>
      </c>
      <c r="R290" s="116">
        <v>85</v>
      </c>
      <c r="S290" s="116">
        <v>105</v>
      </c>
      <c r="T290" s="116">
        <v>125</v>
      </c>
      <c r="U290" s="116">
        <v>105</v>
      </c>
      <c r="V290" s="116">
        <v>95</v>
      </c>
      <c r="W290" s="116">
        <v>89</v>
      </c>
      <c r="X290" s="116">
        <v>105</v>
      </c>
      <c r="Y290" s="116">
        <v>105</v>
      </c>
      <c r="Z290" s="116">
        <v>100</v>
      </c>
      <c r="AA290" s="116">
        <v>98</v>
      </c>
      <c r="AB290" s="116">
        <v>105</v>
      </c>
      <c r="AC290" s="116">
        <v>125</v>
      </c>
      <c r="AD290" s="116">
        <v>89</v>
      </c>
      <c r="AE290" s="116">
        <v>86</v>
      </c>
      <c r="AF290" s="116">
        <v>89</v>
      </c>
      <c r="AG290" s="116">
        <v>98</v>
      </c>
      <c r="AH290" s="116">
        <v>95</v>
      </c>
      <c r="AI290" s="116">
        <v>105</v>
      </c>
      <c r="AJ290" s="116">
        <v>94</v>
      </c>
      <c r="AK290" s="116">
        <v>98</v>
      </c>
      <c r="AL290" s="116">
        <v>125</v>
      </c>
      <c r="AM290" s="116">
        <v>92</v>
      </c>
      <c r="AN290" s="116">
        <v>98</v>
      </c>
      <c r="AO290" s="116">
        <v>95</v>
      </c>
      <c r="AP290" s="116">
        <v>125</v>
      </c>
      <c r="AQ290" s="116">
        <v>105</v>
      </c>
      <c r="AR290" s="116">
        <v>125</v>
      </c>
      <c r="AS290" s="116">
        <v>80</v>
      </c>
      <c r="AT290" s="116">
        <v>85</v>
      </c>
      <c r="AU290" s="116">
        <v>80</v>
      </c>
      <c r="AV290" s="116">
        <v>80</v>
      </c>
      <c r="AW290" s="116">
        <v>105</v>
      </c>
      <c r="AX290" s="116">
        <v>115</v>
      </c>
      <c r="AY290" s="116">
        <v>90</v>
      </c>
      <c r="AZ290" s="116">
        <v>135</v>
      </c>
    </row>
    <row r="291" spans="1:52" ht="31.5" x14ac:dyDescent="0.25">
      <c r="A291" s="81" t="s">
        <v>1412</v>
      </c>
      <c r="B291" s="74">
        <v>46497</v>
      </c>
      <c r="C291" s="24" t="s">
        <v>1413</v>
      </c>
      <c r="D291" s="24" t="s">
        <v>1414</v>
      </c>
      <c r="E291" s="24" t="s">
        <v>1415</v>
      </c>
      <c r="F291" s="24" t="s">
        <v>1416</v>
      </c>
      <c r="G291" s="117" t="s">
        <v>70</v>
      </c>
      <c r="H291" s="117" t="s">
        <v>70</v>
      </c>
      <c r="I291" s="117" t="s">
        <v>59</v>
      </c>
      <c r="J291" s="117" t="s">
        <v>59</v>
      </c>
      <c r="K291" s="116">
        <v>120</v>
      </c>
      <c r="L291" s="116">
        <v>110</v>
      </c>
      <c r="M291" s="116">
        <v>120</v>
      </c>
      <c r="N291" s="116">
        <v>110</v>
      </c>
      <c r="O291" s="116">
        <v>100</v>
      </c>
      <c r="P291" s="116">
        <v>130</v>
      </c>
      <c r="Q291" s="116">
        <v>120</v>
      </c>
      <c r="R291" s="116">
        <v>85</v>
      </c>
      <c r="S291" s="116">
        <v>110</v>
      </c>
      <c r="T291" s="116">
        <v>130</v>
      </c>
      <c r="U291" s="116">
        <v>110</v>
      </c>
      <c r="V291" s="116">
        <v>130</v>
      </c>
      <c r="W291" s="116">
        <v>100</v>
      </c>
      <c r="X291" s="116">
        <v>95</v>
      </c>
      <c r="Y291" s="116">
        <v>90</v>
      </c>
      <c r="Z291" s="116">
        <v>125</v>
      </c>
      <c r="AA291" s="116">
        <v>125</v>
      </c>
      <c r="AB291" s="116">
        <v>120</v>
      </c>
      <c r="AC291" s="116">
        <v>120</v>
      </c>
      <c r="AD291" s="116">
        <v>100</v>
      </c>
      <c r="AE291" s="116">
        <v>120</v>
      </c>
      <c r="AF291" s="116">
        <v>100</v>
      </c>
      <c r="AG291" s="116">
        <v>120</v>
      </c>
      <c r="AH291" s="116">
        <v>95</v>
      </c>
      <c r="AI291" s="116">
        <v>120</v>
      </c>
      <c r="AJ291" s="116">
        <v>110</v>
      </c>
      <c r="AK291" s="116">
        <v>125</v>
      </c>
      <c r="AL291" s="116">
        <v>135</v>
      </c>
      <c r="AM291" s="116">
        <v>125</v>
      </c>
      <c r="AN291" s="116">
        <v>135</v>
      </c>
      <c r="AO291" s="116">
        <v>100</v>
      </c>
      <c r="AP291" s="116">
        <v>120</v>
      </c>
      <c r="AQ291" s="116">
        <v>110</v>
      </c>
      <c r="AR291" s="116">
        <v>110</v>
      </c>
      <c r="AS291" s="116">
        <v>95</v>
      </c>
      <c r="AT291" s="116">
        <v>130</v>
      </c>
      <c r="AU291" s="116">
        <v>100</v>
      </c>
      <c r="AV291" s="116">
        <v>95</v>
      </c>
      <c r="AW291" s="116">
        <v>110</v>
      </c>
      <c r="AX291" s="116">
        <v>110</v>
      </c>
      <c r="AY291" s="116">
        <v>85</v>
      </c>
      <c r="AZ291" s="116">
        <v>135</v>
      </c>
    </row>
    <row r="292" spans="1:52" ht="31.5" x14ac:dyDescent="0.25">
      <c r="A292" s="81" t="s">
        <v>1417</v>
      </c>
      <c r="B292" s="74">
        <v>46497</v>
      </c>
      <c r="C292" s="24" t="s">
        <v>1418</v>
      </c>
      <c r="D292" s="24" t="s">
        <v>1419</v>
      </c>
      <c r="E292" s="24" t="s">
        <v>1420</v>
      </c>
      <c r="F292" s="24" t="s">
        <v>1421</v>
      </c>
      <c r="G292" s="117">
        <v>2019927</v>
      </c>
      <c r="H292" s="117" t="s">
        <v>57</v>
      </c>
      <c r="I292" s="117" t="s">
        <v>58</v>
      </c>
      <c r="J292" s="117" t="s">
        <v>59</v>
      </c>
      <c r="K292" s="116">
        <v>190</v>
      </c>
      <c r="L292" s="116">
        <v>175</v>
      </c>
      <c r="M292" s="116">
        <v>185</v>
      </c>
      <c r="N292" s="116">
        <v>165</v>
      </c>
      <c r="O292" s="116">
        <v>150</v>
      </c>
      <c r="P292" s="116">
        <v>145</v>
      </c>
      <c r="Q292" s="116">
        <v>125</v>
      </c>
      <c r="R292" s="116">
        <v>95</v>
      </c>
      <c r="S292" s="116">
        <v>135</v>
      </c>
      <c r="T292" s="116">
        <v>185</v>
      </c>
      <c r="U292" s="116">
        <v>175</v>
      </c>
      <c r="V292" s="116">
        <v>185</v>
      </c>
      <c r="W292" s="116">
        <v>120</v>
      </c>
      <c r="X292" s="116">
        <v>120</v>
      </c>
      <c r="Y292" s="116">
        <v>120</v>
      </c>
      <c r="Z292" s="116">
        <v>165</v>
      </c>
      <c r="AA292" s="116">
        <v>185</v>
      </c>
      <c r="AB292" s="116">
        <v>190</v>
      </c>
      <c r="AC292" s="116">
        <v>175</v>
      </c>
      <c r="AD292" s="116">
        <v>145</v>
      </c>
      <c r="AE292" s="116">
        <v>120</v>
      </c>
      <c r="AF292" s="116">
        <v>125</v>
      </c>
      <c r="AG292" s="116">
        <v>145</v>
      </c>
      <c r="AH292" s="116">
        <v>165</v>
      </c>
      <c r="AI292" s="116">
        <v>145</v>
      </c>
      <c r="AJ292" s="116">
        <v>155</v>
      </c>
      <c r="AK292" s="116">
        <v>165</v>
      </c>
      <c r="AL292" s="116">
        <v>180</v>
      </c>
      <c r="AM292" s="116">
        <v>145</v>
      </c>
      <c r="AN292" s="116">
        <v>155</v>
      </c>
      <c r="AO292" s="116">
        <v>170</v>
      </c>
      <c r="AP292" s="116">
        <v>190</v>
      </c>
      <c r="AQ292" s="116">
        <v>175</v>
      </c>
      <c r="AR292" s="116">
        <v>185</v>
      </c>
      <c r="AS292" s="116">
        <v>175</v>
      </c>
      <c r="AT292" s="116">
        <v>165</v>
      </c>
      <c r="AU292" s="116">
        <v>145</v>
      </c>
      <c r="AV292" s="116">
        <v>125</v>
      </c>
      <c r="AW292" s="116">
        <v>125</v>
      </c>
      <c r="AX292" s="116">
        <v>165</v>
      </c>
      <c r="AY292" s="116">
        <v>145</v>
      </c>
      <c r="AZ292" s="116">
        <v>145</v>
      </c>
    </row>
    <row r="293" spans="1:52" ht="47.25" x14ac:dyDescent="0.25">
      <c r="A293" s="81" t="s">
        <v>1422</v>
      </c>
      <c r="B293" s="74">
        <v>46497</v>
      </c>
      <c r="C293" s="24" t="s">
        <v>1423</v>
      </c>
      <c r="D293" s="24" t="s">
        <v>1424</v>
      </c>
      <c r="E293" s="24" t="s">
        <v>1425</v>
      </c>
      <c r="F293" s="24" t="s">
        <v>1426</v>
      </c>
      <c r="G293" s="117" t="s">
        <v>70</v>
      </c>
      <c r="H293" s="117" t="s">
        <v>70</v>
      </c>
      <c r="I293" s="117" t="s">
        <v>59</v>
      </c>
      <c r="J293" s="117" t="s">
        <v>59</v>
      </c>
      <c r="K293" s="126">
        <v>366.71499999999997</v>
      </c>
      <c r="L293" s="126">
        <v>298.53699999999998</v>
      </c>
      <c r="M293" s="126">
        <v>316.09800000000001</v>
      </c>
      <c r="N293" s="126">
        <v>287.17399999999998</v>
      </c>
      <c r="O293" s="126">
        <v>258.25</v>
      </c>
      <c r="P293" s="126" t="s">
        <v>70</v>
      </c>
      <c r="Q293" s="126" t="s">
        <v>70</v>
      </c>
      <c r="R293" s="126">
        <v>166.31299999999999</v>
      </c>
      <c r="S293" s="126">
        <v>287.17399999999998</v>
      </c>
      <c r="T293" s="126">
        <v>321.26299999999998</v>
      </c>
      <c r="U293" s="126">
        <v>280.976</v>
      </c>
      <c r="V293" s="126">
        <v>280.976</v>
      </c>
      <c r="W293" s="126" t="s">
        <v>70</v>
      </c>
      <c r="X293" s="126" t="s">
        <v>70</v>
      </c>
      <c r="Y293" s="126" t="s">
        <v>70</v>
      </c>
      <c r="Z293" s="126" t="s">
        <v>70</v>
      </c>
      <c r="AA293" s="126">
        <v>287.17399999999998</v>
      </c>
      <c r="AB293" s="126" t="s">
        <v>70</v>
      </c>
      <c r="AC293" s="126">
        <v>275.81099999999998</v>
      </c>
      <c r="AD293" s="126">
        <v>258.25</v>
      </c>
      <c r="AE293" s="126" t="s">
        <v>70</v>
      </c>
      <c r="AF293" s="126">
        <v>229.32599999999999</v>
      </c>
      <c r="AG293" s="126">
        <v>287.17399999999998</v>
      </c>
      <c r="AH293" s="126" t="s">
        <v>70</v>
      </c>
      <c r="AI293" s="126" t="s">
        <v>70</v>
      </c>
      <c r="AJ293" s="126">
        <v>229.32599999999999</v>
      </c>
      <c r="AK293" s="126">
        <v>264.44799999999998</v>
      </c>
      <c r="AL293" s="126">
        <v>298.53699999999998</v>
      </c>
      <c r="AM293" s="126" t="s">
        <v>70</v>
      </c>
      <c r="AN293" s="126" t="s">
        <v>70</v>
      </c>
      <c r="AO293" s="126">
        <v>282.00900000000001</v>
      </c>
      <c r="AP293" s="126" t="s">
        <v>70</v>
      </c>
      <c r="AQ293" s="126" t="s">
        <v>70</v>
      </c>
      <c r="AR293" s="126" t="s">
        <v>70</v>
      </c>
      <c r="AS293" s="126" t="s">
        <v>70</v>
      </c>
      <c r="AT293" s="126" t="s">
        <v>70</v>
      </c>
      <c r="AU293" s="126" t="s">
        <v>70</v>
      </c>
      <c r="AV293" s="126" t="s">
        <v>70</v>
      </c>
      <c r="AW293" s="126" t="s">
        <v>70</v>
      </c>
      <c r="AX293" s="126" t="s">
        <v>70</v>
      </c>
      <c r="AY293" s="126" t="s">
        <v>70</v>
      </c>
      <c r="AZ293" s="126">
        <v>287.17399999999998</v>
      </c>
    </row>
    <row r="294" spans="1:52" x14ac:dyDescent="0.25">
      <c r="A294" s="81" t="s">
        <v>1427</v>
      </c>
      <c r="B294" s="74">
        <v>46497</v>
      </c>
      <c r="C294" s="24" t="s">
        <v>1428</v>
      </c>
      <c r="D294" s="24" t="s">
        <v>1429</v>
      </c>
      <c r="E294" s="24" t="s">
        <v>1430</v>
      </c>
      <c r="F294" s="24" t="s">
        <v>1431</v>
      </c>
      <c r="G294" s="117">
        <v>2020432</v>
      </c>
      <c r="H294" s="117" t="s">
        <v>57</v>
      </c>
      <c r="I294" s="117" t="s">
        <v>58</v>
      </c>
      <c r="J294" s="117" t="s">
        <v>59</v>
      </c>
      <c r="K294" s="127">
        <v>258.25</v>
      </c>
      <c r="L294" s="127">
        <v>224.161</v>
      </c>
      <c r="M294" s="127">
        <v>258.25</v>
      </c>
      <c r="N294" s="127">
        <v>224.161</v>
      </c>
      <c r="O294" s="127">
        <v>224.161</v>
      </c>
      <c r="P294" s="127">
        <v>258.25</v>
      </c>
      <c r="Q294" s="127">
        <v>224.161</v>
      </c>
      <c r="R294" s="127">
        <v>132.22399999999999</v>
      </c>
      <c r="S294" s="127">
        <v>224.161</v>
      </c>
      <c r="T294" s="127">
        <v>258.25</v>
      </c>
      <c r="U294" s="127">
        <v>224.161</v>
      </c>
      <c r="V294" s="127">
        <v>258.25</v>
      </c>
      <c r="W294" s="127">
        <v>177.67599999999999</v>
      </c>
      <c r="X294" s="127">
        <v>224.161</v>
      </c>
      <c r="Y294" s="127">
        <v>224.161</v>
      </c>
      <c r="Z294" s="127">
        <v>258.25</v>
      </c>
      <c r="AA294" s="127">
        <v>278.91000000000003</v>
      </c>
      <c r="AB294" s="127">
        <v>224.161</v>
      </c>
      <c r="AC294" s="127">
        <v>276.84399999999999</v>
      </c>
      <c r="AD294" s="127">
        <v>224.161</v>
      </c>
      <c r="AE294" s="127">
        <v>224.161</v>
      </c>
      <c r="AF294" s="127">
        <v>177.67599999999999</v>
      </c>
      <c r="AG294" s="127">
        <v>224.161</v>
      </c>
      <c r="AH294" s="127">
        <v>177.67599999999999</v>
      </c>
      <c r="AI294" s="127">
        <v>177.67599999999999</v>
      </c>
      <c r="AJ294" s="127">
        <v>177.67599999999999</v>
      </c>
      <c r="AK294" s="127">
        <v>258.25</v>
      </c>
      <c r="AL294" s="127">
        <v>304.73500000000001</v>
      </c>
      <c r="AM294" s="127">
        <v>177.67599999999999</v>
      </c>
      <c r="AN294" s="127">
        <v>224.161</v>
      </c>
      <c r="AO294" s="127">
        <v>177.67599999999999</v>
      </c>
      <c r="AP294" s="127">
        <v>224.161</v>
      </c>
      <c r="AQ294" s="127">
        <v>224.161</v>
      </c>
      <c r="AR294" s="127">
        <v>177.67599999999999</v>
      </c>
      <c r="AS294" s="127">
        <v>132.22399999999999</v>
      </c>
      <c r="AT294" s="127">
        <v>132.22399999999999</v>
      </c>
      <c r="AU294" s="127">
        <v>224.161</v>
      </c>
      <c r="AV294" s="127">
        <v>132.22399999999999</v>
      </c>
      <c r="AW294" s="127">
        <v>177.67599999999999</v>
      </c>
      <c r="AX294" s="127">
        <v>224.161</v>
      </c>
      <c r="AY294" s="127">
        <v>132.22399999999999</v>
      </c>
      <c r="AZ294" s="135">
        <v>306.80099999999999</v>
      </c>
    </row>
    <row r="295" spans="1:52" ht="16.5" x14ac:dyDescent="0.25">
      <c r="A295" s="81" t="s">
        <v>1432</v>
      </c>
      <c r="B295" s="74">
        <v>46497</v>
      </c>
      <c r="C295" s="24" t="s">
        <v>1433</v>
      </c>
      <c r="D295" s="24" t="s">
        <v>1434</v>
      </c>
      <c r="E295" s="24" t="s">
        <v>1435</v>
      </c>
      <c r="F295" s="24" t="s">
        <v>1436</v>
      </c>
      <c r="G295" s="117">
        <v>2025653</v>
      </c>
      <c r="H295" s="117" t="s">
        <v>57</v>
      </c>
      <c r="I295" s="117" t="s">
        <v>58</v>
      </c>
      <c r="J295" s="117" t="s">
        <v>59</v>
      </c>
      <c r="K295" s="116">
        <v>160</v>
      </c>
      <c r="L295" s="116">
        <v>140</v>
      </c>
      <c r="M295" s="116">
        <v>150</v>
      </c>
      <c r="N295" s="116">
        <v>130</v>
      </c>
      <c r="O295" s="116">
        <v>125</v>
      </c>
      <c r="P295" s="116">
        <v>140</v>
      </c>
      <c r="Q295" s="116">
        <v>120</v>
      </c>
      <c r="R295" s="116">
        <v>90</v>
      </c>
      <c r="S295" s="116">
        <v>140</v>
      </c>
      <c r="T295" s="116">
        <v>180</v>
      </c>
      <c r="U295" s="116">
        <v>170</v>
      </c>
      <c r="V295" s="116">
        <v>170</v>
      </c>
      <c r="W295" s="116">
        <v>105</v>
      </c>
      <c r="X295" s="116">
        <v>125</v>
      </c>
      <c r="Y295" s="116">
        <v>115</v>
      </c>
      <c r="Z295" s="116">
        <v>145</v>
      </c>
      <c r="AA295" s="116">
        <v>135</v>
      </c>
      <c r="AB295" s="116">
        <v>145</v>
      </c>
      <c r="AC295" s="116">
        <v>170</v>
      </c>
      <c r="AD295" s="116">
        <v>115</v>
      </c>
      <c r="AE295" s="116">
        <v>115</v>
      </c>
      <c r="AF295" s="116">
        <v>105</v>
      </c>
      <c r="AG295" s="116">
        <v>135</v>
      </c>
      <c r="AH295" s="116">
        <v>135</v>
      </c>
      <c r="AI295" s="116">
        <v>155</v>
      </c>
      <c r="AJ295" s="116">
        <v>125</v>
      </c>
      <c r="AK295" s="116">
        <v>170</v>
      </c>
      <c r="AL295" s="116">
        <v>195</v>
      </c>
      <c r="AM295" s="116">
        <v>145</v>
      </c>
      <c r="AN295" s="116">
        <v>170</v>
      </c>
      <c r="AO295" s="116">
        <v>160</v>
      </c>
      <c r="AP295" s="116">
        <v>185</v>
      </c>
      <c r="AQ295" s="116">
        <v>140</v>
      </c>
      <c r="AR295" s="116">
        <v>165</v>
      </c>
      <c r="AS295" s="116">
        <v>145</v>
      </c>
      <c r="AT295" s="116">
        <v>140</v>
      </c>
      <c r="AU295" s="116">
        <v>135</v>
      </c>
      <c r="AV295" s="116">
        <v>120</v>
      </c>
      <c r="AW295" s="116">
        <v>150</v>
      </c>
      <c r="AX295" s="116">
        <v>155</v>
      </c>
      <c r="AY295" s="116">
        <v>125</v>
      </c>
      <c r="AZ295" s="116">
        <v>140</v>
      </c>
    </row>
    <row r="296" spans="1:52" ht="16.5" x14ac:dyDescent="0.25">
      <c r="A296" s="81" t="s">
        <v>1437</v>
      </c>
      <c r="B296" s="74">
        <v>46497</v>
      </c>
      <c r="C296" s="24" t="s">
        <v>1438</v>
      </c>
      <c r="D296" s="24" t="s">
        <v>1439</v>
      </c>
      <c r="E296" s="24" t="s">
        <v>1440</v>
      </c>
      <c r="F296" s="24" t="s">
        <v>1441</v>
      </c>
      <c r="G296" s="117">
        <v>1788600</v>
      </c>
      <c r="H296" s="117" t="s">
        <v>57</v>
      </c>
      <c r="I296" s="117" t="s">
        <v>58</v>
      </c>
      <c r="J296" s="117" t="s">
        <v>59</v>
      </c>
      <c r="K296" s="116">
        <v>160</v>
      </c>
      <c r="L296" s="116">
        <v>150</v>
      </c>
      <c r="M296" s="116">
        <v>150</v>
      </c>
      <c r="N296" s="116">
        <v>130</v>
      </c>
      <c r="O296" s="116">
        <v>140</v>
      </c>
      <c r="P296" s="116">
        <v>150</v>
      </c>
      <c r="Q296" s="116">
        <v>130</v>
      </c>
      <c r="R296" s="116">
        <v>120</v>
      </c>
      <c r="S296" s="116">
        <v>190</v>
      </c>
      <c r="T296" s="116">
        <v>180</v>
      </c>
      <c r="U296" s="116">
        <v>160</v>
      </c>
      <c r="V296" s="116">
        <v>160</v>
      </c>
      <c r="W296" s="116">
        <v>140</v>
      </c>
      <c r="X296" s="116">
        <v>140</v>
      </c>
      <c r="Y296" s="116">
        <v>140</v>
      </c>
      <c r="Z296" s="116">
        <v>150</v>
      </c>
      <c r="AA296" s="116">
        <v>160</v>
      </c>
      <c r="AB296" s="116">
        <v>140</v>
      </c>
      <c r="AC296" s="116">
        <v>140</v>
      </c>
      <c r="AD296" s="116">
        <v>120</v>
      </c>
      <c r="AE296" s="116">
        <v>140</v>
      </c>
      <c r="AF296" s="116">
        <v>140</v>
      </c>
      <c r="AG296" s="116">
        <v>160</v>
      </c>
      <c r="AH296" s="116">
        <v>150</v>
      </c>
      <c r="AI296" s="116">
        <v>150</v>
      </c>
      <c r="AJ296" s="116">
        <v>140</v>
      </c>
      <c r="AK296" s="116">
        <v>130</v>
      </c>
      <c r="AL296" s="116">
        <v>150</v>
      </c>
      <c r="AM296" s="116">
        <v>130</v>
      </c>
      <c r="AN296" s="116">
        <v>150</v>
      </c>
      <c r="AO296" s="116">
        <v>130</v>
      </c>
      <c r="AP296" s="116">
        <v>150</v>
      </c>
      <c r="AQ296" s="116">
        <v>130</v>
      </c>
      <c r="AR296" s="116">
        <v>140</v>
      </c>
      <c r="AS296" s="116">
        <v>120</v>
      </c>
      <c r="AT296" s="116">
        <v>120</v>
      </c>
      <c r="AU296" s="116">
        <v>120</v>
      </c>
      <c r="AV296" s="116">
        <v>120</v>
      </c>
      <c r="AW296" s="116">
        <v>120</v>
      </c>
      <c r="AX296" s="116">
        <v>130</v>
      </c>
      <c r="AY296" s="116">
        <v>120</v>
      </c>
      <c r="AZ296" s="116">
        <v>150</v>
      </c>
    </row>
    <row r="297" spans="1:52" ht="16.5" x14ac:dyDescent="0.25">
      <c r="A297" s="81" t="s">
        <v>1442</v>
      </c>
      <c r="B297" s="74">
        <v>46497</v>
      </c>
      <c r="C297" s="24" t="s">
        <v>1443</v>
      </c>
      <c r="D297" s="24" t="s">
        <v>1444</v>
      </c>
      <c r="E297" s="24" t="s">
        <v>1445</v>
      </c>
      <c r="F297" s="24" t="s">
        <v>1446</v>
      </c>
      <c r="G297" s="117" t="s">
        <v>70</v>
      </c>
      <c r="H297" s="117" t="s">
        <v>70</v>
      </c>
      <c r="I297" s="117" t="s">
        <v>59</v>
      </c>
      <c r="J297" s="117" t="s">
        <v>59</v>
      </c>
      <c r="K297" s="116">
        <v>153</v>
      </c>
      <c r="L297" s="116">
        <v>131</v>
      </c>
      <c r="M297" s="116">
        <v>140</v>
      </c>
      <c r="N297" s="116">
        <v>127</v>
      </c>
      <c r="O297" s="116">
        <v>90</v>
      </c>
      <c r="P297" s="116">
        <v>123</v>
      </c>
      <c r="Q297" s="116">
        <v>118</v>
      </c>
      <c r="R297" s="116">
        <v>80</v>
      </c>
      <c r="S297" s="116">
        <v>97</v>
      </c>
      <c r="T297" s="116">
        <v>144</v>
      </c>
      <c r="U297" s="116">
        <v>135</v>
      </c>
      <c r="V297" s="116">
        <v>133</v>
      </c>
      <c r="W297" s="116" t="s">
        <v>70</v>
      </c>
      <c r="X297" s="116" t="s">
        <v>70</v>
      </c>
      <c r="Y297" s="116" t="s">
        <v>70</v>
      </c>
      <c r="Z297" s="116">
        <v>120</v>
      </c>
      <c r="AA297" s="116">
        <v>95</v>
      </c>
      <c r="AB297" s="116">
        <v>65</v>
      </c>
      <c r="AC297" s="116">
        <v>150</v>
      </c>
      <c r="AD297" s="116">
        <v>65</v>
      </c>
      <c r="AE297" s="116">
        <v>67</v>
      </c>
      <c r="AF297" s="116" t="s">
        <v>70</v>
      </c>
      <c r="AG297" s="116" t="s">
        <v>70</v>
      </c>
      <c r="AH297" s="116" t="s">
        <v>70</v>
      </c>
      <c r="AI297" s="116" t="s">
        <v>70</v>
      </c>
      <c r="AJ297" s="116">
        <v>87</v>
      </c>
      <c r="AK297" s="116" t="s">
        <v>70</v>
      </c>
      <c r="AL297" s="116" t="s">
        <v>70</v>
      </c>
      <c r="AM297" s="116" t="s">
        <v>70</v>
      </c>
      <c r="AN297" s="116" t="s">
        <v>70</v>
      </c>
      <c r="AO297" s="116" t="s">
        <v>70</v>
      </c>
      <c r="AP297" s="116">
        <v>110</v>
      </c>
      <c r="AQ297" s="116">
        <v>75</v>
      </c>
      <c r="AR297" s="116">
        <v>95</v>
      </c>
      <c r="AS297" s="116" t="s">
        <v>70</v>
      </c>
      <c r="AT297" s="116" t="s">
        <v>70</v>
      </c>
      <c r="AU297" s="116" t="s">
        <v>70</v>
      </c>
      <c r="AV297" s="116" t="s">
        <v>70</v>
      </c>
      <c r="AW297" s="116" t="s">
        <v>70</v>
      </c>
      <c r="AX297" s="116" t="s">
        <v>70</v>
      </c>
      <c r="AY297" s="116" t="s">
        <v>70</v>
      </c>
      <c r="AZ297" s="116">
        <v>88</v>
      </c>
    </row>
    <row r="298" spans="1:52" ht="31.5" x14ac:dyDescent="0.25">
      <c r="A298" s="81" t="s">
        <v>1447</v>
      </c>
      <c r="B298" s="74">
        <v>46497</v>
      </c>
      <c r="C298" s="24" t="s">
        <v>1448</v>
      </c>
      <c r="D298" s="24" t="s">
        <v>1676</v>
      </c>
      <c r="E298" s="24" t="s">
        <v>1677</v>
      </c>
      <c r="F298" s="24" t="s">
        <v>1678</v>
      </c>
      <c r="G298" s="117" t="s">
        <v>70</v>
      </c>
      <c r="H298" s="117" t="s">
        <v>70</v>
      </c>
      <c r="I298" s="117" t="s">
        <v>59</v>
      </c>
      <c r="J298" s="117" t="s">
        <v>59</v>
      </c>
      <c r="K298" s="116">
        <v>180</v>
      </c>
      <c r="L298" s="116">
        <v>165</v>
      </c>
      <c r="M298" s="116">
        <v>160</v>
      </c>
      <c r="N298" s="116">
        <v>155</v>
      </c>
      <c r="O298" s="116">
        <v>150</v>
      </c>
      <c r="P298" s="116">
        <v>160</v>
      </c>
      <c r="Q298" s="116">
        <v>145</v>
      </c>
      <c r="R298" s="116">
        <v>136</v>
      </c>
      <c r="S298" s="116">
        <v>165</v>
      </c>
      <c r="T298" s="116">
        <v>190</v>
      </c>
      <c r="U298" s="116">
        <v>175</v>
      </c>
      <c r="V298" s="116">
        <v>180</v>
      </c>
      <c r="W298" s="116">
        <v>160</v>
      </c>
      <c r="X298" s="116">
        <v>160</v>
      </c>
      <c r="Y298" s="116">
        <v>165</v>
      </c>
      <c r="Z298" s="116">
        <v>165</v>
      </c>
      <c r="AA298" s="116">
        <v>165</v>
      </c>
      <c r="AB298" s="116">
        <v>175</v>
      </c>
      <c r="AC298" s="116">
        <v>165</v>
      </c>
      <c r="AD298" s="116">
        <v>130</v>
      </c>
      <c r="AE298" s="116">
        <v>130</v>
      </c>
      <c r="AF298" s="116">
        <v>150</v>
      </c>
      <c r="AG298" s="116">
        <v>160</v>
      </c>
      <c r="AH298" s="116">
        <v>180</v>
      </c>
      <c r="AI298" s="116">
        <v>180</v>
      </c>
      <c r="AJ298" s="116">
        <v>160</v>
      </c>
      <c r="AK298" s="116">
        <v>185</v>
      </c>
      <c r="AL298" s="116">
        <v>195</v>
      </c>
      <c r="AM298" s="116">
        <v>165</v>
      </c>
      <c r="AN298" s="116">
        <v>180</v>
      </c>
      <c r="AO298" s="116">
        <v>158</v>
      </c>
      <c r="AP298" s="116">
        <v>180</v>
      </c>
      <c r="AQ298" s="116">
        <v>165</v>
      </c>
      <c r="AR298" s="116">
        <v>150</v>
      </c>
      <c r="AS298" s="116">
        <v>145</v>
      </c>
      <c r="AT298" s="116">
        <v>150</v>
      </c>
      <c r="AU298" s="116">
        <v>160</v>
      </c>
      <c r="AV298" s="116">
        <v>150</v>
      </c>
      <c r="AW298" s="116">
        <v>165</v>
      </c>
      <c r="AX298" s="116">
        <v>170</v>
      </c>
      <c r="AY298" s="116">
        <v>160</v>
      </c>
      <c r="AZ298" s="116">
        <v>150</v>
      </c>
    </row>
    <row r="299" spans="1:52" ht="31.5" x14ac:dyDescent="0.25">
      <c r="A299" s="81" t="s">
        <v>1449</v>
      </c>
      <c r="B299" s="74">
        <v>46497</v>
      </c>
      <c r="C299" s="24" t="s">
        <v>1450</v>
      </c>
      <c r="D299" s="24" t="s">
        <v>1451</v>
      </c>
      <c r="E299" s="24" t="s">
        <v>1452</v>
      </c>
      <c r="F299" s="24" t="s">
        <v>1453</v>
      </c>
      <c r="G299" s="117" t="s">
        <v>70</v>
      </c>
      <c r="H299" s="117" t="s">
        <v>70</v>
      </c>
      <c r="I299" s="117" t="s">
        <v>59</v>
      </c>
      <c r="J299" s="117" t="s">
        <v>59</v>
      </c>
      <c r="K299" s="116">
        <v>250</v>
      </c>
      <c r="L299" s="116">
        <v>215</v>
      </c>
      <c r="M299" s="116">
        <v>220</v>
      </c>
      <c r="N299" s="116">
        <v>195</v>
      </c>
      <c r="O299" s="116">
        <v>175</v>
      </c>
      <c r="P299" s="116">
        <v>185</v>
      </c>
      <c r="Q299" s="116">
        <v>155</v>
      </c>
      <c r="R299" s="116">
        <v>120</v>
      </c>
      <c r="S299" s="116">
        <v>205</v>
      </c>
      <c r="T299" s="116">
        <v>240</v>
      </c>
      <c r="U299" s="116">
        <v>220</v>
      </c>
      <c r="V299" s="116">
        <v>215</v>
      </c>
      <c r="W299" s="116">
        <v>155</v>
      </c>
      <c r="X299" s="116">
        <v>155</v>
      </c>
      <c r="Y299" s="116">
        <v>155</v>
      </c>
      <c r="Z299" s="116">
        <v>180</v>
      </c>
      <c r="AA299" s="116">
        <v>195</v>
      </c>
      <c r="AB299" s="116">
        <v>205</v>
      </c>
      <c r="AC299" s="116">
        <v>190</v>
      </c>
      <c r="AD299" s="116">
        <v>175</v>
      </c>
      <c r="AE299" s="116">
        <v>175</v>
      </c>
      <c r="AF299" s="116">
        <v>175</v>
      </c>
      <c r="AG299" s="116">
        <v>190</v>
      </c>
      <c r="AH299" s="116">
        <v>200</v>
      </c>
      <c r="AI299" s="116">
        <v>180</v>
      </c>
      <c r="AJ299" s="116">
        <v>175</v>
      </c>
      <c r="AK299" s="116">
        <v>175</v>
      </c>
      <c r="AL299" s="116">
        <v>200</v>
      </c>
      <c r="AM299" s="116">
        <v>175</v>
      </c>
      <c r="AN299" s="116">
        <v>200</v>
      </c>
      <c r="AO299" s="116">
        <v>175</v>
      </c>
      <c r="AP299" s="116">
        <v>200</v>
      </c>
      <c r="AQ299" s="116">
        <v>175</v>
      </c>
      <c r="AR299" s="116">
        <v>195</v>
      </c>
      <c r="AS299" s="116">
        <v>200</v>
      </c>
      <c r="AT299" s="116">
        <v>175</v>
      </c>
      <c r="AU299" s="116">
        <v>160</v>
      </c>
      <c r="AV299" s="116">
        <v>160</v>
      </c>
      <c r="AW299" s="116">
        <v>160</v>
      </c>
      <c r="AX299" s="116">
        <v>215</v>
      </c>
      <c r="AY299" s="116">
        <v>175</v>
      </c>
      <c r="AZ299" s="116">
        <v>200</v>
      </c>
    </row>
    <row r="300" spans="1:52" ht="16.5" x14ac:dyDescent="0.25">
      <c r="A300" s="81" t="s">
        <v>1454</v>
      </c>
      <c r="B300" s="74">
        <v>46497</v>
      </c>
      <c r="C300" s="24" t="s">
        <v>1455</v>
      </c>
      <c r="D300" s="24" t="s">
        <v>1456</v>
      </c>
      <c r="E300" s="24" t="s">
        <v>1457</v>
      </c>
      <c r="F300" s="24" t="s">
        <v>1458</v>
      </c>
      <c r="G300" s="117">
        <v>2026299</v>
      </c>
      <c r="H300" s="117" t="s">
        <v>57</v>
      </c>
      <c r="I300" s="117" t="s">
        <v>58</v>
      </c>
      <c r="J300" s="117" t="s">
        <v>59</v>
      </c>
      <c r="K300" s="116">
        <v>225</v>
      </c>
      <c r="L300" s="116">
        <v>175</v>
      </c>
      <c r="M300" s="116">
        <v>200</v>
      </c>
      <c r="N300" s="116">
        <v>175</v>
      </c>
      <c r="O300" s="116">
        <v>150</v>
      </c>
      <c r="P300" s="116">
        <v>150</v>
      </c>
      <c r="Q300" s="116">
        <v>125</v>
      </c>
      <c r="R300" s="116">
        <v>100</v>
      </c>
      <c r="S300" s="116">
        <v>160</v>
      </c>
      <c r="T300" s="116">
        <v>225</v>
      </c>
      <c r="U300" s="116">
        <v>175</v>
      </c>
      <c r="V300" s="116">
        <v>175</v>
      </c>
      <c r="W300" s="116">
        <v>125</v>
      </c>
      <c r="X300" s="116">
        <v>125</v>
      </c>
      <c r="Y300" s="116">
        <v>125</v>
      </c>
      <c r="Z300" s="116">
        <v>150</v>
      </c>
      <c r="AA300" s="116">
        <v>175</v>
      </c>
      <c r="AB300" s="116">
        <v>175</v>
      </c>
      <c r="AC300" s="116">
        <v>175</v>
      </c>
      <c r="AD300" s="116">
        <v>150</v>
      </c>
      <c r="AE300" s="116">
        <v>135</v>
      </c>
      <c r="AF300" s="116">
        <v>125</v>
      </c>
      <c r="AG300" s="116">
        <v>150</v>
      </c>
      <c r="AH300" s="116">
        <v>225</v>
      </c>
      <c r="AI300" s="116">
        <v>225</v>
      </c>
      <c r="AJ300" s="116">
        <v>125</v>
      </c>
      <c r="AK300" s="116">
        <v>150</v>
      </c>
      <c r="AL300" s="116">
        <v>200</v>
      </c>
      <c r="AM300" s="116">
        <v>125</v>
      </c>
      <c r="AN300" s="116">
        <v>175</v>
      </c>
      <c r="AO300" s="116">
        <v>150</v>
      </c>
      <c r="AP300" s="116">
        <v>200</v>
      </c>
      <c r="AQ300" s="116">
        <v>200</v>
      </c>
      <c r="AR300" s="116">
        <v>225</v>
      </c>
      <c r="AS300" s="116">
        <v>150</v>
      </c>
      <c r="AT300" s="116">
        <v>150</v>
      </c>
      <c r="AU300" s="116">
        <v>125</v>
      </c>
      <c r="AV300" s="116">
        <v>100</v>
      </c>
      <c r="AW300" s="116">
        <v>150</v>
      </c>
      <c r="AX300" s="116">
        <v>175</v>
      </c>
      <c r="AY300" s="116">
        <v>125</v>
      </c>
      <c r="AZ300" s="116">
        <v>250</v>
      </c>
    </row>
    <row r="301" spans="1:52" ht="47.25" x14ac:dyDescent="0.25">
      <c r="A301" s="81" t="s">
        <v>1459</v>
      </c>
      <c r="B301" s="74">
        <v>46497</v>
      </c>
      <c r="C301" s="24" t="s">
        <v>1460</v>
      </c>
      <c r="D301" s="24" t="s">
        <v>1461</v>
      </c>
      <c r="E301" s="24" t="s">
        <v>1462</v>
      </c>
      <c r="F301" s="24" t="s">
        <v>1463</v>
      </c>
      <c r="G301" s="117" t="s">
        <v>70</v>
      </c>
      <c r="H301" s="117" t="s">
        <v>70</v>
      </c>
      <c r="I301" s="117" t="s">
        <v>59</v>
      </c>
      <c r="J301" s="117" t="s">
        <v>59</v>
      </c>
      <c r="K301" s="116">
        <v>210</v>
      </c>
      <c r="L301" s="116">
        <v>185</v>
      </c>
      <c r="M301" s="116">
        <v>185</v>
      </c>
      <c r="N301" s="116">
        <v>165</v>
      </c>
      <c r="O301" s="116">
        <v>150</v>
      </c>
      <c r="P301" s="116">
        <v>150</v>
      </c>
      <c r="Q301" s="116">
        <v>130</v>
      </c>
      <c r="R301" s="116">
        <v>110</v>
      </c>
      <c r="S301" s="116">
        <v>165</v>
      </c>
      <c r="T301" s="116">
        <v>205</v>
      </c>
      <c r="U301" s="116">
        <v>185</v>
      </c>
      <c r="V301" s="116">
        <v>185</v>
      </c>
      <c r="W301" s="116">
        <v>125</v>
      </c>
      <c r="X301" s="116">
        <v>125</v>
      </c>
      <c r="Y301" s="116">
        <v>130</v>
      </c>
      <c r="Z301" s="116">
        <v>150</v>
      </c>
      <c r="AA301" s="116">
        <v>160</v>
      </c>
      <c r="AB301" s="116">
        <v>170</v>
      </c>
      <c r="AC301" s="116">
        <v>160</v>
      </c>
      <c r="AD301" s="116">
        <v>140</v>
      </c>
      <c r="AE301" s="116">
        <v>135</v>
      </c>
      <c r="AF301" s="116">
        <v>130</v>
      </c>
      <c r="AG301" s="116">
        <v>150</v>
      </c>
      <c r="AH301" s="116">
        <v>115</v>
      </c>
      <c r="AI301" s="116">
        <v>130</v>
      </c>
      <c r="AJ301" s="116">
        <v>115</v>
      </c>
      <c r="AK301" s="116">
        <v>155</v>
      </c>
      <c r="AL301" s="116">
        <v>170</v>
      </c>
      <c r="AM301" s="116">
        <v>125</v>
      </c>
      <c r="AN301" s="116">
        <v>165</v>
      </c>
      <c r="AO301" s="116">
        <v>145</v>
      </c>
      <c r="AP301" s="116">
        <v>150</v>
      </c>
      <c r="AQ301" s="116">
        <v>140</v>
      </c>
      <c r="AR301" s="116">
        <v>165</v>
      </c>
      <c r="AS301" s="116">
        <v>130</v>
      </c>
      <c r="AT301" s="116">
        <v>110</v>
      </c>
      <c r="AU301" s="116">
        <v>150</v>
      </c>
      <c r="AV301" s="116">
        <v>110</v>
      </c>
      <c r="AW301" s="116">
        <v>130</v>
      </c>
      <c r="AX301" s="116">
        <v>145</v>
      </c>
      <c r="AY301" s="116">
        <v>105</v>
      </c>
      <c r="AZ301" s="116">
        <v>210</v>
      </c>
    </row>
    <row r="302" spans="1:52" ht="31.5" x14ac:dyDescent="0.25">
      <c r="A302" s="81" t="s">
        <v>1464</v>
      </c>
      <c r="B302" s="74">
        <v>46497</v>
      </c>
      <c r="C302" s="24" t="s">
        <v>1465</v>
      </c>
      <c r="D302" s="24" t="s">
        <v>1466</v>
      </c>
      <c r="E302" s="24" t="s">
        <v>1467</v>
      </c>
      <c r="F302" s="24" t="s">
        <v>1468</v>
      </c>
      <c r="G302" s="117">
        <v>30545</v>
      </c>
      <c r="H302" s="117" t="s">
        <v>57</v>
      </c>
      <c r="I302" s="117" t="s">
        <v>58</v>
      </c>
      <c r="J302" s="117" t="s">
        <v>59</v>
      </c>
      <c r="K302" s="116">
        <v>174</v>
      </c>
      <c r="L302" s="116">
        <v>149</v>
      </c>
      <c r="M302" s="116">
        <v>211</v>
      </c>
      <c r="N302" s="116">
        <v>185</v>
      </c>
      <c r="O302" s="116">
        <v>149</v>
      </c>
      <c r="P302" s="116">
        <v>184</v>
      </c>
      <c r="Q302" s="116">
        <v>168</v>
      </c>
      <c r="R302" s="116">
        <v>163</v>
      </c>
      <c r="S302" s="116">
        <v>161</v>
      </c>
      <c r="T302" s="116">
        <v>245</v>
      </c>
      <c r="U302" s="116">
        <v>222</v>
      </c>
      <c r="V302" s="116">
        <v>175</v>
      </c>
      <c r="W302" s="116">
        <v>174</v>
      </c>
      <c r="X302" s="116">
        <v>147</v>
      </c>
      <c r="Y302" s="116">
        <v>180</v>
      </c>
      <c r="Z302" s="116">
        <v>193</v>
      </c>
      <c r="AA302" s="116">
        <v>190</v>
      </c>
      <c r="AB302" s="116">
        <v>152</v>
      </c>
      <c r="AC302" s="116">
        <v>216</v>
      </c>
      <c r="AD302" s="116">
        <v>127</v>
      </c>
      <c r="AE302" s="116">
        <v>127</v>
      </c>
      <c r="AF302" s="116">
        <v>127</v>
      </c>
      <c r="AG302" s="116">
        <v>139</v>
      </c>
      <c r="AH302" s="116">
        <v>168</v>
      </c>
      <c r="AI302" s="116">
        <v>121</v>
      </c>
      <c r="AJ302" s="116">
        <v>123</v>
      </c>
      <c r="AK302" s="116">
        <v>163</v>
      </c>
      <c r="AL302" s="116">
        <v>208</v>
      </c>
      <c r="AM302" s="116">
        <v>162</v>
      </c>
      <c r="AN302" s="116">
        <v>199</v>
      </c>
      <c r="AO302" s="116">
        <v>183</v>
      </c>
      <c r="AP302" s="116">
        <v>187</v>
      </c>
      <c r="AQ302" s="116">
        <v>204</v>
      </c>
      <c r="AR302" s="116">
        <v>148</v>
      </c>
      <c r="AS302" s="116">
        <v>150</v>
      </c>
      <c r="AT302" s="116">
        <v>161</v>
      </c>
      <c r="AU302" s="116">
        <v>197</v>
      </c>
      <c r="AV302" s="116">
        <v>170</v>
      </c>
      <c r="AW302" s="116">
        <v>227</v>
      </c>
      <c r="AX302" s="116">
        <v>173</v>
      </c>
      <c r="AY302" s="116">
        <v>172</v>
      </c>
      <c r="AZ302" s="116">
        <v>232</v>
      </c>
    </row>
    <row r="303" spans="1:52" ht="16.5" x14ac:dyDescent="0.25">
      <c r="A303" s="81" t="s">
        <v>1469</v>
      </c>
      <c r="B303" s="74">
        <v>46497</v>
      </c>
      <c r="C303" s="24" t="s">
        <v>1470</v>
      </c>
      <c r="D303" s="24" t="s">
        <v>70</v>
      </c>
      <c r="E303" s="83" t="s">
        <v>70</v>
      </c>
      <c r="F303" s="24" t="s">
        <v>1471</v>
      </c>
      <c r="G303" s="117">
        <v>20557</v>
      </c>
      <c r="H303" s="117" t="s">
        <v>57</v>
      </c>
      <c r="I303" s="117" t="s">
        <v>58</v>
      </c>
      <c r="J303" s="117" t="s">
        <v>59</v>
      </c>
      <c r="K303" s="116">
        <v>225</v>
      </c>
      <c r="L303" s="116">
        <v>180</v>
      </c>
      <c r="M303" s="116">
        <v>200</v>
      </c>
      <c r="N303" s="116">
        <v>175</v>
      </c>
      <c r="O303" s="116">
        <v>160</v>
      </c>
      <c r="P303" s="116">
        <v>170</v>
      </c>
      <c r="Q303" s="116">
        <v>145</v>
      </c>
      <c r="R303" s="116">
        <v>110</v>
      </c>
      <c r="S303" s="116">
        <v>220</v>
      </c>
      <c r="T303" s="116">
        <v>250</v>
      </c>
      <c r="U303" s="116">
        <v>210</v>
      </c>
      <c r="V303" s="116">
        <v>195</v>
      </c>
      <c r="W303" s="116">
        <v>155</v>
      </c>
      <c r="X303" s="116">
        <v>150</v>
      </c>
      <c r="Y303" s="116">
        <v>165</v>
      </c>
      <c r="Z303" s="116">
        <v>190</v>
      </c>
      <c r="AA303" s="116">
        <v>200</v>
      </c>
      <c r="AB303" s="116">
        <v>180</v>
      </c>
      <c r="AC303" s="116">
        <v>210</v>
      </c>
      <c r="AD303" s="116">
        <v>160</v>
      </c>
      <c r="AE303" s="116">
        <v>145</v>
      </c>
      <c r="AF303" s="116">
        <v>155</v>
      </c>
      <c r="AG303" s="116">
        <v>185</v>
      </c>
      <c r="AH303" s="116">
        <v>180</v>
      </c>
      <c r="AI303" s="116">
        <v>150</v>
      </c>
      <c r="AJ303" s="116">
        <v>160</v>
      </c>
      <c r="AK303" s="116">
        <v>175</v>
      </c>
      <c r="AL303" s="116">
        <v>205</v>
      </c>
      <c r="AM303" s="116">
        <v>165</v>
      </c>
      <c r="AN303" s="116">
        <v>190</v>
      </c>
      <c r="AO303" s="116">
        <v>155</v>
      </c>
      <c r="AP303" s="116">
        <v>190</v>
      </c>
      <c r="AQ303" s="116">
        <v>205</v>
      </c>
      <c r="AR303" s="116">
        <v>190</v>
      </c>
      <c r="AS303" s="116">
        <v>140</v>
      </c>
      <c r="AT303" s="116">
        <v>140</v>
      </c>
      <c r="AU303" s="116">
        <v>160</v>
      </c>
      <c r="AV303" s="116">
        <v>160</v>
      </c>
      <c r="AW303" s="116">
        <v>160</v>
      </c>
      <c r="AX303" s="116">
        <v>175</v>
      </c>
      <c r="AY303" s="116">
        <v>150</v>
      </c>
      <c r="AZ303" s="116">
        <v>250</v>
      </c>
    </row>
    <row r="304" spans="1:52" ht="16.5" x14ac:dyDescent="0.25">
      <c r="A304" s="81" t="s">
        <v>1472</v>
      </c>
      <c r="B304" s="74">
        <v>46497</v>
      </c>
      <c r="C304" s="24" t="s">
        <v>1473</v>
      </c>
      <c r="D304" s="24" t="s">
        <v>1474</v>
      </c>
      <c r="E304" s="24" t="s">
        <v>1475</v>
      </c>
      <c r="F304" s="24" t="s">
        <v>1476</v>
      </c>
      <c r="G304" s="117" t="s">
        <v>70</v>
      </c>
      <c r="H304" s="117" t="s">
        <v>70</v>
      </c>
      <c r="I304" s="117" t="s">
        <v>59</v>
      </c>
      <c r="J304" s="117" t="s">
        <v>59</v>
      </c>
      <c r="K304" s="116">
        <v>135</v>
      </c>
      <c r="L304" s="116">
        <v>123</v>
      </c>
      <c r="M304" s="116">
        <v>113</v>
      </c>
      <c r="N304" s="116">
        <v>108</v>
      </c>
      <c r="O304" s="116">
        <v>78</v>
      </c>
      <c r="P304" s="116">
        <v>89</v>
      </c>
      <c r="Q304" s="116">
        <v>83</v>
      </c>
      <c r="R304" s="116">
        <v>55</v>
      </c>
      <c r="S304" s="116">
        <v>77</v>
      </c>
      <c r="T304" s="116">
        <v>145</v>
      </c>
      <c r="U304" s="116">
        <v>135</v>
      </c>
      <c r="V304" s="116">
        <v>125</v>
      </c>
      <c r="W304" s="116">
        <v>67</v>
      </c>
      <c r="X304" s="116">
        <v>78</v>
      </c>
      <c r="Y304" s="116">
        <v>83</v>
      </c>
      <c r="Z304" s="116">
        <v>85</v>
      </c>
      <c r="AA304" s="116">
        <v>83</v>
      </c>
      <c r="AB304" s="116">
        <v>98</v>
      </c>
      <c r="AC304" s="116">
        <v>95</v>
      </c>
      <c r="AD304" s="116">
        <v>69</v>
      </c>
      <c r="AE304" s="116">
        <v>73</v>
      </c>
      <c r="AF304" s="116">
        <v>84</v>
      </c>
      <c r="AG304" s="116">
        <v>95</v>
      </c>
      <c r="AH304" s="116">
        <v>73</v>
      </c>
      <c r="AI304" s="116">
        <v>79</v>
      </c>
      <c r="AJ304" s="116">
        <v>84</v>
      </c>
      <c r="AK304" s="116">
        <v>87</v>
      </c>
      <c r="AL304" s="116">
        <v>93</v>
      </c>
      <c r="AM304" s="116">
        <v>83</v>
      </c>
      <c r="AN304" s="116">
        <v>91</v>
      </c>
      <c r="AO304" s="116">
        <v>96</v>
      </c>
      <c r="AP304" s="116">
        <v>124</v>
      </c>
      <c r="AQ304" s="116">
        <v>83</v>
      </c>
      <c r="AR304" s="116">
        <v>105</v>
      </c>
      <c r="AS304" s="116">
        <v>55</v>
      </c>
      <c r="AT304" s="116">
        <v>55</v>
      </c>
      <c r="AU304" s="116">
        <v>64</v>
      </c>
      <c r="AV304" s="116">
        <v>63</v>
      </c>
      <c r="AW304" s="116">
        <v>73</v>
      </c>
      <c r="AX304" s="116">
        <v>77</v>
      </c>
      <c r="AY304" s="116">
        <v>67</v>
      </c>
      <c r="AZ304" s="116">
        <v>93</v>
      </c>
    </row>
    <row r="305" spans="1:52" ht="31.5" x14ac:dyDescent="0.25">
      <c r="A305" s="81" t="s">
        <v>1477</v>
      </c>
      <c r="B305" s="74">
        <v>46497</v>
      </c>
      <c r="C305" s="24" t="s">
        <v>1478</v>
      </c>
      <c r="D305" s="24" t="s">
        <v>1479</v>
      </c>
      <c r="E305" s="24" t="s">
        <v>1480</v>
      </c>
      <c r="F305" s="24" t="s">
        <v>1481</v>
      </c>
      <c r="G305" s="117">
        <v>2003777</v>
      </c>
      <c r="H305" s="117" t="s">
        <v>57</v>
      </c>
      <c r="I305" s="117" t="s">
        <v>58</v>
      </c>
      <c r="J305" s="117" t="s">
        <v>59</v>
      </c>
      <c r="K305" s="116">
        <v>231</v>
      </c>
      <c r="L305" s="116">
        <v>198</v>
      </c>
      <c r="M305" s="116">
        <v>187</v>
      </c>
      <c r="N305" s="116">
        <v>165</v>
      </c>
      <c r="O305" s="116">
        <v>143</v>
      </c>
      <c r="P305" s="116">
        <v>154</v>
      </c>
      <c r="Q305" s="116">
        <v>143</v>
      </c>
      <c r="R305" s="116">
        <v>110</v>
      </c>
      <c r="S305" s="116">
        <v>182</v>
      </c>
      <c r="T305" s="116">
        <v>215</v>
      </c>
      <c r="U305" s="116">
        <v>182</v>
      </c>
      <c r="V305" s="116">
        <v>165</v>
      </c>
      <c r="W305" s="116">
        <v>154</v>
      </c>
      <c r="X305" s="116">
        <v>138</v>
      </c>
      <c r="Y305" s="116">
        <v>138</v>
      </c>
      <c r="Z305" s="116">
        <v>138</v>
      </c>
      <c r="AA305" s="116">
        <v>171</v>
      </c>
      <c r="AB305" s="116">
        <v>193</v>
      </c>
      <c r="AC305" s="116">
        <v>165</v>
      </c>
      <c r="AD305" s="116">
        <v>132</v>
      </c>
      <c r="AE305" s="116">
        <v>154</v>
      </c>
      <c r="AF305" s="116">
        <v>127</v>
      </c>
      <c r="AG305" s="116">
        <v>138</v>
      </c>
      <c r="AH305" s="116">
        <v>154</v>
      </c>
      <c r="AI305" s="116">
        <v>154</v>
      </c>
      <c r="AJ305" s="116">
        <v>138</v>
      </c>
      <c r="AK305" s="116">
        <v>149</v>
      </c>
      <c r="AL305" s="116">
        <v>160</v>
      </c>
      <c r="AM305" s="116">
        <v>138</v>
      </c>
      <c r="AN305" s="116">
        <v>149</v>
      </c>
      <c r="AO305" s="116">
        <v>138</v>
      </c>
      <c r="AP305" s="116">
        <v>160</v>
      </c>
      <c r="AQ305" s="116">
        <v>182</v>
      </c>
      <c r="AR305" s="116">
        <v>182</v>
      </c>
      <c r="AS305" s="116">
        <v>154</v>
      </c>
      <c r="AT305" s="116">
        <v>149</v>
      </c>
      <c r="AU305" s="116">
        <v>165</v>
      </c>
      <c r="AV305" s="116">
        <v>132</v>
      </c>
      <c r="AW305" s="116">
        <v>149</v>
      </c>
      <c r="AX305" s="116">
        <v>171</v>
      </c>
      <c r="AY305" s="116">
        <v>149</v>
      </c>
      <c r="AZ305" s="116">
        <v>193</v>
      </c>
    </row>
    <row r="306" spans="1:52" ht="31.5" x14ac:dyDescent="0.25">
      <c r="A306" s="81" t="s">
        <v>1482</v>
      </c>
      <c r="B306" s="74">
        <v>46497</v>
      </c>
      <c r="C306" s="24" t="s">
        <v>1483</v>
      </c>
      <c r="D306" s="24" t="s">
        <v>1484</v>
      </c>
      <c r="E306" s="24" t="s">
        <v>1485</v>
      </c>
      <c r="F306" s="24" t="s">
        <v>1486</v>
      </c>
      <c r="G306" s="117" t="s">
        <v>70</v>
      </c>
      <c r="H306" s="117" t="s">
        <v>70</v>
      </c>
      <c r="I306" s="117" t="s">
        <v>59</v>
      </c>
      <c r="J306" s="117" t="s">
        <v>59</v>
      </c>
      <c r="K306" s="116">
        <v>160</v>
      </c>
      <c r="L306" s="116">
        <v>140</v>
      </c>
      <c r="M306" s="116">
        <v>140</v>
      </c>
      <c r="N306" s="116">
        <v>120</v>
      </c>
      <c r="O306" s="116">
        <v>120</v>
      </c>
      <c r="P306" s="116">
        <v>140</v>
      </c>
      <c r="Q306" s="116">
        <v>140</v>
      </c>
      <c r="R306" s="116">
        <v>80</v>
      </c>
      <c r="S306" s="116">
        <v>140</v>
      </c>
      <c r="T306" s="116">
        <v>140</v>
      </c>
      <c r="U306" s="116">
        <v>120</v>
      </c>
      <c r="V306" s="116">
        <v>120</v>
      </c>
      <c r="W306" s="116">
        <v>100</v>
      </c>
      <c r="X306" s="116">
        <v>100</v>
      </c>
      <c r="Y306" s="116">
        <v>100</v>
      </c>
      <c r="Z306" s="116">
        <v>120</v>
      </c>
      <c r="AA306" s="116">
        <v>120</v>
      </c>
      <c r="AB306" s="116">
        <v>140</v>
      </c>
      <c r="AC306" s="116">
        <v>120</v>
      </c>
      <c r="AD306" s="116">
        <v>100</v>
      </c>
      <c r="AE306" s="116">
        <v>110</v>
      </c>
      <c r="AF306" s="116">
        <v>100</v>
      </c>
      <c r="AG306" s="116">
        <v>120</v>
      </c>
      <c r="AH306" s="116">
        <v>140</v>
      </c>
      <c r="AI306" s="116">
        <v>130</v>
      </c>
      <c r="AJ306" s="116">
        <v>130</v>
      </c>
      <c r="AK306" s="116">
        <v>140</v>
      </c>
      <c r="AL306" s="116">
        <v>160</v>
      </c>
      <c r="AM306" s="116">
        <v>140</v>
      </c>
      <c r="AN306" s="116">
        <v>160</v>
      </c>
      <c r="AO306" s="116">
        <v>120</v>
      </c>
      <c r="AP306" s="116">
        <v>140</v>
      </c>
      <c r="AQ306" s="116">
        <v>140</v>
      </c>
      <c r="AR306" s="116">
        <v>140</v>
      </c>
      <c r="AS306" s="116">
        <v>80</v>
      </c>
      <c r="AT306" s="116">
        <v>100</v>
      </c>
      <c r="AU306" s="116">
        <v>80</v>
      </c>
      <c r="AV306" s="116">
        <v>100</v>
      </c>
      <c r="AW306" s="116">
        <v>100</v>
      </c>
      <c r="AX306" s="116">
        <v>120</v>
      </c>
      <c r="AY306" s="116">
        <v>100</v>
      </c>
      <c r="AZ306" s="116">
        <v>140</v>
      </c>
    </row>
    <row r="307" spans="1:52" ht="31.5" x14ac:dyDescent="0.25">
      <c r="A307" s="81" t="s">
        <v>1487</v>
      </c>
      <c r="B307" s="74">
        <v>46497</v>
      </c>
      <c r="C307" s="24" t="s">
        <v>1488</v>
      </c>
      <c r="D307" s="24" t="s">
        <v>1489</v>
      </c>
      <c r="E307" s="24" t="s">
        <v>1490</v>
      </c>
      <c r="F307" s="24" t="s">
        <v>1491</v>
      </c>
      <c r="G307" s="117">
        <v>46027</v>
      </c>
      <c r="H307" s="117" t="s">
        <v>57</v>
      </c>
      <c r="I307" s="117" t="s">
        <v>58</v>
      </c>
      <c r="J307" s="117" t="s">
        <v>59</v>
      </c>
      <c r="K307" s="116">
        <v>159</v>
      </c>
      <c r="L307" s="116">
        <v>149</v>
      </c>
      <c r="M307" s="116">
        <v>149</v>
      </c>
      <c r="N307" s="116">
        <v>145</v>
      </c>
      <c r="O307" s="116">
        <v>139</v>
      </c>
      <c r="P307" s="116">
        <v>159</v>
      </c>
      <c r="Q307" s="116">
        <v>149</v>
      </c>
      <c r="R307" s="116">
        <v>139</v>
      </c>
      <c r="S307" s="116">
        <v>139</v>
      </c>
      <c r="T307" s="116">
        <v>159</v>
      </c>
      <c r="U307" s="116">
        <v>149</v>
      </c>
      <c r="V307" s="116">
        <v>149</v>
      </c>
      <c r="W307" s="116">
        <v>149</v>
      </c>
      <c r="X307" s="116">
        <v>149</v>
      </c>
      <c r="Y307" s="116">
        <v>149</v>
      </c>
      <c r="Z307" s="116">
        <v>149</v>
      </c>
      <c r="AA307" s="116">
        <v>149</v>
      </c>
      <c r="AB307" s="116">
        <v>149</v>
      </c>
      <c r="AC307" s="116">
        <v>149</v>
      </c>
      <c r="AD307" s="116">
        <v>139</v>
      </c>
      <c r="AE307" s="116">
        <v>139</v>
      </c>
      <c r="AF307" s="116">
        <v>139</v>
      </c>
      <c r="AG307" s="116">
        <v>149</v>
      </c>
      <c r="AH307" s="116" t="s">
        <v>70</v>
      </c>
      <c r="AI307" s="116" t="s">
        <v>70</v>
      </c>
      <c r="AJ307" s="116">
        <v>149</v>
      </c>
      <c r="AK307" s="116" t="s">
        <v>70</v>
      </c>
      <c r="AL307" s="116" t="s">
        <v>70</v>
      </c>
      <c r="AM307" s="116">
        <v>149</v>
      </c>
      <c r="AN307" s="116">
        <v>159</v>
      </c>
      <c r="AO307" s="116">
        <v>149</v>
      </c>
      <c r="AP307" s="116">
        <v>149</v>
      </c>
      <c r="AQ307" s="116">
        <v>149</v>
      </c>
      <c r="AR307" s="116">
        <v>159</v>
      </c>
      <c r="AS307" s="116">
        <v>149</v>
      </c>
      <c r="AT307" s="116">
        <v>149</v>
      </c>
      <c r="AU307" s="116">
        <v>139</v>
      </c>
      <c r="AV307" s="116">
        <v>139</v>
      </c>
      <c r="AW307" s="116" t="s">
        <v>70</v>
      </c>
      <c r="AX307" s="116">
        <v>149</v>
      </c>
      <c r="AY307" s="116">
        <v>139</v>
      </c>
      <c r="AZ307" s="116">
        <v>149</v>
      </c>
    </row>
    <row r="308" spans="1:52" ht="31.5" x14ac:dyDescent="0.25">
      <c r="A308" s="81" t="s">
        <v>1492</v>
      </c>
      <c r="B308" s="74">
        <v>46497</v>
      </c>
      <c r="C308" s="24" t="s">
        <v>1493</v>
      </c>
      <c r="D308" s="24" t="s">
        <v>1494</v>
      </c>
      <c r="E308" s="24" t="s">
        <v>1495</v>
      </c>
      <c r="F308" s="24" t="s">
        <v>1496</v>
      </c>
      <c r="G308" s="117" t="s">
        <v>70</v>
      </c>
      <c r="H308" s="117" t="s">
        <v>70</v>
      </c>
      <c r="I308" s="117" t="s">
        <v>59</v>
      </c>
      <c r="J308" s="117" t="s">
        <v>59</v>
      </c>
      <c r="K308" s="116">
        <v>188</v>
      </c>
      <c r="L308" s="116">
        <v>165</v>
      </c>
      <c r="M308" s="116">
        <v>188</v>
      </c>
      <c r="N308" s="116">
        <v>167</v>
      </c>
      <c r="O308" s="116">
        <v>152</v>
      </c>
      <c r="P308" s="116">
        <v>160</v>
      </c>
      <c r="Q308" s="116">
        <v>145</v>
      </c>
      <c r="R308" s="116">
        <v>94</v>
      </c>
      <c r="S308" s="116">
        <v>179</v>
      </c>
      <c r="T308" s="116">
        <v>195</v>
      </c>
      <c r="U308" s="116">
        <v>177</v>
      </c>
      <c r="V308" s="116">
        <v>177</v>
      </c>
      <c r="W308" s="116">
        <v>132</v>
      </c>
      <c r="X308" s="116">
        <v>135</v>
      </c>
      <c r="Y308" s="116">
        <v>144</v>
      </c>
      <c r="Z308" s="116">
        <v>168</v>
      </c>
      <c r="AA308" s="116">
        <v>182</v>
      </c>
      <c r="AB308" s="116">
        <v>160</v>
      </c>
      <c r="AC308" s="116">
        <v>174</v>
      </c>
      <c r="AD308" s="116">
        <v>142</v>
      </c>
      <c r="AE308" s="116">
        <v>128</v>
      </c>
      <c r="AF308" s="116">
        <v>125</v>
      </c>
      <c r="AG308" s="116">
        <v>139</v>
      </c>
      <c r="AH308" s="116">
        <v>158</v>
      </c>
      <c r="AI308" s="116">
        <v>149</v>
      </c>
      <c r="AJ308" s="116">
        <v>124</v>
      </c>
      <c r="AK308" s="116">
        <v>115</v>
      </c>
      <c r="AL308" s="116">
        <v>165</v>
      </c>
      <c r="AM308" s="116">
        <v>139</v>
      </c>
      <c r="AN308" s="116">
        <v>149</v>
      </c>
      <c r="AO308" s="116">
        <v>138</v>
      </c>
      <c r="AP308" s="116">
        <v>165</v>
      </c>
      <c r="AQ308" s="116">
        <v>155</v>
      </c>
      <c r="AR308" s="116">
        <v>159</v>
      </c>
      <c r="AS308" s="116">
        <v>145</v>
      </c>
      <c r="AT308" s="116">
        <v>145</v>
      </c>
      <c r="AU308" s="116">
        <v>115</v>
      </c>
      <c r="AV308" s="116">
        <v>110</v>
      </c>
      <c r="AW308" s="116">
        <v>115</v>
      </c>
      <c r="AX308" s="116">
        <v>150</v>
      </c>
      <c r="AY308" s="116">
        <v>135</v>
      </c>
      <c r="AZ308" s="116">
        <v>175</v>
      </c>
    </row>
    <row r="309" spans="1:52" ht="16.5" x14ac:dyDescent="0.25">
      <c r="A309" s="81" t="s">
        <v>1497</v>
      </c>
      <c r="B309" s="74">
        <v>46497</v>
      </c>
      <c r="C309" s="24" t="s">
        <v>1498</v>
      </c>
      <c r="D309" s="24" t="s">
        <v>70</v>
      </c>
      <c r="E309" s="83" t="s">
        <v>70</v>
      </c>
      <c r="F309" s="24" t="s">
        <v>1499</v>
      </c>
      <c r="G309" s="117" t="s">
        <v>70</v>
      </c>
      <c r="H309" s="117" t="s">
        <v>70</v>
      </c>
      <c r="I309" s="117" t="s">
        <v>59</v>
      </c>
      <c r="J309" s="117" t="s">
        <v>59</v>
      </c>
      <c r="K309" s="116">
        <v>210</v>
      </c>
      <c r="L309" s="116">
        <v>195</v>
      </c>
      <c r="M309" s="116">
        <v>185</v>
      </c>
      <c r="N309" s="116">
        <v>170</v>
      </c>
      <c r="O309" s="116">
        <v>165</v>
      </c>
      <c r="P309" s="116">
        <v>165</v>
      </c>
      <c r="Q309" s="116">
        <v>150</v>
      </c>
      <c r="R309" s="116">
        <v>145</v>
      </c>
      <c r="S309" s="116">
        <v>175</v>
      </c>
      <c r="T309" s="116">
        <v>195</v>
      </c>
      <c r="U309" s="116">
        <v>180</v>
      </c>
      <c r="V309" s="116">
        <v>175</v>
      </c>
      <c r="W309" s="116">
        <v>150</v>
      </c>
      <c r="X309" s="116">
        <v>155</v>
      </c>
      <c r="Y309" s="116">
        <v>155</v>
      </c>
      <c r="Z309" s="116">
        <v>150</v>
      </c>
      <c r="AA309" s="116">
        <v>155</v>
      </c>
      <c r="AB309" s="116">
        <v>195</v>
      </c>
      <c r="AC309" s="116">
        <v>175</v>
      </c>
      <c r="AD309" s="116">
        <v>155</v>
      </c>
      <c r="AE309" s="116">
        <v>165</v>
      </c>
      <c r="AF309" s="116">
        <v>160</v>
      </c>
      <c r="AG309" s="116">
        <v>170</v>
      </c>
      <c r="AH309" s="116">
        <v>160</v>
      </c>
      <c r="AI309" s="116">
        <v>175</v>
      </c>
      <c r="AJ309" s="116">
        <v>170</v>
      </c>
      <c r="AK309" s="116">
        <v>175</v>
      </c>
      <c r="AL309" s="116">
        <v>195</v>
      </c>
      <c r="AM309" s="116">
        <v>160</v>
      </c>
      <c r="AN309" s="116">
        <v>170</v>
      </c>
      <c r="AO309" s="116">
        <v>175</v>
      </c>
      <c r="AP309" s="116">
        <v>195</v>
      </c>
      <c r="AQ309" s="116">
        <v>185</v>
      </c>
      <c r="AR309" s="116">
        <v>195</v>
      </c>
      <c r="AS309" s="116">
        <v>165</v>
      </c>
      <c r="AT309" s="116">
        <v>155</v>
      </c>
      <c r="AU309" s="116">
        <v>175</v>
      </c>
      <c r="AV309" s="116">
        <v>155</v>
      </c>
      <c r="AW309" s="116">
        <v>170</v>
      </c>
      <c r="AX309" s="116">
        <v>180</v>
      </c>
      <c r="AY309" s="116">
        <v>170</v>
      </c>
      <c r="AZ309" s="116">
        <v>175</v>
      </c>
    </row>
    <row r="310" spans="1:52" ht="16.5" x14ac:dyDescent="0.25">
      <c r="A310" s="81" t="s">
        <v>1500</v>
      </c>
      <c r="B310" s="74">
        <v>46497</v>
      </c>
      <c r="C310" s="24" t="s">
        <v>1501</v>
      </c>
      <c r="D310" s="24" t="s">
        <v>1502</v>
      </c>
      <c r="E310" s="24" t="s">
        <v>1503</v>
      </c>
      <c r="F310" s="24" t="s">
        <v>1504</v>
      </c>
      <c r="G310" s="117" t="s">
        <v>70</v>
      </c>
      <c r="H310" s="117" t="s">
        <v>70</v>
      </c>
      <c r="I310" s="117" t="s">
        <v>59</v>
      </c>
      <c r="J310" s="117" t="s">
        <v>59</v>
      </c>
      <c r="K310" s="116">
        <v>220</v>
      </c>
      <c r="L310" s="116">
        <v>195</v>
      </c>
      <c r="M310" s="116">
        <v>230</v>
      </c>
      <c r="N310" s="116">
        <v>195</v>
      </c>
      <c r="O310" s="116">
        <v>195</v>
      </c>
      <c r="P310" s="116">
        <v>230</v>
      </c>
      <c r="Q310" s="116">
        <v>195</v>
      </c>
      <c r="R310" s="116">
        <v>115</v>
      </c>
      <c r="S310" s="116">
        <v>195</v>
      </c>
      <c r="T310" s="116">
        <v>230</v>
      </c>
      <c r="U310" s="116">
        <v>195</v>
      </c>
      <c r="V310" s="116">
        <v>230</v>
      </c>
      <c r="W310" s="116">
        <v>155</v>
      </c>
      <c r="X310" s="116">
        <v>195</v>
      </c>
      <c r="Y310" s="116">
        <v>195</v>
      </c>
      <c r="Z310" s="116">
        <v>230</v>
      </c>
      <c r="AA310" s="116">
        <v>250</v>
      </c>
      <c r="AB310" s="116">
        <v>195</v>
      </c>
      <c r="AC310" s="116">
        <v>246</v>
      </c>
      <c r="AD310" s="116">
        <v>195</v>
      </c>
      <c r="AE310" s="116">
        <v>195</v>
      </c>
      <c r="AF310" s="116">
        <v>195</v>
      </c>
      <c r="AG310" s="116">
        <v>225</v>
      </c>
      <c r="AH310" s="116">
        <v>195</v>
      </c>
      <c r="AI310" s="116">
        <v>195</v>
      </c>
      <c r="AJ310" s="116">
        <v>195</v>
      </c>
      <c r="AK310" s="116">
        <v>225</v>
      </c>
      <c r="AL310" s="116">
        <v>275</v>
      </c>
      <c r="AM310" s="116">
        <v>195</v>
      </c>
      <c r="AN310" s="116">
        <v>230</v>
      </c>
      <c r="AO310" s="116">
        <v>195</v>
      </c>
      <c r="AP310" s="116">
        <v>225</v>
      </c>
      <c r="AQ310" s="116">
        <v>195</v>
      </c>
      <c r="AR310" s="116">
        <v>195</v>
      </c>
      <c r="AS310" s="116">
        <v>115</v>
      </c>
      <c r="AT310" s="116">
        <v>115</v>
      </c>
      <c r="AU310" s="116">
        <v>195</v>
      </c>
      <c r="AV310" s="116">
        <v>115</v>
      </c>
      <c r="AW310" s="116">
        <v>155</v>
      </c>
      <c r="AX310" s="116">
        <v>195</v>
      </c>
      <c r="AY310" s="116">
        <v>115</v>
      </c>
      <c r="AZ310" s="116">
        <v>303</v>
      </c>
    </row>
    <row r="311" spans="1:52" ht="31.5" x14ac:dyDescent="0.25">
      <c r="A311" s="81" t="s">
        <v>1505</v>
      </c>
      <c r="B311" s="74">
        <v>46497</v>
      </c>
      <c r="C311" s="24" t="s">
        <v>1506</v>
      </c>
      <c r="D311" s="24" t="s">
        <v>1507</v>
      </c>
      <c r="E311" s="24" t="s">
        <v>1508</v>
      </c>
      <c r="F311" s="24" t="s">
        <v>1509</v>
      </c>
      <c r="G311" s="117" t="s">
        <v>70</v>
      </c>
      <c r="H311" s="117" t="s">
        <v>70</v>
      </c>
      <c r="I311" s="117" t="s">
        <v>59</v>
      </c>
      <c r="J311" s="117" t="s">
        <v>59</v>
      </c>
      <c r="K311" s="116">
        <v>215</v>
      </c>
      <c r="L311" s="116">
        <v>195</v>
      </c>
      <c r="M311" s="116">
        <v>195</v>
      </c>
      <c r="N311" s="116">
        <v>175</v>
      </c>
      <c r="O311" s="116">
        <v>175</v>
      </c>
      <c r="P311" s="116">
        <v>175</v>
      </c>
      <c r="Q311" s="116">
        <v>145</v>
      </c>
      <c r="R311" s="116">
        <v>145</v>
      </c>
      <c r="S311" s="116">
        <v>175</v>
      </c>
      <c r="T311" s="116">
        <v>215</v>
      </c>
      <c r="U311" s="116">
        <v>195</v>
      </c>
      <c r="V311" s="116">
        <v>195</v>
      </c>
      <c r="W311" s="116" t="s">
        <v>70</v>
      </c>
      <c r="X311" s="116">
        <v>175</v>
      </c>
      <c r="Y311" s="116">
        <v>145</v>
      </c>
      <c r="Z311" s="116">
        <v>145</v>
      </c>
      <c r="AA311" s="116">
        <v>175</v>
      </c>
      <c r="AB311" s="116">
        <v>215</v>
      </c>
      <c r="AC311" s="116">
        <v>215</v>
      </c>
      <c r="AD311" s="116">
        <v>175</v>
      </c>
      <c r="AE311" s="116">
        <v>175</v>
      </c>
      <c r="AF311" s="116">
        <v>175</v>
      </c>
      <c r="AG311" s="116">
        <v>195</v>
      </c>
      <c r="AH311" s="116">
        <v>145</v>
      </c>
      <c r="AI311" s="116">
        <v>145</v>
      </c>
      <c r="AJ311" s="116">
        <v>175</v>
      </c>
      <c r="AK311" s="116">
        <v>145</v>
      </c>
      <c r="AL311" s="116">
        <v>195</v>
      </c>
      <c r="AM311" s="116">
        <v>145</v>
      </c>
      <c r="AN311" s="116">
        <v>195</v>
      </c>
      <c r="AO311" s="116">
        <v>145</v>
      </c>
      <c r="AP311" s="116">
        <v>195</v>
      </c>
      <c r="AQ311" s="116" t="s">
        <v>70</v>
      </c>
      <c r="AR311" s="116" t="s">
        <v>70</v>
      </c>
      <c r="AS311" s="116" t="s">
        <v>70</v>
      </c>
      <c r="AT311" s="116" t="s">
        <v>70</v>
      </c>
      <c r="AU311" s="116" t="s">
        <v>70</v>
      </c>
      <c r="AV311" s="116" t="s">
        <v>70</v>
      </c>
      <c r="AW311" s="116" t="s">
        <v>70</v>
      </c>
      <c r="AX311" s="116" t="s">
        <v>70</v>
      </c>
      <c r="AY311" s="116" t="s">
        <v>70</v>
      </c>
      <c r="AZ311" s="116">
        <v>215</v>
      </c>
    </row>
    <row r="312" spans="1:52" ht="31.5" x14ac:dyDescent="0.25">
      <c r="A312" s="84" t="s">
        <v>1510</v>
      </c>
      <c r="B312" s="85">
        <v>46497</v>
      </c>
      <c r="C312" s="86" t="s">
        <v>1511</v>
      </c>
      <c r="D312" s="86" t="s">
        <v>1512</v>
      </c>
      <c r="E312" s="86" t="s">
        <v>1513</v>
      </c>
      <c r="F312" s="86" t="s">
        <v>1514</v>
      </c>
      <c r="G312" s="120" t="s">
        <v>70</v>
      </c>
      <c r="H312" s="120" t="s">
        <v>70</v>
      </c>
      <c r="I312" s="120" t="s">
        <v>59</v>
      </c>
      <c r="J312" s="120" t="s">
        <v>59</v>
      </c>
      <c r="K312" s="116">
        <v>250</v>
      </c>
      <c r="L312" s="116">
        <v>225</v>
      </c>
      <c r="M312" s="116">
        <v>250</v>
      </c>
      <c r="N312" s="116">
        <v>225</v>
      </c>
      <c r="O312" s="116" t="s">
        <v>70</v>
      </c>
      <c r="P312" s="116" t="s">
        <v>70</v>
      </c>
      <c r="Q312" s="116" t="s">
        <v>70</v>
      </c>
      <c r="R312" s="116" t="s">
        <v>70</v>
      </c>
      <c r="S312" s="116">
        <v>262</v>
      </c>
      <c r="T312" s="116">
        <v>275</v>
      </c>
      <c r="U312" s="116">
        <v>250</v>
      </c>
      <c r="V312" s="116">
        <v>200</v>
      </c>
      <c r="W312" s="116" t="s">
        <v>70</v>
      </c>
      <c r="X312" s="116" t="s">
        <v>70</v>
      </c>
      <c r="Y312" s="116" t="s">
        <v>70</v>
      </c>
      <c r="Z312" s="116" t="s">
        <v>70</v>
      </c>
      <c r="AA312" s="116">
        <v>250</v>
      </c>
      <c r="AB312" s="116" t="s">
        <v>70</v>
      </c>
      <c r="AC312" s="116" t="s">
        <v>70</v>
      </c>
      <c r="AD312" s="116" t="s">
        <v>70</v>
      </c>
      <c r="AE312" s="116" t="s">
        <v>70</v>
      </c>
      <c r="AF312" s="116" t="s">
        <v>70</v>
      </c>
      <c r="AG312" s="116" t="s">
        <v>70</v>
      </c>
      <c r="AH312" s="116" t="s">
        <v>70</v>
      </c>
      <c r="AI312" s="116" t="s">
        <v>70</v>
      </c>
      <c r="AJ312" s="116" t="s">
        <v>70</v>
      </c>
      <c r="AK312" s="116" t="s">
        <v>70</v>
      </c>
      <c r="AL312" s="116" t="s">
        <v>70</v>
      </c>
      <c r="AM312" s="116" t="s">
        <v>70</v>
      </c>
      <c r="AN312" s="116" t="s">
        <v>70</v>
      </c>
      <c r="AO312" s="116" t="s">
        <v>70</v>
      </c>
      <c r="AP312" s="116" t="s">
        <v>70</v>
      </c>
      <c r="AQ312" s="116" t="s">
        <v>70</v>
      </c>
      <c r="AR312" s="116" t="s">
        <v>70</v>
      </c>
      <c r="AS312" s="116" t="s">
        <v>70</v>
      </c>
      <c r="AT312" s="116" t="s">
        <v>70</v>
      </c>
      <c r="AU312" s="116" t="s">
        <v>70</v>
      </c>
      <c r="AV312" s="116" t="s">
        <v>70</v>
      </c>
      <c r="AW312" s="116" t="s">
        <v>70</v>
      </c>
      <c r="AX312" s="116" t="s">
        <v>70</v>
      </c>
      <c r="AY312" s="116" t="s">
        <v>70</v>
      </c>
      <c r="AZ312" s="116">
        <v>225</v>
      </c>
    </row>
    <row r="313" spans="1:52" hidden="1" x14ac:dyDescent="0.25">
      <c r="A313" s="14"/>
      <c r="C313" s="14"/>
      <c r="D313" s="14"/>
      <c r="E313" s="14"/>
      <c r="F313" s="14"/>
      <c r="I313" s="16"/>
      <c r="J313" s="16"/>
      <c r="K313" s="17"/>
      <c r="L313" s="17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</row>
    <row r="314" spans="1:52" hidden="1" x14ac:dyDescent="0.25">
      <c r="A314" s="14"/>
      <c r="C314" s="14"/>
      <c r="D314" s="14"/>
      <c r="E314" s="14"/>
      <c r="F314" s="14"/>
      <c r="I314" s="16"/>
      <c r="J314" s="16"/>
      <c r="K314" s="17"/>
      <c r="L314" s="17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</row>
    <row r="315" spans="1:52" hidden="1" x14ac:dyDescent="0.25">
      <c r="A315" s="14"/>
      <c r="C315" s="14"/>
      <c r="D315" s="14"/>
      <c r="E315" s="14"/>
      <c r="F315" s="14"/>
      <c r="I315" s="16"/>
      <c r="J315" s="16"/>
      <c r="K315" s="17"/>
      <c r="L315" s="17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</row>
    <row r="316" spans="1:52" hidden="1" x14ac:dyDescent="0.25">
      <c r="A316" s="14"/>
      <c r="C316" s="14"/>
      <c r="D316" s="14"/>
      <c r="E316" s="14"/>
      <c r="F316" s="14"/>
      <c r="I316" s="16"/>
      <c r="J316" s="16"/>
      <c r="K316" s="17"/>
      <c r="L316" s="17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</row>
    <row r="317" spans="1:52" hidden="1" x14ac:dyDescent="0.25">
      <c r="A317" s="14"/>
      <c r="C317" s="14"/>
      <c r="D317" s="14"/>
      <c r="E317" s="14"/>
      <c r="F317" s="14"/>
      <c r="I317" s="16"/>
      <c r="J317" s="16"/>
      <c r="K317" s="17"/>
      <c r="L317" s="17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</row>
    <row r="318" spans="1:52" hidden="1" x14ac:dyDescent="0.25">
      <c r="A318" s="14"/>
      <c r="C318" s="14"/>
      <c r="D318" s="14"/>
      <c r="E318" s="14"/>
      <c r="F318" s="14"/>
      <c r="I318" s="16"/>
      <c r="J318" s="16"/>
      <c r="K318" s="17"/>
      <c r="L318" s="17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</row>
    <row r="319" spans="1:52" hidden="1" x14ac:dyDescent="0.25">
      <c r="A319" s="14"/>
      <c r="C319" s="14"/>
      <c r="D319" s="14"/>
      <c r="E319" s="14"/>
      <c r="F319" s="14"/>
      <c r="I319" s="16"/>
      <c r="J319" s="16"/>
      <c r="K319" s="17"/>
      <c r="L319" s="17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</row>
    <row r="320" spans="1:52" hidden="1" x14ac:dyDescent="0.25">
      <c r="A320" s="14"/>
      <c r="C320" s="14"/>
      <c r="D320" s="14"/>
      <c r="E320" s="14"/>
      <c r="F320" s="14"/>
      <c r="I320" s="16"/>
      <c r="J320" s="16"/>
      <c r="K320" s="17"/>
      <c r="L320" s="17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</row>
    <row r="321" spans="1:52" hidden="1" x14ac:dyDescent="0.25">
      <c r="A321" s="14"/>
      <c r="C321" s="14"/>
      <c r="D321" s="14"/>
      <c r="E321" s="14"/>
      <c r="F321" s="14"/>
      <c r="I321" s="16"/>
      <c r="J321" s="16"/>
      <c r="K321" s="17"/>
      <c r="L321" s="17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</row>
    <row r="322" spans="1:52" hidden="1" x14ac:dyDescent="0.25">
      <c r="A322" s="14"/>
      <c r="C322" s="14"/>
      <c r="D322" s="14"/>
      <c r="E322" s="14"/>
      <c r="F322" s="14"/>
      <c r="I322" s="16"/>
      <c r="J322" s="16"/>
      <c r="K322" s="17"/>
      <c r="L322" s="17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</row>
    <row r="323" spans="1:52" hidden="1" x14ac:dyDescent="0.25">
      <c r="A323" s="14"/>
      <c r="C323" s="14"/>
      <c r="D323" s="14"/>
      <c r="E323" s="14"/>
      <c r="F323" s="14"/>
      <c r="I323" s="16"/>
      <c r="J323" s="16"/>
      <c r="K323" s="17"/>
      <c r="L323" s="17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</row>
    <row r="324" spans="1:52" hidden="1" x14ac:dyDescent="0.25">
      <c r="A324" s="14"/>
      <c r="C324" s="14"/>
      <c r="D324" s="14"/>
      <c r="E324" s="14"/>
      <c r="F324" s="14"/>
      <c r="I324" s="16"/>
      <c r="J324" s="16"/>
      <c r="K324" s="17"/>
      <c r="L324" s="17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</row>
    <row r="325" spans="1:52" hidden="1" x14ac:dyDescent="0.25">
      <c r="A325" s="14"/>
      <c r="C325" s="14"/>
      <c r="D325" s="14"/>
      <c r="E325" s="14"/>
      <c r="F325" s="14"/>
      <c r="I325" s="16"/>
      <c r="J325" s="16"/>
      <c r="K325" s="17"/>
      <c r="L325" s="17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</row>
    <row r="326" spans="1:52" hidden="1" x14ac:dyDescent="0.25">
      <c r="A326" s="14"/>
      <c r="C326" s="14"/>
      <c r="D326" s="14"/>
      <c r="E326" s="14"/>
      <c r="F326" s="14"/>
      <c r="I326" s="16"/>
      <c r="J326" s="16"/>
      <c r="K326" s="17"/>
      <c r="L326" s="17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</row>
    <row r="327" spans="1:52" hidden="1" x14ac:dyDescent="0.25">
      <c r="A327" s="14"/>
      <c r="C327" s="14"/>
      <c r="D327" s="14"/>
      <c r="E327" s="14"/>
      <c r="F327" s="14"/>
      <c r="I327" s="16"/>
      <c r="J327" s="16"/>
      <c r="K327" s="17"/>
      <c r="L327" s="17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</row>
    <row r="328" spans="1:52" hidden="1" x14ac:dyDescent="0.25">
      <c r="A328" s="14"/>
      <c r="C328" s="14"/>
      <c r="D328" s="14"/>
      <c r="E328" s="14"/>
      <c r="F328" s="14"/>
      <c r="I328" s="16"/>
      <c r="J328" s="16"/>
      <c r="K328" s="17"/>
      <c r="L328" s="17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</row>
    <row r="329" spans="1:52" hidden="1" x14ac:dyDescent="0.25">
      <c r="A329" s="14"/>
      <c r="C329" s="14"/>
      <c r="D329" s="14"/>
      <c r="E329" s="14"/>
      <c r="F329" s="14"/>
      <c r="I329" s="16"/>
      <c r="J329" s="16"/>
      <c r="K329" s="17"/>
      <c r="L329" s="17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</row>
    <row r="330" spans="1:52" hidden="1" x14ac:dyDescent="0.25">
      <c r="A330" s="14"/>
      <c r="C330" s="14"/>
      <c r="D330" s="14"/>
      <c r="E330" s="14"/>
      <c r="F330" s="14"/>
      <c r="I330" s="16"/>
      <c r="J330" s="16"/>
      <c r="K330" s="17"/>
      <c r="L330" s="17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</row>
    <row r="331" spans="1:52" hidden="1" x14ac:dyDescent="0.25">
      <c r="A331" s="14"/>
      <c r="C331" s="14"/>
      <c r="D331" s="14"/>
      <c r="E331" s="14"/>
      <c r="F331" s="14"/>
      <c r="I331" s="16"/>
      <c r="J331" s="16"/>
      <c r="K331" s="17"/>
      <c r="L331" s="17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</row>
    <row r="332" spans="1:52" hidden="1" x14ac:dyDescent="0.25">
      <c r="A332" s="14"/>
      <c r="C332" s="14"/>
      <c r="D332" s="14"/>
      <c r="E332" s="14"/>
      <c r="F332" s="14"/>
      <c r="I332" s="16"/>
      <c r="J332" s="16"/>
      <c r="K332" s="17"/>
      <c r="L332" s="17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</row>
    <row r="333" spans="1:52" hidden="1" x14ac:dyDescent="0.25">
      <c r="A333" s="19"/>
      <c r="C333" s="19"/>
      <c r="D333" s="19"/>
      <c r="E333" s="19"/>
      <c r="F333" s="19"/>
      <c r="I333" s="20"/>
      <c r="J333" s="20"/>
      <c r="K333" s="21"/>
      <c r="L333" s="21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3"/>
    </row>
  </sheetData>
  <sheetProtection algorithmName="SHA-512" hashValue="ClvMH+IBpJn9jcHuYnaDZ7gpS1UCRkNP0bSIlG0USrGscSPtEMiAp1OUzHDW6jE1CtTN34IxmoIzodsjNVnxHg==" saltValue="RnQW50+s018L+vw4jussKg==" spinCount="100000" sheet="1" sort="0" autoFilter="0"/>
  <phoneticPr fontId="2" type="noConversion"/>
  <conditionalFormatting sqref="A1:AZ312">
    <cfRule type="expression" dxfId="5" priority="1">
      <formula>"'=A1&lt;&gt;Tier2 - $1.5M!A1"</formula>
    </cfRule>
  </conditionalFormatting>
  <hyperlinks>
    <hyperlink ref="E66" r:id="rId1" display="CAconsulting@cogentinfo.com 412-889-7700" xr:uid="{0BF1A467-0A52-41CE-BAF1-5B9A744D56F6}"/>
    <hyperlink ref="F110" r:id="rId2" display="Marketing@flowwest.com" xr:uid="{E4E23019-E8EA-4FB7-8F0F-F60B82280971}"/>
    <hyperlink ref="F50" r:id="rId3" display="stacy.harjer@cayusecivilservices.com" xr:uid="{F09C4DEB-A15A-4BEA-BA81-B62EAD680FF4}"/>
    <hyperlink ref="F285" r:id="rId4" xr:uid="{43100289-FCB1-4C4D-ABA4-3EA2CFC91B49}"/>
    <hyperlink ref="F158" r:id="rId5" display="william@level4ventures.com" xr:uid="{5FF4F94B-A480-4F1D-A110-DDCCF5DB5DB8}"/>
    <hyperlink ref="F248" r:id="rId6" display="colin.campbell@stratospheretc.com" xr:uid="{7FA18527-6047-429B-9D94-AD13BEDABAD8}"/>
    <hyperlink ref="F2" r:id="rId7" xr:uid="{1C66A3AA-0893-4008-8571-A7C959F710A4}"/>
    <hyperlink ref="F4" r:id="rId8" xr:uid="{6F6C5423-E865-497A-A673-1533BBB279C2}"/>
    <hyperlink ref="F5" r:id="rId9" xr:uid="{B5A1878A-CA50-4729-AA3F-E8ECD0E9A0A4}"/>
    <hyperlink ref="F7" r:id="rId10" xr:uid="{AD216BC8-53B2-4139-828E-B0CB91C454B5}"/>
    <hyperlink ref="F8" r:id="rId11" xr:uid="{FB080E88-EACC-436A-9EC2-4F0BB26E47B1}"/>
    <hyperlink ref="F9" r:id="rId12" xr:uid="{235F057F-B71C-4D79-91F8-316D0073E31A}"/>
    <hyperlink ref="F10" r:id="rId13" xr:uid="{C4190F1E-DFEC-4FB4-A92B-B89D9C698B8E}"/>
    <hyperlink ref="F30" r:id="rId14" xr:uid="{E4165776-1CD1-44D8-BA65-4CE75F1FA465}"/>
    <hyperlink ref="F86" r:id="rId15" xr:uid="{05158357-04CC-4181-96AF-51B6D54D616B}"/>
    <hyperlink ref="F92" r:id="rId16" xr:uid="{A2E62BF3-D575-4F1C-930B-A9307323284B}"/>
    <hyperlink ref="F143" r:id="rId17" xr:uid="{00F72C9D-6453-4963-A911-5739F07BF1C6}"/>
    <hyperlink ref="F192" r:id="rId18" xr:uid="{1E400B04-A27E-41E7-AAB8-1CE73998A3A8}"/>
    <hyperlink ref="F216" r:id="rId19" xr:uid="{D3D74E27-A1FB-441C-A1E4-A59C844515F9}"/>
    <hyperlink ref="F221" r:id="rId20" xr:uid="{D48CFB97-5232-483F-A1A4-319F9F91B207}"/>
    <hyperlink ref="F302" r:id="rId21" xr:uid="{2104F9D2-7300-41D9-9709-2B9A00D2227D}"/>
    <hyperlink ref="F298" r:id="rId22" display="am.us.ps.contracts@global.ntt;" xr:uid="{DB5617B5-B722-4935-995E-06F3478FB26D}"/>
    <hyperlink ref="F244" r:id="rId23" xr:uid="{CD90DF5D-AD97-4382-BC45-3158A6715FC2}"/>
    <hyperlink ref="F135" r:id="rId24" xr:uid="{3C449AB4-4750-49F3-9FB5-28E1C4BDCBA5}"/>
    <hyperlink ref="F193" r:id="rId25" xr:uid="{58AAE806-FEAD-4A1E-81E0-6E1C1DAD02B0}"/>
    <hyperlink ref="F241" r:id="rId26" xr:uid="{A693AA08-786D-43CF-A2C1-814E880F8C24}"/>
    <hyperlink ref="F242" r:id="rId27" xr:uid="{82819A5D-C97B-4E0A-B504-4F43E18EBFE2}"/>
    <hyperlink ref="F266" r:id="rId28" xr:uid="{D5BA9DA8-A3B4-4DD0-86D5-839B8B48055C}"/>
    <hyperlink ref="F196" r:id="rId29" xr:uid="{BC01FD15-8EE3-4048-8305-2794531E386C}"/>
    <hyperlink ref="F254" r:id="rId30" xr:uid="{B948F81B-8504-4896-B3CA-C2AF435A58B3}"/>
    <hyperlink ref="F93" r:id="rId31" xr:uid="{BCFCACCF-F9B2-4C43-9A3A-78E7FCB05D62}"/>
    <hyperlink ref="F103" r:id="rId32" xr:uid="{94DDCFBA-DB03-4C2D-8840-00FCCFAB8538}"/>
    <hyperlink ref="F79" r:id="rId33" xr:uid="{9C2FF47A-F2E0-4913-B5FA-5686FCA65062}"/>
    <hyperlink ref="F243" r:id="rId34" display="pdc@stacknexus.io;" xr:uid="{4473DDAA-0578-40FB-92FF-B39B5E02A29E}"/>
    <hyperlink ref="F180" r:id="rId35" xr:uid="{A4E251F0-6772-46AA-A19B-F113873111B8}"/>
    <hyperlink ref="F187" r:id="rId36" xr:uid="{E338EF62-E5E2-4593-AB5B-D34C4CB41021}"/>
    <hyperlink ref="F267" r:id="rId37" xr:uid="{E22358E8-D3DF-45FC-BB51-7D4C9D52290E}"/>
    <hyperlink ref="F294" r:id="rId38" xr:uid="{22242660-CDF5-4337-8529-4280B264EDBE}"/>
    <hyperlink ref="F300" r:id="rId39" xr:uid="{1EF1B527-24B1-44A7-AE9E-B8903E940CEA}"/>
    <hyperlink ref="F310" r:id="rId40" xr:uid="{B0F09502-91B1-4574-8544-611C220AE5FC}"/>
    <hyperlink ref="F147" r:id="rId41" xr:uid="{BE17C36A-65AA-4116-BBC2-3D24AA96E7E6}"/>
    <hyperlink ref="F209" r:id="rId42" xr:uid="{860F68DA-8D70-4C1F-A14E-F5BCA313433C}"/>
    <hyperlink ref="F96" r:id="rId43" xr:uid="{D6B7AEFD-4EE0-438E-A59F-739969EF636C}"/>
    <hyperlink ref="F268" r:id="rId44" xr:uid="{A677E861-A153-4636-A887-8CDCECCC4EA6}"/>
  </hyperlinks>
  <pageMargins left="0.25" right="0.25" top="0.75" bottom="0.75" header="0.3" footer="0.3"/>
  <pageSetup paperSize="5" scale="25" orientation="landscape" r:id="rId45"/>
  <headerFooter>
    <oddHeader>&amp;C&amp;"Arial,Regular"&amp;12Tier 1 Contractor List -  up to $500 Thousand
(Contractors eligible to participate)</oddHeader>
  </headerFooter>
  <tableParts count="1">
    <tablePart r:id="rId4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80C1D-B686-4542-BA2E-043CE426BAC1}">
  <sheetPr codeName="Sheet2">
    <pageSetUpPr fitToPage="1"/>
  </sheetPr>
  <dimension ref="A1:XFC270"/>
  <sheetViews>
    <sheetView workbookViewId="0"/>
  </sheetViews>
  <sheetFormatPr defaultColWidth="17.5703125" defaultRowHeight="15.75" zeroHeight="1" x14ac:dyDescent="0.25"/>
  <cols>
    <col min="1" max="1" width="13.5703125" style="43" customWidth="1"/>
    <col min="2" max="2" width="14.85546875" style="44" customWidth="1"/>
    <col min="3" max="3" width="34.42578125" style="43" customWidth="1"/>
    <col min="4" max="4" width="27.5703125" style="43" customWidth="1"/>
    <col min="5" max="5" width="19.140625" style="43" customWidth="1"/>
    <col min="6" max="6" width="37.85546875" style="43" customWidth="1"/>
    <col min="7" max="7" width="15.5703125" style="44" customWidth="1"/>
    <col min="8" max="52" width="13.7109375" style="44" customWidth="1"/>
    <col min="53" max="16383" width="0" style="38" hidden="1" customWidth="1"/>
    <col min="16384" max="16384" width="5.7109375" style="38" hidden="1" customWidth="1"/>
  </cols>
  <sheetData>
    <row r="1" spans="1:52" s="62" customFormat="1" ht="63" x14ac:dyDescent="0.25">
      <c r="A1" s="59" t="s">
        <v>0</v>
      </c>
      <c r="B1" s="61" t="s">
        <v>1</v>
      </c>
      <c r="C1" s="61" t="s">
        <v>1515</v>
      </c>
      <c r="D1" s="60" t="s">
        <v>3</v>
      </c>
      <c r="E1" s="60" t="s">
        <v>1516</v>
      </c>
      <c r="F1" s="60" t="s">
        <v>5</v>
      </c>
      <c r="G1" s="60" t="s">
        <v>6</v>
      </c>
      <c r="H1" s="60" t="s">
        <v>7</v>
      </c>
      <c r="I1" s="60" t="s">
        <v>8</v>
      </c>
      <c r="J1" s="60" t="s">
        <v>9</v>
      </c>
      <c r="K1" s="61" t="s">
        <v>10</v>
      </c>
      <c r="L1" s="61" t="s">
        <v>11</v>
      </c>
      <c r="M1" s="61" t="s">
        <v>12</v>
      </c>
      <c r="N1" s="61" t="s">
        <v>13</v>
      </c>
      <c r="O1" s="61" t="s">
        <v>14</v>
      </c>
      <c r="P1" s="61" t="s">
        <v>15</v>
      </c>
      <c r="Q1" s="61" t="s">
        <v>16</v>
      </c>
      <c r="R1" s="61" t="s">
        <v>17</v>
      </c>
      <c r="S1" s="61" t="s">
        <v>18</v>
      </c>
      <c r="T1" s="61" t="s">
        <v>19</v>
      </c>
      <c r="U1" s="61" t="s">
        <v>20</v>
      </c>
      <c r="V1" s="61" t="s">
        <v>21</v>
      </c>
      <c r="W1" s="61" t="s">
        <v>22</v>
      </c>
      <c r="X1" s="61" t="s">
        <v>23</v>
      </c>
      <c r="Y1" s="61" t="s">
        <v>24</v>
      </c>
      <c r="Z1" s="61" t="s">
        <v>25</v>
      </c>
      <c r="AA1" s="61" t="s">
        <v>26</v>
      </c>
      <c r="AB1" s="61" t="s">
        <v>27</v>
      </c>
      <c r="AC1" s="61" t="s">
        <v>28</v>
      </c>
      <c r="AD1" s="61" t="s">
        <v>29</v>
      </c>
      <c r="AE1" s="61" t="s">
        <v>30</v>
      </c>
      <c r="AF1" s="61" t="s">
        <v>31</v>
      </c>
      <c r="AG1" s="61" t="s">
        <v>32</v>
      </c>
      <c r="AH1" s="61" t="s">
        <v>33</v>
      </c>
      <c r="AI1" s="61" t="s">
        <v>34</v>
      </c>
      <c r="AJ1" s="61" t="s">
        <v>35</v>
      </c>
      <c r="AK1" s="61" t="s">
        <v>36</v>
      </c>
      <c r="AL1" s="61" t="s">
        <v>37</v>
      </c>
      <c r="AM1" s="61" t="s">
        <v>38</v>
      </c>
      <c r="AN1" s="61" t="s">
        <v>39</v>
      </c>
      <c r="AO1" s="61" t="s">
        <v>40</v>
      </c>
      <c r="AP1" s="61" t="s">
        <v>41</v>
      </c>
      <c r="AQ1" s="61" t="s">
        <v>42</v>
      </c>
      <c r="AR1" s="61" t="s">
        <v>43</v>
      </c>
      <c r="AS1" s="61" t="s">
        <v>44</v>
      </c>
      <c r="AT1" s="61" t="s">
        <v>45</v>
      </c>
      <c r="AU1" s="61" t="s">
        <v>46</v>
      </c>
      <c r="AV1" s="61" t="s">
        <v>47</v>
      </c>
      <c r="AW1" s="61" t="s">
        <v>48</v>
      </c>
      <c r="AX1" s="61" t="s">
        <v>49</v>
      </c>
      <c r="AY1" s="61" t="s">
        <v>50</v>
      </c>
      <c r="AZ1" s="63" t="s">
        <v>51</v>
      </c>
    </row>
    <row r="2" spans="1:52" ht="16.5" x14ac:dyDescent="0.25">
      <c r="A2" s="35" t="s">
        <v>52</v>
      </c>
      <c r="B2" s="57">
        <f>_xlfn.XLOOKUP(Tier2ContractorRates[[#This Row],[MSA Contract Number]],'Tier 1 - $500K'!A:A,'Tier 1 - $500K'!B:B,0,0,1)</f>
        <v>46497</v>
      </c>
      <c r="C2" s="36" t="str">
        <f>_xlfn.XLOOKUP(Tier2ContractorRates[[#This Row],[MSA Contract Number]],'Tier 1 - $500K'!A:A,'Tier 1 - $500K'!C:C,0,0,1)</f>
        <v>1Cyber Security Resources</v>
      </c>
      <c r="D2" s="36" t="str">
        <f>_xlfn.XLOOKUP(Tier2ContractorRates[[#This Row],[MSA Contract Number]],'Tier 1 - $500K'!A:A,'Tier 1 - $500K'!D:D,0,0,1)</f>
        <v>Carmen Parada</v>
      </c>
      <c r="E2" s="36" t="str">
        <f>_xlfn.XLOOKUP(Tier2ContractorRates[[#This Row],[MSA Contract Number]],'Tier 1 - $500K'!A:A,'Tier 1 - $500K'!E:E,0,0,1)</f>
        <v>(626) 388-0978</v>
      </c>
      <c r="F2" s="36" t="str">
        <f>_xlfn.XLOOKUP(Tier2ContractorRates[[#This Row],[MSA Contract Number]],'Tier 1 - $500K'!A:A,'Tier 1 - $500K'!F:F,0,0,1)</f>
        <v>carmenp@1csr.com;</v>
      </c>
      <c r="G2" s="37">
        <f>_xlfn.XLOOKUP(Tier2ContractorRates[[#This Row],[Point of Contact(s) 
(First Name and Last Name)]],'Tier 1 - $500K'!D:D,'Tier 1 - $500K'!G:G,0,0,1)</f>
        <v>2009033</v>
      </c>
      <c r="H2" s="37" t="str">
        <f>_xlfn.XLOOKUP(Tier2ContractorRates[[#This Row],[MSA Contract Number]],'Tier 1 - $500K'!A:A,'Tier 1 - $500K'!H:H,0,0,1)</f>
        <v>SB</v>
      </c>
      <c r="I2" s="37" t="str">
        <f>_xlfn.XLOOKUP(Tier2ContractorRates[[#This Row],[MSA Contract Number]],'Tier 1 - $500K'!A:A,'Tier 1 - $500K'!I:I,0,0,1)</f>
        <v>Yes</v>
      </c>
      <c r="J2" s="37" t="str">
        <f>_xlfn.XLOOKUP(Tier2ContractorRates[[#This Row],[MSA Contract Number]],'Tier 1 - $500K'!A:A,'Tier 1 - $500K'!J:J,0,0,1)</f>
        <v>No</v>
      </c>
      <c r="K2" s="103">
        <f>_xlfn.XLOOKUP(Tier2ContractorRates[[#This Row],[MSA Contract Number]],'Tier 1 - $500K'!A:A,'Tier 1 - $500K'!K:K,0,0,1)</f>
        <v>179</v>
      </c>
      <c r="L2" s="103">
        <f>_xlfn.XLOOKUP(Tier2ContractorRates[[#This Row],[MSA Contract Number]],'Tier 1 - $500K'!A:A,'Tier 1 - $500K'!L:L,0,0,1)</f>
        <v>155</v>
      </c>
      <c r="M2" s="103">
        <f>_xlfn.XLOOKUP(Tier2ContractorRates[[#This Row],[MSA Contract Number]],'Tier 1 - $500K'!A:A,'Tier 1 - $500K'!M:M,0,0,1)</f>
        <v>150</v>
      </c>
      <c r="N2" s="103">
        <f>_xlfn.XLOOKUP(Tier2ContractorRates[[#This Row],[MSA Contract Number]],'Tier 1 - $500K'!A:A,'Tier 1 - $500K'!N:N)</f>
        <v>135</v>
      </c>
      <c r="O2" s="103">
        <f>_xlfn.XLOOKUP(Tier2ContractorRates[[#This Row],[MSA Contract Number]],'Tier 1 - $500K'!A:A,'Tier 1 - $500K'!O:O,0,0,1)</f>
        <v>125</v>
      </c>
      <c r="P2" s="103">
        <f>_xlfn.XLOOKUP(Tier2ContractorRates[[#This Row],[MSA Contract Number]],'Tier 1 - $500K'!A:A,'Tier 1 - $500K'!P:P,0,0,1)</f>
        <v>135</v>
      </c>
      <c r="Q2" s="103">
        <f>_xlfn.XLOOKUP(Tier2ContractorRates[[#This Row],[MSA Contract Number]],'Tier 1 - $500K'!A:A,'Tier 1 - $500K'!Q:Q,0,0,1)</f>
        <v>120</v>
      </c>
      <c r="R2" s="103">
        <f>_xlfn.XLOOKUP(Tier2ContractorRates[[#This Row],[MSA Contract Number]],'Tier 1 - $500K'!A:A,'Tier 1 - $500K'!R:R,0,0,1)</f>
        <v>80</v>
      </c>
      <c r="S2" s="103">
        <f>_xlfn.XLOOKUP(Tier2ContractorRates[[#This Row],[MSA Contract Number]],'Tier 1 - $500K'!A:A,'Tier 1 - $500K'!S:S,0,0,1)</f>
        <v>145</v>
      </c>
      <c r="T2" s="103">
        <f>_xlfn.XLOOKUP(Tier2ContractorRates[[#This Row],[MSA Contract Number]],'Tier 1 - $500K'!A:A,'Tier 1 - $500K'!T:T,0,0,1)</f>
        <v>165</v>
      </c>
      <c r="U2" s="103">
        <f>_xlfn.XLOOKUP(Tier2ContractorRates[[#This Row],[MSA Contract Number]],'Tier 1 - $500K'!A:A,'Tier 1 - $500K'!U:U,0,0,1)</f>
        <v>145</v>
      </c>
      <c r="V2" s="103">
        <f>_xlfn.XLOOKUP(Tier2ContractorRates[[#This Row],[MSA Contract Number]],'Tier 1 - $500K'!A:A,'Tier 1 - $500K'!V:V,0,0,1)</f>
        <v>125</v>
      </c>
      <c r="W2" s="103">
        <f>_xlfn.XLOOKUP(Tier2ContractorRates[[#This Row],[MSA Contract Number]],'Tier 1 - $500K'!A:A,'Tier 1 - $500K'!W:W,0,0,1)</f>
        <v>95</v>
      </c>
      <c r="X2" s="103">
        <f>_xlfn.XLOOKUP(Tier2ContractorRates[[#This Row],[MSA Contract Number]],'Tier 1 - $500K'!A:A,'Tier 1 - $500K'!X:X,0,0,1)</f>
        <v>130</v>
      </c>
      <c r="Y2" s="103">
        <f>_xlfn.XLOOKUP(Tier2ContractorRates[[#This Row],[MSA Contract Number]],'Tier 1 - $500K'!A:A,'Tier 1 - $500K'!Y:Y,0,0,1)</f>
        <v>130</v>
      </c>
      <c r="Z2" s="103">
        <f>_xlfn.XLOOKUP(Tier2ContractorRates[[#This Row],[MSA Contract Number]],'Tier 1 - $500K'!A:A,'Tier 1 - $500K'!Z:Z,0,0,1)</f>
        <v>120</v>
      </c>
      <c r="AA2" s="103">
        <f>_xlfn.XLOOKUP(Tier2ContractorRates[[#This Row],[MSA Contract Number]],'Tier 1 - $500K'!A:A,'Tier 1 - $500K'!AA:AA,0,0,1)</f>
        <v>135</v>
      </c>
      <c r="AB2" s="103">
        <f>_xlfn.XLOOKUP(Tier2ContractorRates[[#This Row],[MSA Contract Number]],'Tier 1 - $500K'!A:A,'Tier 1 - $500K'!AB:AB,0,0,1)</f>
        <v>142</v>
      </c>
      <c r="AC2" s="103">
        <f>_xlfn.XLOOKUP(Tier2ContractorRates[[#This Row],[MSA Contract Number]],'Tier 1 - $500K'!A:A,'Tier 1 - $500K'!AC:AC,0,0,1)</f>
        <v>135</v>
      </c>
      <c r="AD2" s="103">
        <f>_xlfn.XLOOKUP(Tier2ContractorRates[[#This Row],[MSA Contract Number]],'Tier 1 - $500K'!A:A,'Tier 1 - $500K'!AD:AD,0,0,1)</f>
        <v>105</v>
      </c>
      <c r="AE2" s="103">
        <f>_xlfn.XLOOKUP(Tier2ContractorRates[[#This Row],[MSA Contract Number]],'Tier 1 - $500K'!A:A,'Tier 1 - $500K'!AE:AE,0,0,1)</f>
        <v>115</v>
      </c>
      <c r="AF2" s="103">
        <f>_xlfn.XLOOKUP(Tier2ContractorRates[[#This Row],[MSA Contract Number]],'Tier 1 - $500K'!A:A,'Tier 1 - $500K'!AF:AF,0,0,1)</f>
        <v>125</v>
      </c>
      <c r="AG2" s="103">
        <f>_xlfn.XLOOKUP(Tier2ContractorRates[[#This Row],[MSA Contract Number]],'Tier 1 - $500K'!A:A,'Tier 1 - $500K'!AG:AG,0,0,1)</f>
        <v>135</v>
      </c>
      <c r="AH2" s="103">
        <f>_xlfn.XLOOKUP(Tier2ContractorRates[[#This Row],[MSA Contract Number]],'Tier 1 - $500K'!A:A,'Tier 1 - $500K'!AH:AH,0,0,1)</f>
        <v>135</v>
      </c>
      <c r="AI2" s="103">
        <f>_xlfn.XLOOKUP(Tier2ContractorRates[[#This Row],[MSA Contract Number]],'Tier 1 - $500K'!A:A,'Tier 1 - $500K'!AI:AI,0,0,1)</f>
        <v>135</v>
      </c>
      <c r="AJ2" s="103">
        <f>_xlfn.XLOOKUP(Tier2ContractorRates[[#This Row],[MSA Contract Number]],'Tier 1 - $500K'!A:A,'Tier 1 - $500K'!AJ:AJ,0,0,1)</f>
        <v>128</v>
      </c>
      <c r="AK2" s="103">
        <f>_xlfn.XLOOKUP(Tier2ContractorRates[[#This Row],[MSA Contract Number]],'Tier 1 - $500K'!A:A,'Tier 1 - $500K'!AK:AK,0,0,1)</f>
        <v>145</v>
      </c>
      <c r="AL2" s="103">
        <f>_xlfn.XLOOKUP(Tier2ContractorRates[[#This Row],[MSA Contract Number]],'Tier 1 - $500K'!A:A,'Tier 1 - $500K'!AL:AL,0,0,1)</f>
        <v>165</v>
      </c>
      <c r="AM2" s="103">
        <f>_xlfn.XLOOKUP(Tier2ContractorRates[[#This Row],[MSA Contract Number]],'Tier 1 - $500K'!A:A,'Tier 1 - $500K'!AM:AM,0,0,1)</f>
        <v>125</v>
      </c>
      <c r="AN2" s="103">
        <f>_xlfn.XLOOKUP(Tier2ContractorRates[[#This Row],[MSA Contract Number]],'Tier 1 - $500K'!A:A,'Tier 1 - $500K'!AN:AN,0,0,1)</f>
        <v>165</v>
      </c>
      <c r="AO2" s="103">
        <f>_xlfn.XLOOKUP(Tier2ContractorRates[[#This Row],[MSA Contract Number]],'Tier 1 - $500K'!A:A,'Tier 1 - $500K'!AO:AO,0,0,1)</f>
        <v>165</v>
      </c>
      <c r="AP2" s="103">
        <f>_xlfn.XLOOKUP(Tier2ContractorRates[[#This Row],[MSA Contract Number]],'Tier 1 - $500K'!A:A,'Tier 1 - $500K'!AP:AP,0,0,1)</f>
        <v>160</v>
      </c>
      <c r="AQ2" s="103">
        <f>_xlfn.XLOOKUP(Tier2ContractorRates[[#This Row],[MSA Contract Number]],'Tier 1 - $500K'!A:A,'Tier 1 - $500K'!AQ:AQ,0,0,1)</f>
        <v>165</v>
      </c>
      <c r="AR2" s="103">
        <f>_xlfn.XLOOKUP(Tier2ContractorRates[[#This Row],[MSA Contract Number]],'Tier 1 - $500K'!A:A,'Tier 1 - $500K'!AR:AR,0,0,1)</f>
        <v>179</v>
      </c>
      <c r="AS2" s="103">
        <f>_xlfn.XLOOKUP(Tier2ContractorRates[[#This Row],[MSA Contract Number]],'Tier 1 - $500K'!A:A,'Tier 1 - $500K'!AS:AS,0,0,1)</f>
        <v>125</v>
      </c>
      <c r="AT2" s="103">
        <f>_xlfn.XLOOKUP(Tier2ContractorRates[[#This Row],[MSA Contract Number]],'Tier 1 - $500K'!A:A,'Tier 1 - $500K'!AT:AT,0,0,1)</f>
        <v>125</v>
      </c>
      <c r="AU2" s="103">
        <f>_xlfn.XLOOKUP(Tier2ContractorRates[[#This Row],[MSA Contract Number]],'Tier 1 - $500K'!A:A,'Tier 1 - $500K'!AU:AU,0,0,1)</f>
        <v>115</v>
      </c>
      <c r="AV2" s="103">
        <f>_xlfn.XLOOKUP(Tier2ContractorRates[[#This Row],[MSA Contract Number]],'Tier 1 - $500K'!A:A,'Tier 1 - $500K'!AV:AV,0,0,1)</f>
        <v>140</v>
      </c>
      <c r="AW2" s="103">
        <f>_xlfn.XLOOKUP(Tier2ContractorRates[[#This Row],[MSA Contract Number]],'Tier 1 - $500K'!A:A,'Tier 1 - $500K'!AW:AW,0,0,1)</f>
        <v>140</v>
      </c>
      <c r="AX2" s="103">
        <f>_xlfn.XLOOKUP(Tier2ContractorRates[[#This Row],[MSA Contract Number]],'Tier 1 - $500K'!A:A,'Tier 1 - $500K'!AX:AX,0,0,1)</f>
        <v>124</v>
      </c>
      <c r="AY2" s="103">
        <f>_xlfn.XLOOKUP(Tier2ContractorRates[[#This Row],[MSA Contract Number]],'Tier 1 - $500K'!A:A,'Tier 1 - $500K'!AY:AY,0,0,1)</f>
        <v>120</v>
      </c>
      <c r="AZ2" s="104">
        <f>_xlfn.XLOOKUP(Tier2ContractorRates[[#This Row],[MSA Contract Number]],'Tier 1 - $500K'!A:A,'Tier 1 - $500K'!AZ:AZ,0,0,1)</f>
        <v>165</v>
      </c>
    </row>
    <row r="3" spans="1:52" ht="72" customHeight="1" x14ac:dyDescent="0.25">
      <c r="A3" s="35" t="s">
        <v>60</v>
      </c>
      <c r="B3" s="57">
        <f>_xlfn.XLOOKUP(Tier2ContractorRates[[#This Row],[MSA Contract Number]],'Tier 1 - $500K'!A:A,'Tier 1 - $500K'!B:B,0,0,1)</f>
        <v>46497</v>
      </c>
      <c r="C3" s="36" t="str">
        <f>_xlfn.XLOOKUP(Tier2ContractorRates[[#This Row],[MSA Contract Number]],'Tier 1 - $500K'!A:A,'Tier 1 - $500K'!C:C,0,0,1)</f>
        <v>3Di, Inc.</v>
      </c>
      <c r="D3" s="36" t="str">
        <f>_xlfn.XLOOKUP(Tier2ContractorRates[[#This Row],[MSA Contract Number]],'Tier 1 - $500K'!A:A,'Tier 1 - $500K'!D:D,0,0,1)</f>
        <v>1. Carlos Culebro 
2. Mihir Desai 
3. Prasad Yedavalli 
4. Danielle Hewitt</v>
      </c>
      <c r="E3" s="36" t="str">
        <f>_xlfn.XLOOKUP(Tier2ContractorRates[[#This Row],[MSA Contract Number]],'Tier 1 - $500K'!A:A,'Tier 1 - $500K'!E:E,0,0,1)</f>
        <v>1. (203) 449-8839 
2. (949) 254-5681 
3. (714) 494-4509 
4. (714) 257-1100 x147</v>
      </c>
      <c r="F3" s="36" t="str">
        <f>_xlfn.XLOOKUP(Tier2ContractorRates[[#This Row],[MSA Contract Number]],'Tier 1 - $500K'!A:A,'Tier 1 - $500K'!F:F,0,0,1)</f>
        <v>carlos.culebro@3disystems.com;
mihir.desai@3disystems.com;
prasad.yedavalli@3disystems.com;
danielle.hewitt@3disystems.com;</v>
      </c>
      <c r="G3" s="37">
        <f>_xlfn.XLOOKUP(Tier2ContractorRates[[#This Row],[Point of Contact(s) 
(First Name and Last Name)]],'Tier 1 - $500K'!D:D,'Tier 1 - $500K'!G:G,0,0,1)</f>
        <v>35738</v>
      </c>
      <c r="H3" s="37" t="str">
        <f>_xlfn.XLOOKUP(Tier2ContractorRates[[#This Row],[MSA Contract Number]],'Tier 1 - $500K'!A:A,'Tier 1 - $500K'!H:H,0,0,1)</f>
        <v>SB</v>
      </c>
      <c r="I3" s="37" t="str">
        <f>_xlfn.XLOOKUP(Tier2ContractorRates[[#This Row],[MSA Contract Number]],'Tier 1 - $500K'!A:A,'Tier 1 - $500K'!I:I,0,0,1)</f>
        <v>Yes</v>
      </c>
      <c r="J3" s="37" t="str">
        <f>_xlfn.XLOOKUP(Tier2ContractorRates[[#This Row],[MSA Contract Number]],'Tier 1 - $500K'!A:A,'Tier 1 - $500K'!J:J,0,0,1)</f>
        <v>No</v>
      </c>
      <c r="K3" s="103">
        <f>_xlfn.XLOOKUP(Tier2ContractorRates[[#This Row],[MSA Contract Number]],'Tier 1 - $500K'!A:A,'Tier 1 - $500K'!K:K,0,0,1)</f>
        <v>180</v>
      </c>
      <c r="L3" s="103">
        <f>_xlfn.XLOOKUP(Tier2ContractorRates[[#This Row],[MSA Contract Number]],'Tier 1 - $500K'!A:A,'Tier 1 - $500K'!L:L,0,0,1)</f>
        <v>155</v>
      </c>
      <c r="M3" s="103">
        <f>_xlfn.XLOOKUP(Tier2ContractorRates[[#This Row],[MSA Contract Number]],'Tier 1 - $500K'!A:A,'Tier 1 - $500K'!M:M,0,0,1)</f>
        <v>150</v>
      </c>
      <c r="N3" s="103">
        <f>_xlfn.XLOOKUP(Tier2ContractorRates[[#This Row],[MSA Contract Number]],'Tier 1 - $500K'!A:A,'Tier 1 - $500K'!N:N)</f>
        <v>130</v>
      </c>
      <c r="O3" s="103">
        <f>_xlfn.XLOOKUP(Tier2ContractorRates[[#This Row],[MSA Contract Number]],'Tier 1 - $500K'!A:A,'Tier 1 - $500K'!O:O,0,0,1)</f>
        <v>130</v>
      </c>
      <c r="P3" s="103">
        <f>_xlfn.XLOOKUP(Tier2ContractorRates[[#This Row],[MSA Contract Number]],'Tier 1 - $500K'!A:A,'Tier 1 - $500K'!P:P,0,0,1)</f>
        <v>130</v>
      </c>
      <c r="Q3" s="103">
        <f>_xlfn.XLOOKUP(Tier2ContractorRates[[#This Row],[MSA Contract Number]],'Tier 1 - $500K'!A:A,'Tier 1 - $500K'!Q:Q,0,0,1)</f>
        <v>110</v>
      </c>
      <c r="R3" s="103">
        <f>_xlfn.XLOOKUP(Tier2ContractorRates[[#This Row],[MSA Contract Number]],'Tier 1 - $500K'!A:A,'Tier 1 - $500K'!R:R,0,0,1)</f>
        <v>100</v>
      </c>
      <c r="S3" s="103">
        <f>_xlfn.XLOOKUP(Tier2ContractorRates[[#This Row],[MSA Contract Number]],'Tier 1 - $500K'!A:A,'Tier 1 - $500K'!S:S,0,0,1)</f>
        <v>135</v>
      </c>
      <c r="T3" s="103">
        <f>_xlfn.XLOOKUP(Tier2ContractorRates[[#This Row],[MSA Contract Number]],'Tier 1 - $500K'!A:A,'Tier 1 - $500K'!T:T,0,0,1)</f>
        <v>175</v>
      </c>
      <c r="U3" s="103">
        <f>_xlfn.XLOOKUP(Tier2ContractorRates[[#This Row],[MSA Contract Number]],'Tier 1 - $500K'!A:A,'Tier 1 - $500K'!U:U,0,0,1)</f>
        <v>155</v>
      </c>
      <c r="V3" s="103">
        <f>_xlfn.XLOOKUP(Tier2ContractorRates[[#This Row],[MSA Contract Number]],'Tier 1 - $500K'!A:A,'Tier 1 - $500K'!V:V,0,0,1)</f>
        <v>155</v>
      </c>
      <c r="W3" s="103">
        <f>_xlfn.XLOOKUP(Tier2ContractorRates[[#This Row],[MSA Contract Number]],'Tier 1 - $500K'!A:A,'Tier 1 - $500K'!W:W,0,0,1)</f>
        <v>95</v>
      </c>
      <c r="X3" s="103">
        <f>_xlfn.XLOOKUP(Tier2ContractorRates[[#This Row],[MSA Contract Number]],'Tier 1 - $500K'!A:A,'Tier 1 - $500K'!X:X,0,0,1)</f>
        <v>110</v>
      </c>
      <c r="Y3" s="103">
        <f>_xlfn.XLOOKUP(Tier2ContractorRates[[#This Row],[MSA Contract Number]],'Tier 1 - $500K'!A:A,'Tier 1 - $500K'!Y:Y,0,0,1)</f>
        <v>125</v>
      </c>
      <c r="Z3" s="103">
        <f>_xlfn.XLOOKUP(Tier2ContractorRates[[#This Row],[MSA Contract Number]],'Tier 1 - $500K'!A:A,'Tier 1 - $500K'!Z:Z,0,0,1)</f>
        <v>95</v>
      </c>
      <c r="AA3" s="103">
        <f>_xlfn.XLOOKUP(Tier2ContractorRates[[#This Row],[MSA Contract Number]],'Tier 1 - $500K'!A:A,'Tier 1 - $500K'!AA:AA,0,0,1)</f>
        <v>125</v>
      </c>
      <c r="AB3" s="103">
        <f>_xlfn.XLOOKUP(Tier2ContractorRates[[#This Row],[MSA Contract Number]],'Tier 1 - $500K'!A:A,'Tier 1 - $500K'!AB:AB,0,0,1)</f>
        <v>150</v>
      </c>
      <c r="AC3" s="103">
        <f>_xlfn.XLOOKUP(Tier2ContractorRates[[#This Row],[MSA Contract Number]],'Tier 1 - $500K'!A:A,'Tier 1 - $500K'!AC:AC,0,0,1)</f>
        <v>150</v>
      </c>
      <c r="AD3" s="103">
        <f>_xlfn.XLOOKUP(Tier2ContractorRates[[#This Row],[MSA Contract Number]],'Tier 1 - $500K'!A:A,'Tier 1 - $500K'!AD:AD,0,0,1)</f>
        <v>125</v>
      </c>
      <c r="AE3" s="103">
        <f>_xlfn.XLOOKUP(Tier2ContractorRates[[#This Row],[MSA Contract Number]],'Tier 1 - $500K'!A:A,'Tier 1 - $500K'!AE:AE,0,0,1)</f>
        <v>125</v>
      </c>
      <c r="AF3" s="103">
        <f>_xlfn.XLOOKUP(Tier2ContractorRates[[#This Row],[MSA Contract Number]],'Tier 1 - $500K'!A:A,'Tier 1 - $500K'!AF:AF,0,0,1)</f>
        <v>85</v>
      </c>
      <c r="AG3" s="103">
        <f>_xlfn.XLOOKUP(Tier2ContractorRates[[#This Row],[MSA Contract Number]],'Tier 1 - $500K'!A:A,'Tier 1 - $500K'!AG:AG,0,0,1)</f>
        <v>115</v>
      </c>
      <c r="AH3" s="103">
        <f>_xlfn.XLOOKUP(Tier2ContractorRates[[#This Row],[MSA Contract Number]],'Tier 1 - $500K'!A:A,'Tier 1 - $500K'!AH:AH,0,0,1)</f>
        <v>95</v>
      </c>
      <c r="AI3" s="103">
        <f>_xlfn.XLOOKUP(Tier2ContractorRates[[#This Row],[MSA Contract Number]],'Tier 1 - $500K'!A:A,'Tier 1 - $500K'!AI:AI,0,0,1)</f>
        <v>115</v>
      </c>
      <c r="AJ3" s="103">
        <f>_xlfn.XLOOKUP(Tier2ContractorRates[[#This Row],[MSA Contract Number]],'Tier 1 - $500K'!A:A,'Tier 1 - $500K'!AJ:AJ,0,0,1)</f>
        <v>125</v>
      </c>
      <c r="AK3" s="103">
        <f>_xlfn.XLOOKUP(Tier2ContractorRates[[#This Row],[MSA Contract Number]],'Tier 1 - $500K'!A:A,'Tier 1 - $500K'!AK:AK,0,0,1)</f>
        <v>110</v>
      </c>
      <c r="AL3" s="103">
        <f>_xlfn.XLOOKUP(Tier2ContractorRates[[#This Row],[MSA Contract Number]],'Tier 1 - $500K'!A:A,'Tier 1 - $500K'!AL:AL,0,0,1)</f>
        <v>135</v>
      </c>
      <c r="AM3" s="103">
        <f>_xlfn.XLOOKUP(Tier2ContractorRates[[#This Row],[MSA Contract Number]],'Tier 1 - $500K'!A:A,'Tier 1 - $500K'!AM:AM,0,0,1)</f>
        <v>115</v>
      </c>
      <c r="AN3" s="103">
        <f>_xlfn.XLOOKUP(Tier2ContractorRates[[#This Row],[MSA Contract Number]],'Tier 1 - $500K'!A:A,'Tier 1 - $500K'!AN:AN,0,0,1)</f>
        <v>125</v>
      </c>
      <c r="AO3" s="103">
        <f>_xlfn.XLOOKUP(Tier2ContractorRates[[#This Row],[MSA Contract Number]],'Tier 1 - $500K'!A:A,'Tier 1 - $500K'!AO:AO,0,0,1)</f>
        <v>130</v>
      </c>
      <c r="AP3" s="103">
        <f>_xlfn.XLOOKUP(Tier2ContractorRates[[#This Row],[MSA Contract Number]],'Tier 1 - $500K'!A:A,'Tier 1 - $500K'!AP:AP,0,0,1)</f>
        <v>165</v>
      </c>
      <c r="AQ3" s="103">
        <f>_xlfn.XLOOKUP(Tier2ContractorRates[[#This Row],[MSA Contract Number]],'Tier 1 - $500K'!A:A,'Tier 1 - $500K'!AQ:AQ,0,0,1)</f>
        <v>110</v>
      </c>
      <c r="AR3" s="103">
        <f>_xlfn.XLOOKUP(Tier2ContractorRates[[#This Row],[MSA Contract Number]],'Tier 1 - $500K'!A:A,'Tier 1 - $500K'!AR:AR,0,0,1)</f>
        <v>125</v>
      </c>
      <c r="AS3" s="103">
        <f>_xlfn.XLOOKUP(Tier2ContractorRates[[#This Row],[MSA Contract Number]],'Tier 1 - $500K'!A:A,'Tier 1 - $500K'!AS:AS,0,0,1)</f>
        <v>95</v>
      </c>
      <c r="AT3" s="103">
        <f>_xlfn.XLOOKUP(Tier2ContractorRates[[#This Row],[MSA Contract Number]],'Tier 1 - $500K'!A:A,'Tier 1 - $500K'!AT:AT,0,0,1)</f>
        <v>85</v>
      </c>
      <c r="AU3" s="103">
        <f>_xlfn.XLOOKUP(Tier2ContractorRates[[#This Row],[MSA Contract Number]],'Tier 1 - $500K'!A:A,'Tier 1 - $500K'!AU:AU,0,0,1)</f>
        <v>75</v>
      </c>
      <c r="AV3" s="103">
        <f>_xlfn.XLOOKUP(Tier2ContractorRates[[#This Row],[MSA Contract Number]],'Tier 1 - $500K'!A:A,'Tier 1 - $500K'!AV:AV,0,0,1)</f>
        <v>75</v>
      </c>
      <c r="AW3" s="103">
        <f>_xlfn.XLOOKUP(Tier2ContractorRates[[#This Row],[MSA Contract Number]],'Tier 1 - $500K'!A:A,'Tier 1 - $500K'!AW:AW,0,0,1)</f>
        <v>115</v>
      </c>
      <c r="AX3" s="103">
        <f>_xlfn.XLOOKUP(Tier2ContractorRates[[#This Row],[MSA Contract Number]],'Tier 1 - $500K'!A:A,'Tier 1 - $500K'!AX:AX,0,0,1)</f>
        <v>145</v>
      </c>
      <c r="AY3" s="103">
        <f>_xlfn.XLOOKUP(Tier2ContractorRates[[#This Row],[MSA Contract Number]],'Tier 1 - $500K'!A:A,'Tier 1 - $500K'!AY:AY,0,0,1)</f>
        <v>120</v>
      </c>
      <c r="AZ3" s="104">
        <f>_xlfn.XLOOKUP(Tier2ContractorRates[[#This Row],[MSA Contract Number]],'Tier 1 - $500K'!A:A,'Tier 1 - $500K'!AZ:AZ,0,0,1)</f>
        <v>140</v>
      </c>
    </row>
    <row r="4" spans="1:52" ht="16.5" x14ac:dyDescent="0.25">
      <c r="A4" s="35" t="s">
        <v>65</v>
      </c>
      <c r="B4" s="57">
        <f>_xlfn.XLOOKUP(Tier2ContractorRates[[#This Row],[MSA Contract Number]],'Tier 1 - $500K'!A:A,'Tier 1 - $500K'!B:B,0,0,1)</f>
        <v>46497</v>
      </c>
      <c r="C4" s="36" t="str">
        <f>_xlfn.XLOOKUP(Tier2ContractorRates[[#This Row],[MSA Contract Number]],'Tier 1 - $500K'!A:A,'Tier 1 - $500K'!C:C,0,0,1)</f>
        <v>3K Technologies LLC</v>
      </c>
      <c r="D4" s="36" t="str">
        <f>_xlfn.XLOOKUP(Tier2ContractorRates[[#This Row],[MSA Contract Number]],'Tier 1 - $500K'!A:A,'Tier 1 - $500K'!D:D,0,0,1)</f>
        <v>Krishna Chittabathini</v>
      </c>
      <c r="E4" s="36" t="str">
        <f>_xlfn.XLOOKUP(Tier2ContractorRates[[#This Row],[MSA Contract Number]],'Tier 1 - $500K'!A:A,'Tier 1 - $500K'!E:E,0,0,1)</f>
        <v>(408) 716-5901</v>
      </c>
      <c r="F4" s="36" t="str">
        <f>_xlfn.XLOOKUP(Tier2ContractorRates[[#This Row],[MSA Contract Number]],'Tier 1 - $500K'!A:A,'Tier 1 - $500K'!F:F,0,0,1)</f>
        <v>krishna@3ktechnologies.com;</v>
      </c>
      <c r="G4" s="37" t="str">
        <f>_xlfn.XLOOKUP(Tier2ContractorRates[[#This Row],[Point of Contact(s) 
(First Name and Last Name)]],'Tier 1 - $500K'!D:D,'Tier 1 - $500K'!G:G,0,0,1)</f>
        <v>--</v>
      </c>
      <c r="H4" s="37" t="str">
        <f>_xlfn.XLOOKUP(Tier2ContractorRates[[#This Row],[MSA Contract Number]],'Tier 1 - $500K'!A:A,'Tier 1 - $500K'!H:H,0,0,1)</f>
        <v>--</v>
      </c>
      <c r="I4" s="37" t="str">
        <f>_xlfn.XLOOKUP(Tier2ContractorRates[[#This Row],[MSA Contract Number]],'Tier 1 - $500K'!A:A,'Tier 1 - $500K'!I:I,0,0,1)</f>
        <v>No</v>
      </c>
      <c r="J4" s="37" t="str">
        <f>_xlfn.XLOOKUP(Tier2ContractorRates[[#This Row],[MSA Contract Number]],'Tier 1 - $500K'!A:A,'Tier 1 - $500K'!J:J,0,0,1)</f>
        <v>No</v>
      </c>
      <c r="K4" s="103">
        <f>_xlfn.XLOOKUP(Tier2ContractorRates[[#This Row],[MSA Contract Number]],'Tier 1 - $500K'!A:A,'Tier 1 - $500K'!K:K,0,0,1)</f>
        <v>130</v>
      </c>
      <c r="L4" s="103">
        <f>_xlfn.XLOOKUP(Tier2ContractorRates[[#This Row],[MSA Contract Number]],'Tier 1 - $500K'!A:A,'Tier 1 - $500K'!L:L,0,0,1)</f>
        <v>110</v>
      </c>
      <c r="M4" s="103">
        <f>_xlfn.XLOOKUP(Tier2ContractorRates[[#This Row],[MSA Contract Number]],'Tier 1 - $500K'!A:A,'Tier 1 - $500K'!M:M,0,0,1)</f>
        <v>120</v>
      </c>
      <c r="N4" s="103">
        <f>_xlfn.XLOOKUP(Tier2ContractorRates[[#This Row],[MSA Contract Number]],'Tier 1 - $500K'!A:A,'Tier 1 - $500K'!N:N)</f>
        <v>110</v>
      </c>
      <c r="O4" s="103">
        <f>_xlfn.XLOOKUP(Tier2ContractorRates[[#This Row],[MSA Contract Number]],'Tier 1 - $500K'!A:A,'Tier 1 - $500K'!O:O,0,0,1)</f>
        <v>95</v>
      </c>
      <c r="P4" s="103">
        <f>_xlfn.XLOOKUP(Tier2ContractorRates[[#This Row],[MSA Contract Number]],'Tier 1 - $500K'!A:A,'Tier 1 - $500K'!P:P,0,0,1)</f>
        <v>115</v>
      </c>
      <c r="Q4" s="103">
        <f>_xlfn.XLOOKUP(Tier2ContractorRates[[#This Row],[MSA Contract Number]],'Tier 1 - $500K'!A:A,'Tier 1 - $500K'!Q:Q,0,0,1)</f>
        <v>100</v>
      </c>
      <c r="R4" s="103">
        <f>_xlfn.XLOOKUP(Tier2ContractorRates[[#This Row],[MSA Contract Number]],'Tier 1 - $500K'!A:A,'Tier 1 - $500K'!R:R,0,0,1)</f>
        <v>80</v>
      </c>
      <c r="S4" s="103">
        <f>_xlfn.XLOOKUP(Tier2ContractorRates[[#This Row],[MSA Contract Number]],'Tier 1 - $500K'!A:A,'Tier 1 - $500K'!S:S,0,0,1)</f>
        <v>125</v>
      </c>
      <c r="T4" s="103">
        <f>_xlfn.XLOOKUP(Tier2ContractorRates[[#This Row],[MSA Contract Number]],'Tier 1 - $500K'!A:A,'Tier 1 - $500K'!T:T,0,0,1)</f>
        <v>140</v>
      </c>
      <c r="U4" s="103">
        <f>_xlfn.XLOOKUP(Tier2ContractorRates[[#This Row],[MSA Contract Number]],'Tier 1 - $500K'!A:A,'Tier 1 - $500K'!U:U,0,0,1)</f>
        <v>130</v>
      </c>
      <c r="V4" s="103">
        <f>_xlfn.XLOOKUP(Tier2ContractorRates[[#This Row],[MSA Contract Number]],'Tier 1 - $500K'!A:A,'Tier 1 - $500K'!V:V,0,0,1)</f>
        <v>120</v>
      </c>
      <c r="W4" s="103">
        <f>_xlfn.XLOOKUP(Tier2ContractorRates[[#This Row],[MSA Contract Number]],'Tier 1 - $500K'!A:A,'Tier 1 - $500K'!W:W,0,0,1)</f>
        <v>90</v>
      </c>
      <c r="X4" s="103">
        <f>_xlfn.XLOOKUP(Tier2ContractorRates[[#This Row],[MSA Contract Number]],'Tier 1 - $500K'!A:A,'Tier 1 - $500K'!X:X,0,0,1)</f>
        <v>100</v>
      </c>
      <c r="Y4" s="103">
        <f>_xlfn.XLOOKUP(Tier2ContractorRates[[#This Row],[MSA Contract Number]],'Tier 1 - $500K'!A:A,'Tier 1 - $500K'!Y:Y,0,0,1)</f>
        <v>110</v>
      </c>
      <c r="Z4" s="103">
        <f>_xlfn.XLOOKUP(Tier2ContractorRates[[#This Row],[MSA Contract Number]],'Tier 1 - $500K'!A:A,'Tier 1 - $500K'!Z:Z,0,0,1)</f>
        <v>100</v>
      </c>
      <c r="AA4" s="103">
        <f>_xlfn.XLOOKUP(Tier2ContractorRates[[#This Row],[MSA Contract Number]],'Tier 1 - $500K'!A:A,'Tier 1 - $500K'!AA:AA,0,0,1)</f>
        <v>100</v>
      </c>
      <c r="AB4" s="103">
        <f>_xlfn.XLOOKUP(Tier2ContractorRates[[#This Row],[MSA Contract Number]],'Tier 1 - $500K'!A:A,'Tier 1 - $500K'!AB:AB,0,0,1)</f>
        <v>110</v>
      </c>
      <c r="AC4" s="103">
        <f>_xlfn.XLOOKUP(Tier2ContractorRates[[#This Row],[MSA Contract Number]],'Tier 1 - $500K'!A:A,'Tier 1 - $500K'!AC:AC,0,0,1)</f>
        <v>125</v>
      </c>
      <c r="AD4" s="103">
        <f>_xlfn.XLOOKUP(Tier2ContractorRates[[#This Row],[MSA Contract Number]],'Tier 1 - $500K'!A:A,'Tier 1 - $500K'!AD:AD,0,0,1)</f>
        <v>90</v>
      </c>
      <c r="AE4" s="103">
        <f>_xlfn.XLOOKUP(Tier2ContractorRates[[#This Row],[MSA Contract Number]],'Tier 1 - $500K'!A:A,'Tier 1 - $500K'!AE:AE,0,0,1)</f>
        <v>90</v>
      </c>
      <c r="AF4" s="103">
        <f>_xlfn.XLOOKUP(Tier2ContractorRates[[#This Row],[MSA Contract Number]],'Tier 1 - $500K'!A:A,'Tier 1 - $500K'!AF:AF,0,0,1)</f>
        <v>95</v>
      </c>
      <c r="AG4" s="103">
        <f>_xlfn.XLOOKUP(Tier2ContractorRates[[#This Row],[MSA Contract Number]],'Tier 1 - $500K'!A:A,'Tier 1 - $500K'!AG:AG,0,0,1)</f>
        <v>105</v>
      </c>
      <c r="AH4" s="103">
        <f>_xlfn.XLOOKUP(Tier2ContractorRates[[#This Row],[MSA Contract Number]],'Tier 1 - $500K'!A:A,'Tier 1 - $500K'!AH:AH,0,0,1)</f>
        <v>100</v>
      </c>
      <c r="AI4" s="103">
        <f>_xlfn.XLOOKUP(Tier2ContractorRates[[#This Row],[MSA Contract Number]],'Tier 1 - $500K'!A:A,'Tier 1 - $500K'!AI:AI,0,0,1)</f>
        <v>110</v>
      </c>
      <c r="AJ4" s="103">
        <f>_xlfn.XLOOKUP(Tier2ContractorRates[[#This Row],[MSA Contract Number]],'Tier 1 - $500K'!A:A,'Tier 1 - $500K'!AJ:AJ,0,0,1)</f>
        <v>95</v>
      </c>
      <c r="AK4" s="103">
        <f>_xlfn.XLOOKUP(Tier2ContractorRates[[#This Row],[MSA Contract Number]],'Tier 1 - $500K'!A:A,'Tier 1 - $500K'!AK:AK,0,0,1)</f>
        <v>115</v>
      </c>
      <c r="AL4" s="103">
        <f>_xlfn.XLOOKUP(Tier2ContractorRates[[#This Row],[MSA Contract Number]],'Tier 1 - $500K'!A:A,'Tier 1 - $500K'!AL:AL,0,0,1)</f>
        <v>130</v>
      </c>
      <c r="AM4" s="103">
        <f>_xlfn.XLOOKUP(Tier2ContractorRates[[#This Row],[MSA Contract Number]],'Tier 1 - $500K'!A:A,'Tier 1 - $500K'!AM:AM,0,0,1)</f>
        <v>105</v>
      </c>
      <c r="AN4" s="103">
        <f>_xlfn.XLOOKUP(Tier2ContractorRates[[#This Row],[MSA Contract Number]],'Tier 1 - $500K'!A:A,'Tier 1 - $500K'!AN:AN,0,0,1)</f>
        <v>125</v>
      </c>
      <c r="AO4" s="103">
        <f>_xlfn.XLOOKUP(Tier2ContractorRates[[#This Row],[MSA Contract Number]],'Tier 1 - $500K'!A:A,'Tier 1 - $500K'!AO:AO,0,0,1)</f>
        <v>100</v>
      </c>
      <c r="AP4" s="103">
        <f>_xlfn.XLOOKUP(Tier2ContractorRates[[#This Row],[MSA Contract Number]],'Tier 1 - $500K'!A:A,'Tier 1 - $500K'!AP:AP,0,0,1)</f>
        <v>135</v>
      </c>
      <c r="AQ4" s="103">
        <f>_xlfn.XLOOKUP(Tier2ContractorRates[[#This Row],[MSA Contract Number]],'Tier 1 - $500K'!A:A,'Tier 1 - $500K'!AQ:AQ,0,0,1)</f>
        <v>120</v>
      </c>
      <c r="AR4" s="103">
        <f>_xlfn.XLOOKUP(Tier2ContractorRates[[#This Row],[MSA Contract Number]],'Tier 1 - $500K'!A:A,'Tier 1 - $500K'!AR:AR,0,0,1)</f>
        <v>110</v>
      </c>
      <c r="AS4" s="103">
        <f>_xlfn.XLOOKUP(Tier2ContractorRates[[#This Row],[MSA Contract Number]],'Tier 1 - $500K'!A:A,'Tier 1 - $500K'!AS:AS,0,0,1)</f>
        <v>105</v>
      </c>
      <c r="AT4" s="103">
        <f>_xlfn.XLOOKUP(Tier2ContractorRates[[#This Row],[MSA Contract Number]],'Tier 1 - $500K'!A:A,'Tier 1 - $500K'!AT:AT,0,0,1)</f>
        <v>95</v>
      </c>
      <c r="AU4" s="103">
        <f>_xlfn.XLOOKUP(Tier2ContractorRates[[#This Row],[MSA Contract Number]],'Tier 1 - $500K'!A:A,'Tier 1 - $500K'!AU:AU,0,0,1)</f>
        <v>105</v>
      </c>
      <c r="AV4" s="103">
        <f>_xlfn.XLOOKUP(Tier2ContractorRates[[#This Row],[MSA Contract Number]],'Tier 1 - $500K'!A:A,'Tier 1 - $500K'!AV:AV,0,0,1)</f>
        <v>90</v>
      </c>
      <c r="AW4" s="103">
        <f>_xlfn.XLOOKUP(Tier2ContractorRates[[#This Row],[MSA Contract Number]],'Tier 1 - $500K'!A:A,'Tier 1 - $500K'!AW:AW,0,0,1)</f>
        <v>95</v>
      </c>
      <c r="AX4" s="103">
        <f>_xlfn.XLOOKUP(Tier2ContractorRates[[#This Row],[MSA Contract Number]],'Tier 1 - $500K'!A:A,'Tier 1 - $500K'!AX:AX,0,0,1)</f>
        <v>125</v>
      </c>
      <c r="AY4" s="103">
        <f>_xlfn.XLOOKUP(Tier2ContractorRates[[#This Row],[MSA Contract Number]],'Tier 1 - $500K'!A:A,'Tier 1 - $500K'!AY:AY,0,0,1)</f>
        <v>95</v>
      </c>
      <c r="AZ4" s="104">
        <f>_xlfn.XLOOKUP(Tier2ContractorRates[[#This Row],[MSA Contract Number]],'Tier 1 - $500K'!A:A,'Tier 1 - $500K'!AZ:AZ,0,0,1)</f>
        <v>125</v>
      </c>
    </row>
    <row r="5" spans="1:52" ht="16.5" x14ac:dyDescent="0.25">
      <c r="A5" s="35" t="s">
        <v>71</v>
      </c>
      <c r="B5" s="57">
        <f>_xlfn.XLOOKUP(Tier2ContractorRates[[#This Row],[MSA Contract Number]],'Tier 1 - $500K'!A:A,'Tier 1 - $500K'!B:B,0,0,1)</f>
        <v>46497</v>
      </c>
      <c r="C5" s="36" t="str">
        <f>_xlfn.XLOOKUP(Tier2ContractorRates[[#This Row],[MSA Contract Number]],'Tier 1 - $500K'!A:A,'Tier 1 - $500K'!C:C,0,0,1)</f>
        <v>A1 Consulting Services LLC</v>
      </c>
      <c r="D5" s="36" t="str">
        <f>_xlfn.XLOOKUP(Tier2ContractorRates[[#This Row],[MSA Contract Number]],'Tier 1 - $500K'!A:A,'Tier 1 - $500K'!D:D,0,0,1)</f>
        <v>Amar Singh</v>
      </c>
      <c r="E5" s="36" t="str">
        <f>_xlfn.XLOOKUP(Tier2ContractorRates[[#This Row],[MSA Contract Number]],'Tier 1 - $500K'!A:A,'Tier 1 - $500K'!E:E,0,0,1)</f>
        <v>(279) 220-3949</v>
      </c>
      <c r="F5" s="36" t="str">
        <f>_xlfn.XLOOKUP(Tier2ContractorRates[[#This Row],[MSA Contract Number]],'Tier 1 - $500K'!A:A,'Tier 1 - $500K'!F:F,0,0,1)</f>
        <v>amar@a1consulting-services.com;</v>
      </c>
      <c r="G5" s="37">
        <f>_xlfn.XLOOKUP(Tier2ContractorRates[[#This Row],[Point of Contact(s) 
(First Name and Last Name)]],'Tier 1 - $500K'!D:D,'Tier 1 - $500K'!G:G,0,0,1)</f>
        <v>2027989</v>
      </c>
      <c r="H5" s="37" t="str">
        <f>_xlfn.XLOOKUP(Tier2ContractorRates[[#This Row],[MSA Contract Number]],'Tier 1 - $500K'!A:A,'Tier 1 - $500K'!H:H,0,0,1)</f>
        <v>SB</v>
      </c>
      <c r="I5" s="37" t="str">
        <f>_xlfn.XLOOKUP(Tier2ContractorRates[[#This Row],[MSA Contract Number]],'Tier 1 - $500K'!A:A,'Tier 1 - $500K'!I:I,0,0,1)</f>
        <v>Yes</v>
      </c>
      <c r="J5" s="37" t="str">
        <f>_xlfn.XLOOKUP(Tier2ContractorRates[[#This Row],[MSA Contract Number]],'Tier 1 - $500K'!A:A,'Tier 1 - $500K'!J:J,0,0,1)</f>
        <v>No</v>
      </c>
      <c r="K5" s="103">
        <f>_xlfn.XLOOKUP(Tier2ContractorRates[[#This Row],[MSA Contract Number]],'Tier 1 - $500K'!A:A,'Tier 1 - $500K'!K:K,0,0,1)</f>
        <v>190</v>
      </c>
      <c r="L5" s="103">
        <f>_xlfn.XLOOKUP(Tier2ContractorRates[[#This Row],[MSA Contract Number]],'Tier 1 - $500K'!A:A,'Tier 1 - $500K'!L:L,0,0,1)</f>
        <v>160</v>
      </c>
      <c r="M5" s="103">
        <f>_xlfn.XLOOKUP(Tier2ContractorRates[[#This Row],[MSA Contract Number]],'Tier 1 - $500K'!A:A,'Tier 1 - $500K'!M:M,0,0,1)</f>
        <v>170</v>
      </c>
      <c r="N5" s="103">
        <f>_xlfn.XLOOKUP(Tier2ContractorRates[[#This Row],[MSA Contract Number]],'Tier 1 - $500K'!A:A,'Tier 1 - $500K'!N:N)</f>
        <v>145</v>
      </c>
      <c r="O5" s="103">
        <f>_xlfn.XLOOKUP(Tier2ContractorRates[[#This Row],[MSA Contract Number]],'Tier 1 - $500K'!A:A,'Tier 1 - $500K'!O:O,0,0,1)</f>
        <v>128</v>
      </c>
      <c r="P5" s="103">
        <f>_xlfn.XLOOKUP(Tier2ContractorRates[[#This Row],[MSA Contract Number]],'Tier 1 - $500K'!A:A,'Tier 1 - $500K'!P:P,0,0,1)</f>
        <v>126</v>
      </c>
      <c r="Q5" s="103">
        <f>_xlfn.XLOOKUP(Tier2ContractorRates[[#This Row],[MSA Contract Number]],'Tier 1 - $500K'!A:A,'Tier 1 - $500K'!Q:Q,0,0,1)</f>
        <v>118</v>
      </c>
      <c r="R5" s="103">
        <f>_xlfn.XLOOKUP(Tier2ContractorRates[[#This Row],[MSA Contract Number]],'Tier 1 - $500K'!A:A,'Tier 1 - $500K'!R:R,0,0,1)</f>
        <v>85</v>
      </c>
      <c r="S5" s="103">
        <f>_xlfn.XLOOKUP(Tier2ContractorRates[[#This Row],[MSA Contract Number]],'Tier 1 - $500K'!A:A,'Tier 1 - $500K'!S:S,0,0,1)</f>
        <v>185</v>
      </c>
      <c r="T5" s="103">
        <f>_xlfn.XLOOKUP(Tier2ContractorRates[[#This Row],[MSA Contract Number]],'Tier 1 - $500K'!A:A,'Tier 1 - $500K'!T:T,0,0,1)</f>
        <v>184</v>
      </c>
      <c r="U5" s="103">
        <f>_xlfn.XLOOKUP(Tier2ContractorRates[[#This Row],[MSA Contract Number]],'Tier 1 - $500K'!A:A,'Tier 1 - $500K'!U:U,0,0,1)</f>
        <v>160</v>
      </c>
      <c r="V5" s="103">
        <f>_xlfn.XLOOKUP(Tier2ContractorRates[[#This Row],[MSA Contract Number]],'Tier 1 - $500K'!A:A,'Tier 1 - $500K'!V:V,0,0,1)</f>
        <v>140</v>
      </c>
      <c r="W5" s="103">
        <f>_xlfn.XLOOKUP(Tier2ContractorRates[[#This Row],[MSA Contract Number]],'Tier 1 - $500K'!A:A,'Tier 1 - $500K'!W:W,0,0,1)</f>
        <v>124</v>
      </c>
      <c r="X5" s="103">
        <f>_xlfn.XLOOKUP(Tier2ContractorRates[[#This Row],[MSA Contract Number]],'Tier 1 - $500K'!A:A,'Tier 1 - $500K'!X:X,0,0,1)</f>
        <v>115</v>
      </c>
      <c r="Y5" s="103">
        <f>_xlfn.XLOOKUP(Tier2ContractorRates[[#This Row],[MSA Contract Number]],'Tier 1 - $500K'!A:A,'Tier 1 - $500K'!Y:Y,0,0,1)</f>
        <v>115</v>
      </c>
      <c r="Z5" s="103">
        <f>_xlfn.XLOOKUP(Tier2ContractorRates[[#This Row],[MSA Contract Number]],'Tier 1 - $500K'!A:A,'Tier 1 - $500K'!Z:Z,0,0,1)</f>
        <v>120</v>
      </c>
      <c r="AA5" s="103">
        <f>_xlfn.XLOOKUP(Tier2ContractorRates[[#This Row],[MSA Contract Number]],'Tier 1 - $500K'!A:A,'Tier 1 - $500K'!AA:AA,0,0,1)</f>
        <v>135</v>
      </c>
      <c r="AB5" s="103">
        <f>_xlfn.XLOOKUP(Tier2ContractorRates[[#This Row],[MSA Contract Number]],'Tier 1 - $500K'!A:A,'Tier 1 - $500K'!AB:AB,0,0,1)</f>
        <v>148</v>
      </c>
      <c r="AC5" s="103">
        <f>_xlfn.XLOOKUP(Tier2ContractorRates[[#This Row],[MSA Contract Number]],'Tier 1 - $500K'!A:A,'Tier 1 - $500K'!AC:AC,0,0,1)</f>
        <v>150</v>
      </c>
      <c r="AD5" s="103">
        <f>_xlfn.XLOOKUP(Tier2ContractorRates[[#This Row],[MSA Contract Number]],'Tier 1 - $500K'!A:A,'Tier 1 - $500K'!AD:AD,0,0,1)</f>
        <v>128</v>
      </c>
      <c r="AE5" s="103">
        <f>_xlfn.XLOOKUP(Tier2ContractorRates[[#This Row],[MSA Contract Number]],'Tier 1 - $500K'!A:A,'Tier 1 - $500K'!AE:AE,0,0,1)</f>
        <v>128</v>
      </c>
      <c r="AF5" s="103">
        <f>_xlfn.XLOOKUP(Tier2ContractorRates[[#This Row],[MSA Contract Number]],'Tier 1 - $500K'!A:A,'Tier 1 - $500K'!AF:AF,0,0,1)</f>
        <v>128</v>
      </c>
      <c r="AG5" s="103">
        <f>_xlfn.XLOOKUP(Tier2ContractorRates[[#This Row],[MSA Contract Number]],'Tier 1 - $500K'!A:A,'Tier 1 - $500K'!AG:AG,0,0,1)</f>
        <v>135</v>
      </c>
      <c r="AH5" s="103">
        <f>_xlfn.XLOOKUP(Tier2ContractorRates[[#This Row],[MSA Contract Number]],'Tier 1 - $500K'!A:A,'Tier 1 - $500K'!AH:AH,0,0,1)</f>
        <v>130</v>
      </c>
      <c r="AI5" s="103">
        <f>_xlfn.XLOOKUP(Tier2ContractorRates[[#This Row],[MSA Contract Number]],'Tier 1 - $500K'!A:A,'Tier 1 - $500K'!AI:AI,0,0,1)</f>
        <v>135</v>
      </c>
      <c r="AJ5" s="103">
        <f>_xlfn.XLOOKUP(Tier2ContractorRates[[#This Row],[MSA Contract Number]],'Tier 1 - $500K'!A:A,'Tier 1 - $500K'!AJ:AJ,0,0,1)</f>
        <v>140</v>
      </c>
      <c r="AK5" s="103">
        <f>_xlfn.XLOOKUP(Tier2ContractorRates[[#This Row],[MSA Contract Number]],'Tier 1 - $500K'!A:A,'Tier 1 - $500K'!AK:AK,0,0,1)</f>
        <v>180</v>
      </c>
      <c r="AL5" s="103">
        <f>_xlfn.XLOOKUP(Tier2ContractorRates[[#This Row],[MSA Contract Number]],'Tier 1 - $500K'!A:A,'Tier 1 - $500K'!AL:AL,0,0,1)</f>
        <v>190</v>
      </c>
      <c r="AM5" s="103">
        <f>_xlfn.XLOOKUP(Tier2ContractorRates[[#This Row],[MSA Contract Number]],'Tier 1 - $500K'!A:A,'Tier 1 - $500K'!AM:AM,0,0,1)</f>
        <v>180</v>
      </c>
      <c r="AN5" s="103">
        <f>_xlfn.XLOOKUP(Tier2ContractorRates[[#This Row],[MSA Contract Number]],'Tier 1 - $500K'!A:A,'Tier 1 - $500K'!AN:AN,0,0,1)</f>
        <v>190</v>
      </c>
      <c r="AO5" s="103">
        <f>_xlfn.XLOOKUP(Tier2ContractorRates[[#This Row],[MSA Contract Number]],'Tier 1 - $500K'!A:A,'Tier 1 - $500K'!AO:AO,0,0,1)</f>
        <v>160</v>
      </c>
      <c r="AP5" s="103">
        <f>_xlfn.XLOOKUP(Tier2ContractorRates[[#This Row],[MSA Contract Number]],'Tier 1 - $500K'!A:A,'Tier 1 - $500K'!AP:AP,0,0,1)</f>
        <v>180</v>
      </c>
      <c r="AQ5" s="103">
        <f>_xlfn.XLOOKUP(Tier2ContractorRates[[#This Row],[MSA Contract Number]],'Tier 1 - $500K'!A:A,'Tier 1 - $500K'!AQ:AQ,0,0,1)</f>
        <v>160</v>
      </c>
      <c r="AR5" s="103">
        <f>_xlfn.XLOOKUP(Tier2ContractorRates[[#This Row],[MSA Contract Number]],'Tier 1 - $500K'!A:A,'Tier 1 - $500K'!AR:AR,0,0,1)</f>
        <v>170</v>
      </c>
      <c r="AS5" s="103">
        <f>_xlfn.XLOOKUP(Tier2ContractorRates[[#This Row],[MSA Contract Number]],'Tier 1 - $500K'!A:A,'Tier 1 - $500K'!AS:AS,0,0,1)</f>
        <v>145</v>
      </c>
      <c r="AT5" s="103">
        <f>_xlfn.XLOOKUP(Tier2ContractorRates[[#This Row],[MSA Contract Number]],'Tier 1 - $500K'!A:A,'Tier 1 - $500K'!AT:AT,0,0,1)</f>
        <v>130</v>
      </c>
      <c r="AU5" s="103">
        <f>_xlfn.XLOOKUP(Tier2ContractorRates[[#This Row],[MSA Contract Number]],'Tier 1 - $500K'!A:A,'Tier 1 - $500K'!AU:AU,0,0,1)</f>
        <v>125</v>
      </c>
      <c r="AV5" s="103">
        <f>_xlfn.XLOOKUP(Tier2ContractorRates[[#This Row],[MSA Contract Number]],'Tier 1 - $500K'!A:A,'Tier 1 - $500K'!AV:AV,0,0,1)</f>
        <v>125</v>
      </c>
      <c r="AW5" s="103">
        <f>_xlfn.XLOOKUP(Tier2ContractorRates[[#This Row],[MSA Contract Number]],'Tier 1 - $500K'!A:A,'Tier 1 - $500K'!AW:AW,0,0,1)</f>
        <v>135</v>
      </c>
      <c r="AX5" s="103">
        <f>_xlfn.XLOOKUP(Tier2ContractorRates[[#This Row],[MSA Contract Number]],'Tier 1 - $500K'!A:A,'Tier 1 - $500K'!AX:AX,0,0,1)</f>
        <v>130</v>
      </c>
      <c r="AY5" s="103">
        <f>_xlfn.XLOOKUP(Tier2ContractorRates[[#This Row],[MSA Contract Number]],'Tier 1 - $500K'!A:A,'Tier 1 - $500K'!AY:AY,0,0,1)</f>
        <v>120</v>
      </c>
      <c r="AZ5" s="104">
        <f>_xlfn.XLOOKUP(Tier2ContractorRates[[#This Row],[MSA Contract Number]],'Tier 1 - $500K'!A:A,'Tier 1 - $500K'!AZ:AZ,0,0,1)</f>
        <v>126</v>
      </c>
    </row>
    <row r="6" spans="1:52" ht="33" x14ac:dyDescent="0.25">
      <c r="A6" s="35" t="s">
        <v>76</v>
      </c>
      <c r="B6" s="57">
        <f>_xlfn.XLOOKUP(Tier2ContractorRates[[#This Row],[MSA Contract Number]],'Tier 1 - $500K'!A:A,'Tier 1 - $500K'!B:B,0,0,1)</f>
        <v>46497</v>
      </c>
      <c r="C6" s="36" t="str">
        <f>_xlfn.XLOOKUP(Tier2ContractorRates[[#This Row],[MSA Contract Number]],'Tier 1 - $500K'!A:A,'Tier 1 - $500K'!C:C,0,0,1)</f>
        <v>A1M Solutions, Inc</v>
      </c>
      <c r="D6" s="36" t="str">
        <f>_xlfn.XLOOKUP(Tier2ContractorRates[[#This Row],[MSA Contract Number]],'Tier 1 - $500K'!A:A,'Tier 1 - $500K'!D:D,0,0,1)</f>
        <v>Kristine Nixon</v>
      </c>
      <c r="E6" s="36" t="str">
        <f>_xlfn.XLOOKUP(Tier2ContractorRates[[#This Row],[MSA Contract Number]],'Tier 1 - $500K'!A:A,'Tier 1 - $500K'!E:E,0,0,1)</f>
        <v>(530) 828-0695</v>
      </c>
      <c r="F6" s="36" t="str">
        <f>_xlfn.XLOOKUP(Tier2ContractorRates[[#This Row],[MSA Contract Number]],'Tier 1 - $500K'!A:A,'Tier 1 - $500K'!F:F,0,0,1)</f>
        <v>kristine.nixon@a1msolutions.com; sales@a1msolutions.com;</v>
      </c>
      <c r="G6" s="37">
        <f>_xlfn.XLOOKUP(Tier2ContractorRates[[#This Row],[Point of Contact(s) 
(First Name and Last Name)]],'Tier 1 - $500K'!D:D,'Tier 1 - $500K'!G:G,0,0,1)</f>
        <v>2013852</v>
      </c>
      <c r="H6" s="37" t="str">
        <f>_xlfn.XLOOKUP(Tier2ContractorRates[[#This Row],[MSA Contract Number]],'Tier 1 - $500K'!A:A,'Tier 1 - $500K'!H:H,0,0,1)</f>
        <v>SB</v>
      </c>
      <c r="I6" s="37" t="str">
        <f>_xlfn.XLOOKUP(Tier2ContractorRates[[#This Row],[MSA Contract Number]],'Tier 1 - $500K'!A:A,'Tier 1 - $500K'!I:I,0,0,1)</f>
        <v>Yes</v>
      </c>
      <c r="J6" s="37" t="str">
        <f>_xlfn.XLOOKUP(Tier2ContractorRates[[#This Row],[MSA Contract Number]],'Tier 1 - $500K'!A:A,'Tier 1 - $500K'!J:J,0,0,1)</f>
        <v>No</v>
      </c>
      <c r="K6" s="103">
        <f>_xlfn.XLOOKUP(Tier2ContractorRates[[#This Row],[MSA Contract Number]],'Tier 1 - $500K'!A:A,'Tier 1 - $500K'!K:K,0,0,1)</f>
        <v>190</v>
      </c>
      <c r="L6" s="103">
        <f>_xlfn.XLOOKUP(Tier2ContractorRates[[#This Row],[MSA Contract Number]],'Tier 1 - $500K'!A:A,'Tier 1 - $500K'!L:L,0,0,1)</f>
        <v>170</v>
      </c>
      <c r="M6" s="103">
        <f>_xlfn.XLOOKUP(Tier2ContractorRates[[#This Row],[MSA Contract Number]],'Tier 1 - $500K'!A:A,'Tier 1 - $500K'!M:M,0,0,1)</f>
        <v>185</v>
      </c>
      <c r="N6" s="103">
        <f>_xlfn.XLOOKUP(Tier2ContractorRates[[#This Row],[MSA Contract Number]],'Tier 1 - $500K'!A:A,'Tier 1 - $500K'!N:N)</f>
        <v>170</v>
      </c>
      <c r="O6" s="103">
        <f>_xlfn.XLOOKUP(Tier2ContractorRates[[#This Row],[MSA Contract Number]],'Tier 1 - $500K'!A:A,'Tier 1 - $500K'!O:O,0,0,1)</f>
        <v>160</v>
      </c>
      <c r="P6" s="103">
        <f>_xlfn.XLOOKUP(Tier2ContractorRates[[#This Row],[MSA Contract Number]],'Tier 1 - $500K'!A:A,'Tier 1 - $500K'!P:P,0,0,1)</f>
        <v>190</v>
      </c>
      <c r="Q6" s="103">
        <f>_xlfn.XLOOKUP(Tier2ContractorRates[[#This Row],[MSA Contract Number]],'Tier 1 - $500K'!A:A,'Tier 1 - $500K'!Q:Q,0,0,1)</f>
        <v>170</v>
      </c>
      <c r="R6" s="103">
        <f>_xlfn.XLOOKUP(Tier2ContractorRates[[#This Row],[MSA Contract Number]],'Tier 1 - $500K'!A:A,'Tier 1 - $500K'!R:R,0,0,1)</f>
        <v>115</v>
      </c>
      <c r="S6" s="103" t="str">
        <f>_xlfn.XLOOKUP(Tier2ContractorRates[[#This Row],[MSA Contract Number]],'Tier 1 - $500K'!A:A,'Tier 1 - $500K'!S:S,0,0,1)</f>
        <v>--</v>
      </c>
      <c r="T6" s="103">
        <f>_xlfn.XLOOKUP(Tier2ContractorRates[[#This Row],[MSA Contract Number]],'Tier 1 - $500K'!A:A,'Tier 1 - $500K'!T:T,0,0,1)</f>
        <v>225</v>
      </c>
      <c r="U6" s="103">
        <f>_xlfn.XLOOKUP(Tier2ContractorRates[[#This Row],[MSA Contract Number]],'Tier 1 - $500K'!A:A,'Tier 1 - $500K'!U:U,0,0,1)</f>
        <v>185</v>
      </c>
      <c r="V6" s="103">
        <f>_xlfn.XLOOKUP(Tier2ContractorRates[[#This Row],[MSA Contract Number]],'Tier 1 - $500K'!A:A,'Tier 1 - $500K'!V:V,0,0,1)</f>
        <v>185</v>
      </c>
      <c r="W6" s="103">
        <f>_xlfn.XLOOKUP(Tier2ContractorRates[[#This Row],[MSA Contract Number]],'Tier 1 - $500K'!A:A,'Tier 1 - $500K'!W:W,0,0,1)</f>
        <v>155</v>
      </c>
      <c r="X6" s="103">
        <f>_xlfn.XLOOKUP(Tier2ContractorRates[[#This Row],[MSA Contract Number]],'Tier 1 - $500K'!A:A,'Tier 1 - $500K'!X:X,0,0,1)</f>
        <v>155</v>
      </c>
      <c r="Y6" s="103">
        <f>_xlfn.XLOOKUP(Tier2ContractorRates[[#This Row],[MSA Contract Number]],'Tier 1 - $500K'!A:A,'Tier 1 - $500K'!Y:Y,0,0,1)</f>
        <v>155</v>
      </c>
      <c r="Z6" s="103">
        <f>_xlfn.XLOOKUP(Tier2ContractorRates[[#This Row],[MSA Contract Number]],'Tier 1 - $500K'!A:A,'Tier 1 - $500K'!Z:Z,0,0,1)</f>
        <v>175</v>
      </c>
      <c r="AA6" s="103">
        <f>_xlfn.XLOOKUP(Tier2ContractorRates[[#This Row],[MSA Contract Number]],'Tier 1 - $500K'!A:A,'Tier 1 - $500K'!AA:AA,0,0,1)</f>
        <v>175</v>
      </c>
      <c r="AB6" s="103">
        <f>_xlfn.XLOOKUP(Tier2ContractorRates[[#This Row],[MSA Contract Number]],'Tier 1 - $500K'!A:A,'Tier 1 - $500K'!AB:AB,0,0,1)</f>
        <v>195</v>
      </c>
      <c r="AC6" s="103">
        <f>_xlfn.XLOOKUP(Tier2ContractorRates[[#This Row],[MSA Contract Number]],'Tier 1 - $500K'!A:A,'Tier 1 - $500K'!AC:AC,0,0,1)</f>
        <v>165</v>
      </c>
      <c r="AD6" s="103">
        <f>_xlfn.XLOOKUP(Tier2ContractorRates[[#This Row],[MSA Contract Number]],'Tier 1 - $500K'!A:A,'Tier 1 - $500K'!AD:AD,0,0,1)</f>
        <v>145</v>
      </c>
      <c r="AE6" s="103" t="str">
        <f>_xlfn.XLOOKUP(Tier2ContractorRates[[#This Row],[MSA Contract Number]],'Tier 1 - $500K'!A:A,'Tier 1 - $500K'!AE:AE,0,0,1)</f>
        <v>--</v>
      </c>
      <c r="AF6" s="103">
        <f>_xlfn.XLOOKUP(Tier2ContractorRates[[#This Row],[MSA Contract Number]],'Tier 1 - $500K'!A:A,'Tier 1 - $500K'!AF:AF,0,0,1)</f>
        <v>145</v>
      </c>
      <c r="AG6" s="103">
        <f>_xlfn.XLOOKUP(Tier2ContractorRates[[#This Row],[MSA Contract Number]],'Tier 1 - $500K'!A:A,'Tier 1 - $500K'!AG:AG,0,0,1)</f>
        <v>165</v>
      </c>
      <c r="AH6" s="103" t="str">
        <f>_xlfn.XLOOKUP(Tier2ContractorRates[[#This Row],[MSA Contract Number]],'Tier 1 - $500K'!A:A,'Tier 1 - $500K'!AH:AH,0,0,1)</f>
        <v>--</v>
      </c>
      <c r="AI6" s="103" t="str">
        <f>_xlfn.XLOOKUP(Tier2ContractorRates[[#This Row],[MSA Contract Number]],'Tier 1 - $500K'!A:A,'Tier 1 - $500K'!AI:AI,0,0,1)</f>
        <v>--</v>
      </c>
      <c r="AJ6" s="103">
        <f>_xlfn.XLOOKUP(Tier2ContractorRates[[#This Row],[MSA Contract Number]],'Tier 1 - $500K'!A:A,'Tier 1 - $500K'!AJ:AJ,0,0,1)</f>
        <v>145</v>
      </c>
      <c r="AK6" s="103">
        <f>_xlfn.XLOOKUP(Tier2ContractorRates[[#This Row],[MSA Contract Number]],'Tier 1 - $500K'!A:A,'Tier 1 - $500K'!AK:AK,0,0,1)</f>
        <v>185</v>
      </c>
      <c r="AL6" s="103">
        <f>_xlfn.XLOOKUP(Tier2ContractorRates[[#This Row],[MSA Contract Number]],'Tier 1 - $500K'!A:A,'Tier 1 - $500K'!AL:AL,0,0,1)</f>
        <v>215</v>
      </c>
      <c r="AM6" s="103">
        <f>_xlfn.XLOOKUP(Tier2ContractorRates[[#This Row],[MSA Contract Number]],'Tier 1 - $500K'!A:A,'Tier 1 - $500K'!AM:AM,0,0,1)</f>
        <v>175</v>
      </c>
      <c r="AN6" s="103">
        <f>_xlfn.XLOOKUP(Tier2ContractorRates[[#This Row],[MSA Contract Number]],'Tier 1 - $500K'!A:A,'Tier 1 - $500K'!AN:AN,0,0,1)</f>
        <v>195</v>
      </c>
      <c r="AO6" s="103">
        <f>_xlfn.XLOOKUP(Tier2ContractorRates[[#This Row],[MSA Contract Number]],'Tier 1 - $500K'!A:A,'Tier 1 - $500K'!AO:AO,0,0,1)</f>
        <v>150</v>
      </c>
      <c r="AP6" s="103">
        <f>_xlfn.XLOOKUP(Tier2ContractorRates[[#This Row],[MSA Contract Number]],'Tier 1 - $500K'!A:A,'Tier 1 - $500K'!AP:AP,0,0,1)</f>
        <v>195</v>
      </c>
      <c r="AQ6" s="103">
        <f>_xlfn.XLOOKUP(Tier2ContractorRates[[#This Row],[MSA Contract Number]],'Tier 1 - $500K'!A:A,'Tier 1 - $500K'!AQ:AQ,0,0,1)</f>
        <v>185</v>
      </c>
      <c r="AR6" s="103">
        <f>_xlfn.XLOOKUP(Tier2ContractorRates[[#This Row],[MSA Contract Number]],'Tier 1 - $500K'!A:A,'Tier 1 - $500K'!AR:AR,0,0,1)</f>
        <v>170</v>
      </c>
      <c r="AS6" s="103">
        <f>_xlfn.XLOOKUP(Tier2ContractorRates[[#This Row],[MSA Contract Number]],'Tier 1 - $500K'!A:A,'Tier 1 - $500K'!AS:AS,0,0,1)</f>
        <v>170</v>
      </c>
      <c r="AT6" s="103">
        <f>_xlfn.XLOOKUP(Tier2ContractorRates[[#This Row],[MSA Contract Number]],'Tier 1 - $500K'!A:A,'Tier 1 - $500K'!AT:AT,0,0,1)</f>
        <v>135</v>
      </c>
      <c r="AU6" s="103">
        <f>_xlfn.XLOOKUP(Tier2ContractorRates[[#This Row],[MSA Contract Number]],'Tier 1 - $500K'!A:A,'Tier 1 - $500K'!AU:AU,0,0,1)</f>
        <v>160</v>
      </c>
      <c r="AV6" s="103">
        <f>_xlfn.XLOOKUP(Tier2ContractorRates[[#This Row],[MSA Contract Number]],'Tier 1 - $500K'!A:A,'Tier 1 - $500K'!AV:AV,0,0,1)</f>
        <v>135</v>
      </c>
      <c r="AW6" s="103">
        <f>_xlfn.XLOOKUP(Tier2ContractorRates[[#This Row],[MSA Contract Number]],'Tier 1 - $500K'!A:A,'Tier 1 - $500K'!AW:AW,0,0,1)</f>
        <v>170</v>
      </c>
      <c r="AX6" s="103">
        <f>_xlfn.XLOOKUP(Tier2ContractorRates[[#This Row],[MSA Contract Number]],'Tier 1 - $500K'!A:A,'Tier 1 - $500K'!AX:AX,0,0,1)</f>
        <v>170</v>
      </c>
      <c r="AY6" s="103">
        <f>_xlfn.XLOOKUP(Tier2ContractorRates[[#This Row],[MSA Contract Number]],'Tier 1 - $500K'!A:A,'Tier 1 - $500K'!AY:AY,0,0,1)</f>
        <v>140</v>
      </c>
      <c r="AZ6" s="104">
        <f>_xlfn.XLOOKUP(Tier2ContractorRates[[#This Row],[MSA Contract Number]],'Tier 1 - $500K'!A:A,'Tier 1 - $500K'!AZ:AZ,0,0,1)</f>
        <v>235</v>
      </c>
    </row>
    <row r="7" spans="1:52" ht="33" x14ac:dyDescent="0.25">
      <c r="A7" s="35" t="s">
        <v>81</v>
      </c>
      <c r="B7" s="57">
        <f>_xlfn.XLOOKUP(Tier2ContractorRates[[#This Row],[MSA Contract Number]],'Tier 1 - $500K'!A:A,'Tier 1 - $500K'!B:B,0,0,1)</f>
        <v>46497</v>
      </c>
      <c r="C7" s="36" t="str">
        <f>_xlfn.XLOOKUP(Tier2ContractorRates[[#This Row],[MSA Contract Number]],'Tier 1 - $500K'!A:A,'Tier 1 - $500K'!C:C,0,0,1)</f>
        <v xml:space="preserve">Abt Global LLC dba Abt Global Impact LLC </v>
      </c>
      <c r="D7" s="36" t="str">
        <f>_xlfn.XLOOKUP(Tier2ContractorRates[[#This Row],[MSA Contract Number]],'Tier 1 - $500K'!A:A,'Tier 1 - $500K'!D:D,0,0,1)</f>
        <v>Krista Pages</v>
      </c>
      <c r="E7" s="36" t="str">
        <f>_xlfn.XLOOKUP(Tier2ContractorRates[[#This Row],[MSA Contract Number]],'Tier 1 - $500K'!A:A,'Tier 1 - $500K'!E:E,0,0,1)</f>
        <v>(301) 347-5829</v>
      </c>
      <c r="F7" s="36" t="str">
        <f>_xlfn.XLOOKUP(Tier2ContractorRates[[#This Row],[MSA Contract Number]],'Tier 1 - $500K'!A:A,'Tier 1 - $500K'!F:F,0,0,1)</f>
        <v>krista_pages@abtassoc.com;</v>
      </c>
      <c r="G7" s="37" t="str">
        <f>_xlfn.XLOOKUP(Tier2ContractorRates[[#This Row],[Point of Contact(s) 
(First Name and Last Name)]],'Tier 1 - $500K'!D:D,'Tier 1 - $500K'!G:G,0,0,1)</f>
        <v>--</v>
      </c>
      <c r="H7" s="37" t="str">
        <f>_xlfn.XLOOKUP(Tier2ContractorRates[[#This Row],[MSA Contract Number]],'Tier 1 - $500K'!A:A,'Tier 1 - $500K'!H:H,0,0,1)</f>
        <v>--</v>
      </c>
      <c r="I7" s="37" t="str">
        <f>_xlfn.XLOOKUP(Tier2ContractorRates[[#This Row],[MSA Contract Number]],'Tier 1 - $500K'!A:A,'Tier 1 - $500K'!I:I,0,0,1)</f>
        <v>No</v>
      </c>
      <c r="J7" s="37" t="str">
        <f>_xlfn.XLOOKUP(Tier2ContractorRates[[#This Row],[MSA Contract Number]],'Tier 1 - $500K'!A:A,'Tier 1 - $500K'!J:J,0,0,1)</f>
        <v>No</v>
      </c>
      <c r="K7" s="103">
        <f>_xlfn.XLOOKUP(Tier2ContractorRates[[#This Row],[MSA Contract Number]],'Tier 1 - $500K'!A:A,'Tier 1 - $500K'!K:K,0,0,1)</f>
        <v>225</v>
      </c>
      <c r="L7" s="103">
        <f>_xlfn.XLOOKUP(Tier2ContractorRates[[#This Row],[MSA Contract Number]],'Tier 1 - $500K'!A:A,'Tier 1 - $500K'!L:L,0,0,1)</f>
        <v>159</v>
      </c>
      <c r="M7" s="103">
        <f>_xlfn.XLOOKUP(Tier2ContractorRates[[#This Row],[MSA Contract Number]],'Tier 1 - $500K'!A:A,'Tier 1 - $500K'!M:M,0,0,1)</f>
        <v>197</v>
      </c>
      <c r="N7" s="103">
        <f>_xlfn.XLOOKUP(Tier2ContractorRates[[#This Row],[MSA Contract Number]],'Tier 1 - $500K'!A:A,'Tier 1 - $500K'!N:N)</f>
        <v>163</v>
      </c>
      <c r="O7" s="103">
        <f>_xlfn.XLOOKUP(Tier2ContractorRates[[#This Row],[MSA Contract Number]],'Tier 1 - $500K'!A:A,'Tier 1 - $500K'!O:O,0,0,1)</f>
        <v>157</v>
      </c>
      <c r="P7" s="103">
        <f>_xlfn.XLOOKUP(Tier2ContractorRates[[#This Row],[MSA Contract Number]],'Tier 1 - $500K'!A:A,'Tier 1 - $500K'!P:P,0,0,1)</f>
        <v>166</v>
      </c>
      <c r="Q7" s="103">
        <f>_xlfn.XLOOKUP(Tier2ContractorRates[[#This Row],[MSA Contract Number]],'Tier 1 - $500K'!A:A,'Tier 1 - $500K'!Q:Q,0,0,1)</f>
        <v>137</v>
      </c>
      <c r="R7" s="103">
        <f>_xlfn.XLOOKUP(Tier2ContractorRates[[#This Row],[MSA Contract Number]],'Tier 1 - $500K'!A:A,'Tier 1 - $500K'!R:R,0,0,1)</f>
        <v>120</v>
      </c>
      <c r="S7" s="103">
        <f>_xlfn.XLOOKUP(Tier2ContractorRates[[#This Row],[MSA Contract Number]],'Tier 1 - $500K'!A:A,'Tier 1 - $500K'!S:S,0,0,1)</f>
        <v>142</v>
      </c>
      <c r="T7" s="103">
        <f>_xlfn.XLOOKUP(Tier2ContractorRates[[#This Row],[MSA Contract Number]],'Tier 1 - $500K'!A:A,'Tier 1 - $500K'!T:T,0,0,1)</f>
        <v>200</v>
      </c>
      <c r="U7" s="103">
        <f>_xlfn.XLOOKUP(Tier2ContractorRates[[#This Row],[MSA Contract Number]],'Tier 1 - $500K'!A:A,'Tier 1 - $500K'!U:U,0,0,1)</f>
        <v>175</v>
      </c>
      <c r="V7" s="103">
        <f>_xlfn.XLOOKUP(Tier2ContractorRates[[#This Row],[MSA Contract Number]],'Tier 1 - $500K'!A:A,'Tier 1 - $500K'!V:V,0,0,1)</f>
        <v>198</v>
      </c>
      <c r="W7" s="103">
        <f>_xlfn.XLOOKUP(Tier2ContractorRates[[#This Row],[MSA Contract Number]],'Tier 1 - $500K'!A:A,'Tier 1 - $500K'!W:W,0,0,1)</f>
        <v>125</v>
      </c>
      <c r="X7" s="103">
        <f>_xlfn.XLOOKUP(Tier2ContractorRates[[#This Row],[MSA Contract Number]],'Tier 1 - $500K'!A:A,'Tier 1 - $500K'!X:X,0,0,1)</f>
        <v>125</v>
      </c>
      <c r="Y7" s="103">
        <f>_xlfn.XLOOKUP(Tier2ContractorRates[[#This Row],[MSA Contract Number]],'Tier 1 - $500K'!A:A,'Tier 1 - $500K'!Y:Y,0,0,1)</f>
        <v>145</v>
      </c>
      <c r="Z7" s="103">
        <f>_xlfn.XLOOKUP(Tier2ContractorRates[[#This Row],[MSA Contract Number]],'Tier 1 - $500K'!A:A,'Tier 1 - $500K'!Z:Z,0,0,1)</f>
        <v>133</v>
      </c>
      <c r="AA7" s="103">
        <f>_xlfn.XLOOKUP(Tier2ContractorRates[[#This Row],[MSA Contract Number]],'Tier 1 - $500K'!A:A,'Tier 1 - $500K'!AA:AA,0,0,1)</f>
        <v>171</v>
      </c>
      <c r="AB7" s="103">
        <f>_xlfn.XLOOKUP(Tier2ContractorRates[[#This Row],[MSA Contract Number]],'Tier 1 - $500K'!A:A,'Tier 1 - $500K'!AB:AB,0,0,1)</f>
        <v>183</v>
      </c>
      <c r="AC7" s="103">
        <f>_xlfn.XLOOKUP(Tier2ContractorRates[[#This Row],[MSA Contract Number]],'Tier 1 - $500K'!A:A,'Tier 1 - $500K'!AC:AC,0,0,1)</f>
        <v>188</v>
      </c>
      <c r="AD7" s="103">
        <f>_xlfn.XLOOKUP(Tier2ContractorRates[[#This Row],[MSA Contract Number]],'Tier 1 - $500K'!A:A,'Tier 1 - $500K'!AD:AD,0,0,1)</f>
        <v>112</v>
      </c>
      <c r="AE7" s="103">
        <f>_xlfn.XLOOKUP(Tier2ContractorRates[[#This Row],[MSA Contract Number]],'Tier 1 - $500K'!A:A,'Tier 1 - $500K'!AE:AE,0,0,1)</f>
        <v>114</v>
      </c>
      <c r="AF7" s="103">
        <f>_xlfn.XLOOKUP(Tier2ContractorRates[[#This Row],[MSA Contract Number]],'Tier 1 - $500K'!A:A,'Tier 1 - $500K'!AF:AF,0,0,1)</f>
        <v>114</v>
      </c>
      <c r="AG7" s="103">
        <f>_xlfn.XLOOKUP(Tier2ContractorRates[[#This Row],[MSA Contract Number]],'Tier 1 - $500K'!A:A,'Tier 1 - $500K'!AG:AG,0,0,1)</f>
        <v>162</v>
      </c>
      <c r="AH7" s="103">
        <f>_xlfn.XLOOKUP(Tier2ContractorRates[[#This Row],[MSA Contract Number]],'Tier 1 - $500K'!A:A,'Tier 1 - $500K'!AH:AH,0,0,1)</f>
        <v>155</v>
      </c>
      <c r="AI7" s="103">
        <f>_xlfn.XLOOKUP(Tier2ContractorRates[[#This Row],[MSA Contract Number]],'Tier 1 - $500K'!A:A,'Tier 1 - $500K'!AI:AI,0,0,1)</f>
        <v>155</v>
      </c>
      <c r="AJ7" s="103">
        <f>_xlfn.XLOOKUP(Tier2ContractorRates[[#This Row],[MSA Contract Number]],'Tier 1 - $500K'!A:A,'Tier 1 - $500K'!AJ:AJ,0,0,1)</f>
        <v>181</v>
      </c>
      <c r="AK7" s="103">
        <f>_xlfn.XLOOKUP(Tier2ContractorRates[[#This Row],[MSA Contract Number]],'Tier 1 - $500K'!A:A,'Tier 1 - $500K'!AK:AK,0,0,1)</f>
        <v>176</v>
      </c>
      <c r="AL7" s="103">
        <f>_xlfn.XLOOKUP(Tier2ContractorRates[[#This Row],[MSA Contract Number]],'Tier 1 - $500K'!A:A,'Tier 1 - $500K'!AL:AL,0,0,1)</f>
        <v>150</v>
      </c>
      <c r="AM7" s="103">
        <f>_xlfn.XLOOKUP(Tier2ContractorRates[[#This Row],[MSA Contract Number]],'Tier 1 - $500K'!A:A,'Tier 1 - $500K'!AM:AM,0,0,1)</f>
        <v>114</v>
      </c>
      <c r="AN7" s="103">
        <f>_xlfn.XLOOKUP(Tier2ContractorRates[[#This Row],[MSA Contract Number]],'Tier 1 - $500K'!A:A,'Tier 1 - $500K'!AN:AN,0,0,1)</f>
        <v>220</v>
      </c>
      <c r="AO7" s="103">
        <f>_xlfn.XLOOKUP(Tier2ContractorRates[[#This Row],[MSA Contract Number]],'Tier 1 - $500K'!A:A,'Tier 1 - $500K'!AO:AO,0,0,1)</f>
        <v>152</v>
      </c>
      <c r="AP7" s="103">
        <f>_xlfn.XLOOKUP(Tier2ContractorRates[[#This Row],[MSA Contract Number]],'Tier 1 - $500K'!A:A,'Tier 1 - $500K'!AP:AP,0,0,1)</f>
        <v>175</v>
      </c>
      <c r="AQ7" s="103">
        <f>_xlfn.XLOOKUP(Tier2ContractorRates[[#This Row],[MSA Contract Number]],'Tier 1 - $500K'!A:A,'Tier 1 - $500K'!AQ:AQ,0,0,1)</f>
        <v>163</v>
      </c>
      <c r="AR7" s="103">
        <f>_xlfn.XLOOKUP(Tier2ContractorRates[[#This Row],[MSA Contract Number]],'Tier 1 - $500K'!A:A,'Tier 1 - $500K'!AR:AR,0,0,1)</f>
        <v>123</v>
      </c>
      <c r="AS7" s="103">
        <f>_xlfn.XLOOKUP(Tier2ContractorRates[[#This Row],[MSA Contract Number]],'Tier 1 - $500K'!A:A,'Tier 1 - $500K'!AS:AS,0,0,1)</f>
        <v>112</v>
      </c>
      <c r="AT7" s="103">
        <f>_xlfn.XLOOKUP(Tier2ContractorRates[[#This Row],[MSA Contract Number]],'Tier 1 - $500K'!A:A,'Tier 1 - $500K'!AT:AT,0,0,1)</f>
        <v>112</v>
      </c>
      <c r="AU7" s="103">
        <f>_xlfn.XLOOKUP(Tier2ContractorRates[[#This Row],[MSA Contract Number]],'Tier 1 - $500K'!A:A,'Tier 1 - $500K'!AU:AU,0,0,1)</f>
        <v>150</v>
      </c>
      <c r="AV7" s="103">
        <f>_xlfn.XLOOKUP(Tier2ContractorRates[[#This Row],[MSA Contract Number]],'Tier 1 - $500K'!A:A,'Tier 1 - $500K'!AV:AV,0,0,1)</f>
        <v>159</v>
      </c>
      <c r="AW7" s="103">
        <f>_xlfn.XLOOKUP(Tier2ContractorRates[[#This Row],[MSA Contract Number]],'Tier 1 - $500K'!A:A,'Tier 1 - $500K'!AW:AW,0,0,1)</f>
        <v>123</v>
      </c>
      <c r="AX7" s="103">
        <f>_xlfn.XLOOKUP(Tier2ContractorRates[[#This Row],[MSA Contract Number]],'Tier 1 - $500K'!A:A,'Tier 1 - $500K'!AX:AX,0,0,1)</f>
        <v>199</v>
      </c>
      <c r="AY7" s="103">
        <f>_xlfn.XLOOKUP(Tier2ContractorRates[[#This Row],[MSA Contract Number]],'Tier 1 - $500K'!A:A,'Tier 1 - $500K'!AY:AY,0,0,1)</f>
        <v>112</v>
      </c>
      <c r="AZ7" s="104">
        <f>_xlfn.XLOOKUP(Tier2ContractorRates[[#This Row],[MSA Contract Number]],'Tier 1 - $500K'!A:A,'Tier 1 - $500K'!AZ:AZ,0,0,1)</f>
        <v>210</v>
      </c>
    </row>
    <row r="8" spans="1:52" ht="16.5" x14ac:dyDescent="0.25">
      <c r="A8" s="35" t="s">
        <v>86</v>
      </c>
      <c r="B8" s="57">
        <f>_xlfn.XLOOKUP(Tier2ContractorRates[[#This Row],[MSA Contract Number]],'Tier 1 - $500K'!A:A,'Tier 1 - $500K'!B:B,0,0,1)</f>
        <v>46497</v>
      </c>
      <c r="C8" s="36" t="str">
        <f>_xlfn.XLOOKUP(Tier2ContractorRates[[#This Row],[MSA Contract Number]],'Tier 1 - $500K'!A:A,'Tier 1 - $500K'!C:C,0,0,1)</f>
        <v>Accenture LLP</v>
      </c>
      <c r="D8" s="36" t="str">
        <f>_xlfn.XLOOKUP(Tier2ContractorRates[[#This Row],[MSA Contract Number]],'Tier 1 - $500K'!A:A,'Tier 1 - $500K'!D:D,0,0,1)</f>
        <v>Janiela Bolds</v>
      </c>
      <c r="E8" s="36" t="str">
        <f>_xlfn.XLOOKUP(Tier2ContractorRates[[#This Row],[MSA Contract Number]],'Tier 1 - $500K'!A:A,'Tier 1 - $500K'!E:E,0,0,1)</f>
        <v>(415) 537-4532</v>
      </c>
      <c r="F8" s="36" t="str">
        <f>_xlfn.XLOOKUP(Tier2ContractorRates[[#This Row],[MSA Contract Number]],'Tier 1 - $500K'!A:A,'Tier 1 - $500K'!F:F,0,0,1)</f>
        <v>public.sector.admin@accenture.com;</v>
      </c>
      <c r="G8" s="37" t="str">
        <f>_xlfn.XLOOKUP(Tier2ContractorRates[[#This Row],[Point of Contact(s) 
(First Name and Last Name)]],'Tier 1 - $500K'!D:D,'Tier 1 - $500K'!G:G,0,0,1)</f>
        <v>--</v>
      </c>
      <c r="H8" s="37" t="str">
        <f>_xlfn.XLOOKUP(Tier2ContractorRates[[#This Row],[MSA Contract Number]],'Tier 1 - $500K'!A:A,'Tier 1 - $500K'!H:H,0,0,1)</f>
        <v>--</v>
      </c>
      <c r="I8" s="37" t="str">
        <f>_xlfn.XLOOKUP(Tier2ContractorRates[[#This Row],[MSA Contract Number]],'Tier 1 - $500K'!A:A,'Tier 1 - $500K'!I:I,0,0,1)</f>
        <v>No</v>
      </c>
      <c r="J8" s="37" t="str">
        <f>_xlfn.XLOOKUP(Tier2ContractorRates[[#This Row],[MSA Contract Number]],'Tier 1 - $500K'!A:A,'Tier 1 - $500K'!J:J,0,0,1)</f>
        <v>No</v>
      </c>
      <c r="K8" s="103">
        <f>_xlfn.XLOOKUP(Tier2ContractorRates[[#This Row],[MSA Contract Number]],'Tier 1 - $500K'!A:A,'Tier 1 - $500K'!K:K,0,0,1)</f>
        <v>259.28300000000002</v>
      </c>
      <c r="L8" s="103">
        <f>_xlfn.XLOOKUP(Tier2ContractorRates[[#This Row],[MSA Contract Number]],'Tier 1 - $500K'!A:A,'Tier 1 - $500K'!L:L,0,0,1)</f>
        <v>222.095</v>
      </c>
      <c r="M8" s="103">
        <f>_xlfn.XLOOKUP(Tier2ContractorRates[[#This Row],[MSA Contract Number]],'Tier 1 - $500K'!A:A,'Tier 1 - $500K'!M:M,0,0,1)</f>
        <v>232.42500000000001</v>
      </c>
      <c r="N8" s="103">
        <f>_xlfn.XLOOKUP(Tier2ContractorRates[[#This Row],[MSA Contract Number]],'Tier 1 - $500K'!A:A,'Tier 1 - $500K'!N:N)</f>
        <v>201.435</v>
      </c>
      <c r="O8" s="103">
        <f>_xlfn.XLOOKUP(Tier2ContractorRates[[#This Row],[MSA Contract Number]],'Tier 1 - $500K'!A:A,'Tier 1 - $500K'!O:O,0,0,1)</f>
        <v>179.74199999999999</v>
      </c>
      <c r="P8" s="103">
        <f>_xlfn.XLOOKUP(Tier2ContractorRates[[#This Row],[MSA Contract Number]],'Tier 1 - $500K'!A:A,'Tier 1 - $500K'!P:P,0,0,1)</f>
        <v>179.74199999999999</v>
      </c>
      <c r="Q8" s="103">
        <f>_xlfn.XLOOKUP(Tier2ContractorRates[[#This Row],[MSA Contract Number]],'Tier 1 - $500K'!A:A,'Tier 1 - $500K'!Q:Q,0,0,1)</f>
        <v>159.08199999999999</v>
      </c>
      <c r="R8" s="103">
        <f>_xlfn.XLOOKUP(Tier2ContractorRates[[#This Row],[MSA Contract Number]],'Tier 1 - $500K'!A:A,'Tier 1 - $500K'!R:R,0,0,1)</f>
        <v>127.059</v>
      </c>
      <c r="S8" s="103">
        <f>_xlfn.XLOOKUP(Tier2ContractorRates[[#This Row],[MSA Contract Number]],'Tier 1 - $500K'!A:A,'Tier 1 - $500K'!S:S,0,0,1)</f>
        <v>216.93</v>
      </c>
      <c r="T8" s="103">
        <f>_xlfn.XLOOKUP(Tier2ContractorRates[[#This Row],[MSA Contract Number]],'Tier 1 - $500K'!A:A,'Tier 1 - $500K'!T:T,0,0,1)</f>
        <v>264.44799999999998</v>
      </c>
      <c r="U8" s="103">
        <f>_xlfn.XLOOKUP(Tier2ContractorRates[[#This Row],[MSA Contract Number]],'Tier 1 - $500K'!A:A,'Tier 1 - $500K'!U:U,0,0,1)</f>
        <v>227.26</v>
      </c>
      <c r="V8" s="103">
        <f>_xlfn.XLOOKUP(Tier2ContractorRates[[#This Row],[MSA Contract Number]],'Tier 1 - $500K'!A:A,'Tier 1 - $500K'!V:V,0,0,1)</f>
        <v>227.26</v>
      </c>
      <c r="W8" s="103">
        <f>_xlfn.XLOOKUP(Tier2ContractorRates[[#This Row],[MSA Contract Number]],'Tier 1 - $500K'!A:A,'Tier 1 - $500K'!W:W,0,0,1)</f>
        <v>164.24700000000001</v>
      </c>
      <c r="X8" s="103">
        <f>_xlfn.XLOOKUP(Tier2ContractorRates[[#This Row],[MSA Contract Number]],'Tier 1 - $500K'!A:A,'Tier 1 - $500K'!X:X,0,0,1)</f>
        <v>164.24700000000001</v>
      </c>
      <c r="Y8" s="103">
        <f>_xlfn.XLOOKUP(Tier2ContractorRates[[#This Row],[MSA Contract Number]],'Tier 1 - $500K'!A:A,'Tier 1 - $500K'!Y:Y,0,0,1)</f>
        <v>169.41200000000001</v>
      </c>
      <c r="Z8" s="103">
        <f>_xlfn.XLOOKUP(Tier2ContractorRates[[#This Row],[MSA Contract Number]],'Tier 1 - $500K'!A:A,'Tier 1 - $500K'!Z:Z,0,0,1)</f>
        <v>211.76499999999999</v>
      </c>
      <c r="AA8" s="103">
        <f>_xlfn.XLOOKUP(Tier2ContractorRates[[#This Row],[MSA Contract Number]],'Tier 1 - $500K'!A:A,'Tier 1 - $500K'!AA:AA,0,0,1)</f>
        <v>222.095</v>
      </c>
      <c r="AB8" s="103">
        <f>_xlfn.XLOOKUP(Tier2ContractorRates[[#This Row],[MSA Contract Number]],'Tier 1 - $500K'!A:A,'Tier 1 - $500K'!AB:AB,0,0,1)</f>
        <v>232.42500000000001</v>
      </c>
      <c r="AC8" s="103">
        <f>_xlfn.XLOOKUP(Tier2ContractorRates[[#This Row],[MSA Contract Number]],'Tier 1 - $500K'!A:A,'Tier 1 - $500K'!AC:AC,0,0,1)</f>
        <v>216.93</v>
      </c>
      <c r="AD8" s="103">
        <f>_xlfn.XLOOKUP(Tier2ContractorRates[[#This Row],[MSA Contract Number]],'Tier 1 - $500K'!A:A,'Tier 1 - $500K'!AD:AD,0,0,1)</f>
        <v>179.74199999999999</v>
      </c>
      <c r="AE8" s="103">
        <f>_xlfn.XLOOKUP(Tier2ContractorRates[[#This Row],[MSA Contract Number]],'Tier 1 - $500K'!A:A,'Tier 1 - $500K'!AE:AE,0,0,1)</f>
        <v>179.74199999999999</v>
      </c>
      <c r="AF8" s="103">
        <f>_xlfn.XLOOKUP(Tier2ContractorRates[[#This Row],[MSA Contract Number]],'Tier 1 - $500K'!A:A,'Tier 1 - $500K'!AF:AF,0,0,1)</f>
        <v>169.41200000000001</v>
      </c>
      <c r="AG8" s="103">
        <f>_xlfn.XLOOKUP(Tier2ContractorRates[[#This Row],[MSA Contract Number]],'Tier 1 - $500K'!A:A,'Tier 1 - $500K'!AG:AG,0,0,1)</f>
        <v>206.6</v>
      </c>
      <c r="AH8" s="103">
        <f>_xlfn.XLOOKUP(Tier2ContractorRates[[#This Row],[MSA Contract Number]],'Tier 1 - $500K'!A:A,'Tier 1 - $500K'!AH:AH,0,0,1)</f>
        <v>206.6</v>
      </c>
      <c r="AI8" s="103">
        <f>_xlfn.XLOOKUP(Tier2ContractorRates[[#This Row],[MSA Contract Number]],'Tier 1 - $500K'!A:A,'Tier 1 - $500K'!AI:AI,0,0,1)</f>
        <v>159.08199999999999</v>
      </c>
      <c r="AJ8" s="103">
        <f>_xlfn.XLOOKUP(Tier2ContractorRates[[#This Row],[MSA Contract Number]],'Tier 1 - $500K'!A:A,'Tier 1 - $500K'!AJ:AJ,0,0,1)</f>
        <v>179.74199999999999</v>
      </c>
      <c r="AK8" s="103">
        <f>_xlfn.XLOOKUP(Tier2ContractorRates[[#This Row],[MSA Contract Number]],'Tier 1 - $500K'!A:A,'Tier 1 - $500K'!AK:AK,0,0,1)</f>
        <v>206.6</v>
      </c>
      <c r="AL8" s="103">
        <f>_xlfn.XLOOKUP(Tier2ContractorRates[[#This Row],[MSA Contract Number]],'Tier 1 - $500K'!A:A,'Tier 1 - $500K'!AL:AL,0,0,1)</f>
        <v>259.28300000000002</v>
      </c>
      <c r="AM8" s="103">
        <f>_xlfn.XLOOKUP(Tier2ContractorRates[[#This Row],[MSA Contract Number]],'Tier 1 - $500K'!A:A,'Tier 1 - $500K'!AM:AM,0,0,1)</f>
        <v>179.74199999999999</v>
      </c>
      <c r="AN8" s="103">
        <f>_xlfn.XLOOKUP(Tier2ContractorRates[[#This Row],[MSA Contract Number]],'Tier 1 - $500K'!A:A,'Tier 1 - $500K'!AN:AN,0,0,1)</f>
        <v>232.42500000000001</v>
      </c>
      <c r="AO8" s="103">
        <f>_xlfn.XLOOKUP(Tier2ContractorRates[[#This Row],[MSA Contract Number]],'Tier 1 - $500K'!A:A,'Tier 1 - $500K'!AO:AO,0,0,1)</f>
        <v>159.08199999999999</v>
      </c>
      <c r="AP8" s="103">
        <f>_xlfn.XLOOKUP(Tier2ContractorRates[[#This Row],[MSA Contract Number]],'Tier 1 - $500K'!A:A,'Tier 1 - $500K'!AP:AP,0,0,1)</f>
        <v>259.28300000000002</v>
      </c>
      <c r="AQ8" s="103">
        <f>_xlfn.XLOOKUP(Tier2ContractorRates[[#This Row],[MSA Contract Number]],'Tier 1 - $500K'!A:A,'Tier 1 - $500K'!AQ:AQ,0,0,1)</f>
        <v>206.6</v>
      </c>
      <c r="AR8" s="103">
        <f>_xlfn.XLOOKUP(Tier2ContractorRates[[#This Row],[MSA Contract Number]],'Tier 1 - $500K'!A:A,'Tier 1 - $500K'!AR:AR,0,0,1)</f>
        <v>237.59</v>
      </c>
      <c r="AS8" s="103">
        <f>_xlfn.XLOOKUP(Tier2ContractorRates[[#This Row],[MSA Contract Number]],'Tier 1 - $500K'!A:A,'Tier 1 - $500K'!AS:AS,0,0,1)</f>
        <v>159.08199999999999</v>
      </c>
      <c r="AT8" s="103">
        <f>_xlfn.XLOOKUP(Tier2ContractorRates[[#This Row],[MSA Contract Number]],'Tier 1 - $500K'!A:A,'Tier 1 - $500K'!AT:AT,0,0,1)</f>
        <v>159.08199999999999</v>
      </c>
      <c r="AU8" s="103">
        <f>_xlfn.XLOOKUP(Tier2ContractorRates[[#This Row],[MSA Contract Number]],'Tier 1 - $500K'!A:A,'Tier 1 - $500K'!AU:AU,0,0,1)</f>
        <v>179.74199999999999</v>
      </c>
      <c r="AV8" s="103">
        <f>_xlfn.XLOOKUP(Tier2ContractorRates[[#This Row],[MSA Contract Number]],'Tier 1 - $500K'!A:A,'Tier 1 - $500K'!AV:AV,0,0,1)</f>
        <v>179.74199999999999</v>
      </c>
      <c r="AW8" s="103">
        <f>_xlfn.XLOOKUP(Tier2ContractorRates[[#This Row],[MSA Contract Number]],'Tier 1 - $500K'!A:A,'Tier 1 - $500K'!AW:AW,0,0,1)</f>
        <v>179.74199999999999</v>
      </c>
      <c r="AX8" s="103">
        <f>_xlfn.XLOOKUP(Tier2ContractorRates[[#This Row],[MSA Contract Number]],'Tier 1 - $500K'!A:A,'Tier 1 - $500K'!AX:AX,0,0,1)</f>
        <v>259.28300000000002</v>
      </c>
      <c r="AY8" s="103">
        <f>_xlfn.XLOOKUP(Tier2ContractorRates[[#This Row],[MSA Contract Number]],'Tier 1 - $500K'!A:A,'Tier 1 - $500K'!AY:AY,0,0,1)</f>
        <v>190.072</v>
      </c>
      <c r="AZ8" s="104">
        <f>_xlfn.XLOOKUP(Tier2ContractorRates[[#This Row],[MSA Contract Number]],'Tier 1 - $500K'!A:A,'Tier 1 - $500K'!AZ:AZ,0,0,1)</f>
        <v>254.11799999999999</v>
      </c>
    </row>
    <row r="9" spans="1:52" ht="16.5" x14ac:dyDescent="0.25">
      <c r="A9" s="35" t="s">
        <v>96</v>
      </c>
      <c r="B9" s="57">
        <f>_xlfn.XLOOKUP(Tier2ContractorRates[[#This Row],[MSA Contract Number]],'Tier 1 - $500K'!A:A,'Tier 1 - $500K'!B:B,0,0,1)</f>
        <v>46497</v>
      </c>
      <c r="C9" s="36" t="str">
        <f>_xlfn.XLOOKUP(Tier2ContractorRates[[#This Row],[MSA Contract Number]],'Tier 1 - $500K'!A:A,'Tier 1 - $500K'!C:C,0,0,1)</f>
        <v>Acuity Technical Solutions LLC</v>
      </c>
      <c r="D9" s="36" t="str">
        <f>_xlfn.XLOOKUP(Tier2ContractorRates[[#This Row],[MSA Contract Number]],'Tier 1 - $500K'!A:A,'Tier 1 - $500K'!D:D,0,0,1)</f>
        <v>Darrell Brantingham</v>
      </c>
      <c r="E9" s="36" t="str">
        <f>_xlfn.XLOOKUP(Tier2ContractorRates[[#This Row],[MSA Contract Number]],'Tier 1 - $500K'!A:A,'Tier 1 - $500K'!E:E,0,0,1)</f>
        <v>(916) 475-2270</v>
      </c>
      <c r="F9" s="36" t="str">
        <f>_xlfn.XLOOKUP(Tier2ContractorRates[[#This Row],[MSA Contract Number]],'Tier 1 - $500K'!A:A,'Tier 1 - $500K'!F:F,0,0,1)</f>
        <v>darrell@acuitytechnical.com;</v>
      </c>
      <c r="G9" s="37">
        <f>_xlfn.XLOOKUP(Tier2ContractorRates[[#This Row],[Point of Contact(s) 
(First Name and Last Name)]],'Tier 1 - $500K'!D:D,'Tier 1 - $500K'!G:G,0,0,1)</f>
        <v>2025892</v>
      </c>
      <c r="H9" s="37" t="str">
        <f>_xlfn.XLOOKUP(Tier2ContractorRates[[#This Row],[MSA Contract Number]],'Tier 1 - $500K'!A:A,'Tier 1 - $500K'!H:H,0,0,1)</f>
        <v>SB</v>
      </c>
      <c r="I9" s="37" t="str">
        <f>_xlfn.XLOOKUP(Tier2ContractorRates[[#This Row],[MSA Contract Number]],'Tier 1 - $500K'!A:A,'Tier 1 - $500K'!I:I,0,0,1)</f>
        <v>Yes</v>
      </c>
      <c r="J9" s="37" t="str">
        <f>_xlfn.XLOOKUP(Tier2ContractorRates[[#This Row],[MSA Contract Number]],'Tier 1 - $500K'!A:A,'Tier 1 - $500K'!J:J,0,0,1)</f>
        <v>No</v>
      </c>
      <c r="K9" s="103">
        <f>_xlfn.XLOOKUP(Tier2ContractorRates[[#This Row],[MSA Contract Number]],'Tier 1 - $500K'!A:A,'Tier 1 - $500K'!K:K,0,0,1)</f>
        <v>225</v>
      </c>
      <c r="L9" s="103">
        <f>_xlfn.XLOOKUP(Tier2ContractorRates[[#This Row],[MSA Contract Number]],'Tier 1 - $500K'!A:A,'Tier 1 - $500K'!L:L,0,0,1)</f>
        <v>200</v>
      </c>
      <c r="M9" s="103">
        <f>_xlfn.XLOOKUP(Tier2ContractorRates[[#This Row],[MSA Contract Number]],'Tier 1 - $500K'!A:A,'Tier 1 - $500K'!M:M,0,0,1)</f>
        <v>225</v>
      </c>
      <c r="N9" s="103">
        <f>_xlfn.XLOOKUP(Tier2ContractorRates[[#This Row],[MSA Contract Number]],'Tier 1 - $500K'!A:A,'Tier 1 - $500K'!N:N)</f>
        <v>190</v>
      </c>
      <c r="O9" s="103">
        <f>_xlfn.XLOOKUP(Tier2ContractorRates[[#This Row],[MSA Contract Number]],'Tier 1 - $500K'!A:A,'Tier 1 - $500K'!O:O,0,0,1)</f>
        <v>165</v>
      </c>
      <c r="P9" s="103">
        <f>_xlfn.XLOOKUP(Tier2ContractorRates[[#This Row],[MSA Contract Number]],'Tier 1 - $500K'!A:A,'Tier 1 - $500K'!P:P,0,0,1)</f>
        <v>200</v>
      </c>
      <c r="Q9" s="103">
        <f>_xlfn.XLOOKUP(Tier2ContractorRates[[#This Row],[MSA Contract Number]],'Tier 1 - $500K'!A:A,'Tier 1 - $500K'!Q:Q,0,0,1)</f>
        <v>175</v>
      </c>
      <c r="R9" s="103">
        <f>_xlfn.XLOOKUP(Tier2ContractorRates[[#This Row],[MSA Contract Number]],'Tier 1 - $500K'!A:A,'Tier 1 - $500K'!R:R,0,0,1)</f>
        <v>130</v>
      </c>
      <c r="S9" s="103">
        <f>_xlfn.XLOOKUP(Tier2ContractorRates[[#This Row],[MSA Contract Number]],'Tier 1 - $500K'!A:A,'Tier 1 - $500K'!S:S,0,0,1)</f>
        <v>200</v>
      </c>
      <c r="T9" s="103">
        <f>_xlfn.XLOOKUP(Tier2ContractorRates[[#This Row],[MSA Contract Number]],'Tier 1 - $500K'!A:A,'Tier 1 - $500K'!T:T,0,0,1)</f>
        <v>220</v>
      </c>
      <c r="U9" s="103">
        <f>_xlfn.XLOOKUP(Tier2ContractorRates[[#This Row],[MSA Contract Number]],'Tier 1 - $500K'!A:A,'Tier 1 - $500K'!U:U,0,0,1)</f>
        <v>200</v>
      </c>
      <c r="V9" s="103">
        <f>_xlfn.XLOOKUP(Tier2ContractorRates[[#This Row],[MSA Contract Number]],'Tier 1 - $500K'!A:A,'Tier 1 - $500K'!V:V,0,0,1)</f>
        <v>220</v>
      </c>
      <c r="W9" s="103">
        <f>_xlfn.XLOOKUP(Tier2ContractorRates[[#This Row],[MSA Contract Number]],'Tier 1 - $500K'!A:A,'Tier 1 - $500K'!W:W,0,0,1)</f>
        <v>135</v>
      </c>
      <c r="X9" s="103">
        <f>_xlfn.XLOOKUP(Tier2ContractorRates[[#This Row],[MSA Contract Number]],'Tier 1 - $500K'!A:A,'Tier 1 - $500K'!X:X,0,0,1)</f>
        <v>145</v>
      </c>
      <c r="Y9" s="103">
        <f>_xlfn.XLOOKUP(Tier2ContractorRates[[#This Row],[MSA Contract Number]],'Tier 1 - $500K'!A:A,'Tier 1 - $500K'!Y:Y,0,0,1)</f>
        <v>145</v>
      </c>
      <c r="Z9" s="103">
        <f>_xlfn.XLOOKUP(Tier2ContractorRates[[#This Row],[MSA Contract Number]],'Tier 1 - $500K'!A:A,'Tier 1 - $500K'!Z:Z,0,0,1)</f>
        <v>175</v>
      </c>
      <c r="AA9" s="103">
        <f>_xlfn.XLOOKUP(Tier2ContractorRates[[#This Row],[MSA Contract Number]],'Tier 1 - $500K'!A:A,'Tier 1 - $500K'!AA:AA,0,0,1)</f>
        <v>190</v>
      </c>
      <c r="AB9" s="103">
        <f>_xlfn.XLOOKUP(Tier2ContractorRates[[#This Row],[MSA Contract Number]],'Tier 1 - $500K'!A:A,'Tier 1 - $500K'!AB:AB,0,0,1)</f>
        <v>180</v>
      </c>
      <c r="AC9" s="103">
        <f>_xlfn.XLOOKUP(Tier2ContractorRates[[#This Row],[MSA Contract Number]],'Tier 1 - $500K'!A:A,'Tier 1 - $500K'!AC:AC,0,0,1)</f>
        <v>185</v>
      </c>
      <c r="AD9" s="103">
        <f>_xlfn.XLOOKUP(Tier2ContractorRates[[#This Row],[MSA Contract Number]],'Tier 1 - $500K'!A:A,'Tier 1 - $500K'!AD:AD,0,0,1)</f>
        <v>140</v>
      </c>
      <c r="AE9" s="103">
        <f>_xlfn.XLOOKUP(Tier2ContractorRates[[#This Row],[MSA Contract Number]],'Tier 1 - $500K'!A:A,'Tier 1 - $500K'!AE:AE,0,0,1)</f>
        <v>140</v>
      </c>
      <c r="AF9" s="103">
        <f>_xlfn.XLOOKUP(Tier2ContractorRates[[#This Row],[MSA Contract Number]],'Tier 1 - $500K'!A:A,'Tier 1 - $500K'!AF:AF,0,0,1)</f>
        <v>150</v>
      </c>
      <c r="AG9" s="103">
        <f>_xlfn.XLOOKUP(Tier2ContractorRates[[#This Row],[MSA Contract Number]],'Tier 1 - $500K'!A:A,'Tier 1 - $500K'!AG:AG,0,0,1)</f>
        <v>170</v>
      </c>
      <c r="AH9" s="103">
        <f>_xlfn.XLOOKUP(Tier2ContractorRates[[#This Row],[MSA Contract Number]],'Tier 1 - $500K'!A:A,'Tier 1 - $500K'!AH:AH,0,0,1)</f>
        <v>170</v>
      </c>
      <c r="AI9" s="103">
        <f>_xlfn.XLOOKUP(Tier2ContractorRates[[#This Row],[MSA Contract Number]],'Tier 1 - $500K'!A:A,'Tier 1 - $500K'!AI:AI,0,0,1)</f>
        <v>170</v>
      </c>
      <c r="AJ9" s="103">
        <f>_xlfn.XLOOKUP(Tier2ContractorRates[[#This Row],[MSA Contract Number]],'Tier 1 - $500K'!A:A,'Tier 1 - $500K'!AJ:AJ,0,0,1)</f>
        <v>165</v>
      </c>
      <c r="AK9" s="103">
        <f>_xlfn.XLOOKUP(Tier2ContractorRates[[#This Row],[MSA Contract Number]],'Tier 1 - $500K'!A:A,'Tier 1 - $500K'!AK:AK,0,0,1)</f>
        <v>185</v>
      </c>
      <c r="AL9" s="103">
        <f>_xlfn.XLOOKUP(Tier2ContractorRates[[#This Row],[MSA Contract Number]],'Tier 1 - $500K'!A:A,'Tier 1 - $500K'!AL:AL,0,0,1)</f>
        <v>200</v>
      </c>
      <c r="AM9" s="103">
        <f>_xlfn.XLOOKUP(Tier2ContractorRates[[#This Row],[MSA Contract Number]],'Tier 1 - $500K'!A:A,'Tier 1 - $500K'!AM:AM,0,0,1)</f>
        <v>160</v>
      </c>
      <c r="AN9" s="103">
        <f>_xlfn.XLOOKUP(Tier2ContractorRates[[#This Row],[MSA Contract Number]],'Tier 1 - $500K'!A:A,'Tier 1 - $500K'!AN:AN,0,0,1)</f>
        <v>185</v>
      </c>
      <c r="AO9" s="103">
        <f>_xlfn.XLOOKUP(Tier2ContractorRates[[#This Row],[MSA Contract Number]],'Tier 1 - $500K'!A:A,'Tier 1 - $500K'!AO:AO,0,0,1)</f>
        <v>150</v>
      </c>
      <c r="AP9" s="103">
        <f>_xlfn.XLOOKUP(Tier2ContractorRates[[#This Row],[MSA Contract Number]],'Tier 1 - $500K'!A:A,'Tier 1 - $500K'!AP:AP,0,0,1)</f>
        <v>195</v>
      </c>
      <c r="AQ9" s="103">
        <f>_xlfn.XLOOKUP(Tier2ContractorRates[[#This Row],[MSA Contract Number]],'Tier 1 - $500K'!A:A,'Tier 1 - $500K'!AQ:AQ,0,0,1)</f>
        <v>190</v>
      </c>
      <c r="AR9" s="103">
        <f>_xlfn.XLOOKUP(Tier2ContractorRates[[#This Row],[MSA Contract Number]],'Tier 1 - $500K'!A:A,'Tier 1 - $500K'!AR:AR,0,0,1)</f>
        <v>195</v>
      </c>
      <c r="AS9" s="103">
        <f>_xlfn.XLOOKUP(Tier2ContractorRates[[#This Row],[MSA Contract Number]],'Tier 1 - $500K'!A:A,'Tier 1 - $500K'!AS:AS,0,0,1)</f>
        <v>160</v>
      </c>
      <c r="AT9" s="103">
        <f>_xlfn.XLOOKUP(Tier2ContractorRates[[#This Row],[MSA Contract Number]],'Tier 1 - $500K'!A:A,'Tier 1 - $500K'!AT:AT,0,0,1)</f>
        <v>160</v>
      </c>
      <c r="AU9" s="103">
        <f>_xlfn.XLOOKUP(Tier2ContractorRates[[#This Row],[MSA Contract Number]],'Tier 1 - $500K'!A:A,'Tier 1 - $500K'!AU:AU,0,0,1)</f>
        <v>160</v>
      </c>
      <c r="AV9" s="103">
        <f>_xlfn.XLOOKUP(Tier2ContractorRates[[#This Row],[MSA Contract Number]],'Tier 1 - $500K'!A:A,'Tier 1 - $500K'!AV:AV,0,0,1)</f>
        <v>140</v>
      </c>
      <c r="AW9" s="103">
        <f>_xlfn.XLOOKUP(Tier2ContractorRates[[#This Row],[MSA Contract Number]],'Tier 1 - $500K'!A:A,'Tier 1 - $500K'!AW:AW,0,0,1)</f>
        <v>165</v>
      </c>
      <c r="AX9" s="103">
        <f>_xlfn.XLOOKUP(Tier2ContractorRates[[#This Row],[MSA Contract Number]],'Tier 1 - $500K'!A:A,'Tier 1 - $500K'!AX:AX,0,0,1)</f>
        <v>180</v>
      </c>
      <c r="AY9" s="103">
        <f>_xlfn.XLOOKUP(Tier2ContractorRates[[#This Row],[MSA Contract Number]],'Tier 1 - $500K'!A:A,'Tier 1 - $500K'!AY:AY,0,0,1)</f>
        <v>140</v>
      </c>
      <c r="AZ9" s="104">
        <f>_xlfn.XLOOKUP(Tier2ContractorRates[[#This Row],[MSA Contract Number]],'Tier 1 - $500K'!A:A,'Tier 1 - $500K'!AZ:AZ,0,0,1)</f>
        <v>180</v>
      </c>
    </row>
    <row r="10" spans="1:52" ht="16.5" x14ac:dyDescent="0.25">
      <c r="A10" s="35" t="s">
        <v>101</v>
      </c>
      <c r="B10" s="57">
        <f>_xlfn.XLOOKUP(Tier2ContractorRates[[#This Row],[MSA Contract Number]],'Tier 1 - $500K'!A:A,'Tier 1 - $500K'!B:B,0,0,1)</f>
        <v>46497</v>
      </c>
      <c r="C10" s="36" t="str">
        <f>_xlfn.XLOOKUP(Tier2ContractorRates[[#This Row],[MSA Contract Number]],'Tier 1 - $500K'!A:A,'Tier 1 - $500K'!C:C,0,0,1)</f>
        <v>Admeliora Business Consulting LLC</v>
      </c>
      <c r="D10" s="36" t="str">
        <f>_xlfn.XLOOKUP(Tier2ContractorRates[[#This Row],[MSA Contract Number]],'Tier 1 - $500K'!A:A,'Tier 1 - $500K'!D:D,0,0,1)</f>
        <v>Chris Jasper</v>
      </c>
      <c r="E10" s="36" t="str">
        <f>_xlfn.XLOOKUP(Tier2ContractorRates[[#This Row],[MSA Contract Number]],'Tier 1 - $500K'!A:A,'Tier 1 - $500K'!E:E,0,0,1)</f>
        <v>(916) 761-1147</v>
      </c>
      <c r="F10" s="36" t="str">
        <f>_xlfn.XLOOKUP(Tier2ContractorRates[[#This Row],[MSA Contract Number]],'Tier 1 - $500K'!A:A,'Tier 1 - $500K'!F:F,0,0,1)</f>
        <v>chris.jasper@admeliora.consulting</v>
      </c>
      <c r="G10" s="37">
        <f>_xlfn.XLOOKUP(Tier2ContractorRates[[#This Row],[Point of Contact(s) 
(First Name and Last Name)]],'Tier 1 - $500K'!D:D,'Tier 1 - $500K'!G:G,0,0,1)</f>
        <v>2010573</v>
      </c>
      <c r="H10" s="37" t="str">
        <f>_xlfn.XLOOKUP(Tier2ContractorRates[[#This Row],[MSA Contract Number]],'Tier 1 - $500K'!A:A,'Tier 1 - $500K'!H:H,0,0,1)</f>
        <v>SB</v>
      </c>
      <c r="I10" s="37" t="str">
        <f>_xlfn.XLOOKUP(Tier2ContractorRates[[#This Row],[MSA Contract Number]],'Tier 1 - $500K'!A:A,'Tier 1 - $500K'!I:I,0,0,1)</f>
        <v>Yes</v>
      </c>
      <c r="J10" s="37" t="str">
        <f>_xlfn.XLOOKUP(Tier2ContractorRates[[#This Row],[MSA Contract Number]],'Tier 1 - $500K'!A:A,'Tier 1 - $500K'!J:J,0,0,1)</f>
        <v>No</v>
      </c>
      <c r="K10" s="103">
        <f>_xlfn.XLOOKUP(Tier2ContractorRates[[#This Row],[MSA Contract Number]],'Tier 1 - $500K'!A:A,'Tier 1 - $500K'!K:K,0,0,1)</f>
        <v>225</v>
      </c>
      <c r="L10" s="103">
        <f>_xlfn.XLOOKUP(Tier2ContractorRates[[#This Row],[MSA Contract Number]],'Tier 1 - $500K'!A:A,'Tier 1 - $500K'!L:L,0,0,1)</f>
        <v>190</v>
      </c>
      <c r="M10" s="103">
        <f>_xlfn.XLOOKUP(Tier2ContractorRates[[#This Row],[MSA Contract Number]],'Tier 1 - $500K'!A:A,'Tier 1 - $500K'!M:M,0,0,1)</f>
        <v>190</v>
      </c>
      <c r="N10" s="103">
        <f>_xlfn.XLOOKUP(Tier2ContractorRates[[#This Row],[MSA Contract Number]],'Tier 1 - $500K'!A:A,'Tier 1 - $500K'!N:N)</f>
        <v>170</v>
      </c>
      <c r="O10" s="103">
        <f>_xlfn.XLOOKUP(Tier2ContractorRates[[#This Row],[MSA Contract Number]],'Tier 1 - $500K'!A:A,'Tier 1 - $500K'!O:O,0,0,1)</f>
        <v>150</v>
      </c>
      <c r="P10" s="103">
        <f>_xlfn.XLOOKUP(Tier2ContractorRates[[#This Row],[MSA Contract Number]],'Tier 1 - $500K'!A:A,'Tier 1 - $500K'!P:P,0,0,1)</f>
        <v>165</v>
      </c>
      <c r="Q10" s="103">
        <f>_xlfn.XLOOKUP(Tier2ContractorRates[[#This Row],[MSA Contract Number]],'Tier 1 - $500K'!A:A,'Tier 1 - $500K'!Q:Q,0,0,1)</f>
        <v>140</v>
      </c>
      <c r="R10" s="103">
        <f>_xlfn.XLOOKUP(Tier2ContractorRates[[#This Row],[MSA Contract Number]],'Tier 1 - $500K'!A:A,'Tier 1 - $500K'!R:R,0,0,1)</f>
        <v>105</v>
      </c>
      <c r="S10" s="103">
        <f>_xlfn.XLOOKUP(Tier2ContractorRates[[#This Row],[MSA Contract Number]],'Tier 1 - $500K'!A:A,'Tier 1 - $500K'!S:S,0,0,1)</f>
        <v>175</v>
      </c>
      <c r="T10" s="103">
        <f>_xlfn.XLOOKUP(Tier2ContractorRates[[#This Row],[MSA Contract Number]],'Tier 1 - $500K'!A:A,'Tier 1 - $500K'!T:T,0,0,1)</f>
        <v>210</v>
      </c>
      <c r="U10" s="103">
        <f>_xlfn.XLOOKUP(Tier2ContractorRates[[#This Row],[MSA Contract Number]],'Tier 1 - $500K'!A:A,'Tier 1 - $500K'!U:U,0,0,1)</f>
        <v>190</v>
      </c>
      <c r="V10" s="103">
        <f>_xlfn.XLOOKUP(Tier2ContractorRates[[#This Row],[MSA Contract Number]],'Tier 1 - $500K'!A:A,'Tier 1 - $500K'!V:V,0,0,1)</f>
        <v>190</v>
      </c>
      <c r="W10" s="103">
        <f>_xlfn.XLOOKUP(Tier2ContractorRates[[#This Row],[MSA Contract Number]],'Tier 1 - $500K'!A:A,'Tier 1 - $500K'!W:W,0,0,1)</f>
        <v>125</v>
      </c>
      <c r="X10" s="103">
        <f>_xlfn.XLOOKUP(Tier2ContractorRates[[#This Row],[MSA Contract Number]],'Tier 1 - $500K'!A:A,'Tier 1 - $500K'!X:X,0,0,1)</f>
        <v>130</v>
      </c>
      <c r="Y10" s="103">
        <f>_xlfn.XLOOKUP(Tier2ContractorRates[[#This Row],[MSA Contract Number]],'Tier 1 - $500K'!A:A,'Tier 1 - $500K'!Y:Y,0,0,1)</f>
        <v>130</v>
      </c>
      <c r="Z10" s="103">
        <f>_xlfn.XLOOKUP(Tier2ContractorRates[[#This Row],[MSA Contract Number]],'Tier 1 - $500K'!A:A,'Tier 1 - $500K'!Z:Z,0,0,1)</f>
        <v>155</v>
      </c>
      <c r="AA10" s="103">
        <f>_xlfn.XLOOKUP(Tier2ContractorRates[[#This Row],[MSA Contract Number]],'Tier 1 - $500K'!A:A,'Tier 1 - $500K'!AA:AA,0,0,1)</f>
        <v>165</v>
      </c>
      <c r="AB10" s="103">
        <f>_xlfn.XLOOKUP(Tier2ContractorRates[[#This Row],[MSA Contract Number]],'Tier 1 - $500K'!A:A,'Tier 1 - $500K'!AB:AB,0,0,1)</f>
        <v>175</v>
      </c>
      <c r="AC10" s="103">
        <f>_xlfn.XLOOKUP(Tier2ContractorRates[[#This Row],[MSA Contract Number]],'Tier 1 - $500K'!A:A,'Tier 1 - $500K'!AC:AC,0,0,1)</f>
        <v>165</v>
      </c>
      <c r="AD10" s="103">
        <f>_xlfn.XLOOKUP(Tier2ContractorRates[[#This Row],[MSA Contract Number]],'Tier 1 - $500K'!A:A,'Tier 1 - $500K'!AD:AD,0,0,1)</f>
        <v>145</v>
      </c>
      <c r="AE10" s="103">
        <f>_xlfn.XLOOKUP(Tier2ContractorRates[[#This Row],[MSA Contract Number]],'Tier 1 - $500K'!A:A,'Tier 1 - $500K'!AE:AE,0,0,1)</f>
        <v>140</v>
      </c>
      <c r="AF10" s="103">
        <f>_xlfn.XLOOKUP(Tier2ContractorRates[[#This Row],[MSA Contract Number]],'Tier 1 - $500K'!A:A,'Tier 1 - $500K'!AF:AF,0,0,1)</f>
        <v>135</v>
      </c>
      <c r="AG10" s="103">
        <f>_xlfn.XLOOKUP(Tier2ContractorRates[[#This Row],[MSA Contract Number]],'Tier 1 - $500K'!A:A,'Tier 1 - $500K'!AG:AG,0,0,1)</f>
        <v>155</v>
      </c>
      <c r="AH10" s="103">
        <f>_xlfn.XLOOKUP(Tier2ContractorRates[[#This Row],[MSA Contract Number]],'Tier 1 - $500K'!A:A,'Tier 1 - $500K'!AH:AH,0,0,1)</f>
        <v>155</v>
      </c>
      <c r="AI10" s="103">
        <f>_xlfn.XLOOKUP(Tier2ContractorRates[[#This Row],[MSA Contract Number]],'Tier 1 - $500K'!A:A,'Tier 1 - $500K'!AI:AI,0,0,1)</f>
        <v>135</v>
      </c>
      <c r="AJ10" s="103">
        <f>_xlfn.XLOOKUP(Tier2ContractorRates[[#This Row],[MSA Contract Number]],'Tier 1 - $500K'!A:A,'Tier 1 - $500K'!AJ:AJ,0,0,1)</f>
        <v>115</v>
      </c>
      <c r="AK10" s="103">
        <f>_xlfn.XLOOKUP(Tier2ContractorRates[[#This Row],[MSA Contract Number]],'Tier 1 - $500K'!A:A,'Tier 1 - $500K'!AK:AK,0,0,1)</f>
        <v>120</v>
      </c>
      <c r="AL10" s="103">
        <f>_xlfn.XLOOKUP(Tier2ContractorRates[[#This Row],[MSA Contract Number]],'Tier 1 - $500K'!A:A,'Tier 1 - $500K'!AL:AL,0,0,1)</f>
        <v>140</v>
      </c>
      <c r="AM10" s="103">
        <f>_xlfn.XLOOKUP(Tier2ContractorRates[[#This Row],[MSA Contract Number]],'Tier 1 - $500K'!A:A,'Tier 1 - $500K'!AM:AM,0,0,1)</f>
        <v>120</v>
      </c>
      <c r="AN10" s="103">
        <f>_xlfn.XLOOKUP(Tier2ContractorRates[[#This Row],[MSA Contract Number]],'Tier 1 - $500K'!A:A,'Tier 1 - $500K'!AN:AN,0,0,1)</f>
        <v>140</v>
      </c>
      <c r="AO10" s="103">
        <f>_xlfn.XLOOKUP(Tier2ContractorRates[[#This Row],[MSA Contract Number]],'Tier 1 - $500K'!A:A,'Tier 1 - $500K'!AO:AO,0,0,1)</f>
        <v>110</v>
      </c>
      <c r="AP10" s="103">
        <f>_xlfn.XLOOKUP(Tier2ContractorRates[[#This Row],[MSA Contract Number]],'Tier 1 - $500K'!A:A,'Tier 1 - $500K'!AP:AP,0,0,1)</f>
        <v>170</v>
      </c>
      <c r="AQ10" s="103">
        <f>_xlfn.XLOOKUP(Tier2ContractorRates[[#This Row],[MSA Contract Number]],'Tier 1 - $500K'!A:A,'Tier 1 - $500K'!AQ:AQ,0,0,1)</f>
        <v>130</v>
      </c>
      <c r="AR10" s="103">
        <f>_xlfn.XLOOKUP(Tier2ContractorRates[[#This Row],[MSA Contract Number]],'Tier 1 - $500K'!A:A,'Tier 1 - $500K'!AR:AR,0,0,1)</f>
        <v>170</v>
      </c>
      <c r="AS10" s="103">
        <f>_xlfn.XLOOKUP(Tier2ContractorRates[[#This Row],[MSA Contract Number]],'Tier 1 - $500K'!A:A,'Tier 1 - $500K'!AS:AS,0,0,1)</f>
        <v>120</v>
      </c>
      <c r="AT10" s="103">
        <f>_xlfn.XLOOKUP(Tier2ContractorRates[[#This Row],[MSA Contract Number]],'Tier 1 - $500K'!A:A,'Tier 1 - $500K'!AT:AT,0,0,1)</f>
        <v>115</v>
      </c>
      <c r="AU10" s="103">
        <f>_xlfn.XLOOKUP(Tier2ContractorRates[[#This Row],[MSA Contract Number]],'Tier 1 - $500K'!A:A,'Tier 1 - $500K'!AU:AU,0,0,1)</f>
        <v>115</v>
      </c>
      <c r="AV10" s="103">
        <f>_xlfn.XLOOKUP(Tier2ContractorRates[[#This Row],[MSA Contract Number]],'Tier 1 - $500K'!A:A,'Tier 1 - $500K'!AV:AV,0,0,1)</f>
        <v>100</v>
      </c>
      <c r="AW10" s="103">
        <f>_xlfn.XLOOKUP(Tier2ContractorRates[[#This Row],[MSA Contract Number]],'Tier 1 - $500K'!A:A,'Tier 1 - $500K'!AW:AW,0,0,1)</f>
        <v>135</v>
      </c>
      <c r="AX10" s="103">
        <f>_xlfn.XLOOKUP(Tier2ContractorRates[[#This Row],[MSA Contract Number]],'Tier 1 - $500K'!A:A,'Tier 1 - $500K'!AX:AX,0,0,1)</f>
        <v>130</v>
      </c>
      <c r="AY10" s="103">
        <f>_xlfn.XLOOKUP(Tier2ContractorRates[[#This Row],[MSA Contract Number]],'Tier 1 - $500K'!A:A,'Tier 1 - $500K'!AY:AY,0,0,1)</f>
        <v>100</v>
      </c>
      <c r="AZ10" s="104">
        <f>_xlfn.XLOOKUP(Tier2ContractorRates[[#This Row],[MSA Contract Number]],'Tier 1 - $500K'!A:A,'Tier 1 - $500K'!AZ:AZ,0,0,1)</f>
        <v>225</v>
      </c>
    </row>
    <row r="11" spans="1:52" ht="49.5" x14ac:dyDescent="0.25">
      <c r="A11" s="35" t="s">
        <v>106</v>
      </c>
      <c r="B11" s="57">
        <f>_xlfn.XLOOKUP(Tier2ContractorRates[[#This Row],[MSA Contract Number]],'Tier 1 - $500K'!A:A,'Tier 1 - $500K'!B:B,0,0,1)</f>
        <v>46497</v>
      </c>
      <c r="C11" s="36" t="str">
        <f>_xlfn.XLOOKUP(Tier2ContractorRates[[#This Row],[MSA Contract Number]],'Tier 1 - $500K'!A:A,'Tier 1 - $500K'!C:C,0,0,1)</f>
        <v>Affinian Group LLC</v>
      </c>
      <c r="D11" s="36" t="str">
        <f>_xlfn.XLOOKUP(Tier2ContractorRates[[#This Row],[MSA Contract Number]],'Tier 1 - $500K'!A:A,'Tier 1 - $500K'!D:D,0,0,1)</f>
        <v xml:space="preserve">1. Arun Balakrishnan 
2. Hank Chin 
3. Manish Jain </v>
      </c>
      <c r="E11" s="36" t="str">
        <f>_xlfn.XLOOKUP(Tier2ContractorRates[[#This Row],[MSA Contract Number]],'Tier 1 - $500K'!A:A,'Tier 1 - $500K'!E:E,0,0,1)</f>
        <v>1. (916) 825-5994 
2. (909) 510-0524  
3. (916) 719-3708</v>
      </c>
      <c r="F11" s="36" t="str">
        <f>_xlfn.XLOOKUP(Tier2ContractorRates[[#This Row],[MSA Contract Number]],'Tier 1 - $500K'!A:A,'Tier 1 - $500K'!F:F,0,0,1)</f>
        <v>arun.balakrishnan@affinian.com; 
hank.chin@affinian.com; 
manish.jain@affinian.com;</v>
      </c>
      <c r="G11" s="37">
        <f>_xlfn.XLOOKUP(Tier2ContractorRates[[#This Row],[Point of Contact(s) 
(First Name and Last Name)]],'Tier 1 - $500K'!D:D,'Tier 1 - $500K'!G:G,0,0,1)</f>
        <v>2010362</v>
      </c>
      <c r="H11" s="37" t="str">
        <f>_xlfn.XLOOKUP(Tier2ContractorRates[[#This Row],[MSA Contract Number]],'Tier 1 - $500K'!A:A,'Tier 1 - $500K'!H:H,0,0,1)</f>
        <v>SB</v>
      </c>
      <c r="I11" s="37" t="str">
        <f>_xlfn.XLOOKUP(Tier2ContractorRates[[#This Row],[MSA Contract Number]],'Tier 1 - $500K'!A:A,'Tier 1 - $500K'!I:I,0,0,1)</f>
        <v>Yes</v>
      </c>
      <c r="J11" s="37" t="str">
        <f>_xlfn.XLOOKUP(Tier2ContractorRates[[#This Row],[MSA Contract Number]],'Tier 1 - $500K'!A:A,'Tier 1 - $500K'!J:J,0,0,1)</f>
        <v>No</v>
      </c>
      <c r="K11" s="103">
        <f>_xlfn.XLOOKUP(Tier2ContractorRates[[#This Row],[MSA Contract Number]],'Tier 1 - $500K'!A:A,'Tier 1 - $500K'!K:K,0,0,1)</f>
        <v>250</v>
      </c>
      <c r="L11" s="103">
        <f>_xlfn.XLOOKUP(Tier2ContractorRates[[#This Row],[MSA Contract Number]],'Tier 1 - $500K'!A:A,'Tier 1 - $500K'!L:L,0,0,1)</f>
        <v>225</v>
      </c>
      <c r="M11" s="103">
        <f>_xlfn.XLOOKUP(Tier2ContractorRates[[#This Row],[MSA Contract Number]],'Tier 1 - $500K'!A:A,'Tier 1 - $500K'!M:M,0,0,1)</f>
        <v>235</v>
      </c>
      <c r="N11" s="103">
        <f>_xlfn.XLOOKUP(Tier2ContractorRates[[#This Row],[MSA Contract Number]],'Tier 1 - $500K'!A:A,'Tier 1 - $500K'!N:N)</f>
        <v>210</v>
      </c>
      <c r="O11" s="103">
        <f>_xlfn.XLOOKUP(Tier2ContractorRates[[#This Row],[MSA Contract Number]],'Tier 1 - $500K'!A:A,'Tier 1 - $500K'!O:O,0,0,1)</f>
        <v>180</v>
      </c>
      <c r="P11" s="103">
        <f>_xlfn.XLOOKUP(Tier2ContractorRates[[#This Row],[MSA Contract Number]],'Tier 1 - $500K'!A:A,'Tier 1 - $500K'!P:P,0,0,1)</f>
        <v>185</v>
      </c>
      <c r="Q11" s="103">
        <f>_xlfn.XLOOKUP(Tier2ContractorRates[[#This Row],[MSA Contract Number]],'Tier 1 - $500K'!A:A,'Tier 1 - $500K'!Q:Q,0,0,1)</f>
        <v>165</v>
      </c>
      <c r="R11" s="103">
        <f>_xlfn.XLOOKUP(Tier2ContractorRates[[#This Row],[MSA Contract Number]],'Tier 1 - $500K'!A:A,'Tier 1 - $500K'!R:R,0,0,1)</f>
        <v>135</v>
      </c>
      <c r="S11" s="103">
        <f>_xlfn.XLOOKUP(Tier2ContractorRates[[#This Row],[MSA Contract Number]],'Tier 1 - $500K'!A:A,'Tier 1 - $500K'!S:S,0,0,1)</f>
        <v>205</v>
      </c>
      <c r="T11" s="103">
        <f>_xlfn.XLOOKUP(Tier2ContractorRates[[#This Row],[MSA Contract Number]],'Tier 1 - $500K'!A:A,'Tier 1 - $500K'!T:T,0,0,1)</f>
        <v>250</v>
      </c>
      <c r="U11" s="103">
        <f>_xlfn.XLOOKUP(Tier2ContractorRates[[#This Row],[MSA Contract Number]],'Tier 1 - $500K'!A:A,'Tier 1 - $500K'!U:U,0,0,1)</f>
        <v>220</v>
      </c>
      <c r="V11" s="103">
        <f>_xlfn.XLOOKUP(Tier2ContractorRates[[#This Row],[MSA Contract Number]],'Tier 1 - $500K'!A:A,'Tier 1 - $500K'!V:V,0,0,1)</f>
        <v>220</v>
      </c>
      <c r="W11" s="103">
        <f>_xlfn.XLOOKUP(Tier2ContractorRates[[#This Row],[MSA Contract Number]],'Tier 1 - $500K'!A:A,'Tier 1 - $500K'!W:W,0,0,1)</f>
        <v>160</v>
      </c>
      <c r="X11" s="103">
        <f>_xlfn.XLOOKUP(Tier2ContractorRates[[#This Row],[MSA Contract Number]],'Tier 1 - $500K'!A:A,'Tier 1 - $500K'!X:X,0,0,1)</f>
        <v>160</v>
      </c>
      <c r="Y11" s="103">
        <f>_xlfn.XLOOKUP(Tier2ContractorRates[[#This Row],[MSA Contract Number]],'Tier 1 - $500K'!A:A,'Tier 1 - $500K'!Y:Y,0,0,1)</f>
        <v>165</v>
      </c>
      <c r="Z11" s="103">
        <f>_xlfn.XLOOKUP(Tier2ContractorRates[[#This Row],[MSA Contract Number]],'Tier 1 - $500K'!A:A,'Tier 1 - $500K'!Z:Z,0,0,1)</f>
        <v>195</v>
      </c>
      <c r="AA11" s="103">
        <f>_xlfn.XLOOKUP(Tier2ContractorRates[[#This Row],[MSA Contract Number]],'Tier 1 - $500K'!A:A,'Tier 1 - $500K'!AA:AA,0,0,1)</f>
        <v>215</v>
      </c>
      <c r="AB11" s="103">
        <f>_xlfn.XLOOKUP(Tier2ContractorRates[[#This Row],[MSA Contract Number]],'Tier 1 - $500K'!A:A,'Tier 1 - $500K'!AB:AB,0,0,1)</f>
        <v>215</v>
      </c>
      <c r="AC11" s="103">
        <f>_xlfn.XLOOKUP(Tier2ContractorRates[[#This Row],[MSA Contract Number]],'Tier 1 - $500K'!A:A,'Tier 1 - $500K'!AC:AC,0,0,1)</f>
        <v>215</v>
      </c>
      <c r="AD11" s="103">
        <f>_xlfn.XLOOKUP(Tier2ContractorRates[[#This Row],[MSA Contract Number]],'Tier 1 - $500K'!A:A,'Tier 1 - $500K'!AD:AD,0,0,1)</f>
        <v>175</v>
      </c>
      <c r="AE11" s="103">
        <f>_xlfn.XLOOKUP(Tier2ContractorRates[[#This Row],[MSA Contract Number]],'Tier 1 - $500K'!A:A,'Tier 1 - $500K'!AE:AE,0,0,1)</f>
        <v>170</v>
      </c>
      <c r="AF11" s="103">
        <f>_xlfn.XLOOKUP(Tier2ContractorRates[[#This Row],[MSA Contract Number]],'Tier 1 - $500K'!A:A,'Tier 1 - $500K'!AF:AF,0,0,1)</f>
        <v>165</v>
      </c>
      <c r="AG11" s="103">
        <f>_xlfn.XLOOKUP(Tier2ContractorRates[[#This Row],[MSA Contract Number]],'Tier 1 - $500K'!A:A,'Tier 1 - $500K'!AG:AG,0,0,1)</f>
        <v>196</v>
      </c>
      <c r="AH11" s="103">
        <f>_xlfn.XLOOKUP(Tier2ContractorRates[[#This Row],[MSA Contract Number]],'Tier 1 - $500K'!A:A,'Tier 1 - $500K'!AH:AH,0,0,1)</f>
        <v>160</v>
      </c>
      <c r="AI11" s="103">
        <f>_xlfn.XLOOKUP(Tier2ContractorRates[[#This Row],[MSA Contract Number]],'Tier 1 - $500K'!A:A,'Tier 1 - $500K'!AI:AI,0,0,1)</f>
        <v>160</v>
      </c>
      <c r="AJ11" s="103">
        <f>_xlfn.XLOOKUP(Tier2ContractorRates[[#This Row],[MSA Contract Number]],'Tier 1 - $500K'!A:A,'Tier 1 - $500K'!AJ:AJ,0,0,1)</f>
        <v>170</v>
      </c>
      <c r="AK11" s="103">
        <f>_xlfn.XLOOKUP(Tier2ContractorRates[[#This Row],[MSA Contract Number]],'Tier 1 - $500K'!A:A,'Tier 1 - $500K'!AK:AK,0,0,1)</f>
        <v>185</v>
      </c>
      <c r="AL11" s="103">
        <f>_xlfn.XLOOKUP(Tier2ContractorRates[[#This Row],[MSA Contract Number]],'Tier 1 - $500K'!A:A,'Tier 1 - $500K'!AL:AL,0,0,1)</f>
        <v>210</v>
      </c>
      <c r="AM11" s="103">
        <f>_xlfn.XLOOKUP(Tier2ContractorRates[[#This Row],[MSA Contract Number]],'Tier 1 - $500K'!A:A,'Tier 1 - $500K'!AM:AM,0,0,1)</f>
        <v>165</v>
      </c>
      <c r="AN11" s="103">
        <f>_xlfn.XLOOKUP(Tier2ContractorRates[[#This Row],[MSA Contract Number]],'Tier 1 - $500K'!A:A,'Tier 1 - $500K'!AN:AN,0,0,1)</f>
        <v>190</v>
      </c>
      <c r="AO11" s="103">
        <f>_xlfn.XLOOKUP(Tier2ContractorRates[[#This Row],[MSA Contract Number]],'Tier 1 - $500K'!A:A,'Tier 1 - $500K'!AO:AO,0,0,1)</f>
        <v>160</v>
      </c>
      <c r="AP11" s="103">
        <f>_xlfn.XLOOKUP(Tier2ContractorRates[[#This Row],[MSA Contract Number]],'Tier 1 - $500K'!A:A,'Tier 1 - $500K'!AP:AP,0,0,1)</f>
        <v>215</v>
      </c>
      <c r="AQ11" s="103">
        <f>_xlfn.XLOOKUP(Tier2ContractorRates[[#This Row],[MSA Contract Number]],'Tier 1 - $500K'!A:A,'Tier 1 - $500K'!AQ:AQ,0,0,1)</f>
        <v>190</v>
      </c>
      <c r="AR11" s="103">
        <f>_xlfn.XLOOKUP(Tier2ContractorRates[[#This Row],[MSA Contract Number]],'Tier 1 - $500K'!A:A,'Tier 1 - $500K'!AR:AR,0,0,1)</f>
        <v>215</v>
      </c>
      <c r="AS11" s="103">
        <f>_xlfn.XLOOKUP(Tier2ContractorRates[[#This Row],[MSA Contract Number]],'Tier 1 - $500K'!A:A,'Tier 1 - $500K'!AS:AS,0,0,1)</f>
        <v>165</v>
      </c>
      <c r="AT11" s="103">
        <f>_xlfn.XLOOKUP(Tier2ContractorRates[[#This Row],[MSA Contract Number]],'Tier 1 - $500K'!A:A,'Tier 1 - $500K'!AT:AT,0,0,1)</f>
        <v>160</v>
      </c>
      <c r="AU11" s="103">
        <f>_xlfn.XLOOKUP(Tier2ContractorRates[[#This Row],[MSA Contract Number]],'Tier 1 - $500K'!A:A,'Tier 1 - $500K'!AU:AU,0,0,1)</f>
        <v>180</v>
      </c>
      <c r="AV11" s="103">
        <f>_xlfn.XLOOKUP(Tier2ContractorRates[[#This Row],[MSA Contract Number]],'Tier 1 - $500K'!A:A,'Tier 1 - $500K'!AV:AV,0,0,1)</f>
        <v>150</v>
      </c>
      <c r="AW11" s="103">
        <f>_xlfn.XLOOKUP(Tier2ContractorRates[[#This Row],[MSA Contract Number]],'Tier 1 - $500K'!A:A,'Tier 1 - $500K'!AW:AW,0,0,1)</f>
        <v>175</v>
      </c>
      <c r="AX11" s="103">
        <f>_xlfn.XLOOKUP(Tier2ContractorRates[[#This Row],[MSA Contract Number]],'Tier 1 - $500K'!A:A,'Tier 1 - $500K'!AX:AX,0,0,1)</f>
        <v>190</v>
      </c>
      <c r="AY11" s="103">
        <f>_xlfn.XLOOKUP(Tier2ContractorRates[[#This Row],[MSA Contract Number]],'Tier 1 - $500K'!A:A,'Tier 1 - $500K'!AY:AY,0,0,1)</f>
        <v>165</v>
      </c>
      <c r="AZ11" s="104">
        <f>_xlfn.XLOOKUP(Tier2ContractorRates[[#This Row],[MSA Contract Number]],'Tier 1 - $500K'!A:A,'Tier 1 - $500K'!AZ:AZ,0,0,1)</f>
        <v>267</v>
      </c>
    </row>
    <row r="12" spans="1:52" ht="66" x14ac:dyDescent="0.25">
      <c r="A12" s="35" t="s">
        <v>119</v>
      </c>
      <c r="B12" s="57">
        <f>_xlfn.XLOOKUP(Tier2ContractorRates[[#This Row],[MSA Contract Number]],'Tier 1 - $500K'!A:A,'Tier 1 - $500K'!B:B,0,0,1)</f>
        <v>46497</v>
      </c>
      <c r="C12" s="36" t="str">
        <f>_xlfn.XLOOKUP(Tier2ContractorRates[[#This Row],[MSA Contract Number]],'Tier 1 - $500K'!A:A,'Tier 1 - $500K'!C:C,0,0,1)</f>
        <v>AgreeYa Solutions, Inc.</v>
      </c>
      <c r="D12" s="36" t="str">
        <f>_xlfn.XLOOKUP(Tier2ContractorRates[[#This Row],[MSA Contract Number]],'Tier 1 - $500K'!A:A,'Tier 1 - $500K'!D:D,0,0,1)</f>
        <v>1. Sandeep Sharma 
2. Ajay Kaul</v>
      </c>
      <c r="E12" s="36" t="str">
        <f>_xlfn.XLOOKUP(Tier2ContractorRates[[#This Row],[MSA Contract Number]],'Tier 1 - $500K'!A:A,'Tier 1 - $500K'!E:E,0,0,1)</f>
        <v>1. (925) 425 5565 (O)/ (925) 330-7134 (M) 
2. (916) 294 9900 (O)/ (916) 813-6300 (M)</v>
      </c>
      <c r="F12" s="36" t="str">
        <f>_xlfn.XLOOKUP(Tier2ContractorRates[[#This Row],[MSA Contract Number]],'Tier 1 - $500K'!A:A,'Tier 1 - $500K'!F:F,0,0,1)</f>
        <v>sales_cagov@agreeya.com;</v>
      </c>
      <c r="G12" s="37" t="str">
        <f>_xlfn.XLOOKUP(Tier2ContractorRates[[#This Row],[Point of Contact(s) 
(First Name and Last Name)]],'Tier 1 - $500K'!D:D,'Tier 1 - $500K'!G:G,0,0,1)</f>
        <v>--</v>
      </c>
      <c r="H12" s="37" t="str">
        <f>_xlfn.XLOOKUP(Tier2ContractorRates[[#This Row],[MSA Contract Number]],'Tier 1 - $500K'!A:A,'Tier 1 - $500K'!H:H,0,0,1)</f>
        <v>--</v>
      </c>
      <c r="I12" s="37" t="str">
        <f>_xlfn.XLOOKUP(Tier2ContractorRates[[#This Row],[MSA Contract Number]],'Tier 1 - $500K'!A:A,'Tier 1 - $500K'!I:I,0,0,1)</f>
        <v>No</v>
      </c>
      <c r="J12" s="37" t="str">
        <f>_xlfn.XLOOKUP(Tier2ContractorRates[[#This Row],[MSA Contract Number]],'Tier 1 - $500K'!A:A,'Tier 1 - $500K'!J:J,0,0,1)</f>
        <v>No</v>
      </c>
      <c r="K12" s="103">
        <f>_xlfn.XLOOKUP(Tier2ContractorRates[[#This Row],[MSA Contract Number]],'Tier 1 - $500K'!A:A,'Tier 1 - $500K'!K:K,0,0,1)</f>
        <v>195</v>
      </c>
      <c r="L12" s="103">
        <f>_xlfn.XLOOKUP(Tier2ContractorRates[[#This Row],[MSA Contract Number]],'Tier 1 - $500K'!A:A,'Tier 1 - $500K'!L:L,0,0,1)</f>
        <v>170</v>
      </c>
      <c r="M12" s="103">
        <f>_xlfn.XLOOKUP(Tier2ContractorRates[[#This Row],[MSA Contract Number]],'Tier 1 - $500K'!A:A,'Tier 1 - $500K'!M:M,0,0,1)</f>
        <v>170</v>
      </c>
      <c r="N12" s="103">
        <f>_xlfn.XLOOKUP(Tier2ContractorRates[[#This Row],[MSA Contract Number]],'Tier 1 - $500K'!A:A,'Tier 1 - $500K'!N:N)</f>
        <v>155</v>
      </c>
      <c r="O12" s="103">
        <f>_xlfn.XLOOKUP(Tier2ContractorRates[[#This Row],[MSA Contract Number]],'Tier 1 - $500K'!A:A,'Tier 1 - $500K'!O:O,0,0,1)</f>
        <v>135</v>
      </c>
      <c r="P12" s="103">
        <f>_xlfn.XLOOKUP(Tier2ContractorRates[[#This Row],[MSA Contract Number]],'Tier 1 - $500K'!A:A,'Tier 1 - $500K'!P:P,0,0,1)</f>
        <v>135</v>
      </c>
      <c r="Q12" s="103">
        <f>_xlfn.XLOOKUP(Tier2ContractorRates[[#This Row],[MSA Contract Number]],'Tier 1 - $500K'!A:A,'Tier 1 - $500K'!Q:Q,0,0,1)</f>
        <v>125</v>
      </c>
      <c r="R12" s="103">
        <f>_xlfn.XLOOKUP(Tier2ContractorRates[[#This Row],[MSA Contract Number]],'Tier 1 - $500K'!A:A,'Tier 1 - $500K'!R:R,0,0,1)</f>
        <v>110</v>
      </c>
      <c r="S12" s="103">
        <f>_xlfn.XLOOKUP(Tier2ContractorRates[[#This Row],[MSA Contract Number]],'Tier 1 - $500K'!A:A,'Tier 1 - $500K'!S:S,0,0,1)</f>
        <v>160</v>
      </c>
      <c r="T12" s="103">
        <f>_xlfn.XLOOKUP(Tier2ContractorRates[[#This Row],[MSA Contract Number]],'Tier 1 - $500K'!A:A,'Tier 1 - $500K'!T:T,0,0,1)</f>
        <v>200</v>
      </c>
      <c r="U12" s="103">
        <f>_xlfn.XLOOKUP(Tier2ContractorRates[[#This Row],[MSA Contract Number]],'Tier 1 - $500K'!A:A,'Tier 1 - $500K'!U:U,0,0,1)</f>
        <v>185</v>
      </c>
      <c r="V12" s="103">
        <f>_xlfn.XLOOKUP(Tier2ContractorRates[[#This Row],[MSA Contract Number]],'Tier 1 - $500K'!A:A,'Tier 1 - $500K'!V:V,0,0,1)</f>
        <v>160</v>
      </c>
      <c r="W12" s="103">
        <f>_xlfn.XLOOKUP(Tier2ContractorRates[[#This Row],[MSA Contract Number]],'Tier 1 - $500K'!A:A,'Tier 1 - $500K'!W:W,0,0,1)</f>
        <v>145</v>
      </c>
      <c r="X12" s="103">
        <f>_xlfn.XLOOKUP(Tier2ContractorRates[[#This Row],[MSA Contract Number]],'Tier 1 - $500K'!A:A,'Tier 1 - $500K'!X:X,0,0,1)</f>
        <v>130</v>
      </c>
      <c r="Y12" s="103">
        <f>_xlfn.XLOOKUP(Tier2ContractorRates[[#This Row],[MSA Contract Number]],'Tier 1 - $500K'!A:A,'Tier 1 - $500K'!Y:Y,0,0,1)</f>
        <v>130</v>
      </c>
      <c r="Z12" s="103">
        <f>_xlfn.XLOOKUP(Tier2ContractorRates[[#This Row],[MSA Contract Number]],'Tier 1 - $500K'!A:A,'Tier 1 - $500K'!Z:Z,0,0,1)</f>
        <v>135</v>
      </c>
      <c r="AA12" s="103">
        <f>_xlfn.XLOOKUP(Tier2ContractorRates[[#This Row],[MSA Contract Number]],'Tier 1 - $500K'!A:A,'Tier 1 - $500K'!AA:AA,0,0,1)</f>
        <v>150</v>
      </c>
      <c r="AB12" s="103">
        <f>_xlfn.XLOOKUP(Tier2ContractorRates[[#This Row],[MSA Contract Number]],'Tier 1 - $500K'!A:A,'Tier 1 - $500K'!AB:AB,0,0,1)</f>
        <v>155</v>
      </c>
      <c r="AC12" s="103">
        <f>_xlfn.XLOOKUP(Tier2ContractorRates[[#This Row],[MSA Contract Number]],'Tier 1 - $500K'!A:A,'Tier 1 - $500K'!AC:AC,0,0,1)</f>
        <v>185</v>
      </c>
      <c r="AD12" s="103">
        <f>_xlfn.XLOOKUP(Tier2ContractorRates[[#This Row],[MSA Contract Number]],'Tier 1 - $500K'!A:A,'Tier 1 - $500K'!AD:AD,0,0,1)</f>
        <v>115</v>
      </c>
      <c r="AE12" s="103">
        <f>_xlfn.XLOOKUP(Tier2ContractorRates[[#This Row],[MSA Contract Number]],'Tier 1 - $500K'!A:A,'Tier 1 - $500K'!AE:AE,0,0,1)</f>
        <v>115</v>
      </c>
      <c r="AF12" s="103">
        <f>_xlfn.XLOOKUP(Tier2ContractorRates[[#This Row],[MSA Contract Number]],'Tier 1 - $500K'!A:A,'Tier 1 - $500K'!AF:AF,0,0,1)</f>
        <v>135</v>
      </c>
      <c r="AG12" s="103">
        <f>_xlfn.XLOOKUP(Tier2ContractorRates[[#This Row],[MSA Contract Number]],'Tier 1 - $500K'!A:A,'Tier 1 - $500K'!AG:AG,0,0,1)</f>
        <v>190</v>
      </c>
      <c r="AH12" s="103">
        <f>_xlfn.XLOOKUP(Tier2ContractorRates[[#This Row],[MSA Contract Number]],'Tier 1 - $500K'!A:A,'Tier 1 - $500K'!AH:AH,0,0,1)</f>
        <v>110</v>
      </c>
      <c r="AI12" s="103">
        <f>_xlfn.XLOOKUP(Tier2ContractorRates[[#This Row],[MSA Contract Number]],'Tier 1 - $500K'!A:A,'Tier 1 - $500K'!AI:AI,0,0,1)</f>
        <v>125</v>
      </c>
      <c r="AJ12" s="103">
        <f>_xlfn.XLOOKUP(Tier2ContractorRates[[#This Row],[MSA Contract Number]],'Tier 1 - $500K'!A:A,'Tier 1 - $500K'!AJ:AJ,0,0,1)</f>
        <v>155</v>
      </c>
      <c r="AK12" s="103">
        <f>_xlfn.XLOOKUP(Tier2ContractorRates[[#This Row],[MSA Contract Number]],'Tier 1 - $500K'!A:A,'Tier 1 - $500K'!AK:AK,0,0,1)</f>
        <v>190</v>
      </c>
      <c r="AL12" s="103">
        <f>_xlfn.XLOOKUP(Tier2ContractorRates[[#This Row],[MSA Contract Number]],'Tier 1 - $500K'!A:A,'Tier 1 - $500K'!AL:AL,0,0,1)</f>
        <v>200</v>
      </c>
      <c r="AM12" s="103">
        <f>_xlfn.XLOOKUP(Tier2ContractorRates[[#This Row],[MSA Contract Number]],'Tier 1 - $500K'!A:A,'Tier 1 - $500K'!AM:AM,0,0,1)</f>
        <v>145</v>
      </c>
      <c r="AN12" s="103">
        <f>_xlfn.XLOOKUP(Tier2ContractorRates[[#This Row],[MSA Contract Number]],'Tier 1 - $500K'!A:A,'Tier 1 - $500K'!AN:AN,0,0,1)</f>
        <v>170</v>
      </c>
      <c r="AO12" s="103">
        <f>_xlfn.XLOOKUP(Tier2ContractorRates[[#This Row],[MSA Contract Number]],'Tier 1 - $500K'!A:A,'Tier 1 - $500K'!AO:AO,0,0,1)</f>
        <v>145</v>
      </c>
      <c r="AP12" s="103">
        <f>_xlfn.XLOOKUP(Tier2ContractorRates[[#This Row],[MSA Contract Number]],'Tier 1 - $500K'!A:A,'Tier 1 - $500K'!AP:AP,0,0,1)</f>
        <v>200</v>
      </c>
      <c r="AQ12" s="103">
        <f>_xlfn.XLOOKUP(Tier2ContractorRates[[#This Row],[MSA Contract Number]],'Tier 1 - $500K'!A:A,'Tier 1 - $500K'!AQ:AQ,0,0,1)</f>
        <v>150</v>
      </c>
      <c r="AR12" s="103">
        <f>_xlfn.XLOOKUP(Tier2ContractorRates[[#This Row],[MSA Contract Number]],'Tier 1 - $500K'!A:A,'Tier 1 - $500K'!AR:AR,0,0,1)</f>
        <v>180</v>
      </c>
      <c r="AS12" s="103">
        <f>_xlfn.XLOOKUP(Tier2ContractorRates[[#This Row],[MSA Contract Number]],'Tier 1 - $500K'!A:A,'Tier 1 - $500K'!AS:AS,0,0,1)</f>
        <v>145</v>
      </c>
      <c r="AT12" s="103">
        <f>_xlfn.XLOOKUP(Tier2ContractorRates[[#This Row],[MSA Contract Number]],'Tier 1 - $500K'!A:A,'Tier 1 - $500K'!AT:AT,0,0,1)</f>
        <v>135</v>
      </c>
      <c r="AU12" s="103">
        <f>_xlfn.XLOOKUP(Tier2ContractorRates[[#This Row],[MSA Contract Number]],'Tier 1 - $500K'!A:A,'Tier 1 - $500K'!AU:AU,0,0,1)</f>
        <v>140</v>
      </c>
      <c r="AV12" s="103">
        <f>_xlfn.XLOOKUP(Tier2ContractorRates[[#This Row],[MSA Contract Number]],'Tier 1 - $500K'!A:A,'Tier 1 - $500K'!AV:AV,0,0,1)</f>
        <v>145</v>
      </c>
      <c r="AW12" s="103">
        <f>_xlfn.XLOOKUP(Tier2ContractorRates[[#This Row],[MSA Contract Number]],'Tier 1 - $500K'!A:A,'Tier 1 - $500K'!AW:AW,0,0,1)</f>
        <v>180</v>
      </c>
      <c r="AX12" s="103">
        <f>_xlfn.XLOOKUP(Tier2ContractorRates[[#This Row],[MSA Contract Number]],'Tier 1 - $500K'!A:A,'Tier 1 - $500K'!AX:AX,0,0,1)</f>
        <v>190</v>
      </c>
      <c r="AY12" s="103">
        <f>_xlfn.XLOOKUP(Tier2ContractorRates[[#This Row],[MSA Contract Number]],'Tier 1 - $500K'!A:A,'Tier 1 - $500K'!AY:AY,0,0,1)</f>
        <v>140</v>
      </c>
      <c r="AZ12" s="104">
        <f>_xlfn.XLOOKUP(Tier2ContractorRates[[#This Row],[MSA Contract Number]],'Tier 1 - $500K'!A:A,'Tier 1 - $500K'!AZ:AZ,0,0,1)</f>
        <v>190</v>
      </c>
    </row>
    <row r="13" spans="1:52" ht="66" x14ac:dyDescent="0.25">
      <c r="A13" s="35" t="s">
        <v>124</v>
      </c>
      <c r="B13" s="57">
        <f>_xlfn.XLOOKUP(Tier2ContractorRates[[#This Row],[MSA Contract Number]],'Tier 1 - $500K'!A:A,'Tier 1 - $500K'!B:B,0,0,1)</f>
        <v>46497</v>
      </c>
      <c r="C13" s="36" t="str">
        <f>_xlfn.XLOOKUP(Tier2ContractorRates[[#This Row],[MSA Contract Number]],'Tier 1 - $500K'!A:A,'Tier 1 - $500K'!C:C,0,0,1)</f>
        <v>Ahead, Inc. which will do business in CA as Kovarus, Inc.</v>
      </c>
      <c r="D13" s="36" t="str">
        <f>_xlfn.XLOOKUP(Tier2ContractorRates[[#This Row],[MSA Contract Number]],'Tier 1 - $500K'!A:A,'Tier 1 - $500K'!D:D,0,0,1)</f>
        <v>1. Sin Bigelow 
2. Jeremy Brown</v>
      </c>
      <c r="E13" s="36" t="str">
        <f>_xlfn.XLOOKUP(Tier2ContractorRates[[#This Row],[MSA Contract Number]],'Tier 1 - $500K'!A:A,'Tier 1 - $500K'!E:E,0,0,1)</f>
        <v>1. (916) 752-9389 
2. (925) 683-5339</v>
      </c>
      <c r="F13" s="36" t="str">
        <f>_xlfn.XLOOKUP(Tier2ContractorRates[[#This Row],[MSA Contract Number]],'Tier 1 - $500K'!A:A,'Tier 1 - $500K'!F:F,0,0,1)</f>
        <v>kov-sledcontracts@ahead.com;
sin.bigelow@ahead.com;
jeremy.brown@ahead.com;
peter.theodore@ahead.com;</v>
      </c>
      <c r="G13" s="37" t="str">
        <f>_xlfn.XLOOKUP(Tier2ContractorRates[[#This Row],[Point of Contact(s) 
(First Name and Last Name)]],'Tier 1 - $500K'!D:D,'Tier 1 - $500K'!G:G,0,0,1)</f>
        <v>--</v>
      </c>
      <c r="H13" s="37" t="str">
        <f>_xlfn.XLOOKUP(Tier2ContractorRates[[#This Row],[MSA Contract Number]],'Tier 1 - $500K'!A:A,'Tier 1 - $500K'!H:H,0,0,1)</f>
        <v>--</v>
      </c>
      <c r="I13" s="37" t="str">
        <f>_xlfn.XLOOKUP(Tier2ContractorRates[[#This Row],[MSA Contract Number]],'Tier 1 - $500K'!A:A,'Tier 1 - $500K'!I:I,0,0,1)</f>
        <v>No</v>
      </c>
      <c r="J13" s="37" t="str">
        <f>_xlfn.XLOOKUP(Tier2ContractorRates[[#This Row],[MSA Contract Number]],'Tier 1 - $500K'!A:A,'Tier 1 - $500K'!J:J,0,0,1)</f>
        <v>No</v>
      </c>
      <c r="K13" s="103">
        <f>_xlfn.XLOOKUP(Tier2ContractorRates[[#This Row],[MSA Contract Number]],'Tier 1 - $500K'!A:A,'Tier 1 - $500K'!K:K,0,0,1)</f>
        <v>235</v>
      </c>
      <c r="L13" s="103">
        <f>_xlfn.XLOOKUP(Tier2ContractorRates[[#This Row],[MSA Contract Number]],'Tier 1 - $500K'!A:A,'Tier 1 - $500K'!L:L,0,0,1)</f>
        <v>220</v>
      </c>
      <c r="M13" s="103">
        <f>_xlfn.XLOOKUP(Tier2ContractorRates[[#This Row],[MSA Contract Number]],'Tier 1 - $500K'!A:A,'Tier 1 - $500K'!M:M,0,0,1)</f>
        <v>250</v>
      </c>
      <c r="N13" s="103">
        <f>_xlfn.XLOOKUP(Tier2ContractorRates[[#This Row],[MSA Contract Number]],'Tier 1 - $500K'!A:A,'Tier 1 - $500K'!N:N)</f>
        <v>225</v>
      </c>
      <c r="O13" s="103">
        <f>_xlfn.XLOOKUP(Tier2ContractorRates[[#This Row],[MSA Contract Number]],'Tier 1 - $500K'!A:A,'Tier 1 - $500K'!O:O,0,0,1)</f>
        <v>218</v>
      </c>
      <c r="P13" s="103">
        <f>_xlfn.XLOOKUP(Tier2ContractorRates[[#This Row],[MSA Contract Number]],'Tier 1 - $500K'!A:A,'Tier 1 - $500K'!P:P,0,0,1)</f>
        <v>206</v>
      </c>
      <c r="Q13" s="103">
        <f>_xlfn.XLOOKUP(Tier2ContractorRates[[#This Row],[MSA Contract Number]],'Tier 1 - $500K'!A:A,'Tier 1 - $500K'!Q:Q,0,0,1)</f>
        <v>180</v>
      </c>
      <c r="R13" s="103">
        <f>_xlfn.XLOOKUP(Tier2ContractorRates[[#This Row],[MSA Contract Number]],'Tier 1 - $500K'!A:A,'Tier 1 - $500K'!R:R,0,0,1)</f>
        <v>161</v>
      </c>
      <c r="S13" s="103">
        <f>_xlfn.XLOOKUP(Tier2ContractorRates[[#This Row],[MSA Contract Number]],'Tier 1 - $500K'!A:A,'Tier 1 - $500K'!S:S,0,0,1)</f>
        <v>243</v>
      </c>
      <c r="T13" s="103">
        <f>_xlfn.XLOOKUP(Tier2ContractorRates[[#This Row],[MSA Contract Number]],'Tier 1 - $500K'!A:A,'Tier 1 - $500K'!T:T,0,0,1)</f>
        <v>280</v>
      </c>
      <c r="U13" s="103">
        <f>_xlfn.XLOOKUP(Tier2ContractorRates[[#This Row],[MSA Contract Number]],'Tier 1 - $500K'!A:A,'Tier 1 - $500K'!U:U,0,0,1)</f>
        <v>250</v>
      </c>
      <c r="V13" s="103">
        <f>_xlfn.XLOOKUP(Tier2ContractorRates[[#This Row],[MSA Contract Number]],'Tier 1 - $500K'!A:A,'Tier 1 - $500K'!V:V,0,0,1)</f>
        <v>225</v>
      </c>
      <c r="W13" s="103">
        <f>_xlfn.XLOOKUP(Tier2ContractorRates[[#This Row],[MSA Contract Number]],'Tier 1 - $500K'!A:A,'Tier 1 - $500K'!W:W,0,0,1)</f>
        <v>187</v>
      </c>
      <c r="X13" s="103">
        <f>_xlfn.XLOOKUP(Tier2ContractorRates[[#This Row],[MSA Contract Number]],'Tier 1 - $500K'!A:A,'Tier 1 - $500K'!X:X,0,0,1)</f>
        <v>197</v>
      </c>
      <c r="Y13" s="103">
        <f>_xlfn.XLOOKUP(Tier2ContractorRates[[#This Row],[MSA Contract Number]],'Tier 1 - $500K'!A:A,'Tier 1 - $500K'!Y:Y,0,0,1)</f>
        <v>201</v>
      </c>
      <c r="Z13" s="103">
        <f>_xlfn.XLOOKUP(Tier2ContractorRates[[#This Row],[MSA Contract Number]],'Tier 1 - $500K'!A:A,'Tier 1 - $500K'!Z:Z,0,0,1)</f>
        <v>231</v>
      </c>
      <c r="AA13" s="103">
        <f>_xlfn.XLOOKUP(Tier2ContractorRates[[#This Row],[MSA Contract Number]],'Tier 1 - $500K'!A:A,'Tier 1 - $500K'!AA:AA,0,0,1)</f>
        <v>243</v>
      </c>
      <c r="AB13" s="103">
        <f>_xlfn.XLOOKUP(Tier2ContractorRates[[#This Row],[MSA Contract Number]],'Tier 1 - $500K'!A:A,'Tier 1 - $500K'!AB:AB,0,0,1)</f>
        <v>235</v>
      </c>
      <c r="AC13" s="103">
        <f>_xlfn.XLOOKUP(Tier2ContractorRates[[#This Row],[MSA Contract Number]],'Tier 1 - $500K'!A:A,'Tier 1 - $500K'!AC:AC,0,0,1)</f>
        <v>241</v>
      </c>
      <c r="AD13" s="103">
        <f>_xlfn.XLOOKUP(Tier2ContractorRates[[#This Row],[MSA Contract Number]],'Tier 1 - $500K'!A:A,'Tier 1 - $500K'!AD:AD,0,0,1)</f>
        <v>200</v>
      </c>
      <c r="AE13" s="103">
        <f>_xlfn.XLOOKUP(Tier2ContractorRates[[#This Row],[MSA Contract Number]],'Tier 1 - $500K'!A:A,'Tier 1 - $500K'!AE:AE,0,0,1)</f>
        <v>197</v>
      </c>
      <c r="AF13" s="103">
        <f>_xlfn.XLOOKUP(Tier2ContractorRates[[#This Row],[MSA Contract Number]],'Tier 1 - $500K'!A:A,'Tier 1 - $500K'!AF:AF,0,0,1)</f>
        <v>198</v>
      </c>
      <c r="AG13" s="103">
        <f>_xlfn.XLOOKUP(Tier2ContractorRates[[#This Row],[MSA Contract Number]],'Tier 1 - $500K'!A:A,'Tier 1 - $500K'!AG:AG,0,0,1)</f>
        <v>230</v>
      </c>
      <c r="AH13" s="103" t="str">
        <f>_xlfn.XLOOKUP(Tier2ContractorRates[[#This Row],[MSA Contract Number]],'Tier 1 - $500K'!A:A,'Tier 1 - $500K'!AH:AH,0,0,1)</f>
        <v>--</v>
      </c>
      <c r="AI13" s="103" t="str">
        <f>_xlfn.XLOOKUP(Tier2ContractorRates[[#This Row],[MSA Contract Number]],'Tier 1 - $500K'!A:A,'Tier 1 - $500K'!AI:AI,0,0,1)</f>
        <v>--</v>
      </c>
      <c r="AJ13" s="103">
        <f>_xlfn.XLOOKUP(Tier2ContractorRates[[#This Row],[MSA Contract Number]],'Tier 1 - $500K'!A:A,'Tier 1 - $500K'!AJ:AJ,0,0,1)</f>
        <v>215</v>
      </c>
      <c r="AK13" s="103">
        <f>_xlfn.XLOOKUP(Tier2ContractorRates[[#This Row],[MSA Contract Number]],'Tier 1 - $500K'!A:A,'Tier 1 - $500K'!AK:AK,0,0,1)</f>
        <v>225</v>
      </c>
      <c r="AL13" s="103">
        <f>_xlfn.XLOOKUP(Tier2ContractorRates[[#This Row],[MSA Contract Number]],'Tier 1 - $500K'!A:A,'Tier 1 - $500K'!AL:AL,0,0,1)</f>
        <v>250</v>
      </c>
      <c r="AM13" s="103">
        <f>_xlfn.XLOOKUP(Tier2ContractorRates[[#This Row],[MSA Contract Number]],'Tier 1 - $500K'!A:A,'Tier 1 - $500K'!AM:AM,0,0,1)</f>
        <v>212</v>
      </c>
      <c r="AN13" s="103">
        <f>_xlfn.XLOOKUP(Tier2ContractorRates[[#This Row],[MSA Contract Number]],'Tier 1 - $500K'!A:A,'Tier 1 - $500K'!AN:AN,0,0,1)</f>
        <v>247</v>
      </c>
      <c r="AO13" s="103">
        <f>_xlfn.XLOOKUP(Tier2ContractorRates[[#This Row],[MSA Contract Number]],'Tier 1 - $500K'!A:A,'Tier 1 - $500K'!AO:AO,0,0,1)</f>
        <v>218</v>
      </c>
      <c r="AP13" s="103">
        <f>_xlfn.XLOOKUP(Tier2ContractorRates[[#This Row],[MSA Contract Number]],'Tier 1 - $500K'!A:A,'Tier 1 - $500K'!AP:AP,0,0,1)</f>
        <v>250</v>
      </c>
      <c r="AQ13" s="103">
        <f>_xlfn.XLOOKUP(Tier2ContractorRates[[#This Row],[MSA Contract Number]],'Tier 1 - $500K'!A:A,'Tier 1 - $500K'!AQ:AQ,0,0,1)</f>
        <v>234</v>
      </c>
      <c r="AR13" s="103">
        <f>_xlfn.XLOOKUP(Tier2ContractorRates[[#This Row],[MSA Contract Number]],'Tier 1 - $500K'!A:A,'Tier 1 - $500K'!AR:AR,0,0,1)</f>
        <v>240</v>
      </c>
      <c r="AS13" s="103">
        <f>_xlfn.XLOOKUP(Tier2ContractorRates[[#This Row],[MSA Contract Number]],'Tier 1 - $500K'!A:A,'Tier 1 - $500K'!AS:AS,0,0,1)</f>
        <v>202</v>
      </c>
      <c r="AT13" s="103">
        <f>_xlfn.XLOOKUP(Tier2ContractorRates[[#This Row],[MSA Contract Number]],'Tier 1 - $500K'!A:A,'Tier 1 - $500K'!AT:AT,0,0,1)</f>
        <v>187</v>
      </c>
      <c r="AU13" s="103">
        <f>_xlfn.XLOOKUP(Tier2ContractorRates[[#This Row],[MSA Contract Number]],'Tier 1 - $500K'!A:A,'Tier 1 - $500K'!AU:AU,0,0,1)</f>
        <v>195</v>
      </c>
      <c r="AV13" s="103">
        <f>_xlfn.XLOOKUP(Tier2ContractorRates[[#This Row],[MSA Contract Number]],'Tier 1 - $500K'!A:A,'Tier 1 - $500K'!AV:AV,0,0,1)</f>
        <v>178</v>
      </c>
      <c r="AW13" s="103">
        <f>_xlfn.XLOOKUP(Tier2ContractorRates[[#This Row],[MSA Contract Number]],'Tier 1 - $500K'!A:A,'Tier 1 - $500K'!AW:AW,0,0,1)</f>
        <v>201</v>
      </c>
      <c r="AX13" s="103">
        <f>_xlfn.XLOOKUP(Tier2ContractorRates[[#This Row],[MSA Contract Number]],'Tier 1 - $500K'!A:A,'Tier 1 - $500K'!AX:AX,0,0,1)</f>
        <v>231</v>
      </c>
      <c r="AY13" s="103">
        <f>_xlfn.XLOOKUP(Tier2ContractorRates[[#This Row],[MSA Contract Number]],'Tier 1 - $500K'!A:A,'Tier 1 - $500K'!AY:AY,0,0,1)</f>
        <v>197</v>
      </c>
      <c r="AZ13" s="104">
        <f>_xlfn.XLOOKUP(Tier2ContractorRates[[#This Row],[MSA Contract Number]],'Tier 1 - $500K'!A:A,'Tier 1 - $500K'!AZ:AZ,0,0,1)</f>
        <v>267</v>
      </c>
    </row>
    <row r="14" spans="1:52" ht="49.5" x14ac:dyDescent="0.25">
      <c r="A14" s="35" t="s">
        <v>129</v>
      </c>
      <c r="B14" s="57">
        <f>_xlfn.XLOOKUP(Tier2ContractorRates[[#This Row],[MSA Contract Number]],'Tier 1 - $500K'!A:A,'Tier 1 - $500K'!B:B,0,0,1)</f>
        <v>46497</v>
      </c>
      <c r="C14" s="36" t="str">
        <f>_xlfn.XLOOKUP(Tier2ContractorRates[[#This Row],[MSA Contract Number]],'Tier 1 - $500K'!A:A,'Tier 1 - $500K'!C:C,0,0,1)</f>
        <v>Alexan RPM, Inc</v>
      </c>
      <c r="D14" s="36" t="str">
        <f>_xlfn.XLOOKUP(Tier2ContractorRates[[#This Row],[MSA Contract Number]],'Tier 1 - $500K'!A:A,'Tier 1 - $500K'!D:D,0,0,1)</f>
        <v>1. Randy Sommer 
2. Michael Agis 
3. Greg Schuett</v>
      </c>
      <c r="E14" s="36" t="str">
        <f>_xlfn.XLOOKUP(Tier2ContractorRates[[#This Row],[MSA Contract Number]],'Tier 1 - $500K'!A:A,'Tier 1 - $500K'!E:E,0,0,1)</f>
        <v>1. (916) 612-1270 
2. (916) 767-7505 
3. (916) 768-3098</v>
      </c>
      <c r="F14" s="36" t="str">
        <f>_xlfn.XLOOKUP(Tier2ContractorRates[[#This Row],[MSA Contract Number]],'Tier 1 - $500K'!A:A,'Tier 1 - $500K'!F:F,0,0,1)</f>
        <v>randy.sommer@alexanrpm.com;</v>
      </c>
      <c r="G14" s="37">
        <f>_xlfn.XLOOKUP(Tier2ContractorRates[[#This Row],[Point of Contact(s) 
(First Name and Last Name)]],'Tier 1 - $500K'!D:D,'Tier 1 - $500K'!G:G,0,0,1)</f>
        <v>1769892</v>
      </c>
      <c r="H14" s="37" t="str">
        <f>_xlfn.XLOOKUP(Tier2ContractorRates[[#This Row],[MSA Contract Number]],'Tier 1 - $500K'!A:A,'Tier 1 - $500K'!H:H,0,0,1)</f>
        <v>SB</v>
      </c>
      <c r="I14" s="37" t="str">
        <f>_xlfn.XLOOKUP(Tier2ContractorRates[[#This Row],[MSA Contract Number]],'Tier 1 - $500K'!A:A,'Tier 1 - $500K'!I:I,0,0,1)</f>
        <v>No</v>
      </c>
      <c r="J14" s="37" t="str">
        <f>_xlfn.XLOOKUP(Tier2ContractorRates[[#This Row],[MSA Contract Number]],'Tier 1 - $500K'!A:A,'Tier 1 - $500K'!J:J,0,0,1)</f>
        <v>No</v>
      </c>
      <c r="K14" s="103">
        <f>_xlfn.XLOOKUP(Tier2ContractorRates[[#This Row],[MSA Contract Number]],'Tier 1 - $500K'!A:A,'Tier 1 - $500K'!K:K,0,0,1)</f>
        <v>210</v>
      </c>
      <c r="L14" s="103">
        <f>_xlfn.XLOOKUP(Tier2ContractorRates[[#This Row],[MSA Contract Number]],'Tier 1 - $500K'!A:A,'Tier 1 - $500K'!L:L,0,0,1)</f>
        <v>185</v>
      </c>
      <c r="M14" s="103">
        <f>_xlfn.XLOOKUP(Tier2ContractorRates[[#This Row],[MSA Contract Number]],'Tier 1 - $500K'!A:A,'Tier 1 - $500K'!M:M,0,0,1)</f>
        <v>190</v>
      </c>
      <c r="N14" s="103">
        <f>_xlfn.XLOOKUP(Tier2ContractorRates[[#This Row],[MSA Contract Number]],'Tier 1 - $500K'!A:A,'Tier 1 - $500K'!N:N)</f>
        <v>165</v>
      </c>
      <c r="O14" s="103">
        <f>_xlfn.XLOOKUP(Tier2ContractorRates[[#This Row],[MSA Contract Number]],'Tier 1 - $500K'!A:A,'Tier 1 - $500K'!O:O,0,0,1)</f>
        <v>160</v>
      </c>
      <c r="P14" s="103">
        <f>_xlfn.XLOOKUP(Tier2ContractorRates[[#This Row],[MSA Contract Number]],'Tier 1 - $500K'!A:A,'Tier 1 - $500K'!P:P,0,0,1)</f>
        <v>147</v>
      </c>
      <c r="Q14" s="103">
        <f>_xlfn.XLOOKUP(Tier2ContractorRates[[#This Row],[MSA Contract Number]],'Tier 1 - $500K'!A:A,'Tier 1 - $500K'!Q:Q,0,0,1)</f>
        <v>131</v>
      </c>
      <c r="R14" s="103">
        <f>_xlfn.XLOOKUP(Tier2ContractorRates[[#This Row],[MSA Contract Number]],'Tier 1 - $500K'!A:A,'Tier 1 - $500K'!R:R,0,0,1)</f>
        <v>115</v>
      </c>
      <c r="S14" s="103">
        <f>_xlfn.XLOOKUP(Tier2ContractorRates[[#This Row],[MSA Contract Number]],'Tier 1 - $500K'!A:A,'Tier 1 - $500K'!S:S,0,0,1)</f>
        <v>200</v>
      </c>
      <c r="T14" s="103">
        <f>_xlfn.XLOOKUP(Tier2ContractorRates[[#This Row],[MSA Contract Number]],'Tier 1 - $500K'!A:A,'Tier 1 - $500K'!T:T,0,0,1)</f>
        <v>220</v>
      </c>
      <c r="U14" s="103">
        <f>_xlfn.XLOOKUP(Tier2ContractorRates[[#This Row],[MSA Contract Number]],'Tier 1 - $500K'!A:A,'Tier 1 - $500K'!U:U,0,0,1)</f>
        <v>190</v>
      </c>
      <c r="V14" s="103">
        <f>_xlfn.XLOOKUP(Tier2ContractorRates[[#This Row],[MSA Contract Number]],'Tier 1 - $500K'!A:A,'Tier 1 - $500K'!V:V,0,0,1)</f>
        <v>190</v>
      </c>
      <c r="W14" s="103">
        <f>_xlfn.XLOOKUP(Tier2ContractorRates[[#This Row],[MSA Contract Number]],'Tier 1 - $500K'!A:A,'Tier 1 - $500K'!W:W,0,0,1)</f>
        <v>133</v>
      </c>
      <c r="X14" s="103">
        <f>_xlfn.XLOOKUP(Tier2ContractorRates[[#This Row],[MSA Contract Number]],'Tier 1 - $500K'!A:A,'Tier 1 - $500K'!X:X,0,0,1)</f>
        <v>133</v>
      </c>
      <c r="Y14" s="103">
        <f>_xlfn.XLOOKUP(Tier2ContractorRates[[#This Row],[MSA Contract Number]],'Tier 1 - $500K'!A:A,'Tier 1 - $500K'!Y:Y,0,0,1)</f>
        <v>140</v>
      </c>
      <c r="Z14" s="103">
        <f>_xlfn.XLOOKUP(Tier2ContractorRates[[#This Row],[MSA Contract Number]],'Tier 1 - $500K'!A:A,'Tier 1 - $500K'!Z:Z,0,0,1)</f>
        <v>181</v>
      </c>
      <c r="AA14" s="103">
        <f>_xlfn.XLOOKUP(Tier2ContractorRates[[#This Row],[MSA Contract Number]],'Tier 1 - $500K'!A:A,'Tier 1 - $500K'!AA:AA,0,0,1)</f>
        <v>190</v>
      </c>
      <c r="AB14" s="103">
        <f>_xlfn.XLOOKUP(Tier2ContractorRates[[#This Row],[MSA Contract Number]],'Tier 1 - $500K'!A:A,'Tier 1 - $500K'!AB:AB,0,0,1)</f>
        <v>200</v>
      </c>
      <c r="AC14" s="103">
        <f>_xlfn.XLOOKUP(Tier2ContractorRates[[#This Row],[MSA Contract Number]],'Tier 1 - $500K'!A:A,'Tier 1 - $500K'!AC:AC,0,0,1)</f>
        <v>181</v>
      </c>
      <c r="AD14" s="103">
        <f>_xlfn.XLOOKUP(Tier2ContractorRates[[#This Row],[MSA Contract Number]],'Tier 1 - $500K'!A:A,'Tier 1 - $500K'!AD:AD,0,0,1)</f>
        <v>152</v>
      </c>
      <c r="AE14" s="103">
        <f>_xlfn.XLOOKUP(Tier2ContractorRates[[#This Row],[MSA Contract Number]],'Tier 1 - $500K'!A:A,'Tier 1 - $500K'!AE:AE,0,0,1)</f>
        <v>154</v>
      </c>
      <c r="AF14" s="103">
        <f>_xlfn.XLOOKUP(Tier2ContractorRates[[#This Row],[MSA Contract Number]],'Tier 1 - $500K'!A:A,'Tier 1 - $500K'!AF:AF,0,0,1)</f>
        <v>147</v>
      </c>
      <c r="AG14" s="103">
        <f>_xlfn.XLOOKUP(Tier2ContractorRates[[#This Row],[MSA Contract Number]],'Tier 1 - $500K'!A:A,'Tier 1 - $500K'!AG:AG,0,0,1)</f>
        <v>175</v>
      </c>
      <c r="AH14" s="103">
        <f>_xlfn.XLOOKUP(Tier2ContractorRates[[#This Row],[MSA Contract Number]],'Tier 1 - $500K'!A:A,'Tier 1 - $500K'!AH:AH,0,0,1)</f>
        <v>200</v>
      </c>
      <c r="AI14" s="103">
        <f>_xlfn.XLOOKUP(Tier2ContractorRates[[#This Row],[MSA Contract Number]],'Tier 1 - $500K'!A:A,'Tier 1 - $500K'!AI:AI,0,0,1)</f>
        <v>140</v>
      </c>
      <c r="AJ14" s="103">
        <f>_xlfn.XLOOKUP(Tier2ContractorRates[[#This Row],[MSA Contract Number]],'Tier 1 - $500K'!A:A,'Tier 1 - $500K'!AJ:AJ,0,0,1)</f>
        <v>175</v>
      </c>
      <c r="AK14" s="103">
        <f>_xlfn.XLOOKUP(Tier2ContractorRates[[#This Row],[MSA Contract Number]],'Tier 1 - $500K'!A:A,'Tier 1 - $500K'!AK:AK,0,0,1)</f>
        <v>190</v>
      </c>
      <c r="AL14" s="103">
        <f>_xlfn.XLOOKUP(Tier2ContractorRates[[#This Row],[MSA Contract Number]],'Tier 1 - $500K'!A:A,'Tier 1 - $500K'!AL:AL,0,0,1)</f>
        <v>228</v>
      </c>
      <c r="AM14" s="103">
        <f>_xlfn.XLOOKUP(Tier2ContractorRates[[#This Row],[MSA Contract Number]],'Tier 1 - $500K'!A:A,'Tier 1 - $500K'!AM:AM,0,0,1)</f>
        <v>190</v>
      </c>
      <c r="AN14" s="103">
        <f>_xlfn.XLOOKUP(Tier2ContractorRates[[#This Row],[MSA Contract Number]],'Tier 1 - $500K'!A:A,'Tier 1 - $500K'!AN:AN,0,0,1)</f>
        <v>228</v>
      </c>
      <c r="AO14" s="103">
        <f>_xlfn.XLOOKUP(Tier2ContractorRates[[#This Row],[MSA Contract Number]],'Tier 1 - $500K'!A:A,'Tier 1 - $500K'!AO:AO,0,0,1)</f>
        <v>160</v>
      </c>
      <c r="AP14" s="103">
        <f>_xlfn.XLOOKUP(Tier2ContractorRates[[#This Row],[MSA Contract Number]],'Tier 1 - $500K'!A:A,'Tier 1 - $500K'!AP:AP,0,0,1)</f>
        <v>200</v>
      </c>
      <c r="AQ14" s="103">
        <f>_xlfn.XLOOKUP(Tier2ContractorRates[[#This Row],[MSA Contract Number]],'Tier 1 - $500K'!A:A,'Tier 1 - $500K'!AQ:AQ,0,0,1)</f>
        <v>165</v>
      </c>
      <c r="AR14" s="103">
        <f>_xlfn.XLOOKUP(Tier2ContractorRates[[#This Row],[MSA Contract Number]],'Tier 1 - $500K'!A:A,'Tier 1 - $500K'!AR:AR,0,0,1)</f>
        <v>204</v>
      </c>
      <c r="AS14" s="103">
        <f>_xlfn.XLOOKUP(Tier2ContractorRates[[#This Row],[MSA Contract Number]],'Tier 1 - $500K'!A:A,'Tier 1 - $500K'!AS:AS,0,0,1)</f>
        <v>200</v>
      </c>
      <c r="AT14" s="103">
        <f>_xlfn.XLOOKUP(Tier2ContractorRates[[#This Row],[MSA Contract Number]],'Tier 1 - $500K'!A:A,'Tier 1 - $500K'!AT:AT,0,0,1)</f>
        <v>133</v>
      </c>
      <c r="AU14" s="103">
        <f>_xlfn.XLOOKUP(Tier2ContractorRates[[#This Row],[MSA Contract Number]],'Tier 1 - $500K'!A:A,'Tier 1 - $500K'!AU:AU,0,0,1)</f>
        <v>154</v>
      </c>
      <c r="AV14" s="103">
        <f>_xlfn.XLOOKUP(Tier2ContractorRates[[#This Row],[MSA Contract Number]],'Tier 1 - $500K'!A:A,'Tier 1 - $500K'!AV:AV,0,0,1)</f>
        <v>154</v>
      </c>
      <c r="AW14" s="103">
        <f>_xlfn.XLOOKUP(Tier2ContractorRates[[#This Row],[MSA Contract Number]],'Tier 1 - $500K'!A:A,'Tier 1 - $500K'!AW:AW,0,0,1)</f>
        <v>154</v>
      </c>
      <c r="AX14" s="103">
        <f>_xlfn.XLOOKUP(Tier2ContractorRates[[#This Row],[MSA Contract Number]],'Tier 1 - $500K'!A:A,'Tier 1 - $500K'!AX:AX,0,0,1)</f>
        <v>154</v>
      </c>
      <c r="AY14" s="103">
        <f>_xlfn.XLOOKUP(Tier2ContractorRates[[#This Row],[MSA Contract Number]],'Tier 1 - $500K'!A:A,'Tier 1 - $500K'!AY:AY,0,0,1)</f>
        <v>154</v>
      </c>
      <c r="AZ14" s="104">
        <f>_xlfn.XLOOKUP(Tier2ContractorRates[[#This Row],[MSA Contract Number]],'Tier 1 - $500K'!A:A,'Tier 1 - $500K'!AZ:AZ,0,0,1)</f>
        <v>190</v>
      </c>
    </row>
    <row r="15" spans="1:52" ht="16.5" x14ac:dyDescent="0.25">
      <c r="A15" s="35" t="s">
        <v>139</v>
      </c>
      <c r="B15" s="57">
        <f>_xlfn.XLOOKUP(Tier2ContractorRates[[#This Row],[MSA Contract Number]],'Tier 1 - $500K'!A:A,'Tier 1 - $500K'!B:B,0,0,1)</f>
        <v>46497</v>
      </c>
      <c r="C15" s="36" t="str">
        <f>_xlfn.XLOOKUP(Tier2ContractorRates[[#This Row],[MSA Contract Number]],'Tier 1 - $500K'!A:A,'Tier 1 - $500K'!C:C,0,0,1)</f>
        <v>AMS Professional Services, Inc</v>
      </c>
      <c r="D15" s="36" t="str">
        <f>_xlfn.XLOOKUP(Tier2ContractorRates[[#This Row],[MSA Contract Number]],'Tier 1 - $500K'!A:A,'Tier 1 - $500K'!D:D,0,0,1)</f>
        <v>Supreet Madan</v>
      </c>
      <c r="E15" s="36" t="str">
        <f>_xlfn.XLOOKUP(Tier2ContractorRates[[#This Row],[MSA Contract Number]],'Tier 1 - $500K'!A:A,'Tier 1 - $500K'!E:E,0,0,1)</f>
        <v>(916) 764-7464</v>
      </c>
      <c r="F15" s="36" t="str">
        <f>_xlfn.XLOOKUP(Tier2ContractorRates[[#This Row],[MSA Contract Number]],'Tier 1 - $500K'!A:A,'Tier 1 - $500K'!F:F,0,0,1)</f>
        <v>supreet@amsproservices.com;</v>
      </c>
      <c r="G15" s="37">
        <f>_xlfn.XLOOKUP(Tier2ContractorRates[[#This Row],[Point of Contact(s) 
(First Name and Last Name)]],'Tier 1 - $500K'!D:D,'Tier 1 - $500K'!G:G,0,0,1)</f>
        <v>2020866</v>
      </c>
      <c r="H15" s="37" t="str">
        <f>_xlfn.XLOOKUP(Tier2ContractorRates[[#This Row],[MSA Contract Number]],'Tier 1 - $500K'!A:A,'Tier 1 - $500K'!H:H,0,0,1)</f>
        <v>SB</v>
      </c>
      <c r="I15" s="37" t="str">
        <f>_xlfn.XLOOKUP(Tier2ContractorRates[[#This Row],[MSA Contract Number]],'Tier 1 - $500K'!A:A,'Tier 1 - $500K'!I:I,0,0,1)</f>
        <v>Yes</v>
      </c>
      <c r="J15" s="37" t="str">
        <f>_xlfn.XLOOKUP(Tier2ContractorRates[[#This Row],[MSA Contract Number]],'Tier 1 - $500K'!A:A,'Tier 1 - $500K'!J:J,0,0,1)</f>
        <v>No</v>
      </c>
      <c r="K15" s="103">
        <f>_xlfn.XLOOKUP(Tier2ContractorRates[[#This Row],[MSA Contract Number]],'Tier 1 - $500K'!A:A,'Tier 1 - $500K'!K:K,0,0,1)</f>
        <v>242</v>
      </c>
      <c r="L15" s="103">
        <f>_xlfn.XLOOKUP(Tier2ContractorRates[[#This Row],[MSA Contract Number]],'Tier 1 - $500K'!A:A,'Tier 1 - $500K'!L:L,0,0,1)</f>
        <v>199</v>
      </c>
      <c r="M15" s="103">
        <f>_xlfn.XLOOKUP(Tier2ContractorRates[[#This Row],[MSA Contract Number]],'Tier 1 - $500K'!A:A,'Tier 1 - $500K'!M:M,0,0,1)</f>
        <v>202</v>
      </c>
      <c r="N15" s="103">
        <f>_xlfn.XLOOKUP(Tier2ContractorRates[[#This Row],[MSA Contract Number]],'Tier 1 - $500K'!A:A,'Tier 1 - $500K'!N:N)</f>
        <v>183</v>
      </c>
      <c r="O15" s="103">
        <f>_xlfn.XLOOKUP(Tier2ContractorRates[[#This Row],[MSA Contract Number]],'Tier 1 - $500K'!A:A,'Tier 1 - $500K'!O:O,0,0,1)</f>
        <v>152</v>
      </c>
      <c r="P15" s="103">
        <f>_xlfn.XLOOKUP(Tier2ContractorRates[[#This Row],[MSA Contract Number]],'Tier 1 - $500K'!A:A,'Tier 1 - $500K'!P:P,0,0,1)</f>
        <v>186</v>
      </c>
      <c r="Q15" s="103">
        <f>_xlfn.XLOOKUP(Tier2ContractorRates[[#This Row],[MSA Contract Number]],'Tier 1 - $500K'!A:A,'Tier 1 - $500K'!Q:Q,0,0,1)</f>
        <v>152</v>
      </c>
      <c r="R15" s="103">
        <f>_xlfn.XLOOKUP(Tier2ContractorRates[[#This Row],[MSA Contract Number]],'Tier 1 - $500K'!A:A,'Tier 1 - $500K'!R:R,0,0,1)</f>
        <v>132</v>
      </c>
      <c r="S15" s="103">
        <f>_xlfn.XLOOKUP(Tier2ContractorRates[[#This Row],[MSA Contract Number]],'Tier 1 - $500K'!A:A,'Tier 1 - $500K'!S:S,0,0,1)</f>
        <v>190</v>
      </c>
      <c r="T15" s="103">
        <f>_xlfn.XLOOKUP(Tier2ContractorRates[[#This Row],[MSA Contract Number]],'Tier 1 - $500K'!A:A,'Tier 1 - $500K'!T:T,0,0,1)</f>
        <v>225</v>
      </c>
      <c r="U15" s="103">
        <f>_xlfn.XLOOKUP(Tier2ContractorRates[[#This Row],[MSA Contract Number]],'Tier 1 - $500K'!A:A,'Tier 1 - $500K'!U:U,0,0,1)</f>
        <v>208</v>
      </c>
      <c r="V15" s="103">
        <f>_xlfn.XLOOKUP(Tier2ContractorRates[[#This Row],[MSA Contract Number]],'Tier 1 - $500K'!A:A,'Tier 1 - $500K'!V:V,0,0,1)</f>
        <v>196</v>
      </c>
      <c r="W15" s="103">
        <f>_xlfn.XLOOKUP(Tier2ContractorRates[[#This Row],[MSA Contract Number]],'Tier 1 - $500K'!A:A,'Tier 1 - $500K'!W:W,0,0,1)</f>
        <v>135</v>
      </c>
      <c r="X15" s="103">
        <f>_xlfn.XLOOKUP(Tier2ContractorRates[[#This Row],[MSA Contract Number]],'Tier 1 - $500K'!A:A,'Tier 1 - $500K'!X:X,0,0,1)</f>
        <v>139</v>
      </c>
      <c r="Y15" s="103">
        <f>_xlfn.XLOOKUP(Tier2ContractorRates[[#This Row],[MSA Contract Number]],'Tier 1 - $500K'!A:A,'Tier 1 - $500K'!Y:Y,0,0,1)</f>
        <v>144</v>
      </c>
      <c r="Z15" s="103">
        <f>_xlfn.XLOOKUP(Tier2ContractorRates[[#This Row],[MSA Contract Number]],'Tier 1 - $500K'!A:A,'Tier 1 - $500K'!Z:Z,0,0,1)</f>
        <v>173</v>
      </c>
      <c r="AA15" s="103">
        <f>_xlfn.XLOOKUP(Tier2ContractorRates[[#This Row],[MSA Contract Number]],'Tier 1 - $500K'!A:A,'Tier 1 - $500K'!AA:AA,0,0,1)</f>
        <v>186</v>
      </c>
      <c r="AB15" s="103">
        <f>_xlfn.XLOOKUP(Tier2ContractorRates[[#This Row],[MSA Contract Number]],'Tier 1 - $500K'!A:A,'Tier 1 - $500K'!AB:AB,0,0,1)</f>
        <v>199</v>
      </c>
      <c r="AC15" s="103">
        <f>_xlfn.XLOOKUP(Tier2ContractorRates[[#This Row],[MSA Contract Number]],'Tier 1 - $500K'!A:A,'Tier 1 - $500K'!AC:AC,0,0,1)</f>
        <v>186</v>
      </c>
      <c r="AD15" s="103">
        <f>_xlfn.XLOOKUP(Tier2ContractorRates[[#This Row],[MSA Contract Number]],'Tier 1 - $500K'!A:A,'Tier 1 - $500K'!AD:AD,0,0,1)</f>
        <v>158</v>
      </c>
      <c r="AE15" s="103">
        <f>_xlfn.XLOOKUP(Tier2ContractorRates[[#This Row],[MSA Contract Number]],'Tier 1 - $500K'!A:A,'Tier 1 - $500K'!AE:AE,0,0,1)</f>
        <v>145</v>
      </c>
      <c r="AF15" s="103">
        <f>_xlfn.XLOOKUP(Tier2ContractorRates[[#This Row],[MSA Contract Number]],'Tier 1 - $500K'!A:A,'Tier 1 - $500K'!AF:AF,0,0,1)</f>
        <v>145</v>
      </c>
      <c r="AG15" s="103">
        <f>_xlfn.XLOOKUP(Tier2ContractorRates[[#This Row],[MSA Contract Number]],'Tier 1 - $500K'!A:A,'Tier 1 - $500K'!AG:AG,0,0,1)</f>
        <v>165</v>
      </c>
      <c r="AH15" s="103">
        <f>_xlfn.XLOOKUP(Tier2ContractorRates[[#This Row],[MSA Contract Number]],'Tier 1 - $500K'!A:A,'Tier 1 - $500K'!AH:AH,0,0,1)</f>
        <v>165</v>
      </c>
      <c r="AI15" s="103">
        <f>_xlfn.XLOOKUP(Tier2ContractorRates[[#This Row],[MSA Contract Number]],'Tier 1 - $500K'!A:A,'Tier 1 - $500K'!AI:AI,0,0,1)</f>
        <v>145</v>
      </c>
      <c r="AJ15" s="103">
        <f>_xlfn.XLOOKUP(Tier2ContractorRates[[#This Row],[MSA Contract Number]],'Tier 1 - $500K'!A:A,'Tier 1 - $500K'!AJ:AJ,0,0,1)</f>
        <v>160</v>
      </c>
      <c r="AK15" s="103">
        <f>_xlfn.XLOOKUP(Tier2ContractorRates[[#This Row],[MSA Contract Number]],'Tier 1 - $500K'!A:A,'Tier 1 - $500K'!AK:AK,0,0,1)</f>
        <v>169</v>
      </c>
      <c r="AL15" s="103">
        <f>_xlfn.XLOOKUP(Tier2ContractorRates[[#This Row],[MSA Contract Number]],'Tier 1 - $500K'!A:A,'Tier 1 - $500K'!AL:AL,0,0,1)</f>
        <v>186</v>
      </c>
      <c r="AM15" s="103">
        <f>_xlfn.XLOOKUP(Tier2ContractorRates[[#This Row],[MSA Contract Number]],'Tier 1 - $500K'!A:A,'Tier 1 - $500K'!AM:AM,0,0,1)</f>
        <v>165</v>
      </c>
      <c r="AN15" s="103">
        <f>_xlfn.XLOOKUP(Tier2ContractorRates[[#This Row],[MSA Contract Number]],'Tier 1 - $500K'!A:A,'Tier 1 - $500K'!AN:AN,0,0,1)</f>
        <v>182</v>
      </c>
      <c r="AO15" s="103">
        <f>_xlfn.XLOOKUP(Tier2ContractorRates[[#This Row],[MSA Contract Number]],'Tier 1 - $500K'!A:A,'Tier 1 - $500K'!AO:AO,0,0,1)</f>
        <v>164</v>
      </c>
      <c r="AP15" s="103">
        <f>_xlfn.XLOOKUP(Tier2ContractorRates[[#This Row],[MSA Contract Number]],'Tier 1 - $500K'!A:A,'Tier 1 - $500K'!AP:AP,0,0,1)</f>
        <v>180</v>
      </c>
      <c r="AQ15" s="103">
        <f>_xlfn.XLOOKUP(Tier2ContractorRates[[#This Row],[MSA Contract Number]],'Tier 1 - $500K'!A:A,'Tier 1 - $500K'!AQ:AQ,0,0,1)</f>
        <v>167</v>
      </c>
      <c r="AR15" s="103">
        <f>_xlfn.XLOOKUP(Tier2ContractorRates[[#This Row],[MSA Contract Number]],'Tier 1 - $500K'!A:A,'Tier 1 - $500K'!AR:AR,0,0,1)</f>
        <v>190</v>
      </c>
      <c r="AS15" s="103">
        <f>_xlfn.XLOOKUP(Tier2ContractorRates[[#This Row],[MSA Contract Number]],'Tier 1 - $500K'!A:A,'Tier 1 - $500K'!AS:AS,0,0,1)</f>
        <v>169</v>
      </c>
      <c r="AT15" s="103">
        <f>_xlfn.XLOOKUP(Tier2ContractorRates[[#This Row],[MSA Contract Number]],'Tier 1 - $500K'!A:A,'Tier 1 - $500K'!AT:AT,0,0,1)</f>
        <v>143</v>
      </c>
      <c r="AU15" s="103">
        <f>_xlfn.XLOOKUP(Tier2ContractorRates[[#This Row],[MSA Contract Number]],'Tier 1 - $500K'!A:A,'Tier 1 - $500K'!AU:AU,0,0,1)</f>
        <v>152</v>
      </c>
      <c r="AV15" s="103">
        <f>_xlfn.XLOOKUP(Tier2ContractorRates[[#This Row],[MSA Contract Number]],'Tier 1 - $500K'!A:A,'Tier 1 - $500K'!AV:AV,0,0,1)</f>
        <v>146</v>
      </c>
      <c r="AW15" s="103">
        <f>_xlfn.XLOOKUP(Tier2ContractorRates[[#This Row],[MSA Contract Number]],'Tier 1 - $500K'!A:A,'Tier 1 - $500K'!AW:AW,0,0,1)</f>
        <v>158</v>
      </c>
      <c r="AX15" s="103">
        <f>_xlfn.XLOOKUP(Tier2ContractorRates[[#This Row],[MSA Contract Number]],'Tier 1 - $500K'!A:A,'Tier 1 - $500K'!AX:AX,0,0,1)</f>
        <v>176</v>
      </c>
      <c r="AY15" s="103">
        <f>_xlfn.XLOOKUP(Tier2ContractorRates[[#This Row],[MSA Contract Number]],'Tier 1 - $500K'!A:A,'Tier 1 - $500K'!AY:AY,0,0,1)</f>
        <v>158</v>
      </c>
      <c r="AZ15" s="104">
        <f>_xlfn.XLOOKUP(Tier2ContractorRates[[#This Row],[MSA Contract Number]],'Tier 1 - $500K'!A:A,'Tier 1 - $500K'!AZ:AZ,0,0,1)</f>
        <v>185</v>
      </c>
    </row>
    <row r="16" spans="1:52" ht="83.25" customHeight="1" x14ac:dyDescent="0.25">
      <c r="A16" s="35" t="s">
        <v>144</v>
      </c>
      <c r="B16" s="57">
        <f>_xlfn.XLOOKUP(Tier2ContractorRates[[#This Row],[MSA Contract Number]],'Tier 1 - $500K'!A:A,'Tier 1 - $500K'!B:B,0,0,1)</f>
        <v>46497</v>
      </c>
      <c r="C16" s="36" t="str">
        <f>_xlfn.XLOOKUP(Tier2ContractorRates[[#This Row],[MSA Contract Number]],'Tier 1 - $500K'!A:A,'Tier 1 - $500K'!C:C,0,0,1)</f>
        <v>Analytica Consulting, Inc.</v>
      </c>
      <c r="D16" s="36" t="str">
        <f>_xlfn.XLOOKUP(Tier2ContractorRates[[#This Row],[MSA Contract Number]],'Tier 1 - $500K'!A:A,'Tier 1 - $500K'!D:D,0,0,1)</f>
        <v xml:space="preserve">1. Jun Lee
2. Laura Powell
3. Steve Rimar
4. Nitasha Rimar 
</v>
      </c>
      <c r="E16" s="36" t="str">
        <f>_xlfn.XLOOKUP(Tier2ContractorRates[[#This Row],[MSA Contract Number]],'Tier 1 - $500K'!A:A,'Tier 1 - $500K'!E:E,0,0,1)</f>
        <v xml:space="preserve">(858) 272-8260 x705
</v>
      </c>
      <c r="F16" s="36" t="str">
        <f>_xlfn.XLOOKUP(Tier2ContractorRates[[#This Row],[MSA Contract Number]],'Tier 1 - $500K'!A:A,'Tier 1 - $500K'!F:F,0,0,1)</f>
        <v>junlee@analyticaconsulting.com
laurapowell@analyticaconsulting.com;
steverimar@analyticaconsulting.com;
nitasharimar@analyticaconsulting.com;
accounting@analyticaconsulting.com;</v>
      </c>
      <c r="G16" s="37">
        <f>_xlfn.XLOOKUP(Tier2ContractorRates[[#This Row],[Point of Contact(s) 
(First Name and Last Name)]],'Tier 1 - $500K'!D:D,'Tier 1 - $500K'!G:G,0,0,1)</f>
        <v>2000777</v>
      </c>
      <c r="H16" s="37" t="str">
        <f>_xlfn.XLOOKUP(Tier2ContractorRates[[#This Row],[MSA Contract Number]],'Tier 1 - $500K'!A:A,'Tier 1 - $500K'!H:H,0,0,1)</f>
        <v>SB</v>
      </c>
      <c r="I16" s="37" t="str">
        <f>_xlfn.XLOOKUP(Tier2ContractorRates[[#This Row],[MSA Contract Number]],'Tier 1 - $500K'!A:A,'Tier 1 - $500K'!I:I,0,0,1)</f>
        <v>Yes</v>
      </c>
      <c r="J16" s="37" t="str">
        <f>_xlfn.XLOOKUP(Tier2ContractorRates[[#This Row],[MSA Contract Number]],'Tier 1 - $500K'!A:A,'Tier 1 - $500K'!J:J,0,0,1)</f>
        <v>No</v>
      </c>
      <c r="K16" s="103">
        <f>_xlfn.XLOOKUP(Tier2ContractorRates[[#This Row],[MSA Contract Number]],'Tier 1 - $500K'!A:A,'Tier 1 - $500K'!K:K,0,0,1)</f>
        <v>206.6</v>
      </c>
      <c r="L16" s="103">
        <f>_xlfn.XLOOKUP(Tier2ContractorRates[[#This Row],[MSA Contract Number]],'Tier 1 - $500K'!A:A,'Tier 1 - $500K'!L:L,0,0,1)</f>
        <v>184.90700000000001</v>
      </c>
      <c r="M16" s="103" t="str">
        <f>_xlfn.XLOOKUP(Tier2ContractorRates[[#This Row],[MSA Contract Number]],'Tier 1 - $500K'!A:A,'Tier 1 - $500K'!M:M,0,0,1)</f>
        <v>--</v>
      </c>
      <c r="N16" s="103" t="str">
        <f>_xlfn.XLOOKUP(Tier2ContractorRates[[#This Row],[MSA Contract Number]],'Tier 1 - $500K'!A:A,'Tier 1 - $500K'!N:N)</f>
        <v>--</v>
      </c>
      <c r="O16" s="103" t="str">
        <f>_xlfn.XLOOKUP(Tier2ContractorRates[[#This Row],[MSA Contract Number]],'Tier 1 - $500K'!A:A,'Tier 1 - $500K'!O:O,0,0,1)</f>
        <v>--</v>
      </c>
      <c r="P16" s="103" t="str">
        <f>_xlfn.XLOOKUP(Tier2ContractorRates[[#This Row],[MSA Contract Number]],'Tier 1 - $500K'!A:A,'Tier 1 - $500K'!P:P,0,0,1)</f>
        <v>--</v>
      </c>
      <c r="Q16" s="103" t="str">
        <f>_xlfn.XLOOKUP(Tier2ContractorRates[[#This Row],[MSA Contract Number]],'Tier 1 - $500K'!A:A,'Tier 1 - $500K'!Q:Q,0,0,1)</f>
        <v>--</v>
      </c>
      <c r="R16" s="103" t="str">
        <f>_xlfn.XLOOKUP(Tier2ContractorRates[[#This Row],[MSA Contract Number]],'Tier 1 - $500K'!A:A,'Tier 1 - $500K'!R:R,0,0,1)</f>
        <v>--</v>
      </c>
      <c r="S16" s="103" t="str">
        <f>_xlfn.XLOOKUP(Tier2ContractorRates[[#This Row],[MSA Contract Number]],'Tier 1 - $500K'!A:A,'Tier 1 - $500K'!S:S,0,0,1)</f>
        <v>--</v>
      </c>
      <c r="T16" s="103" t="str">
        <f>_xlfn.XLOOKUP(Tier2ContractorRates[[#This Row],[MSA Contract Number]],'Tier 1 - $500K'!A:A,'Tier 1 - $500K'!T:T,0,0,1)</f>
        <v>--</v>
      </c>
      <c r="U16" s="103" t="str">
        <f>_xlfn.XLOOKUP(Tier2ContractorRates[[#This Row],[MSA Contract Number]],'Tier 1 - $500K'!A:A,'Tier 1 - $500K'!U:U,0,0,1)</f>
        <v>--</v>
      </c>
      <c r="V16" s="103" t="str">
        <f>_xlfn.XLOOKUP(Tier2ContractorRates[[#This Row],[MSA Contract Number]],'Tier 1 - $500K'!A:A,'Tier 1 - $500K'!V:V,0,0,1)</f>
        <v>--</v>
      </c>
      <c r="W16" s="103" t="str">
        <f>_xlfn.XLOOKUP(Tier2ContractorRates[[#This Row],[MSA Contract Number]],'Tier 1 - $500K'!A:A,'Tier 1 - $500K'!W:W,0,0,1)</f>
        <v>--</v>
      </c>
      <c r="X16" s="103" t="str">
        <f>_xlfn.XLOOKUP(Tier2ContractorRates[[#This Row],[MSA Contract Number]],'Tier 1 - $500K'!A:A,'Tier 1 - $500K'!X:X,0,0,1)</f>
        <v>--</v>
      </c>
      <c r="Y16" s="103" t="str">
        <f>_xlfn.XLOOKUP(Tier2ContractorRates[[#This Row],[MSA Contract Number]],'Tier 1 - $500K'!A:A,'Tier 1 - $500K'!Y:Y,0,0,1)</f>
        <v>--</v>
      </c>
      <c r="Z16" s="103" t="str">
        <f>_xlfn.XLOOKUP(Tier2ContractorRates[[#This Row],[MSA Contract Number]],'Tier 1 - $500K'!A:A,'Tier 1 - $500K'!Z:Z,0,0,1)</f>
        <v>--</v>
      </c>
      <c r="AA16" s="103" t="str">
        <f>_xlfn.XLOOKUP(Tier2ContractorRates[[#This Row],[MSA Contract Number]],'Tier 1 - $500K'!A:A,'Tier 1 - $500K'!AA:AA,0,0,1)</f>
        <v>--</v>
      </c>
      <c r="AB16" s="103" t="str">
        <f>_xlfn.XLOOKUP(Tier2ContractorRates[[#This Row],[MSA Contract Number]],'Tier 1 - $500K'!A:A,'Tier 1 - $500K'!AB:AB,0,0,1)</f>
        <v>--</v>
      </c>
      <c r="AC16" s="103" t="str">
        <f>_xlfn.XLOOKUP(Tier2ContractorRates[[#This Row],[MSA Contract Number]],'Tier 1 - $500K'!A:A,'Tier 1 - $500K'!AC:AC,0,0,1)</f>
        <v>--</v>
      </c>
      <c r="AD16" s="103" t="str">
        <f>_xlfn.XLOOKUP(Tier2ContractorRates[[#This Row],[MSA Contract Number]],'Tier 1 - $500K'!A:A,'Tier 1 - $500K'!AD:AD,0,0,1)</f>
        <v>--</v>
      </c>
      <c r="AE16" s="103" t="str">
        <f>_xlfn.XLOOKUP(Tier2ContractorRates[[#This Row],[MSA Contract Number]],'Tier 1 - $500K'!A:A,'Tier 1 - $500K'!AE:AE,0,0,1)</f>
        <v>--</v>
      </c>
      <c r="AF16" s="103">
        <f>_xlfn.XLOOKUP(Tier2ContractorRates[[#This Row],[MSA Contract Number]],'Tier 1 - $500K'!A:A,'Tier 1 - $500K'!AF:AF,0,0,1)</f>
        <v>137.38900000000001</v>
      </c>
      <c r="AG16" s="103">
        <f>_xlfn.XLOOKUP(Tier2ContractorRates[[#This Row],[MSA Contract Number]],'Tier 1 - $500K'!A:A,'Tier 1 - $500K'!AG:AG,0,0,1)</f>
        <v>159.08199999999999</v>
      </c>
      <c r="AH16" s="103">
        <f>_xlfn.XLOOKUP(Tier2ContractorRates[[#This Row],[MSA Contract Number]],'Tier 1 - $500K'!A:A,'Tier 1 - $500K'!AH:AH,0,0,1)</f>
        <v>159.08199999999999</v>
      </c>
      <c r="AI16" s="103">
        <f>_xlfn.XLOOKUP(Tier2ContractorRates[[#This Row],[MSA Contract Number]],'Tier 1 - $500K'!A:A,'Tier 1 - $500K'!AI:AI,0,0,1)</f>
        <v>159.08199999999999</v>
      </c>
      <c r="AJ16" s="103">
        <f>_xlfn.XLOOKUP(Tier2ContractorRates[[#This Row],[MSA Contract Number]],'Tier 1 - $500K'!A:A,'Tier 1 - $500K'!AJ:AJ,0,0,1)</f>
        <v>137.38900000000001</v>
      </c>
      <c r="AK16" s="103">
        <f>_xlfn.XLOOKUP(Tier2ContractorRates[[#This Row],[MSA Contract Number]],'Tier 1 - $500K'!A:A,'Tier 1 - $500K'!AK:AK,0,0,1)</f>
        <v>159.08199999999999</v>
      </c>
      <c r="AL16" s="103">
        <f>_xlfn.XLOOKUP(Tier2ContractorRates[[#This Row],[MSA Contract Number]],'Tier 1 - $500K'!A:A,'Tier 1 - $500K'!AL:AL,0,0,1)</f>
        <v>190.072</v>
      </c>
      <c r="AM16" s="103">
        <f>_xlfn.XLOOKUP(Tier2ContractorRates[[#This Row],[MSA Contract Number]],'Tier 1 - $500K'!A:A,'Tier 1 - $500K'!AM:AM,0,0,1)</f>
        <v>159.08199999999999</v>
      </c>
      <c r="AN16" s="103">
        <f>_xlfn.XLOOKUP(Tier2ContractorRates[[#This Row],[MSA Contract Number]],'Tier 1 - $500K'!A:A,'Tier 1 - $500K'!AN:AN,0,0,1)</f>
        <v>190.072</v>
      </c>
      <c r="AO16" s="103">
        <f>_xlfn.XLOOKUP(Tier2ContractorRates[[#This Row],[MSA Contract Number]],'Tier 1 - $500K'!A:A,'Tier 1 - $500K'!AO:AO,0,0,1)</f>
        <v>159.08199999999999</v>
      </c>
      <c r="AP16" s="103">
        <f>_xlfn.XLOOKUP(Tier2ContractorRates[[#This Row],[MSA Contract Number]],'Tier 1 - $500K'!A:A,'Tier 1 - $500K'!AP:AP,0,0,1)</f>
        <v>190.072</v>
      </c>
      <c r="AQ16" s="103" t="str">
        <f>_xlfn.XLOOKUP(Tier2ContractorRates[[#This Row],[MSA Contract Number]],'Tier 1 - $500K'!A:A,'Tier 1 - $500K'!AQ:AQ,0,0,1)</f>
        <v>--</v>
      </c>
      <c r="AR16" s="103" t="str">
        <f>_xlfn.XLOOKUP(Tier2ContractorRates[[#This Row],[MSA Contract Number]],'Tier 1 - $500K'!A:A,'Tier 1 - $500K'!AR:AR,0,0,1)</f>
        <v>--</v>
      </c>
      <c r="AS16" s="103" t="str">
        <f>_xlfn.XLOOKUP(Tier2ContractorRates[[#This Row],[MSA Contract Number]],'Tier 1 - $500K'!A:A,'Tier 1 - $500K'!AS:AS,0,0,1)</f>
        <v>--</v>
      </c>
      <c r="AT16" s="103" t="str">
        <f>_xlfn.XLOOKUP(Tier2ContractorRates[[#This Row],[MSA Contract Number]],'Tier 1 - $500K'!A:A,'Tier 1 - $500K'!AT:AT,0,0,1)</f>
        <v>--</v>
      </c>
      <c r="AU16" s="103" t="str">
        <f>_xlfn.XLOOKUP(Tier2ContractorRates[[#This Row],[MSA Contract Number]],'Tier 1 - $500K'!A:A,'Tier 1 - $500K'!AU:AU,0,0,1)</f>
        <v>--</v>
      </c>
      <c r="AV16" s="103" t="str">
        <f>_xlfn.XLOOKUP(Tier2ContractorRates[[#This Row],[MSA Contract Number]],'Tier 1 - $500K'!A:A,'Tier 1 - $500K'!AV:AV,0,0,1)</f>
        <v>--</v>
      </c>
      <c r="AW16" s="103" t="str">
        <f>_xlfn.XLOOKUP(Tier2ContractorRates[[#This Row],[MSA Contract Number]],'Tier 1 - $500K'!A:A,'Tier 1 - $500K'!AW:AW,0,0,1)</f>
        <v>--</v>
      </c>
      <c r="AX16" s="103" t="str">
        <f>_xlfn.XLOOKUP(Tier2ContractorRates[[#This Row],[MSA Contract Number]],'Tier 1 - $500K'!A:A,'Tier 1 - $500K'!AX:AX,0,0,1)</f>
        <v>--</v>
      </c>
      <c r="AY16" s="103" t="str">
        <f>_xlfn.XLOOKUP(Tier2ContractorRates[[#This Row],[MSA Contract Number]],'Tier 1 - $500K'!A:A,'Tier 1 - $500K'!AY:AY,0,0,1)</f>
        <v>--</v>
      </c>
      <c r="AZ16" s="104" t="str">
        <f>_xlfn.XLOOKUP(Tier2ContractorRates[[#This Row],[MSA Contract Number]],'Tier 1 - $500K'!A:A,'Tier 1 - $500K'!AZ:AZ,0,0,1)</f>
        <v>--</v>
      </c>
    </row>
    <row r="17" spans="1:52" ht="16.5" x14ac:dyDescent="0.25">
      <c r="A17" s="35" t="s">
        <v>146</v>
      </c>
      <c r="B17" s="57">
        <f>_xlfn.XLOOKUP(Tier2ContractorRates[[#This Row],[MSA Contract Number]],'Tier 1 - $500K'!A:A,'Tier 1 - $500K'!B:B,0,0,1)</f>
        <v>46497</v>
      </c>
      <c r="C17" s="36" t="str">
        <f>_xlfn.XLOOKUP(Tier2ContractorRates[[#This Row],[MSA Contract Number]],'Tier 1 - $500K'!A:A,'Tier 1 - $500K'!C:C,0,0,1)</f>
        <v>Anameka LLC</v>
      </c>
      <c r="D17" s="36" t="str">
        <f>_xlfn.XLOOKUP(Tier2ContractorRates[[#This Row],[MSA Contract Number]],'Tier 1 - $500K'!A:A,'Tier 1 - $500K'!D:D,0,0,1)</f>
        <v>Michael Sampath</v>
      </c>
      <c r="E17" s="36" t="str">
        <f>_xlfn.XLOOKUP(Tier2ContractorRates[[#This Row],[MSA Contract Number]],'Tier 1 - $500K'!A:A,'Tier 1 - $500K'!E:E,0,0,1)</f>
        <v>(916) 915 3645</v>
      </c>
      <c r="F17" s="36" t="str">
        <f>_xlfn.XLOOKUP(Tier2ContractorRates[[#This Row],[MSA Contract Number]],'Tier 1 - $500K'!A:A,'Tier 1 - $500K'!F:F,0,0,1)</f>
        <v>michael@anameka.com;</v>
      </c>
      <c r="G17" s="37">
        <f>_xlfn.XLOOKUP(Tier2ContractorRates[[#This Row],[Point of Contact(s) 
(First Name and Last Name)]],'Tier 1 - $500K'!D:D,'Tier 1 - $500K'!G:G,0,0,1)</f>
        <v>2006411</v>
      </c>
      <c r="H17" s="37" t="str">
        <f>_xlfn.XLOOKUP(Tier2ContractorRates[[#This Row],[MSA Contract Number]],'Tier 1 - $500K'!A:A,'Tier 1 - $500K'!H:H,0,0,1)</f>
        <v>SB</v>
      </c>
      <c r="I17" s="37" t="str">
        <f>_xlfn.XLOOKUP(Tier2ContractorRates[[#This Row],[MSA Contract Number]],'Tier 1 - $500K'!A:A,'Tier 1 - $500K'!I:I,0,0,1)</f>
        <v>Yes</v>
      </c>
      <c r="J17" s="37" t="str">
        <f>_xlfn.XLOOKUP(Tier2ContractorRates[[#This Row],[MSA Contract Number]],'Tier 1 - $500K'!A:A,'Tier 1 - $500K'!J:J,0,0,1)</f>
        <v>No</v>
      </c>
      <c r="K17" s="103">
        <f>_xlfn.XLOOKUP(Tier2ContractorRates[[#This Row],[MSA Contract Number]],'Tier 1 - $500K'!A:A,'Tier 1 - $500K'!K:K,0,0,1)</f>
        <v>147</v>
      </c>
      <c r="L17" s="103">
        <f>_xlfn.XLOOKUP(Tier2ContractorRates[[#This Row],[MSA Contract Number]],'Tier 1 - $500K'!A:A,'Tier 1 - $500K'!L:L,0,0,1)</f>
        <v>140</v>
      </c>
      <c r="M17" s="103">
        <f>_xlfn.XLOOKUP(Tier2ContractorRates[[#This Row],[MSA Contract Number]],'Tier 1 - $500K'!A:A,'Tier 1 - $500K'!M:M,0,0,1)</f>
        <v>140</v>
      </c>
      <c r="N17" s="103">
        <f>_xlfn.XLOOKUP(Tier2ContractorRates[[#This Row],[MSA Contract Number]],'Tier 1 - $500K'!A:A,'Tier 1 - $500K'!N:N)</f>
        <v>133</v>
      </c>
      <c r="O17" s="103">
        <f>_xlfn.XLOOKUP(Tier2ContractorRates[[#This Row],[MSA Contract Number]],'Tier 1 - $500K'!A:A,'Tier 1 - $500K'!O:O,0,0,1)</f>
        <v>113</v>
      </c>
      <c r="P17" s="103">
        <f>_xlfn.XLOOKUP(Tier2ContractorRates[[#This Row],[MSA Contract Number]],'Tier 1 - $500K'!A:A,'Tier 1 - $500K'!P:P,0,0,1)</f>
        <v>119</v>
      </c>
      <c r="Q17" s="103">
        <f>_xlfn.XLOOKUP(Tier2ContractorRates[[#This Row],[MSA Contract Number]],'Tier 1 - $500K'!A:A,'Tier 1 - $500K'!Q:Q,0,0,1)</f>
        <v>113</v>
      </c>
      <c r="R17" s="103">
        <f>_xlfn.XLOOKUP(Tier2ContractorRates[[#This Row],[MSA Contract Number]],'Tier 1 - $500K'!A:A,'Tier 1 - $500K'!R:R,0,0,1)</f>
        <v>91</v>
      </c>
      <c r="S17" s="103">
        <f>_xlfn.XLOOKUP(Tier2ContractorRates[[#This Row],[MSA Contract Number]],'Tier 1 - $500K'!A:A,'Tier 1 - $500K'!S:S,0,0,1)</f>
        <v>126</v>
      </c>
      <c r="T17" s="103">
        <f>_xlfn.XLOOKUP(Tier2ContractorRates[[#This Row],[MSA Contract Number]],'Tier 1 - $500K'!A:A,'Tier 1 - $500K'!T:T,0,0,1)</f>
        <v>147</v>
      </c>
      <c r="U17" s="103">
        <f>_xlfn.XLOOKUP(Tier2ContractorRates[[#This Row],[MSA Contract Number]],'Tier 1 - $500K'!A:A,'Tier 1 - $500K'!U:U,0,0,1)</f>
        <v>133</v>
      </c>
      <c r="V17" s="103">
        <f>_xlfn.XLOOKUP(Tier2ContractorRates[[#This Row],[MSA Contract Number]],'Tier 1 - $500K'!A:A,'Tier 1 - $500K'!V:V,0,0,1)</f>
        <v>126</v>
      </c>
      <c r="W17" s="103" t="str">
        <f>_xlfn.XLOOKUP(Tier2ContractorRates[[#This Row],[MSA Contract Number]],'Tier 1 - $500K'!A:A,'Tier 1 - $500K'!W:W,0,0,1)</f>
        <v>--</v>
      </c>
      <c r="X17" s="103">
        <f>_xlfn.XLOOKUP(Tier2ContractorRates[[#This Row],[MSA Contract Number]],'Tier 1 - $500K'!A:A,'Tier 1 - $500K'!X:X,0,0,1)</f>
        <v>98</v>
      </c>
      <c r="Y17" s="103">
        <f>_xlfn.XLOOKUP(Tier2ContractorRates[[#This Row],[MSA Contract Number]],'Tier 1 - $500K'!A:A,'Tier 1 - $500K'!Y:Y,0,0,1)</f>
        <v>98</v>
      </c>
      <c r="Z17" s="103">
        <f>_xlfn.XLOOKUP(Tier2ContractorRates[[#This Row],[MSA Contract Number]],'Tier 1 - $500K'!A:A,'Tier 1 - $500K'!Z:Z,0,0,1)</f>
        <v>133</v>
      </c>
      <c r="AA17" s="103">
        <f>_xlfn.XLOOKUP(Tier2ContractorRates[[#This Row],[MSA Contract Number]],'Tier 1 - $500K'!A:A,'Tier 1 - $500K'!AA:AA,0,0,1)</f>
        <v>126</v>
      </c>
      <c r="AB17" s="103">
        <f>_xlfn.XLOOKUP(Tier2ContractorRates[[#This Row],[MSA Contract Number]],'Tier 1 - $500K'!A:A,'Tier 1 - $500K'!AB:AB,0,0,1)</f>
        <v>113</v>
      </c>
      <c r="AC17" s="103">
        <f>_xlfn.XLOOKUP(Tier2ContractorRates[[#This Row],[MSA Contract Number]],'Tier 1 - $500K'!A:A,'Tier 1 - $500K'!AC:AC,0,0,1)</f>
        <v>119</v>
      </c>
      <c r="AD17" s="103" t="str">
        <f>_xlfn.XLOOKUP(Tier2ContractorRates[[#This Row],[MSA Contract Number]],'Tier 1 - $500K'!A:A,'Tier 1 - $500K'!AD:AD,0,0,1)</f>
        <v>--</v>
      </c>
      <c r="AE17" s="103" t="str">
        <f>_xlfn.XLOOKUP(Tier2ContractorRates[[#This Row],[MSA Contract Number]],'Tier 1 - $500K'!A:A,'Tier 1 - $500K'!AE:AE,0,0,1)</f>
        <v>--</v>
      </c>
      <c r="AF17" s="103">
        <f>_xlfn.XLOOKUP(Tier2ContractorRates[[#This Row],[MSA Contract Number]],'Tier 1 - $500K'!A:A,'Tier 1 - $500K'!AF:AF,0,0,1)</f>
        <v>105</v>
      </c>
      <c r="AG17" s="103">
        <f>_xlfn.XLOOKUP(Tier2ContractorRates[[#This Row],[MSA Contract Number]],'Tier 1 - $500K'!A:A,'Tier 1 - $500K'!AG:AG,0,0,1)</f>
        <v>113</v>
      </c>
      <c r="AH17" s="103">
        <f>_xlfn.XLOOKUP(Tier2ContractorRates[[#This Row],[MSA Contract Number]],'Tier 1 - $500K'!A:A,'Tier 1 - $500K'!AH:AH,0,0,1)</f>
        <v>133</v>
      </c>
      <c r="AI17" s="103">
        <f>_xlfn.XLOOKUP(Tier2ContractorRates[[#This Row],[MSA Contract Number]],'Tier 1 - $500K'!A:A,'Tier 1 - $500K'!AI:AI,0,0,1)</f>
        <v>126</v>
      </c>
      <c r="AJ17" s="103">
        <f>_xlfn.XLOOKUP(Tier2ContractorRates[[#This Row],[MSA Contract Number]],'Tier 1 - $500K'!A:A,'Tier 1 - $500K'!AJ:AJ,0,0,1)</f>
        <v>126</v>
      </c>
      <c r="AK17" s="103">
        <f>_xlfn.XLOOKUP(Tier2ContractorRates[[#This Row],[MSA Contract Number]],'Tier 1 - $500K'!A:A,'Tier 1 - $500K'!AK:AK,0,0,1)</f>
        <v>126</v>
      </c>
      <c r="AL17" s="103">
        <f>_xlfn.XLOOKUP(Tier2ContractorRates[[#This Row],[MSA Contract Number]],'Tier 1 - $500K'!A:A,'Tier 1 - $500K'!AL:AL,0,0,1)</f>
        <v>140</v>
      </c>
      <c r="AM17" s="103">
        <f>_xlfn.XLOOKUP(Tier2ContractorRates[[#This Row],[MSA Contract Number]],'Tier 1 - $500K'!A:A,'Tier 1 - $500K'!AM:AM,0,0,1)</f>
        <v>119</v>
      </c>
      <c r="AN17" s="103">
        <f>_xlfn.XLOOKUP(Tier2ContractorRates[[#This Row],[MSA Contract Number]],'Tier 1 - $500K'!A:A,'Tier 1 - $500K'!AN:AN,0,0,1)</f>
        <v>133</v>
      </c>
      <c r="AO17" s="103">
        <f>_xlfn.XLOOKUP(Tier2ContractorRates[[#This Row],[MSA Contract Number]],'Tier 1 - $500K'!A:A,'Tier 1 - $500K'!AO:AO,0,0,1)</f>
        <v>112</v>
      </c>
      <c r="AP17" s="103">
        <f>_xlfn.XLOOKUP(Tier2ContractorRates[[#This Row],[MSA Contract Number]],'Tier 1 - $500K'!A:A,'Tier 1 - $500K'!AP:AP,0,0,1)</f>
        <v>133</v>
      </c>
      <c r="AQ17" s="103">
        <f>_xlfn.XLOOKUP(Tier2ContractorRates[[#This Row],[MSA Contract Number]],'Tier 1 - $500K'!A:A,'Tier 1 - $500K'!AQ:AQ,0,0,1)</f>
        <v>126</v>
      </c>
      <c r="AR17" s="103">
        <f>_xlfn.XLOOKUP(Tier2ContractorRates[[#This Row],[MSA Contract Number]],'Tier 1 - $500K'!A:A,'Tier 1 - $500K'!AR:AR,0,0,1)</f>
        <v>126</v>
      </c>
      <c r="AS17" s="103" t="str">
        <f>_xlfn.XLOOKUP(Tier2ContractorRates[[#This Row],[MSA Contract Number]],'Tier 1 - $500K'!A:A,'Tier 1 - $500K'!AS:AS,0,0,1)</f>
        <v>--</v>
      </c>
      <c r="AT17" s="103" t="str">
        <f>_xlfn.XLOOKUP(Tier2ContractorRates[[#This Row],[MSA Contract Number]],'Tier 1 - $500K'!A:A,'Tier 1 - $500K'!AT:AT,0,0,1)</f>
        <v>--</v>
      </c>
      <c r="AU17" s="103">
        <f>_xlfn.XLOOKUP(Tier2ContractorRates[[#This Row],[MSA Contract Number]],'Tier 1 - $500K'!A:A,'Tier 1 - $500K'!AU:AU,0,0,1)</f>
        <v>91</v>
      </c>
      <c r="AV17" s="103">
        <f>_xlfn.XLOOKUP(Tier2ContractorRates[[#This Row],[MSA Contract Number]],'Tier 1 - $500K'!A:A,'Tier 1 - $500K'!AV:AV,0,0,1)</f>
        <v>98</v>
      </c>
      <c r="AW17" s="103">
        <f>_xlfn.XLOOKUP(Tier2ContractorRates[[#This Row],[MSA Contract Number]],'Tier 1 - $500K'!A:A,'Tier 1 - $500K'!AW:AW,0,0,1)</f>
        <v>91</v>
      </c>
      <c r="AX17" s="103">
        <f>_xlfn.XLOOKUP(Tier2ContractorRates[[#This Row],[MSA Contract Number]],'Tier 1 - $500K'!A:A,'Tier 1 - $500K'!AX:AX,0,0,1)</f>
        <v>133</v>
      </c>
      <c r="AY17" s="103" t="str">
        <f>_xlfn.XLOOKUP(Tier2ContractorRates[[#This Row],[MSA Contract Number]],'Tier 1 - $500K'!A:A,'Tier 1 - $500K'!AY:AY,0,0,1)</f>
        <v>--</v>
      </c>
      <c r="AZ17" s="104" t="str">
        <f>_xlfn.XLOOKUP(Tier2ContractorRates[[#This Row],[MSA Contract Number]],'Tier 1 - $500K'!A:A,'Tier 1 - $500K'!AZ:AZ,0,0,1)</f>
        <v>--</v>
      </c>
    </row>
    <row r="18" spans="1:52" ht="49.5" x14ac:dyDescent="0.25">
      <c r="A18" s="35" t="s">
        <v>151</v>
      </c>
      <c r="B18" s="57">
        <f>_xlfn.XLOOKUP(Tier2ContractorRates[[#This Row],[MSA Contract Number]],'Tier 1 - $500K'!A:A,'Tier 1 - $500K'!B:B,0,0,1)</f>
        <v>46497</v>
      </c>
      <c r="C18" s="36" t="str">
        <f>_xlfn.XLOOKUP(Tier2ContractorRates[[#This Row],[MSA Contract Number]],'Tier 1 - $500K'!A:A,'Tier 1 - $500K'!C:C,0,0,1)</f>
        <v>Anvaya Solutions, Inc.</v>
      </c>
      <c r="D18" s="36" t="str">
        <f>_xlfn.XLOOKUP(Tier2ContractorRates[[#This Row],[MSA Contract Number]],'Tier 1 - $500K'!A:A,'Tier 1 - $500K'!D:D,0,0,1)</f>
        <v>1. Shobha Mallarapu 
2. Srini Atluri 
3. Amy Salter</v>
      </c>
      <c r="E18" s="36" t="str">
        <f>_xlfn.XLOOKUP(Tier2ContractorRates[[#This Row],[MSA Contract Number]],'Tier 1 - $500K'!A:A,'Tier 1 - $500K'!E:E,0,0,1)</f>
        <v xml:space="preserve">(916) 673-9300 </v>
      </c>
      <c r="F18" s="36" t="str">
        <f>_xlfn.XLOOKUP(Tier2ContractorRates[[#This Row],[MSA Contract Number]],'Tier 1 - $500K'!A:A,'Tier 1 - $500K'!F:F,0,0,1)</f>
        <v>bids@anvayasolutions.com;</v>
      </c>
      <c r="G18" s="37">
        <f>_xlfn.XLOOKUP(Tier2ContractorRates[[#This Row],[Point of Contact(s) 
(First Name and Last Name)]],'Tier 1 - $500K'!D:D,'Tier 1 - $500K'!G:G,0,0,1)</f>
        <v>46184</v>
      </c>
      <c r="H18" s="37" t="str">
        <f>_xlfn.XLOOKUP(Tier2ContractorRates[[#This Row],[MSA Contract Number]],'Tier 1 - $500K'!A:A,'Tier 1 - $500K'!H:H,0,0,1)</f>
        <v>SB</v>
      </c>
      <c r="I18" s="37" t="str">
        <f>_xlfn.XLOOKUP(Tier2ContractorRates[[#This Row],[MSA Contract Number]],'Tier 1 - $500K'!A:A,'Tier 1 - $500K'!I:I,0,0,1)</f>
        <v>Yes</v>
      </c>
      <c r="J18" s="37" t="str">
        <f>_xlfn.XLOOKUP(Tier2ContractorRates[[#This Row],[MSA Contract Number]],'Tier 1 - $500K'!A:A,'Tier 1 - $500K'!J:J,0,0,1)</f>
        <v>No</v>
      </c>
      <c r="K18" s="103">
        <f>_xlfn.XLOOKUP(Tier2ContractorRates[[#This Row],[MSA Contract Number]],'Tier 1 - $500K'!A:A,'Tier 1 - $500K'!K:K,0,0,1)</f>
        <v>232.42500000000001</v>
      </c>
      <c r="L18" s="103">
        <f>_xlfn.XLOOKUP(Tier2ContractorRates[[#This Row],[MSA Contract Number]],'Tier 1 - $500K'!A:A,'Tier 1 - $500K'!L:L,0,0,1)</f>
        <v>205.56700000000001</v>
      </c>
      <c r="M18" s="103">
        <f>_xlfn.XLOOKUP(Tier2ContractorRates[[#This Row],[MSA Contract Number]],'Tier 1 - $500K'!A:A,'Tier 1 - $500K'!M:M,0,0,1)</f>
        <v>222.095</v>
      </c>
      <c r="N18" s="103">
        <f>_xlfn.XLOOKUP(Tier2ContractorRates[[#This Row],[MSA Contract Number]],'Tier 1 - $500K'!A:A,'Tier 1 - $500K'!N:N)</f>
        <v>182.84100000000001</v>
      </c>
      <c r="O18" s="103">
        <f>_xlfn.XLOOKUP(Tier2ContractorRates[[#This Row],[MSA Contract Number]],'Tier 1 - $500K'!A:A,'Tier 1 - $500K'!O:O,0,0,1)</f>
        <v>166.31299999999999</v>
      </c>
      <c r="P18" s="103">
        <f>_xlfn.XLOOKUP(Tier2ContractorRates[[#This Row],[MSA Contract Number]],'Tier 1 - $500K'!A:A,'Tier 1 - $500K'!P:P,0,0,1)</f>
        <v>182.84100000000001</v>
      </c>
      <c r="Q18" s="103">
        <f>_xlfn.XLOOKUP(Tier2ContractorRates[[#This Row],[MSA Contract Number]],'Tier 1 - $500K'!A:A,'Tier 1 - $500K'!Q:Q,0,0,1)</f>
        <v>155.983</v>
      </c>
      <c r="R18" s="103">
        <f>_xlfn.XLOOKUP(Tier2ContractorRates[[#This Row],[MSA Contract Number]],'Tier 1 - $500K'!A:A,'Tier 1 - $500K'!R:R,0,0,1)</f>
        <v>128.09200000000001</v>
      </c>
      <c r="S18" s="103">
        <f>_xlfn.XLOOKUP(Tier2ContractorRates[[#This Row],[MSA Contract Number]],'Tier 1 - $500K'!A:A,'Tier 1 - $500K'!S:S,0,0,1)</f>
        <v>200.40199999999999</v>
      </c>
      <c r="T18" s="103">
        <f>_xlfn.XLOOKUP(Tier2ContractorRates[[#This Row],[MSA Contract Number]],'Tier 1 - $500K'!A:A,'Tier 1 - $500K'!T:T,0,0,1)</f>
        <v>244.821</v>
      </c>
      <c r="U18" s="103">
        <f>_xlfn.XLOOKUP(Tier2ContractorRates[[#This Row],[MSA Contract Number]],'Tier 1 - $500K'!A:A,'Tier 1 - $500K'!U:U,0,0,1)</f>
        <v>210.732</v>
      </c>
      <c r="V18" s="103">
        <f>_xlfn.XLOOKUP(Tier2ContractorRates[[#This Row],[MSA Contract Number]],'Tier 1 - $500K'!A:A,'Tier 1 - $500K'!V:V,0,0,1)</f>
        <v>200.40199999999999</v>
      </c>
      <c r="W18" s="103">
        <f>_xlfn.XLOOKUP(Tier2ContractorRates[[#This Row],[MSA Contract Number]],'Tier 1 - $500K'!A:A,'Tier 1 - $500K'!W:W,0,0,1)</f>
        <v>143.58699999999999</v>
      </c>
      <c r="X18" s="103">
        <f>_xlfn.XLOOKUP(Tier2ContractorRates[[#This Row],[MSA Contract Number]],'Tier 1 - $500K'!A:A,'Tier 1 - $500K'!X:X,0,0,1)</f>
        <v>149.785</v>
      </c>
      <c r="Y18" s="103">
        <f>_xlfn.XLOOKUP(Tier2ContractorRates[[#This Row],[MSA Contract Number]],'Tier 1 - $500K'!A:A,'Tier 1 - $500K'!Y:Y,0,0,1)</f>
        <v>155.983</v>
      </c>
      <c r="Z18" s="103">
        <f>_xlfn.XLOOKUP(Tier2ContractorRates[[#This Row],[MSA Contract Number]],'Tier 1 - $500K'!A:A,'Tier 1 - $500K'!Z:Z,0,0,1)</f>
        <v>177.67599999999999</v>
      </c>
      <c r="AA18" s="103">
        <f>_xlfn.XLOOKUP(Tier2ContractorRates[[#This Row],[MSA Contract Number]],'Tier 1 - $500K'!A:A,'Tier 1 - $500K'!AA:AA,0,0,1)</f>
        <v>188.006</v>
      </c>
      <c r="AB18" s="103">
        <f>_xlfn.XLOOKUP(Tier2ContractorRates[[#This Row],[MSA Contract Number]],'Tier 1 - $500K'!A:A,'Tier 1 - $500K'!AB:AB,0,0,1)</f>
        <v>194.20400000000001</v>
      </c>
      <c r="AC18" s="103">
        <f>_xlfn.XLOOKUP(Tier2ContractorRates[[#This Row],[MSA Contract Number]],'Tier 1 - $500K'!A:A,'Tier 1 - $500K'!AC:AC,0,0,1)</f>
        <v>194.20400000000001</v>
      </c>
      <c r="AD18" s="103">
        <f>_xlfn.XLOOKUP(Tier2ContractorRates[[#This Row],[MSA Contract Number]],'Tier 1 - $500K'!A:A,'Tier 1 - $500K'!AD:AD,0,0,1)</f>
        <v>161.148</v>
      </c>
      <c r="AE18" s="103">
        <f>_xlfn.XLOOKUP(Tier2ContractorRates[[#This Row],[MSA Contract Number]],'Tier 1 - $500K'!A:A,'Tier 1 - $500K'!AE:AE,0,0,1)</f>
        <v>161.148</v>
      </c>
      <c r="AF18" s="103">
        <f>_xlfn.XLOOKUP(Tier2ContractorRates[[#This Row],[MSA Contract Number]],'Tier 1 - $500K'!A:A,'Tier 1 - $500K'!AF:AF,0,0,1)</f>
        <v>143.58699999999999</v>
      </c>
      <c r="AG18" s="103">
        <f>_xlfn.XLOOKUP(Tier2ContractorRates[[#This Row],[MSA Contract Number]],'Tier 1 - $500K'!A:A,'Tier 1 - $500K'!AG:AG,0,0,1)</f>
        <v>172.511</v>
      </c>
      <c r="AH18" s="103">
        <f>_xlfn.XLOOKUP(Tier2ContractorRates[[#This Row],[MSA Contract Number]],'Tier 1 - $500K'!A:A,'Tier 1 - $500K'!AH:AH,0,0,1)</f>
        <v>177.67599999999999</v>
      </c>
      <c r="AI18" s="103">
        <f>_xlfn.XLOOKUP(Tier2ContractorRates[[#This Row],[MSA Contract Number]],'Tier 1 - $500K'!A:A,'Tier 1 - $500K'!AI:AI,0,0,1)</f>
        <v>149.785</v>
      </c>
      <c r="AJ18" s="103">
        <f>_xlfn.XLOOKUP(Tier2ContractorRates[[#This Row],[MSA Contract Number]],'Tier 1 - $500K'!A:A,'Tier 1 - $500K'!AJ:AJ,0,0,1)</f>
        <v>138.422</v>
      </c>
      <c r="AK18" s="103">
        <f>_xlfn.XLOOKUP(Tier2ContractorRates[[#This Row],[MSA Contract Number]],'Tier 1 - $500K'!A:A,'Tier 1 - $500K'!AK:AK,0,0,1)</f>
        <v>161.148</v>
      </c>
      <c r="AL18" s="103">
        <f>_xlfn.XLOOKUP(Tier2ContractorRates[[#This Row],[MSA Contract Number]],'Tier 1 - $500K'!A:A,'Tier 1 - $500K'!AL:AL,0,0,1)</f>
        <v>182.84100000000001</v>
      </c>
      <c r="AM18" s="103">
        <f>_xlfn.XLOOKUP(Tier2ContractorRates[[#This Row],[MSA Contract Number]],'Tier 1 - $500K'!A:A,'Tier 1 - $500K'!AM:AM,0,0,1)</f>
        <v>161.148</v>
      </c>
      <c r="AN18" s="103">
        <f>_xlfn.XLOOKUP(Tier2ContractorRates[[#This Row],[MSA Contract Number]],'Tier 1 - $500K'!A:A,'Tier 1 - $500K'!AN:AN,0,0,1)</f>
        <v>182.84100000000001</v>
      </c>
      <c r="AO18" s="103">
        <f>_xlfn.XLOOKUP(Tier2ContractorRates[[#This Row],[MSA Contract Number]],'Tier 1 - $500K'!A:A,'Tier 1 - $500K'!AO:AO,0,0,1)</f>
        <v>166.31299999999999</v>
      </c>
      <c r="AP18" s="103">
        <f>_xlfn.XLOOKUP(Tier2ContractorRates[[#This Row],[MSA Contract Number]],'Tier 1 - $500K'!A:A,'Tier 1 - $500K'!AP:AP,0,0,1)</f>
        <v>188.006</v>
      </c>
      <c r="AQ18" s="103">
        <f>_xlfn.XLOOKUP(Tier2ContractorRates[[#This Row],[MSA Contract Number]],'Tier 1 - $500K'!A:A,'Tier 1 - $500K'!AQ:AQ,0,0,1)</f>
        <v>200.40199999999999</v>
      </c>
      <c r="AR18" s="103">
        <f>_xlfn.XLOOKUP(Tier2ContractorRates[[#This Row],[MSA Contract Number]],'Tier 1 - $500K'!A:A,'Tier 1 - $500K'!AR:AR,0,0,1)</f>
        <v>200.40199999999999</v>
      </c>
      <c r="AS18" s="103">
        <f>_xlfn.XLOOKUP(Tier2ContractorRates[[#This Row],[MSA Contract Number]],'Tier 1 - $500K'!A:A,'Tier 1 - $500K'!AS:AS,0,0,1)</f>
        <v>143.58699999999999</v>
      </c>
      <c r="AT18" s="103">
        <f>_xlfn.XLOOKUP(Tier2ContractorRates[[#This Row],[MSA Contract Number]],'Tier 1 - $500K'!A:A,'Tier 1 - $500K'!AT:AT,0,0,1)</f>
        <v>121.89400000000001</v>
      </c>
      <c r="AU18" s="103">
        <f>_xlfn.XLOOKUP(Tier2ContractorRates[[#This Row],[MSA Contract Number]],'Tier 1 - $500K'!A:A,'Tier 1 - $500K'!AU:AU,0,0,1)</f>
        <v>161.148</v>
      </c>
      <c r="AV18" s="103">
        <f>_xlfn.XLOOKUP(Tier2ContractorRates[[#This Row],[MSA Contract Number]],'Tier 1 - $500K'!A:A,'Tier 1 - $500K'!AV:AV,0,0,1)</f>
        <v>111.56399999999999</v>
      </c>
      <c r="AW18" s="103">
        <f>_xlfn.XLOOKUP(Tier2ContractorRates[[#This Row],[MSA Contract Number]],'Tier 1 - $500K'!A:A,'Tier 1 - $500K'!AW:AW,0,0,1)</f>
        <v>143.58699999999999</v>
      </c>
      <c r="AX18" s="103">
        <f>_xlfn.XLOOKUP(Tier2ContractorRates[[#This Row],[MSA Contract Number]],'Tier 1 - $500K'!A:A,'Tier 1 - $500K'!AX:AX,0,0,1)</f>
        <v>188.006</v>
      </c>
      <c r="AY18" s="103">
        <f>_xlfn.XLOOKUP(Tier2ContractorRates[[#This Row],[MSA Contract Number]],'Tier 1 - $500K'!A:A,'Tier 1 - $500K'!AY:AY,0,0,1)</f>
        <v>138.422</v>
      </c>
      <c r="AZ18" s="104">
        <f>_xlfn.XLOOKUP(Tier2ContractorRates[[#This Row],[MSA Contract Number]],'Tier 1 - $500K'!A:A,'Tier 1 - $500K'!AZ:AZ,0,0,1)</f>
        <v>304.73500000000001</v>
      </c>
    </row>
    <row r="19" spans="1:52" ht="66" x14ac:dyDescent="0.25">
      <c r="A19" s="35" t="s">
        <v>156</v>
      </c>
      <c r="B19" s="57">
        <f>_xlfn.XLOOKUP(Tier2ContractorRates[[#This Row],[MSA Contract Number]],'Tier 1 - $500K'!A:A,'Tier 1 - $500K'!B:B,0,0,1)</f>
        <v>46497</v>
      </c>
      <c r="C19" s="36" t="str">
        <f>_xlfn.XLOOKUP(Tier2ContractorRates[[#This Row],[MSA Contract Number]],'Tier 1 - $500K'!A:A,'Tier 1 - $500K'!C:C,0,0,1)</f>
        <v>Apex Systems, LLC</v>
      </c>
      <c r="D19" s="36" t="str">
        <f>_xlfn.XLOOKUP(Tier2ContractorRates[[#This Row],[MSA Contract Number]],'Tier 1 - $500K'!A:A,'Tier 1 - $500K'!D:D,0,0,1)</f>
        <v xml:space="preserve">1. Vanessa Valdivieso
2. Jenny Dresser 
3. Kelly Gerwitz 
</v>
      </c>
      <c r="E19" s="36" t="str">
        <f>_xlfn.XLOOKUP(Tier2ContractorRates[[#This Row],[MSA Contract Number]],'Tier 1 - $500K'!A:A,'Tier 1 - $500K'!E:E,0,0,1)</f>
        <v xml:space="preserve">1. (303) 328-2599 
2. (408) 605-2983 
3. (314) 800-5359 
4. (916) 673-7113 </v>
      </c>
      <c r="F19" s="36" t="str">
        <f>_xlfn.XLOOKUP(Tier2ContractorRates[[#This Row],[MSA Contract Number]],'Tier 1 - $500K'!A:A,'Tier 1 - $500K'!F:F,0,0,1)</f>
        <v>vvaldivieso@apexsystems.com;
stateofcalifornia@apexsystems.com;</v>
      </c>
      <c r="G19" s="37" t="str">
        <f>_xlfn.XLOOKUP(Tier2ContractorRates[[#This Row],[Point of Contact(s) 
(First Name and Last Name)]],'Tier 1 - $500K'!D:D,'Tier 1 - $500K'!G:G,0,0,1)</f>
        <v>--</v>
      </c>
      <c r="H19" s="37" t="str">
        <f>_xlfn.XLOOKUP(Tier2ContractorRates[[#This Row],[MSA Contract Number]],'Tier 1 - $500K'!A:A,'Tier 1 - $500K'!H:H,0,0,1)</f>
        <v>--</v>
      </c>
      <c r="I19" s="37" t="str">
        <f>_xlfn.XLOOKUP(Tier2ContractorRates[[#This Row],[MSA Contract Number]],'Tier 1 - $500K'!A:A,'Tier 1 - $500K'!I:I,0,0,1)</f>
        <v>No</v>
      </c>
      <c r="J19" s="37" t="str">
        <f>_xlfn.XLOOKUP(Tier2ContractorRates[[#This Row],[MSA Contract Number]],'Tier 1 - $500K'!A:A,'Tier 1 - $500K'!J:J,0,0,1)</f>
        <v>No</v>
      </c>
      <c r="K19" s="103">
        <f>_xlfn.XLOOKUP(Tier2ContractorRates[[#This Row],[MSA Contract Number]],'Tier 1 - $500K'!A:A,'Tier 1 - $500K'!K:K,0,0,1)</f>
        <v>190</v>
      </c>
      <c r="L19" s="103">
        <f>_xlfn.XLOOKUP(Tier2ContractorRates[[#This Row],[MSA Contract Number]],'Tier 1 - $500K'!A:A,'Tier 1 - $500K'!L:L,0,0,1)</f>
        <v>160</v>
      </c>
      <c r="M19" s="103">
        <f>_xlfn.XLOOKUP(Tier2ContractorRates[[#This Row],[MSA Contract Number]],'Tier 1 - $500K'!A:A,'Tier 1 - $500K'!M:M,0,0,1)</f>
        <v>185</v>
      </c>
      <c r="N19" s="103">
        <f>_xlfn.XLOOKUP(Tier2ContractorRates[[#This Row],[MSA Contract Number]],'Tier 1 - $500K'!A:A,'Tier 1 - $500K'!N:N)</f>
        <v>168</v>
      </c>
      <c r="O19" s="103">
        <f>_xlfn.XLOOKUP(Tier2ContractorRates[[#This Row],[MSA Contract Number]],'Tier 1 - $500K'!A:A,'Tier 1 - $500K'!O:O,0,0,1)</f>
        <v>148</v>
      </c>
      <c r="P19" s="103">
        <f>_xlfn.XLOOKUP(Tier2ContractorRates[[#This Row],[MSA Contract Number]],'Tier 1 - $500K'!A:A,'Tier 1 - $500K'!P:P,0,0,1)</f>
        <v>158</v>
      </c>
      <c r="Q19" s="103">
        <f>_xlfn.XLOOKUP(Tier2ContractorRates[[#This Row],[MSA Contract Number]],'Tier 1 - $500K'!A:A,'Tier 1 - $500K'!Q:Q,0,0,1)</f>
        <v>135</v>
      </c>
      <c r="R19" s="103">
        <f>_xlfn.XLOOKUP(Tier2ContractorRates[[#This Row],[MSA Contract Number]],'Tier 1 - $500K'!A:A,'Tier 1 - $500K'!R:R,0,0,1)</f>
        <v>103</v>
      </c>
      <c r="S19" s="103">
        <f>_xlfn.XLOOKUP(Tier2ContractorRates[[#This Row],[MSA Contract Number]],'Tier 1 - $500K'!A:A,'Tier 1 - $500K'!S:S,0,0,1)</f>
        <v>182</v>
      </c>
      <c r="T19" s="103">
        <f>_xlfn.XLOOKUP(Tier2ContractorRates[[#This Row],[MSA Contract Number]],'Tier 1 - $500K'!A:A,'Tier 1 - $500K'!T:T,0,0,1)</f>
        <v>215</v>
      </c>
      <c r="U19" s="103">
        <f>_xlfn.XLOOKUP(Tier2ContractorRates[[#This Row],[MSA Contract Number]],'Tier 1 - $500K'!A:A,'Tier 1 - $500K'!U:U,0,0,1)</f>
        <v>180</v>
      </c>
      <c r="V19" s="103">
        <f>_xlfn.XLOOKUP(Tier2ContractorRates[[#This Row],[MSA Contract Number]],'Tier 1 - $500K'!A:A,'Tier 1 - $500K'!V:V,0,0,1)</f>
        <v>192</v>
      </c>
      <c r="W19" s="103">
        <f>_xlfn.XLOOKUP(Tier2ContractorRates[[#This Row],[MSA Contract Number]],'Tier 1 - $500K'!A:A,'Tier 1 - $500K'!W:W,0,0,1)</f>
        <v>125</v>
      </c>
      <c r="X19" s="103">
        <f>_xlfn.XLOOKUP(Tier2ContractorRates[[#This Row],[MSA Contract Number]],'Tier 1 - $500K'!A:A,'Tier 1 - $500K'!X:X,0,0,1)</f>
        <v>143</v>
      </c>
      <c r="Y19" s="103">
        <f>_xlfn.XLOOKUP(Tier2ContractorRates[[#This Row],[MSA Contract Number]],'Tier 1 - $500K'!A:A,'Tier 1 - $500K'!Y:Y,0,0,1)</f>
        <v>145</v>
      </c>
      <c r="Z19" s="103">
        <f>_xlfn.XLOOKUP(Tier2ContractorRates[[#This Row],[MSA Contract Number]],'Tier 1 - $500K'!A:A,'Tier 1 - $500K'!Z:Z,0,0,1)</f>
        <v>190</v>
      </c>
      <c r="AA19" s="103">
        <f>_xlfn.XLOOKUP(Tier2ContractorRates[[#This Row],[MSA Contract Number]],'Tier 1 - $500K'!A:A,'Tier 1 - $500K'!AA:AA,0,0,1)</f>
        <v>200</v>
      </c>
      <c r="AB19" s="103">
        <f>_xlfn.XLOOKUP(Tier2ContractorRates[[#This Row],[MSA Contract Number]],'Tier 1 - $500K'!A:A,'Tier 1 - $500K'!AB:AB,0,0,1)</f>
        <v>190</v>
      </c>
      <c r="AC19" s="103">
        <f>_xlfn.XLOOKUP(Tier2ContractorRates[[#This Row],[MSA Contract Number]],'Tier 1 - $500K'!A:A,'Tier 1 - $500K'!AC:AC,0,0,1)</f>
        <v>178</v>
      </c>
      <c r="AD19" s="103">
        <f>_xlfn.XLOOKUP(Tier2ContractorRates[[#This Row],[MSA Contract Number]],'Tier 1 - $500K'!A:A,'Tier 1 - $500K'!AD:AD,0,0,1)</f>
        <v>152</v>
      </c>
      <c r="AE19" s="103">
        <f>_xlfn.XLOOKUP(Tier2ContractorRates[[#This Row],[MSA Contract Number]],'Tier 1 - $500K'!A:A,'Tier 1 - $500K'!AE:AE,0,0,1)</f>
        <v>157</v>
      </c>
      <c r="AF19" s="103">
        <f>_xlfn.XLOOKUP(Tier2ContractorRates[[#This Row],[MSA Contract Number]],'Tier 1 - $500K'!A:A,'Tier 1 - $500K'!AF:AF,0,0,1)</f>
        <v>133</v>
      </c>
      <c r="AG19" s="103">
        <f>_xlfn.XLOOKUP(Tier2ContractorRates[[#This Row],[MSA Contract Number]],'Tier 1 - $500K'!A:A,'Tier 1 - $500K'!AG:AG,0,0,1)</f>
        <v>165</v>
      </c>
      <c r="AH19" s="103">
        <f>_xlfn.XLOOKUP(Tier2ContractorRates[[#This Row],[MSA Contract Number]],'Tier 1 - $500K'!A:A,'Tier 1 - $500K'!AH:AH,0,0,1)</f>
        <v>163</v>
      </c>
      <c r="AI19" s="103">
        <f>_xlfn.XLOOKUP(Tier2ContractorRates[[#This Row],[MSA Contract Number]],'Tier 1 - $500K'!A:A,'Tier 1 - $500K'!AI:AI,0,0,1)</f>
        <v>161</v>
      </c>
      <c r="AJ19" s="103">
        <f>_xlfn.XLOOKUP(Tier2ContractorRates[[#This Row],[MSA Contract Number]],'Tier 1 - $500K'!A:A,'Tier 1 - $500K'!AJ:AJ,0,0,1)</f>
        <v>140</v>
      </c>
      <c r="AK19" s="103">
        <f>_xlfn.XLOOKUP(Tier2ContractorRates[[#This Row],[MSA Contract Number]],'Tier 1 - $500K'!A:A,'Tier 1 - $500K'!AK:AK,0,0,1)</f>
        <v>142</v>
      </c>
      <c r="AL19" s="103">
        <f>_xlfn.XLOOKUP(Tier2ContractorRates[[#This Row],[MSA Contract Number]],'Tier 1 - $500K'!A:A,'Tier 1 - $500K'!AL:AL,0,0,1)</f>
        <v>182</v>
      </c>
      <c r="AM19" s="103">
        <f>_xlfn.XLOOKUP(Tier2ContractorRates[[#This Row],[MSA Contract Number]],'Tier 1 - $500K'!A:A,'Tier 1 - $500K'!AM:AM,0,0,1)</f>
        <v>134</v>
      </c>
      <c r="AN19" s="103">
        <f>_xlfn.XLOOKUP(Tier2ContractorRates[[#This Row],[MSA Contract Number]],'Tier 1 - $500K'!A:A,'Tier 1 - $500K'!AN:AN,0,0,1)</f>
        <v>192</v>
      </c>
      <c r="AO19" s="103">
        <f>_xlfn.XLOOKUP(Tier2ContractorRates[[#This Row],[MSA Contract Number]],'Tier 1 - $500K'!A:A,'Tier 1 - $500K'!AO:AO,0,0,1)</f>
        <v>164</v>
      </c>
      <c r="AP19" s="103">
        <f>_xlfn.XLOOKUP(Tier2ContractorRates[[#This Row],[MSA Contract Number]],'Tier 1 - $500K'!A:A,'Tier 1 - $500K'!AP:AP,0,0,1)</f>
        <v>208</v>
      </c>
      <c r="AQ19" s="103">
        <f>_xlfn.XLOOKUP(Tier2ContractorRates[[#This Row],[MSA Contract Number]],'Tier 1 - $500K'!A:A,'Tier 1 - $500K'!AQ:AQ,0,0,1)</f>
        <v>160</v>
      </c>
      <c r="AR19" s="103">
        <f>_xlfn.XLOOKUP(Tier2ContractorRates[[#This Row],[MSA Contract Number]],'Tier 1 - $500K'!A:A,'Tier 1 - $500K'!AR:AR,0,0,1)</f>
        <v>171</v>
      </c>
      <c r="AS19" s="103">
        <f>_xlfn.XLOOKUP(Tier2ContractorRates[[#This Row],[MSA Contract Number]],'Tier 1 - $500K'!A:A,'Tier 1 - $500K'!AS:AS,0,0,1)</f>
        <v>136</v>
      </c>
      <c r="AT19" s="103">
        <f>_xlfn.XLOOKUP(Tier2ContractorRates[[#This Row],[MSA Contract Number]],'Tier 1 - $500K'!A:A,'Tier 1 - $500K'!AT:AT,0,0,1)</f>
        <v>130</v>
      </c>
      <c r="AU19" s="103">
        <f>_xlfn.XLOOKUP(Tier2ContractorRates[[#This Row],[MSA Contract Number]],'Tier 1 - $500K'!A:A,'Tier 1 - $500K'!AU:AU,0,0,1)</f>
        <v>127</v>
      </c>
      <c r="AV19" s="103">
        <f>_xlfn.XLOOKUP(Tier2ContractorRates[[#This Row],[MSA Contract Number]],'Tier 1 - $500K'!A:A,'Tier 1 - $500K'!AV:AV,0,0,1)</f>
        <v>148</v>
      </c>
      <c r="AW19" s="103">
        <f>_xlfn.XLOOKUP(Tier2ContractorRates[[#This Row],[MSA Contract Number]],'Tier 1 - $500K'!A:A,'Tier 1 - $500K'!AW:AW,0,0,1)</f>
        <v>157</v>
      </c>
      <c r="AX19" s="103">
        <f>_xlfn.XLOOKUP(Tier2ContractorRates[[#This Row],[MSA Contract Number]],'Tier 1 - $500K'!A:A,'Tier 1 - $500K'!AX:AX,0,0,1)</f>
        <v>200</v>
      </c>
      <c r="AY19" s="103">
        <f>_xlfn.XLOOKUP(Tier2ContractorRates[[#This Row],[MSA Contract Number]],'Tier 1 - $500K'!A:A,'Tier 1 - $500K'!AY:AY,0,0,1)</f>
        <v>157</v>
      </c>
      <c r="AZ19" s="104">
        <f>_xlfn.XLOOKUP(Tier2ContractorRates[[#This Row],[MSA Contract Number]],'Tier 1 - $500K'!A:A,'Tier 1 - $500K'!AZ:AZ,0,0,1)</f>
        <v>235</v>
      </c>
    </row>
    <row r="20" spans="1:52" ht="16.5" x14ac:dyDescent="0.25">
      <c r="A20" s="35" t="s">
        <v>159</v>
      </c>
      <c r="B20" s="57">
        <f>_xlfn.XLOOKUP(Tier2ContractorRates[[#This Row],[MSA Contract Number]],'Tier 1 - $500K'!A:A,'Tier 1 - $500K'!B:B,0,0,1)</f>
        <v>46497</v>
      </c>
      <c r="C20" s="36" t="str">
        <f>_xlfn.XLOOKUP(Tier2ContractorRates[[#This Row],[MSA Contract Number]],'Tier 1 - $500K'!A:A,'Tier 1 - $500K'!C:C,0,0,1)</f>
        <v>Aptakrit Technology Solutions LLC</v>
      </c>
      <c r="D20" s="36" t="str">
        <f>_xlfn.XLOOKUP(Tier2ContractorRates[[#This Row],[MSA Contract Number]],'Tier 1 - $500K'!A:A,'Tier 1 - $500K'!D:D,0,0,1)</f>
        <v>Anand Deshmukh</v>
      </c>
      <c r="E20" s="36" t="str">
        <f>_xlfn.XLOOKUP(Tier2ContractorRates[[#This Row],[MSA Contract Number]],'Tier 1 - $500K'!A:A,'Tier 1 - $500K'!E:E,0,0,1)</f>
        <v>(916) 467-2301</v>
      </c>
      <c r="F20" s="36" t="str">
        <f>_xlfn.XLOOKUP(Tier2ContractorRates[[#This Row],[MSA Contract Number]],'Tier 1 - $500K'!A:A,'Tier 1 - $500K'!F:F,0,0,1)</f>
        <v>anand@aptakrit.com;</v>
      </c>
      <c r="G20" s="37">
        <f>_xlfn.XLOOKUP(Tier2ContractorRates[[#This Row],[Point of Contact(s) 
(First Name and Last Name)]],'Tier 1 - $500K'!D:D,'Tier 1 - $500K'!G:G,0,0,1)</f>
        <v>2000860</v>
      </c>
      <c r="H20" s="37" t="str">
        <f>_xlfn.XLOOKUP(Tier2ContractorRates[[#This Row],[MSA Contract Number]],'Tier 1 - $500K'!A:A,'Tier 1 - $500K'!H:H,0,0,1)</f>
        <v>SB</v>
      </c>
      <c r="I20" s="37" t="str">
        <f>_xlfn.XLOOKUP(Tier2ContractorRates[[#This Row],[MSA Contract Number]],'Tier 1 - $500K'!A:A,'Tier 1 - $500K'!I:I,0,0,1)</f>
        <v>Yes</v>
      </c>
      <c r="J20" s="37" t="str">
        <f>_xlfn.XLOOKUP(Tier2ContractorRates[[#This Row],[MSA Contract Number]],'Tier 1 - $500K'!A:A,'Tier 1 - $500K'!J:J,0,0,1)</f>
        <v>No</v>
      </c>
      <c r="K20" s="103">
        <f>_xlfn.XLOOKUP(Tier2ContractorRates[[#This Row],[MSA Contract Number]],'Tier 1 - $500K'!A:A,'Tier 1 - $500K'!K:K,0,0,1)</f>
        <v>165</v>
      </c>
      <c r="L20" s="103">
        <f>_xlfn.XLOOKUP(Tier2ContractorRates[[#This Row],[MSA Contract Number]],'Tier 1 - $500K'!A:A,'Tier 1 - $500K'!L:L,0,0,1)</f>
        <v>145</v>
      </c>
      <c r="M20" s="103">
        <f>_xlfn.XLOOKUP(Tier2ContractorRates[[#This Row],[MSA Contract Number]],'Tier 1 - $500K'!A:A,'Tier 1 - $500K'!M:M,0,0,1)</f>
        <v>140</v>
      </c>
      <c r="N20" s="103">
        <f>_xlfn.XLOOKUP(Tier2ContractorRates[[#This Row],[MSA Contract Number]],'Tier 1 - $500K'!A:A,'Tier 1 - $500K'!N:N)</f>
        <v>130</v>
      </c>
      <c r="O20" s="103">
        <f>_xlfn.XLOOKUP(Tier2ContractorRates[[#This Row],[MSA Contract Number]],'Tier 1 - $500K'!A:A,'Tier 1 - $500K'!O:O,0,0,1)</f>
        <v>125</v>
      </c>
      <c r="P20" s="103">
        <f>_xlfn.XLOOKUP(Tier2ContractorRates[[#This Row],[MSA Contract Number]],'Tier 1 - $500K'!A:A,'Tier 1 - $500K'!P:P,0,0,1)</f>
        <v>130</v>
      </c>
      <c r="Q20" s="103">
        <f>_xlfn.XLOOKUP(Tier2ContractorRates[[#This Row],[MSA Contract Number]],'Tier 1 - $500K'!A:A,'Tier 1 - $500K'!Q:Q,0,0,1)</f>
        <v>120</v>
      </c>
      <c r="R20" s="103">
        <f>_xlfn.XLOOKUP(Tier2ContractorRates[[#This Row],[MSA Contract Number]],'Tier 1 - $500K'!A:A,'Tier 1 - $500K'!R:R,0,0,1)</f>
        <v>95</v>
      </c>
      <c r="S20" s="103">
        <f>_xlfn.XLOOKUP(Tier2ContractorRates[[#This Row],[MSA Contract Number]],'Tier 1 - $500K'!A:A,'Tier 1 - $500K'!S:S,0,0,1)</f>
        <v>150</v>
      </c>
      <c r="T20" s="103">
        <f>_xlfn.XLOOKUP(Tier2ContractorRates[[#This Row],[MSA Contract Number]],'Tier 1 - $500K'!A:A,'Tier 1 - $500K'!T:T,0,0,1)</f>
        <v>160</v>
      </c>
      <c r="U20" s="103">
        <f>_xlfn.XLOOKUP(Tier2ContractorRates[[#This Row],[MSA Contract Number]],'Tier 1 - $500K'!A:A,'Tier 1 - $500K'!U:U,0,0,1)</f>
        <v>140</v>
      </c>
      <c r="V20" s="103">
        <f>_xlfn.XLOOKUP(Tier2ContractorRates[[#This Row],[MSA Contract Number]],'Tier 1 - $500K'!A:A,'Tier 1 - $500K'!V:V,0,0,1)</f>
        <v>140</v>
      </c>
      <c r="W20" s="103">
        <f>_xlfn.XLOOKUP(Tier2ContractorRates[[#This Row],[MSA Contract Number]],'Tier 1 - $500K'!A:A,'Tier 1 - $500K'!W:W,0,0,1)</f>
        <v>100</v>
      </c>
      <c r="X20" s="103">
        <f>_xlfn.XLOOKUP(Tier2ContractorRates[[#This Row],[MSA Contract Number]],'Tier 1 - $500K'!A:A,'Tier 1 - $500K'!X:X,0,0,1)</f>
        <v>120</v>
      </c>
      <c r="Y20" s="103">
        <f>_xlfn.XLOOKUP(Tier2ContractorRates[[#This Row],[MSA Contract Number]],'Tier 1 - $500K'!A:A,'Tier 1 - $500K'!Y:Y,0,0,1)</f>
        <v>120</v>
      </c>
      <c r="Z20" s="103">
        <f>_xlfn.XLOOKUP(Tier2ContractorRates[[#This Row],[MSA Contract Number]],'Tier 1 - $500K'!A:A,'Tier 1 - $500K'!Z:Z,0,0,1)</f>
        <v>125</v>
      </c>
      <c r="AA20" s="103">
        <f>_xlfn.XLOOKUP(Tier2ContractorRates[[#This Row],[MSA Contract Number]],'Tier 1 - $500K'!A:A,'Tier 1 - $500K'!AA:AA,0,0,1)</f>
        <v>130</v>
      </c>
      <c r="AB20" s="103">
        <f>_xlfn.XLOOKUP(Tier2ContractorRates[[#This Row],[MSA Contract Number]],'Tier 1 - $500K'!A:A,'Tier 1 - $500K'!AB:AB,0,0,1)</f>
        <v>160</v>
      </c>
      <c r="AC20" s="103">
        <f>_xlfn.XLOOKUP(Tier2ContractorRates[[#This Row],[MSA Contract Number]],'Tier 1 - $500K'!A:A,'Tier 1 - $500K'!AC:AC,0,0,1)</f>
        <v>140</v>
      </c>
      <c r="AD20" s="103">
        <f>_xlfn.XLOOKUP(Tier2ContractorRates[[#This Row],[MSA Contract Number]],'Tier 1 - $500K'!A:A,'Tier 1 - $500K'!AD:AD,0,0,1)</f>
        <v>120</v>
      </c>
      <c r="AE20" s="103">
        <f>_xlfn.XLOOKUP(Tier2ContractorRates[[#This Row],[MSA Contract Number]],'Tier 1 - $500K'!A:A,'Tier 1 - $500K'!AE:AE,0,0,1)</f>
        <v>120</v>
      </c>
      <c r="AF20" s="103">
        <f>_xlfn.XLOOKUP(Tier2ContractorRates[[#This Row],[MSA Contract Number]],'Tier 1 - $500K'!A:A,'Tier 1 - $500K'!AF:AF,0,0,1)</f>
        <v>120</v>
      </c>
      <c r="AG20" s="103">
        <f>_xlfn.XLOOKUP(Tier2ContractorRates[[#This Row],[MSA Contract Number]],'Tier 1 - $500K'!A:A,'Tier 1 - $500K'!AG:AG,0,0,1)</f>
        <v>130</v>
      </c>
      <c r="AH20" s="103">
        <f>_xlfn.XLOOKUP(Tier2ContractorRates[[#This Row],[MSA Contract Number]],'Tier 1 - $500K'!A:A,'Tier 1 - $500K'!AH:AH,0,0,1)</f>
        <v>140</v>
      </c>
      <c r="AI20" s="103">
        <f>_xlfn.XLOOKUP(Tier2ContractorRates[[#This Row],[MSA Contract Number]],'Tier 1 - $500K'!A:A,'Tier 1 - $500K'!AI:AI,0,0,1)</f>
        <v>130</v>
      </c>
      <c r="AJ20" s="103">
        <f>_xlfn.XLOOKUP(Tier2ContractorRates[[#This Row],[MSA Contract Number]],'Tier 1 - $500K'!A:A,'Tier 1 - $500K'!AJ:AJ,0,0,1)</f>
        <v>130</v>
      </c>
      <c r="AK20" s="103">
        <f>_xlfn.XLOOKUP(Tier2ContractorRates[[#This Row],[MSA Contract Number]],'Tier 1 - $500K'!A:A,'Tier 1 - $500K'!AK:AK,0,0,1)</f>
        <v>140</v>
      </c>
      <c r="AL20" s="103">
        <f>_xlfn.XLOOKUP(Tier2ContractorRates[[#This Row],[MSA Contract Number]],'Tier 1 - $500K'!A:A,'Tier 1 - $500K'!AL:AL,0,0,1)</f>
        <v>160</v>
      </c>
      <c r="AM20" s="103">
        <f>_xlfn.XLOOKUP(Tier2ContractorRates[[#This Row],[MSA Contract Number]],'Tier 1 - $500K'!A:A,'Tier 1 - $500K'!AM:AM,0,0,1)</f>
        <v>125</v>
      </c>
      <c r="AN20" s="103">
        <f>_xlfn.XLOOKUP(Tier2ContractorRates[[#This Row],[MSA Contract Number]],'Tier 1 - $500K'!A:A,'Tier 1 - $500K'!AN:AN,0,0,1)</f>
        <v>135</v>
      </c>
      <c r="AO20" s="103">
        <f>_xlfn.XLOOKUP(Tier2ContractorRates[[#This Row],[MSA Contract Number]],'Tier 1 - $500K'!A:A,'Tier 1 - $500K'!AO:AO,0,0,1)</f>
        <v>120</v>
      </c>
      <c r="AP20" s="103">
        <f>_xlfn.XLOOKUP(Tier2ContractorRates[[#This Row],[MSA Contract Number]],'Tier 1 - $500K'!A:A,'Tier 1 - $500K'!AP:AP,0,0,1)</f>
        <v>140</v>
      </c>
      <c r="AQ20" s="103">
        <f>_xlfn.XLOOKUP(Tier2ContractorRates[[#This Row],[MSA Contract Number]],'Tier 1 - $500K'!A:A,'Tier 1 - $500K'!AQ:AQ,0,0,1)</f>
        <v>140</v>
      </c>
      <c r="AR20" s="103">
        <f>_xlfn.XLOOKUP(Tier2ContractorRates[[#This Row],[MSA Contract Number]],'Tier 1 - $500K'!A:A,'Tier 1 - $500K'!AR:AR,0,0,1)</f>
        <v>160</v>
      </c>
      <c r="AS20" s="103">
        <f>_xlfn.XLOOKUP(Tier2ContractorRates[[#This Row],[MSA Contract Number]],'Tier 1 - $500K'!A:A,'Tier 1 - $500K'!AS:AS,0,0,1)</f>
        <v>140</v>
      </c>
      <c r="AT20" s="103">
        <f>_xlfn.XLOOKUP(Tier2ContractorRates[[#This Row],[MSA Contract Number]],'Tier 1 - $500K'!A:A,'Tier 1 - $500K'!AT:AT,0,0,1)</f>
        <v>120</v>
      </c>
      <c r="AU20" s="103">
        <f>_xlfn.XLOOKUP(Tier2ContractorRates[[#This Row],[MSA Contract Number]],'Tier 1 - $500K'!A:A,'Tier 1 - $500K'!AU:AU,0,0,1)</f>
        <v>130</v>
      </c>
      <c r="AV20" s="103">
        <f>_xlfn.XLOOKUP(Tier2ContractorRates[[#This Row],[MSA Contract Number]],'Tier 1 - $500K'!A:A,'Tier 1 - $500K'!AV:AV,0,0,1)</f>
        <v>120</v>
      </c>
      <c r="AW20" s="103">
        <f>_xlfn.XLOOKUP(Tier2ContractorRates[[#This Row],[MSA Contract Number]],'Tier 1 - $500K'!A:A,'Tier 1 - $500K'!AW:AW,0,0,1)</f>
        <v>130</v>
      </c>
      <c r="AX20" s="103">
        <f>_xlfn.XLOOKUP(Tier2ContractorRates[[#This Row],[MSA Contract Number]],'Tier 1 - $500K'!A:A,'Tier 1 - $500K'!AX:AX,0,0,1)</f>
        <v>140</v>
      </c>
      <c r="AY20" s="103">
        <f>_xlfn.XLOOKUP(Tier2ContractorRates[[#This Row],[MSA Contract Number]],'Tier 1 - $500K'!A:A,'Tier 1 - $500K'!AY:AY,0,0,1)</f>
        <v>130</v>
      </c>
      <c r="AZ20" s="104">
        <f>_xlfn.XLOOKUP(Tier2ContractorRates[[#This Row],[MSA Contract Number]],'Tier 1 - $500K'!A:A,'Tier 1 - $500K'!AZ:AZ,0,0,1)</f>
        <v>140</v>
      </c>
    </row>
    <row r="21" spans="1:52" ht="33" x14ac:dyDescent="0.25">
      <c r="A21" s="35" t="s">
        <v>169</v>
      </c>
      <c r="B21" s="57">
        <f>_xlfn.XLOOKUP(Tier2ContractorRates[[#This Row],[MSA Contract Number]],'Tier 1 - $500K'!A:A,'Tier 1 - $500K'!B:B,0,0,1)</f>
        <v>46497</v>
      </c>
      <c r="C21" s="36" t="str">
        <f>_xlfn.XLOOKUP(Tier2ContractorRates[[#This Row],[MSA Contract Number]],'Tier 1 - $500K'!A:A,'Tier 1 - $500K'!C:C,0,0,1)</f>
        <v>Asemio, LLC</v>
      </c>
      <c r="D21" s="36" t="str">
        <f>_xlfn.XLOOKUP(Tier2ContractorRates[[#This Row],[MSA Contract Number]],'Tier 1 - $500K'!A:A,'Tier 1 - $500K'!D:D,0,0,1)</f>
        <v>Jessica England</v>
      </c>
      <c r="E21" s="36" t="str">
        <f>_xlfn.XLOOKUP(Tier2ContractorRates[[#This Row],[MSA Contract Number]],'Tier 1 - $500K'!A:A,'Tier 1 - $500K'!E:E,0,0,1)</f>
        <v>(480) 239-0798</v>
      </c>
      <c r="F21" s="36" t="str">
        <f>_xlfn.XLOOKUP(Tier2ContractorRates[[#This Row],[MSA Contract Number]],'Tier 1 - $500K'!A:A,'Tier 1 - $500K'!F:F,0,0,1)</f>
        <v>jengland@asemio.com;
lgraber@asemio.com;</v>
      </c>
      <c r="G21" s="37" t="str">
        <f>_xlfn.XLOOKUP(Tier2ContractorRates[[#This Row],[Point of Contact(s) 
(First Name and Last Name)]],'Tier 1 - $500K'!D:D,'Tier 1 - $500K'!G:G,0,0,1)</f>
        <v>--</v>
      </c>
      <c r="H21" s="37" t="str">
        <f>_xlfn.XLOOKUP(Tier2ContractorRates[[#This Row],[MSA Contract Number]],'Tier 1 - $500K'!A:A,'Tier 1 - $500K'!H:H,0,0,1)</f>
        <v>--</v>
      </c>
      <c r="I21" s="37" t="str">
        <f>_xlfn.XLOOKUP(Tier2ContractorRates[[#This Row],[MSA Contract Number]],'Tier 1 - $500K'!A:A,'Tier 1 - $500K'!I:I,0,0,1)</f>
        <v>No</v>
      </c>
      <c r="J21" s="37" t="str">
        <f>_xlfn.XLOOKUP(Tier2ContractorRates[[#This Row],[MSA Contract Number]],'Tier 1 - $500K'!A:A,'Tier 1 - $500K'!J:J,0,0,1)</f>
        <v>No</v>
      </c>
      <c r="K21" s="103">
        <f>_xlfn.XLOOKUP(Tier2ContractorRates[[#This Row],[MSA Contract Number]],'Tier 1 - $500K'!A:A,'Tier 1 - $500K'!K:K,0,0,1)</f>
        <v>170</v>
      </c>
      <c r="L21" s="103">
        <f>_xlfn.XLOOKUP(Tier2ContractorRates[[#This Row],[MSA Contract Number]],'Tier 1 - $500K'!A:A,'Tier 1 - $500K'!L:L,0,0,1)</f>
        <v>150</v>
      </c>
      <c r="M21" s="103">
        <f>_xlfn.XLOOKUP(Tier2ContractorRates[[#This Row],[MSA Contract Number]],'Tier 1 - $500K'!A:A,'Tier 1 - $500K'!M:M,0,0,1)</f>
        <v>185</v>
      </c>
      <c r="N21" s="103">
        <f>_xlfn.XLOOKUP(Tier2ContractorRates[[#This Row],[MSA Contract Number]],'Tier 1 - $500K'!A:A,'Tier 1 - $500K'!N:N)</f>
        <v>180</v>
      </c>
      <c r="O21" s="103">
        <f>_xlfn.XLOOKUP(Tier2ContractorRates[[#This Row],[MSA Contract Number]],'Tier 1 - $500K'!A:A,'Tier 1 - $500K'!O:O,0,0,1)</f>
        <v>180</v>
      </c>
      <c r="P21" s="103">
        <f>_xlfn.XLOOKUP(Tier2ContractorRates[[#This Row],[MSA Contract Number]],'Tier 1 - $500K'!A:A,'Tier 1 - $500K'!P:P,0,0,1)</f>
        <v>180</v>
      </c>
      <c r="Q21" s="103">
        <f>_xlfn.XLOOKUP(Tier2ContractorRates[[#This Row],[MSA Contract Number]],'Tier 1 - $500K'!A:A,'Tier 1 - $500K'!Q:Q,0,0,1)</f>
        <v>170</v>
      </c>
      <c r="R21" s="103">
        <f>_xlfn.XLOOKUP(Tier2ContractorRates[[#This Row],[MSA Contract Number]],'Tier 1 - $500K'!A:A,'Tier 1 - $500K'!R:R,0,0,1)</f>
        <v>100</v>
      </c>
      <c r="S21" s="103">
        <f>_xlfn.XLOOKUP(Tier2ContractorRates[[#This Row],[MSA Contract Number]],'Tier 1 - $500K'!A:A,'Tier 1 - $500K'!S:S,0,0,1)</f>
        <v>160</v>
      </c>
      <c r="T21" s="103">
        <f>_xlfn.XLOOKUP(Tier2ContractorRates[[#This Row],[MSA Contract Number]],'Tier 1 - $500K'!A:A,'Tier 1 - $500K'!T:T,0,0,1)</f>
        <v>185</v>
      </c>
      <c r="U21" s="103">
        <f>_xlfn.XLOOKUP(Tier2ContractorRates[[#This Row],[MSA Contract Number]],'Tier 1 - $500K'!A:A,'Tier 1 - $500K'!U:U,0,0,1)</f>
        <v>170</v>
      </c>
      <c r="V21" s="103">
        <f>_xlfn.XLOOKUP(Tier2ContractorRates[[#This Row],[MSA Contract Number]],'Tier 1 - $500K'!A:A,'Tier 1 - $500K'!V:V,0,0,1)</f>
        <v>180</v>
      </c>
      <c r="W21" s="103">
        <f>_xlfn.XLOOKUP(Tier2ContractorRates[[#This Row],[MSA Contract Number]],'Tier 1 - $500K'!A:A,'Tier 1 - $500K'!W:W,0,0,1)</f>
        <v>160</v>
      </c>
      <c r="X21" s="103">
        <f>_xlfn.XLOOKUP(Tier2ContractorRates[[#This Row],[MSA Contract Number]],'Tier 1 - $500K'!A:A,'Tier 1 - $500K'!X:X,0,0,1)</f>
        <v>185</v>
      </c>
      <c r="Y21" s="103">
        <f>_xlfn.XLOOKUP(Tier2ContractorRates[[#This Row],[MSA Contract Number]],'Tier 1 - $500K'!A:A,'Tier 1 - $500K'!Y:Y,0,0,1)</f>
        <v>170</v>
      </c>
      <c r="Z21" s="103">
        <f>_xlfn.XLOOKUP(Tier2ContractorRates[[#This Row],[MSA Contract Number]],'Tier 1 - $500K'!A:A,'Tier 1 - $500K'!Z:Z,0,0,1)</f>
        <v>160</v>
      </c>
      <c r="AA21" s="103">
        <f>_xlfn.XLOOKUP(Tier2ContractorRates[[#This Row],[MSA Contract Number]],'Tier 1 - $500K'!A:A,'Tier 1 - $500K'!AA:AA,0,0,1)</f>
        <v>160</v>
      </c>
      <c r="AB21" s="103">
        <f>_xlfn.XLOOKUP(Tier2ContractorRates[[#This Row],[MSA Contract Number]],'Tier 1 - $500K'!A:A,'Tier 1 - $500K'!AB:AB,0,0,1)</f>
        <v>160</v>
      </c>
      <c r="AC21" s="103">
        <f>_xlfn.XLOOKUP(Tier2ContractorRates[[#This Row],[MSA Contract Number]],'Tier 1 - $500K'!A:A,'Tier 1 - $500K'!AC:AC,0,0,1)</f>
        <v>140</v>
      </c>
      <c r="AD21" s="103">
        <f>_xlfn.XLOOKUP(Tier2ContractorRates[[#This Row],[MSA Contract Number]],'Tier 1 - $500K'!A:A,'Tier 1 - $500K'!AD:AD,0,0,1)</f>
        <v>125</v>
      </c>
      <c r="AE21" s="103">
        <f>_xlfn.XLOOKUP(Tier2ContractorRates[[#This Row],[MSA Contract Number]],'Tier 1 - $500K'!A:A,'Tier 1 - $500K'!AE:AE,0,0,1)</f>
        <v>140</v>
      </c>
      <c r="AF21" s="103">
        <f>_xlfn.XLOOKUP(Tier2ContractorRates[[#This Row],[MSA Contract Number]],'Tier 1 - $500K'!A:A,'Tier 1 - $500K'!AF:AF,0,0,1)</f>
        <v>160</v>
      </c>
      <c r="AG21" s="103">
        <f>_xlfn.XLOOKUP(Tier2ContractorRates[[#This Row],[MSA Contract Number]],'Tier 1 - $500K'!A:A,'Tier 1 - $500K'!AG:AG,0,0,1)</f>
        <v>160</v>
      </c>
      <c r="AH21" s="103">
        <f>_xlfn.XLOOKUP(Tier2ContractorRates[[#This Row],[MSA Contract Number]],'Tier 1 - $500K'!A:A,'Tier 1 - $500K'!AH:AH,0,0,1)</f>
        <v>160</v>
      </c>
      <c r="AI21" s="103">
        <f>_xlfn.XLOOKUP(Tier2ContractorRates[[#This Row],[MSA Contract Number]],'Tier 1 - $500K'!A:A,'Tier 1 - $500K'!AI:AI,0,0,1)</f>
        <v>160</v>
      </c>
      <c r="AJ21" s="103">
        <f>_xlfn.XLOOKUP(Tier2ContractorRates[[#This Row],[MSA Contract Number]],'Tier 1 - $500K'!A:A,'Tier 1 - $500K'!AJ:AJ,0,0,1)</f>
        <v>160</v>
      </c>
      <c r="AK21" s="103">
        <f>_xlfn.XLOOKUP(Tier2ContractorRates[[#This Row],[MSA Contract Number]],'Tier 1 - $500K'!A:A,'Tier 1 - $500K'!AK:AK,0,0,1)</f>
        <v>160</v>
      </c>
      <c r="AL21" s="103">
        <f>_xlfn.XLOOKUP(Tier2ContractorRates[[#This Row],[MSA Contract Number]],'Tier 1 - $500K'!A:A,'Tier 1 - $500K'!AL:AL,0,0,1)</f>
        <v>185</v>
      </c>
      <c r="AM21" s="103">
        <f>_xlfn.XLOOKUP(Tier2ContractorRates[[#This Row],[MSA Contract Number]],'Tier 1 - $500K'!A:A,'Tier 1 - $500K'!AM:AM,0,0,1)</f>
        <v>160</v>
      </c>
      <c r="AN21" s="103">
        <f>_xlfn.XLOOKUP(Tier2ContractorRates[[#This Row],[MSA Contract Number]],'Tier 1 - $500K'!A:A,'Tier 1 - $500K'!AN:AN,0,0,1)</f>
        <v>170</v>
      </c>
      <c r="AO21" s="103">
        <f>_xlfn.XLOOKUP(Tier2ContractorRates[[#This Row],[MSA Contract Number]],'Tier 1 - $500K'!A:A,'Tier 1 - $500K'!AO:AO,0,0,1)</f>
        <v>160</v>
      </c>
      <c r="AP21" s="103">
        <f>_xlfn.XLOOKUP(Tier2ContractorRates[[#This Row],[MSA Contract Number]],'Tier 1 - $500K'!A:A,'Tier 1 - $500K'!AP:AP,0,0,1)</f>
        <v>170</v>
      </c>
      <c r="AQ21" s="103">
        <f>_xlfn.XLOOKUP(Tier2ContractorRates[[#This Row],[MSA Contract Number]],'Tier 1 - $500K'!A:A,'Tier 1 - $500K'!AQ:AQ,0,0,1)</f>
        <v>170</v>
      </c>
      <c r="AR21" s="103">
        <f>_xlfn.XLOOKUP(Tier2ContractorRates[[#This Row],[MSA Contract Number]],'Tier 1 - $500K'!A:A,'Tier 1 - $500K'!AR:AR,0,0,1)</f>
        <v>160</v>
      </c>
      <c r="AS21" s="103">
        <f>_xlfn.XLOOKUP(Tier2ContractorRates[[#This Row],[MSA Contract Number]],'Tier 1 - $500K'!A:A,'Tier 1 - $500K'!AS:AS,0,0,1)</f>
        <v>160</v>
      </c>
      <c r="AT21" s="103">
        <f>_xlfn.XLOOKUP(Tier2ContractorRates[[#This Row],[MSA Contract Number]],'Tier 1 - $500K'!A:A,'Tier 1 - $500K'!AT:AT,0,0,1)</f>
        <v>140</v>
      </c>
      <c r="AU21" s="103">
        <f>_xlfn.XLOOKUP(Tier2ContractorRates[[#This Row],[MSA Contract Number]],'Tier 1 - $500K'!A:A,'Tier 1 - $500K'!AU:AU,0,0,1)</f>
        <v>140</v>
      </c>
      <c r="AV21" s="103">
        <f>_xlfn.XLOOKUP(Tier2ContractorRates[[#This Row],[MSA Contract Number]],'Tier 1 - $500K'!A:A,'Tier 1 - $500K'!AV:AV,0,0,1)</f>
        <v>125</v>
      </c>
      <c r="AW21" s="103">
        <f>_xlfn.XLOOKUP(Tier2ContractorRates[[#This Row],[MSA Contract Number]],'Tier 1 - $500K'!A:A,'Tier 1 - $500K'!AW:AW,0,0,1)</f>
        <v>140</v>
      </c>
      <c r="AX21" s="103">
        <f>_xlfn.XLOOKUP(Tier2ContractorRates[[#This Row],[MSA Contract Number]],'Tier 1 - $500K'!A:A,'Tier 1 - $500K'!AX:AX,0,0,1)</f>
        <v>160</v>
      </c>
      <c r="AY21" s="103">
        <f>_xlfn.XLOOKUP(Tier2ContractorRates[[#This Row],[MSA Contract Number]],'Tier 1 - $500K'!A:A,'Tier 1 - $500K'!AY:AY,0,0,1)</f>
        <v>140</v>
      </c>
      <c r="AZ21" s="104">
        <f>_xlfn.XLOOKUP(Tier2ContractorRates[[#This Row],[MSA Contract Number]],'Tier 1 - $500K'!A:A,'Tier 1 - $500K'!AZ:AZ,0,0,1)</f>
        <v>185</v>
      </c>
    </row>
    <row r="22" spans="1:52" ht="33" x14ac:dyDescent="0.25">
      <c r="A22" s="35" t="s">
        <v>174</v>
      </c>
      <c r="B22" s="57">
        <f>_xlfn.XLOOKUP(Tier2ContractorRates[[#This Row],[MSA Contract Number]],'Tier 1 - $500K'!A:A,'Tier 1 - $500K'!B:B,0,0,1)</f>
        <v>46497</v>
      </c>
      <c r="C22" s="36" t="str">
        <f>_xlfn.XLOOKUP(Tier2ContractorRates[[#This Row],[MSA Contract Number]],'Tier 1 - $500K'!A:A,'Tier 1 - $500K'!C:C,0,0,1)</f>
        <v>Astute Solutions LLC</v>
      </c>
      <c r="D22" s="36" t="str">
        <f>_xlfn.XLOOKUP(Tier2ContractorRates[[#This Row],[MSA Contract Number]],'Tier 1 - $500K'!A:A,'Tier 1 - $500K'!D:D,0,0,1)</f>
        <v>1. Divya Gurram 
2. Roopa Reddy</v>
      </c>
      <c r="E22" s="36" t="str">
        <f>_xlfn.XLOOKUP(Tier2ContractorRates[[#This Row],[MSA Contract Number]],'Tier 1 - $500K'!A:A,'Tier 1 - $500K'!E:E,0,0,1)</f>
        <v>1. (916) 260-6353 
2. (916) 805-3773</v>
      </c>
      <c r="F22" s="36" t="str">
        <f>_xlfn.XLOOKUP(Tier2ContractorRates[[#This Row],[MSA Contract Number]],'Tier 1 - $500K'!A:A,'Tier 1 - $500K'!F:F,0,0,1)</f>
        <v>hr@astutesolutionsllc.com;</v>
      </c>
      <c r="G22" s="37">
        <f>_xlfn.XLOOKUP(Tier2ContractorRates[[#This Row],[Point of Contact(s) 
(First Name and Last Name)]],'Tier 1 - $500K'!D:D,'Tier 1 - $500K'!G:G,0,0,1)</f>
        <v>2016135</v>
      </c>
      <c r="H22" s="37" t="str">
        <f>_xlfn.XLOOKUP(Tier2ContractorRates[[#This Row],[MSA Contract Number]],'Tier 1 - $500K'!A:A,'Tier 1 - $500K'!H:H,0,0,1)</f>
        <v>SB</v>
      </c>
      <c r="I22" s="37" t="str">
        <f>_xlfn.XLOOKUP(Tier2ContractorRates[[#This Row],[MSA Contract Number]],'Tier 1 - $500K'!A:A,'Tier 1 - $500K'!I:I,0,0,1)</f>
        <v>Yes</v>
      </c>
      <c r="J22" s="37" t="str">
        <f>_xlfn.XLOOKUP(Tier2ContractorRates[[#This Row],[MSA Contract Number]],'Tier 1 - $500K'!A:A,'Tier 1 - $500K'!J:J,0,0,1)</f>
        <v>No</v>
      </c>
      <c r="K22" s="103">
        <f>_xlfn.XLOOKUP(Tier2ContractorRates[[#This Row],[MSA Contract Number]],'Tier 1 - $500K'!A:A,'Tier 1 - $500K'!K:K,0,0,1)</f>
        <v>190</v>
      </c>
      <c r="L22" s="103">
        <f>_xlfn.XLOOKUP(Tier2ContractorRates[[#This Row],[MSA Contract Number]],'Tier 1 - $500K'!A:A,'Tier 1 - $500K'!L:L,0,0,1)</f>
        <v>170</v>
      </c>
      <c r="M22" s="103">
        <f>_xlfn.XLOOKUP(Tier2ContractorRates[[#This Row],[MSA Contract Number]],'Tier 1 - $500K'!A:A,'Tier 1 - $500K'!M:M,0,0,1)</f>
        <v>168</v>
      </c>
      <c r="N22" s="103">
        <f>_xlfn.XLOOKUP(Tier2ContractorRates[[#This Row],[MSA Contract Number]],'Tier 1 - $500K'!A:A,'Tier 1 - $500K'!N:N)</f>
        <v>158</v>
      </c>
      <c r="O22" s="103">
        <f>_xlfn.XLOOKUP(Tier2ContractorRates[[#This Row],[MSA Contract Number]],'Tier 1 - $500K'!A:A,'Tier 1 - $500K'!O:O,0,0,1)</f>
        <v>146</v>
      </c>
      <c r="P22" s="103">
        <f>_xlfn.XLOOKUP(Tier2ContractorRates[[#This Row],[MSA Contract Number]],'Tier 1 - $500K'!A:A,'Tier 1 - $500K'!P:P,0,0,1)</f>
        <v>148</v>
      </c>
      <c r="Q22" s="103">
        <f>_xlfn.XLOOKUP(Tier2ContractorRates[[#This Row],[MSA Contract Number]],'Tier 1 - $500K'!A:A,'Tier 1 - $500K'!Q:Q,0,0,1)</f>
        <v>138</v>
      </c>
      <c r="R22" s="103">
        <f>_xlfn.XLOOKUP(Tier2ContractorRates[[#This Row],[MSA Contract Number]],'Tier 1 - $500K'!A:A,'Tier 1 - $500K'!R:R,0,0,1)</f>
        <v>105</v>
      </c>
      <c r="S22" s="103">
        <f>_xlfn.XLOOKUP(Tier2ContractorRates[[#This Row],[MSA Contract Number]],'Tier 1 - $500K'!A:A,'Tier 1 - $500K'!S:S,0,0,1)</f>
        <v>160</v>
      </c>
      <c r="T22" s="103">
        <f>_xlfn.XLOOKUP(Tier2ContractorRates[[#This Row],[MSA Contract Number]],'Tier 1 - $500K'!A:A,'Tier 1 - $500K'!T:T,0,0,1)</f>
        <v>195</v>
      </c>
      <c r="U22" s="103">
        <f>_xlfn.XLOOKUP(Tier2ContractorRates[[#This Row],[MSA Contract Number]],'Tier 1 - $500K'!A:A,'Tier 1 - $500K'!U:U,0,0,1)</f>
        <v>180</v>
      </c>
      <c r="V22" s="103">
        <f>_xlfn.XLOOKUP(Tier2ContractorRates[[#This Row],[MSA Contract Number]],'Tier 1 - $500K'!A:A,'Tier 1 - $500K'!V:V,0,0,1)</f>
        <v>165</v>
      </c>
      <c r="W22" s="103">
        <f>_xlfn.XLOOKUP(Tier2ContractorRates[[#This Row],[MSA Contract Number]],'Tier 1 - $500K'!A:A,'Tier 1 - $500K'!W:W,0,0,1)</f>
        <v>140</v>
      </c>
      <c r="X22" s="103">
        <f>_xlfn.XLOOKUP(Tier2ContractorRates[[#This Row],[MSA Contract Number]],'Tier 1 - $500K'!A:A,'Tier 1 - $500K'!X:X,0,0,1)</f>
        <v>165</v>
      </c>
      <c r="Y22" s="103">
        <f>_xlfn.XLOOKUP(Tier2ContractorRates[[#This Row],[MSA Contract Number]],'Tier 1 - $500K'!A:A,'Tier 1 - $500K'!Y:Y,0,0,1)</f>
        <v>155</v>
      </c>
      <c r="Z22" s="103">
        <f>_xlfn.XLOOKUP(Tier2ContractorRates[[#This Row],[MSA Contract Number]],'Tier 1 - $500K'!A:A,'Tier 1 - $500K'!Z:Z,0,0,1)</f>
        <v>145</v>
      </c>
      <c r="AA22" s="103">
        <f>_xlfn.XLOOKUP(Tier2ContractorRates[[#This Row],[MSA Contract Number]],'Tier 1 - $500K'!A:A,'Tier 1 - $500K'!AA:AA,0,0,1)</f>
        <v>155</v>
      </c>
      <c r="AB22" s="103">
        <f>_xlfn.XLOOKUP(Tier2ContractorRates[[#This Row],[MSA Contract Number]],'Tier 1 - $500K'!A:A,'Tier 1 - $500K'!AB:AB,0,0,1)</f>
        <v>120</v>
      </c>
      <c r="AC22" s="103">
        <f>_xlfn.XLOOKUP(Tier2ContractorRates[[#This Row],[MSA Contract Number]],'Tier 1 - $500K'!A:A,'Tier 1 - $500K'!AC:AC,0,0,1)</f>
        <v>135</v>
      </c>
      <c r="AD22" s="103">
        <f>_xlfn.XLOOKUP(Tier2ContractorRates[[#This Row],[MSA Contract Number]],'Tier 1 - $500K'!A:A,'Tier 1 - $500K'!AD:AD,0,0,1)</f>
        <v>120</v>
      </c>
      <c r="AE22" s="103">
        <f>_xlfn.XLOOKUP(Tier2ContractorRates[[#This Row],[MSA Contract Number]],'Tier 1 - $500K'!A:A,'Tier 1 - $500K'!AE:AE,0,0,1)</f>
        <v>140</v>
      </c>
      <c r="AF22" s="103">
        <f>_xlfn.XLOOKUP(Tier2ContractorRates[[#This Row],[MSA Contract Number]],'Tier 1 - $500K'!A:A,'Tier 1 - $500K'!AF:AF,0,0,1)</f>
        <v>155</v>
      </c>
      <c r="AG22" s="103">
        <f>_xlfn.XLOOKUP(Tier2ContractorRates[[#This Row],[MSA Contract Number]],'Tier 1 - $500K'!A:A,'Tier 1 - $500K'!AG:AG,0,0,1)</f>
        <v>165</v>
      </c>
      <c r="AH22" s="103">
        <f>_xlfn.XLOOKUP(Tier2ContractorRates[[#This Row],[MSA Contract Number]],'Tier 1 - $500K'!A:A,'Tier 1 - $500K'!AH:AH,0,0,1)</f>
        <v>180</v>
      </c>
      <c r="AI22" s="103">
        <f>_xlfn.XLOOKUP(Tier2ContractorRates[[#This Row],[MSA Contract Number]],'Tier 1 - $500K'!A:A,'Tier 1 - $500K'!AI:AI,0,0,1)</f>
        <v>175</v>
      </c>
      <c r="AJ22" s="103">
        <f>_xlfn.XLOOKUP(Tier2ContractorRates[[#This Row],[MSA Contract Number]],'Tier 1 - $500K'!A:A,'Tier 1 - $500K'!AJ:AJ,0,0,1)</f>
        <v>155</v>
      </c>
      <c r="AK22" s="103">
        <f>_xlfn.XLOOKUP(Tier2ContractorRates[[#This Row],[MSA Contract Number]],'Tier 1 - $500K'!A:A,'Tier 1 - $500K'!AK:AK,0,0,1)</f>
        <v>145</v>
      </c>
      <c r="AL22" s="103">
        <f>_xlfn.XLOOKUP(Tier2ContractorRates[[#This Row],[MSA Contract Number]],'Tier 1 - $500K'!A:A,'Tier 1 - $500K'!AL:AL,0,0,1)</f>
        <v>155</v>
      </c>
      <c r="AM22" s="103">
        <f>_xlfn.XLOOKUP(Tier2ContractorRates[[#This Row],[MSA Contract Number]],'Tier 1 - $500K'!A:A,'Tier 1 - $500K'!AM:AM,0,0,1)</f>
        <v>165</v>
      </c>
      <c r="AN22" s="103">
        <f>_xlfn.XLOOKUP(Tier2ContractorRates[[#This Row],[MSA Contract Number]],'Tier 1 - $500K'!A:A,'Tier 1 - $500K'!AN:AN,0,0,1)</f>
        <v>175</v>
      </c>
      <c r="AO22" s="103">
        <f>_xlfn.XLOOKUP(Tier2ContractorRates[[#This Row],[MSA Contract Number]],'Tier 1 - $500K'!A:A,'Tier 1 - $500K'!AO:AO,0,0,1)</f>
        <v>155</v>
      </c>
      <c r="AP22" s="103">
        <f>_xlfn.XLOOKUP(Tier2ContractorRates[[#This Row],[MSA Contract Number]],'Tier 1 - $500K'!A:A,'Tier 1 - $500K'!AP:AP,0,0,1)</f>
        <v>195</v>
      </c>
      <c r="AQ22" s="103">
        <f>_xlfn.XLOOKUP(Tier2ContractorRates[[#This Row],[MSA Contract Number]],'Tier 1 - $500K'!A:A,'Tier 1 - $500K'!AQ:AQ,0,0,1)</f>
        <v>165</v>
      </c>
      <c r="AR22" s="103">
        <f>_xlfn.XLOOKUP(Tier2ContractorRates[[#This Row],[MSA Contract Number]],'Tier 1 - $500K'!A:A,'Tier 1 - $500K'!AR:AR,0,0,1)</f>
        <v>175</v>
      </c>
      <c r="AS22" s="103">
        <f>_xlfn.XLOOKUP(Tier2ContractorRates[[#This Row],[MSA Contract Number]],'Tier 1 - $500K'!A:A,'Tier 1 - $500K'!AS:AS,0,0,1)</f>
        <v>155</v>
      </c>
      <c r="AT22" s="103">
        <f>_xlfn.XLOOKUP(Tier2ContractorRates[[#This Row],[MSA Contract Number]],'Tier 1 - $500K'!A:A,'Tier 1 - $500K'!AT:AT,0,0,1)</f>
        <v>145</v>
      </c>
      <c r="AU22" s="103">
        <f>_xlfn.XLOOKUP(Tier2ContractorRates[[#This Row],[MSA Contract Number]],'Tier 1 - $500K'!A:A,'Tier 1 - $500K'!AU:AU,0,0,1)</f>
        <v>140</v>
      </c>
      <c r="AV22" s="103">
        <f>_xlfn.XLOOKUP(Tier2ContractorRates[[#This Row],[MSA Contract Number]],'Tier 1 - $500K'!A:A,'Tier 1 - $500K'!AV:AV,0,0,1)</f>
        <v>165</v>
      </c>
      <c r="AW22" s="103">
        <f>_xlfn.XLOOKUP(Tier2ContractorRates[[#This Row],[MSA Contract Number]],'Tier 1 - $500K'!A:A,'Tier 1 - $500K'!AW:AW,0,0,1)</f>
        <v>140</v>
      </c>
      <c r="AX22" s="103">
        <f>_xlfn.XLOOKUP(Tier2ContractorRates[[#This Row],[MSA Contract Number]],'Tier 1 - $500K'!A:A,'Tier 1 - $500K'!AX:AX,0,0,1)</f>
        <v>150</v>
      </c>
      <c r="AY22" s="103">
        <f>_xlfn.XLOOKUP(Tier2ContractorRates[[#This Row],[MSA Contract Number]],'Tier 1 - $500K'!A:A,'Tier 1 - $500K'!AY:AY,0,0,1)</f>
        <v>120</v>
      </c>
      <c r="AZ22" s="104">
        <f>_xlfn.XLOOKUP(Tier2ContractorRates[[#This Row],[MSA Contract Number]],'Tier 1 - $500K'!A:A,'Tier 1 - $500K'!AZ:AZ,0,0,1)</f>
        <v>165</v>
      </c>
    </row>
    <row r="23" spans="1:52" ht="16.5" x14ac:dyDescent="0.25">
      <c r="A23" s="35" t="s">
        <v>179</v>
      </c>
      <c r="B23" s="57">
        <f>_xlfn.XLOOKUP(Tier2ContractorRates[[#This Row],[MSA Contract Number]],'Tier 1 - $500K'!A:A,'Tier 1 - $500K'!B:B,0,0,1)</f>
        <v>46497</v>
      </c>
      <c r="C23" s="36" t="str">
        <f>_xlfn.XLOOKUP(Tier2ContractorRates[[#This Row],[MSA Contract Number]],'Tier 1 - $500K'!A:A,'Tier 1 - $500K'!C:C,0,0,1)</f>
        <v>Auctor Corporation</v>
      </c>
      <c r="D23" s="36" t="str">
        <f>_xlfn.XLOOKUP(Tier2ContractorRates[[#This Row],[MSA Contract Number]],'Tier 1 - $500K'!A:A,'Tier 1 - $500K'!D:D,0,0,1)</f>
        <v>Brad Weber</v>
      </c>
      <c r="E23" s="36" t="str">
        <f>_xlfn.XLOOKUP(Tier2ContractorRates[[#This Row],[MSA Contract Number]],'Tier 1 - $500K'!A:A,'Tier 1 - $500K'!E:E,0,0,1)</f>
        <v>(317) 663-5050</v>
      </c>
      <c r="F23" s="36" t="str">
        <f>_xlfn.XLOOKUP(Tier2ContractorRates[[#This Row],[MSA Contract Number]],'Tier 1 - $500K'!A:A,'Tier 1 - $500K'!F:F,0,0,1)</f>
        <v>weberb@auctor.com;</v>
      </c>
      <c r="G23" s="37" t="str">
        <f>_xlfn.XLOOKUP(Tier2ContractorRates[[#This Row],[Point of Contact(s) 
(First Name and Last Name)]],'Tier 1 - $500K'!D:D,'Tier 1 - $500K'!G:G,0,0,1)</f>
        <v>--</v>
      </c>
      <c r="H23" s="37" t="str">
        <f>_xlfn.XLOOKUP(Tier2ContractorRates[[#This Row],[MSA Contract Number]],'Tier 1 - $500K'!A:A,'Tier 1 - $500K'!H:H,0,0,1)</f>
        <v>--</v>
      </c>
      <c r="I23" s="37" t="str">
        <f>_xlfn.XLOOKUP(Tier2ContractorRates[[#This Row],[MSA Contract Number]],'Tier 1 - $500K'!A:A,'Tier 1 - $500K'!I:I,0,0,1)</f>
        <v>No</v>
      </c>
      <c r="J23" s="37" t="str">
        <f>_xlfn.XLOOKUP(Tier2ContractorRates[[#This Row],[MSA Contract Number]],'Tier 1 - $500K'!A:A,'Tier 1 - $500K'!J:J,0,0,1)</f>
        <v>No</v>
      </c>
      <c r="K23" s="103">
        <f>_xlfn.XLOOKUP(Tier2ContractorRates[[#This Row],[MSA Contract Number]],'Tier 1 - $500K'!A:A,'Tier 1 - $500K'!K:K,0,0,1)</f>
        <v>232</v>
      </c>
      <c r="L23" s="103">
        <f>_xlfn.XLOOKUP(Tier2ContractorRates[[#This Row],[MSA Contract Number]],'Tier 1 - $500K'!A:A,'Tier 1 - $500K'!L:L,0,0,1)</f>
        <v>197</v>
      </c>
      <c r="M23" s="103">
        <f>_xlfn.XLOOKUP(Tier2ContractorRates[[#This Row],[MSA Contract Number]],'Tier 1 - $500K'!A:A,'Tier 1 - $500K'!M:M,0,0,1)</f>
        <v>206</v>
      </c>
      <c r="N23" s="103">
        <f>_xlfn.XLOOKUP(Tier2ContractorRates[[#This Row],[MSA Contract Number]],'Tier 1 - $500K'!A:A,'Tier 1 - $500K'!N:N)</f>
        <v>175</v>
      </c>
      <c r="O23" s="103">
        <f>_xlfn.XLOOKUP(Tier2ContractorRates[[#This Row],[MSA Contract Number]],'Tier 1 - $500K'!A:A,'Tier 1 - $500K'!O:O,0,0,1)</f>
        <v>164</v>
      </c>
      <c r="P23" s="103">
        <f>_xlfn.XLOOKUP(Tier2ContractorRates[[#This Row],[MSA Contract Number]],'Tier 1 - $500K'!A:A,'Tier 1 - $500K'!P:P,0,0,1)</f>
        <v>194</v>
      </c>
      <c r="Q23" s="103">
        <f>_xlfn.XLOOKUP(Tier2ContractorRates[[#This Row],[MSA Contract Number]],'Tier 1 - $500K'!A:A,'Tier 1 - $500K'!Q:Q,0,0,1)</f>
        <v>168</v>
      </c>
      <c r="R23" s="103">
        <f>_xlfn.XLOOKUP(Tier2ContractorRates[[#This Row],[MSA Contract Number]],'Tier 1 - $500K'!A:A,'Tier 1 - $500K'!R:R,0,0,1)</f>
        <v>113</v>
      </c>
      <c r="S23" s="103">
        <f>_xlfn.XLOOKUP(Tier2ContractorRates[[#This Row],[MSA Contract Number]],'Tier 1 - $500K'!A:A,'Tier 1 - $500K'!S:S,0,0,1)</f>
        <v>183</v>
      </c>
      <c r="T23" s="103">
        <f>_xlfn.XLOOKUP(Tier2ContractorRates[[#This Row],[MSA Contract Number]],'Tier 1 - $500K'!A:A,'Tier 1 - $500K'!T:T,0,0,1)</f>
        <v>226</v>
      </c>
      <c r="U23" s="103">
        <f>_xlfn.XLOOKUP(Tier2ContractorRates[[#This Row],[MSA Contract Number]],'Tier 1 - $500K'!A:A,'Tier 1 - $500K'!U:U,0,0,1)</f>
        <v>194</v>
      </c>
      <c r="V23" s="103">
        <f>_xlfn.XLOOKUP(Tier2ContractorRates[[#This Row],[MSA Contract Number]],'Tier 1 - $500K'!A:A,'Tier 1 - $500K'!V:V,0,0,1)</f>
        <v>195</v>
      </c>
      <c r="W23" s="103">
        <f>_xlfn.XLOOKUP(Tier2ContractorRates[[#This Row],[MSA Contract Number]],'Tier 1 - $500K'!A:A,'Tier 1 - $500K'!W:W,0,0,1)</f>
        <v>138</v>
      </c>
      <c r="X23" s="103">
        <f>_xlfn.XLOOKUP(Tier2ContractorRates[[#This Row],[MSA Contract Number]],'Tier 1 - $500K'!A:A,'Tier 1 - $500K'!X:X,0,0,1)</f>
        <v>147</v>
      </c>
      <c r="Y23" s="103">
        <f>_xlfn.XLOOKUP(Tier2ContractorRates[[#This Row],[MSA Contract Number]],'Tier 1 - $500K'!A:A,'Tier 1 - $500K'!Y:Y,0,0,1)</f>
        <v>148</v>
      </c>
      <c r="Z23" s="103">
        <f>_xlfn.XLOOKUP(Tier2ContractorRates[[#This Row],[MSA Contract Number]],'Tier 1 - $500K'!A:A,'Tier 1 - $500K'!Z:Z,0,0,1)</f>
        <v>169</v>
      </c>
      <c r="AA23" s="103">
        <f>_xlfn.XLOOKUP(Tier2ContractorRates[[#This Row],[MSA Contract Number]],'Tier 1 - $500K'!A:A,'Tier 1 - $500K'!AA:AA,0,0,1)</f>
        <v>187</v>
      </c>
      <c r="AB23" s="103">
        <f>_xlfn.XLOOKUP(Tier2ContractorRates[[#This Row],[MSA Contract Number]],'Tier 1 - $500K'!A:A,'Tier 1 - $500K'!AB:AB,0,0,1)</f>
        <v>177</v>
      </c>
      <c r="AC23" s="103">
        <f>_xlfn.XLOOKUP(Tier2ContractorRates[[#This Row],[MSA Contract Number]],'Tier 1 - $500K'!A:A,'Tier 1 - $500K'!AC:AC,0,0,1)</f>
        <v>169</v>
      </c>
      <c r="AD23" s="103">
        <f>_xlfn.XLOOKUP(Tier2ContractorRates[[#This Row],[MSA Contract Number]],'Tier 1 - $500K'!A:A,'Tier 1 - $500K'!AD:AD,0,0,1)</f>
        <v>159</v>
      </c>
      <c r="AE23" s="103">
        <f>_xlfn.XLOOKUP(Tier2ContractorRates[[#This Row],[MSA Contract Number]],'Tier 1 - $500K'!A:A,'Tier 1 - $500K'!AE:AE,0,0,1)</f>
        <v>148</v>
      </c>
      <c r="AF23" s="103">
        <f>_xlfn.XLOOKUP(Tier2ContractorRates[[#This Row],[MSA Contract Number]],'Tier 1 - $500K'!A:A,'Tier 1 - $500K'!AF:AF,0,0,1)</f>
        <v>143</v>
      </c>
      <c r="AG23" s="103">
        <f>_xlfn.XLOOKUP(Tier2ContractorRates[[#This Row],[MSA Contract Number]],'Tier 1 - $500K'!A:A,'Tier 1 - $500K'!AG:AG,0,0,1)</f>
        <v>187</v>
      </c>
      <c r="AH23" s="103" t="str">
        <f>_xlfn.XLOOKUP(Tier2ContractorRates[[#This Row],[MSA Contract Number]],'Tier 1 - $500K'!A:A,'Tier 1 - $500K'!AH:AH,0,0,1)</f>
        <v>--</v>
      </c>
      <c r="AI23" s="103" t="str">
        <f>_xlfn.XLOOKUP(Tier2ContractorRates[[#This Row],[MSA Contract Number]],'Tier 1 - $500K'!A:A,'Tier 1 - $500K'!AI:AI,0,0,1)</f>
        <v>--</v>
      </c>
      <c r="AJ23" s="103">
        <f>_xlfn.XLOOKUP(Tier2ContractorRates[[#This Row],[MSA Contract Number]],'Tier 1 - $500K'!A:A,'Tier 1 - $500K'!AJ:AJ,0,0,1)</f>
        <v>169</v>
      </c>
      <c r="AK23" s="103">
        <f>_xlfn.XLOOKUP(Tier2ContractorRates[[#This Row],[MSA Contract Number]],'Tier 1 - $500K'!A:A,'Tier 1 - $500K'!AK:AK,0,0,1)</f>
        <v>169</v>
      </c>
      <c r="AL23" s="103">
        <f>_xlfn.XLOOKUP(Tier2ContractorRates[[#This Row],[MSA Contract Number]],'Tier 1 - $500K'!A:A,'Tier 1 - $500K'!AL:AL,0,0,1)</f>
        <v>187</v>
      </c>
      <c r="AM23" s="103">
        <f>_xlfn.XLOOKUP(Tier2ContractorRates[[#This Row],[MSA Contract Number]],'Tier 1 - $500K'!A:A,'Tier 1 - $500K'!AM:AM,0,0,1)</f>
        <v>169</v>
      </c>
      <c r="AN23" s="103">
        <f>_xlfn.XLOOKUP(Tier2ContractorRates[[#This Row],[MSA Contract Number]],'Tier 1 - $500K'!A:A,'Tier 1 - $500K'!AN:AN,0,0,1)</f>
        <v>187</v>
      </c>
      <c r="AO23" s="103">
        <f>_xlfn.XLOOKUP(Tier2ContractorRates[[#This Row],[MSA Contract Number]],'Tier 1 - $500K'!A:A,'Tier 1 - $500K'!AO:AO,0,0,1)</f>
        <v>169</v>
      </c>
      <c r="AP23" s="103">
        <f>_xlfn.XLOOKUP(Tier2ContractorRates[[#This Row],[MSA Contract Number]],'Tier 1 - $500K'!A:A,'Tier 1 - $500K'!AP:AP,0,0,1)</f>
        <v>174</v>
      </c>
      <c r="AQ23" s="103">
        <f>_xlfn.XLOOKUP(Tier2ContractorRates[[#This Row],[MSA Contract Number]],'Tier 1 - $500K'!A:A,'Tier 1 - $500K'!AQ:AQ,0,0,1)</f>
        <v>181</v>
      </c>
      <c r="AR23" s="103">
        <f>_xlfn.XLOOKUP(Tier2ContractorRates[[#This Row],[MSA Contract Number]],'Tier 1 - $500K'!A:A,'Tier 1 - $500K'!AR:AR,0,0,1)</f>
        <v>173</v>
      </c>
      <c r="AS23" s="103">
        <f>_xlfn.XLOOKUP(Tier2ContractorRates[[#This Row],[MSA Contract Number]],'Tier 1 - $500K'!A:A,'Tier 1 - $500K'!AS:AS,0,0,1)</f>
        <v>164</v>
      </c>
      <c r="AT23" s="103">
        <f>_xlfn.XLOOKUP(Tier2ContractorRates[[#This Row],[MSA Contract Number]],'Tier 1 - $500K'!A:A,'Tier 1 - $500K'!AT:AT,0,0,1)</f>
        <v>143</v>
      </c>
      <c r="AU23" s="103">
        <f>_xlfn.XLOOKUP(Tier2ContractorRates[[#This Row],[MSA Contract Number]],'Tier 1 - $500K'!A:A,'Tier 1 - $500K'!AU:AU,0,0,1)</f>
        <v>143</v>
      </c>
      <c r="AV23" s="103">
        <f>_xlfn.XLOOKUP(Tier2ContractorRates[[#This Row],[MSA Contract Number]],'Tier 1 - $500K'!A:A,'Tier 1 - $500K'!AV:AV,0,0,1)</f>
        <v>124</v>
      </c>
      <c r="AW23" s="103">
        <f>_xlfn.XLOOKUP(Tier2ContractorRates[[#This Row],[MSA Contract Number]],'Tier 1 - $500K'!A:A,'Tier 1 - $500K'!AW:AW,0,0,1)</f>
        <v>148</v>
      </c>
      <c r="AX23" s="103">
        <f>_xlfn.XLOOKUP(Tier2ContractorRates[[#This Row],[MSA Contract Number]],'Tier 1 - $500K'!A:A,'Tier 1 - $500K'!AX:AX,0,0,1)</f>
        <v>164</v>
      </c>
      <c r="AY23" s="103">
        <f>_xlfn.XLOOKUP(Tier2ContractorRates[[#This Row],[MSA Contract Number]],'Tier 1 - $500K'!A:A,'Tier 1 - $500K'!AY:AY,0,0,1)</f>
        <v>148</v>
      </c>
      <c r="AZ23" s="104">
        <f>_xlfn.XLOOKUP(Tier2ContractorRates[[#This Row],[MSA Contract Number]],'Tier 1 - $500K'!A:A,'Tier 1 - $500K'!AZ:AZ,0,0,1)</f>
        <v>226</v>
      </c>
    </row>
    <row r="24" spans="1:52" ht="16.5" x14ac:dyDescent="0.25">
      <c r="A24" s="35" t="s">
        <v>189</v>
      </c>
      <c r="B24" s="57">
        <f>_xlfn.XLOOKUP(Tier2ContractorRates[[#This Row],[MSA Contract Number]],'Tier 1 - $500K'!A:A,'Tier 1 - $500K'!B:B,0,0,1)</f>
        <v>46497</v>
      </c>
      <c r="C24" s="36" t="str">
        <f>_xlfn.XLOOKUP(Tier2ContractorRates[[#This Row],[MSA Contract Number]],'Tier 1 - $500K'!A:A,'Tier 1 - $500K'!C:C,0,0,1)</f>
        <v>AVATAR IT Solutions, Inc.</v>
      </c>
      <c r="D24" s="36" t="str">
        <f>_xlfn.XLOOKUP(Tier2ContractorRates[[#This Row],[MSA Contract Number]],'Tier 1 - $500K'!A:A,'Tier 1 - $500K'!D:D,0,0,1)</f>
        <v>YK Chalamcherla</v>
      </c>
      <c r="E24" s="36" t="str">
        <f>_xlfn.XLOOKUP(Tier2ContractorRates[[#This Row],[MSA Contract Number]],'Tier 1 - $500K'!A:A,'Tier 1 - $500K'!E:E,0,0,1)</f>
        <v>(916) 248-1156</v>
      </c>
      <c r="F24" s="36" t="str">
        <f>_xlfn.XLOOKUP(Tier2ContractorRates[[#This Row],[MSA Contract Number]],'Tier 1 - $500K'!A:A,'Tier 1 - $500K'!F:F,0,0,1)</f>
        <v>yk@avatarit.net;</v>
      </c>
      <c r="G24" s="37">
        <f>_xlfn.XLOOKUP(Tier2ContractorRates[[#This Row],[Point of Contact(s) 
(First Name and Last Name)]],'Tier 1 - $500K'!D:D,'Tier 1 - $500K'!G:G,0,0,1)</f>
        <v>2014875</v>
      </c>
      <c r="H24" s="37" t="str">
        <f>_xlfn.XLOOKUP(Tier2ContractorRates[[#This Row],[MSA Contract Number]],'Tier 1 - $500K'!A:A,'Tier 1 - $500K'!H:H,0,0,1)</f>
        <v>SB</v>
      </c>
      <c r="I24" s="37" t="str">
        <f>_xlfn.XLOOKUP(Tier2ContractorRates[[#This Row],[MSA Contract Number]],'Tier 1 - $500K'!A:A,'Tier 1 - $500K'!I:I,0,0,1)</f>
        <v>Yes</v>
      </c>
      <c r="J24" s="37" t="str">
        <f>_xlfn.XLOOKUP(Tier2ContractorRates[[#This Row],[MSA Contract Number]],'Tier 1 - $500K'!A:A,'Tier 1 - $500K'!J:J,0,0,1)</f>
        <v>No</v>
      </c>
      <c r="K24" s="103">
        <f>_xlfn.XLOOKUP(Tier2ContractorRates[[#This Row],[MSA Contract Number]],'Tier 1 - $500K'!A:A,'Tier 1 - $500K'!K:K,0,0,1)</f>
        <v>175</v>
      </c>
      <c r="L24" s="103">
        <f>_xlfn.XLOOKUP(Tier2ContractorRates[[#This Row],[MSA Contract Number]],'Tier 1 - $500K'!A:A,'Tier 1 - $500K'!L:L,0,0,1)</f>
        <v>150</v>
      </c>
      <c r="M24" s="103">
        <f>_xlfn.XLOOKUP(Tier2ContractorRates[[#This Row],[MSA Contract Number]],'Tier 1 - $500K'!A:A,'Tier 1 - $500K'!M:M,0,0,1)</f>
        <v>155</v>
      </c>
      <c r="N24" s="103">
        <f>_xlfn.XLOOKUP(Tier2ContractorRates[[#This Row],[MSA Contract Number]],'Tier 1 - $500K'!A:A,'Tier 1 - $500K'!N:N)</f>
        <v>145</v>
      </c>
      <c r="O24" s="103">
        <f>_xlfn.XLOOKUP(Tier2ContractorRates[[#This Row],[MSA Contract Number]],'Tier 1 - $500K'!A:A,'Tier 1 - $500K'!O:O,0,0,1)</f>
        <v>150</v>
      </c>
      <c r="P24" s="103">
        <f>_xlfn.XLOOKUP(Tier2ContractorRates[[#This Row],[MSA Contract Number]],'Tier 1 - $500K'!A:A,'Tier 1 - $500K'!P:P,0,0,1)</f>
        <v>155</v>
      </c>
      <c r="Q24" s="103">
        <f>_xlfn.XLOOKUP(Tier2ContractorRates[[#This Row],[MSA Contract Number]],'Tier 1 - $500K'!A:A,'Tier 1 - $500K'!Q:Q,0,0,1)</f>
        <v>145</v>
      </c>
      <c r="R24" s="103">
        <f>_xlfn.XLOOKUP(Tier2ContractorRates[[#This Row],[MSA Contract Number]],'Tier 1 - $500K'!A:A,'Tier 1 - $500K'!R:R,0,0,1)</f>
        <v>125</v>
      </c>
      <c r="S24" s="103">
        <f>_xlfn.XLOOKUP(Tier2ContractorRates[[#This Row],[MSA Contract Number]],'Tier 1 - $500K'!A:A,'Tier 1 - $500K'!S:S,0,0,1)</f>
        <v>150</v>
      </c>
      <c r="T24" s="103">
        <f>_xlfn.XLOOKUP(Tier2ContractorRates[[#This Row],[MSA Contract Number]],'Tier 1 - $500K'!A:A,'Tier 1 - $500K'!T:T,0,0,1)</f>
        <v>175</v>
      </c>
      <c r="U24" s="103">
        <f>_xlfn.XLOOKUP(Tier2ContractorRates[[#This Row],[MSA Contract Number]],'Tier 1 - $500K'!A:A,'Tier 1 - $500K'!U:U,0,0,1)</f>
        <v>140</v>
      </c>
      <c r="V24" s="103">
        <f>_xlfn.XLOOKUP(Tier2ContractorRates[[#This Row],[MSA Contract Number]],'Tier 1 - $500K'!A:A,'Tier 1 - $500K'!V:V,0,0,1)</f>
        <v>145</v>
      </c>
      <c r="W24" s="103" t="str">
        <f>_xlfn.XLOOKUP(Tier2ContractorRates[[#This Row],[MSA Contract Number]],'Tier 1 - $500K'!A:A,'Tier 1 - $500K'!W:W,0,0,1)</f>
        <v>--</v>
      </c>
      <c r="X24" s="103">
        <f>_xlfn.XLOOKUP(Tier2ContractorRates[[#This Row],[MSA Contract Number]],'Tier 1 - $500K'!A:A,'Tier 1 - $500K'!X:X,0,0,1)</f>
        <v>125</v>
      </c>
      <c r="Y24" s="103">
        <f>_xlfn.XLOOKUP(Tier2ContractorRates[[#This Row],[MSA Contract Number]],'Tier 1 - $500K'!A:A,'Tier 1 - $500K'!Y:Y,0,0,1)</f>
        <v>135</v>
      </c>
      <c r="Z24" s="103">
        <f>_xlfn.XLOOKUP(Tier2ContractorRates[[#This Row],[MSA Contract Number]],'Tier 1 - $500K'!A:A,'Tier 1 - $500K'!Z:Z,0,0,1)</f>
        <v>155</v>
      </c>
      <c r="AA24" s="103">
        <f>_xlfn.XLOOKUP(Tier2ContractorRates[[#This Row],[MSA Contract Number]],'Tier 1 - $500K'!A:A,'Tier 1 - $500K'!AA:AA,0,0,1)</f>
        <v>145</v>
      </c>
      <c r="AB24" s="103">
        <f>_xlfn.XLOOKUP(Tier2ContractorRates[[#This Row],[MSA Contract Number]],'Tier 1 - $500K'!A:A,'Tier 1 - $500K'!AB:AB,0,0,1)</f>
        <v>175</v>
      </c>
      <c r="AC24" s="103">
        <f>_xlfn.XLOOKUP(Tier2ContractorRates[[#This Row],[MSA Contract Number]],'Tier 1 - $500K'!A:A,'Tier 1 - $500K'!AC:AC,0,0,1)</f>
        <v>145</v>
      </c>
      <c r="AD24" s="103">
        <f>_xlfn.XLOOKUP(Tier2ContractorRates[[#This Row],[MSA Contract Number]],'Tier 1 - $500K'!A:A,'Tier 1 - $500K'!AD:AD,0,0,1)</f>
        <v>105</v>
      </c>
      <c r="AE24" s="103" t="str">
        <f>_xlfn.XLOOKUP(Tier2ContractorRates[[#This Row],[MSA Contract Number]],'Tier 1 - $500K'!A:A,'Tier 1 - $500K'!AE:AE,0,0,1)</f>
        <v>--</v>
      </c>
      <c r="AF24" s="103">
        <f>_xlfn.XLOOKUP(Tier2ContractorRates[[#This Row],[MSA Contract Number]],'Tier 1 - $500K'!A:A,'Tier 1 - $500K'!AF:AF,0,0,1)</f>
        <v>135</v>
      </c>
      <c r="AG24" s="103">
        <f>_xlfn.XLOOKUP(Tier2ContractorRates[[#This Row],[MSA Contract Number]],'Tier 1 - $500K'!A:A,'Tier 1 - $500K'!AG:AG,0,0,1)</f>
        <v>155</v>
      </c>
      <c r="AH24" s="103" t="str">
        <f>_xlfn.XLOOKUP(Tier2ContractorRates[[#This Row],[MSA Contract Number]],'Tier 1 - $500K'!A:A,'Tier 1 - $500K'!AH:AH,0,0,1)</f>
        <v>--</v>
      </c>
      <c r="AI24" s="103" t="str">
        <f>_xlfn.XLOOKUP(Tier2ContractorRates[[#This Row],[MSA Contract Number]],'Tier 1 - $500K'!A:A,'Tier 1 - $500K'!AI:AI,0,0,1)</f>
        <v>--</v>
      </c>
      <c r="AJ24" s="103">
        <f>_xlfn.XLOOKUP(Tier2ContractorRates[[#This Row],[MSA Contract Number]],'Tier 1 - $500K'!A:A,'Tier 1 - $500K'!AJ:AJ,0,0,1)</f>
        <v>135</v>
      </c>
      <c r="AK24" s="103">
        <f>_xlfn.XLOOKUP(Tier2ContractorRates[[#This Row],[MSA Contract Number]],'Tier 1 - $500K'!A:A,'Tier 1 - $500K'!AK:AK,0,0,1)</f>
        <v>145</v>
      </c>
      <c r="AL24" s="103">
        <f>_xlfn.XLOOKUP(Tier2ContractorRates[[#This Row],[MSA Contract Number]],'Tier 1 - $500K'!A:A,'Tier 1 - $500K'!AL:AL,0,0,1)</f>
        <v>155</v>
      </c>
      <c r="AM24" s="103">
        <f>_xlfn.XLOOKUP(Tier2ContractorRates[[#This Row],[MSA Contract Number]],'Tier 1 - $500K'!A:A,'Tier 1 - $500K'!AM:AM,0,0,1)</f>
        <v>145</v>
      </c>
      <c r="AN24" s="103">
        <f>_xlfn.XLOOKUP(Tier2ContractorRates[[#This Row],[MSA Contract Number]],'Tier 1 - $500K'!A:A,'Tier 1 - $500K'!AN:AN,0,0,1)</f>
        <v>160</v>
      </c>
      <c r="AO24" s="103">
        <f>_xlfn.XLOOKUP(Tier2ContractorRates[[#This Row],[MSA Contract Number]],'Tier 1 - $500K'!A:A,'Tier 1 - $500K'!AO:AO,0,0,1)</f>
        <v>135</v>
      </c>
      <c r="AP24" s="103">
        <f>_xlfn.XLOOKUP(Tier2ContractorRates[[#This Row],[MSA Contract Number]],'Tier 1 - $500K'!A:A,'Tier 1 - $500K'!AP:AP,0,0,1)</f>
        <v>145</v>
      </c>
      <c r="AQ24" s="103">
        <f>_xlfn.XLOOKUP(Tier2ContractorRates[[#This Row],[MSA Contract Number]],'Tier 1 - $500K'!A:A,'Tier 1 - $500K'!AQ:AQ,0,0,1)</f>
        <v>150</v>
      </c>
      <c r="AR24" s="103">
        <f>_xlfn.XLOOKUP(Tier2ContractorRates[[#This Row],[MSA Contract Number]],'Tier 1 - $500K'!A:A,'Tier 1 - $500K'!AR:AR,0,0,1)</f>
        <v>180</v>
      </c>
      <c r="AS24" s="103" t="str">
        <f>_xlfn.XLOOKUP(Tier2ContractorRates[[#This Row],[MSA Contract Number]],'Tier 1 - $500K'!A:A,'Tier 1 - $500K'!AS:AS,0,0,1)</f>
        <v>--</v>
      </c>
      <c r="AT24" s="103" t="str">
        <f>_xlfn.XLOOKUP(Tier2ContractorRates[[#This Row],[MSA Contract Number]],'Tier 1 - $500K'!A:A,'Tier 1 - $500K'!AT:AT,0,0,1)</f>
        <v>--</v>
      </c>
      <c r="AU24" s="103" t="str">
        <f>_xlfn.XLOOKUP(Tier2ContractorRates[[#This Row],[MSA Contract Number]],'Tier 1 - $500K'!A:A,'Tier 1 - $500K'!AU:AU,0,0,1)</f>
        <v>--</v>
      </c>
      <c r="AV24" s="103">
        <f>_xlfn.XLOOKUP(Tier2ContractorRates[[#This Row],[MSA Contract Number]],'Tier 1 - $500K'!A:A,'Tier 1 - $500K'!AV:AV,0,0,1)</f>
        <v>135</v>
      </c>
      <c r="AW24" s="103">
        <f>_xlfn.XLOOKUP(Tier2ContractorRates[[#This Row],[MSA Contract Number]],'Tier 1 - $500K'!A:A,'Tier 1 - $500K'!AW:AW,0,0,1)</f>
        <v>135</v>
      </c>
      <c r="AX24" s="103">
        <f>_xlfn.XLOOKUP(Tier2ContractorRates[[#This Row],[MSA Contract Number]],'Tier 1 - $500K'!A:A,'Tier 1 - $500K'!AX:AX,0,0,1)</f>
        <v>150</v>
      </c>
      <c r="AY24" s="103">
        <f>_xlfn.XLOOKUP(Tier2ContractorRates[[#This Row],[MSA Contract Number]],'Tier 1 - $500K'!A:A,'Tier 1 - $500K'!AY:AY,0,0,1)</f>
        <v>145</v>
      </c>
      <c r="AZ24" s="104">
        <f>_xlfn.XLOOKUP(Tier2ContractorRates[[#This Row],[MSA Contract Number]],'Tier 1 - $500K'!A:A,'Tier 1 - $500K'!AZ:AZ,0,0,1)</f>
        <v>155</v>
      </c>
    </row>
    <row r="25" spans="1:52" ht="16.5" x14ac:dyDescent="0.25">
      <c r="A25" s="35" t="s">
        <v>194</v>
      </c>
      <c r="B25" s="57">
        <f>_xlfn.XLOOKUP(Tier2ContractorRates[[#This Row],[MSA Contract Number]],'Tier 1 - $500K'!A:A,'Tier 1 - $500K'!B:B,0,0,1)</f>
        <v>46497</v>
      </c>
      <c r="C25" s="36" t="str">
        <f>_xlfn.XLOOKUP(Tier2ContractorRates[[#This Row],[MSA Contract Number]],'Tier 1 - $500K'!A:A,'Tier 1 - $500K'!C:C,0,0,1)</f>
        <v>Avere Inc</v>
      </c>
      <c r="D25" s="36" t="str">
        <f>_xlfn.XLOOKUP(Tier2ContractorRates[[#This Row],[MSA Contract Number]],'Tier 1 - $500K'!A:A,'Tier 1 - $500K'!D:D,0,0,1)</f>
        <v>Robert Gunn</v>
      </c>
      <c r="E25" s="36" t="str">
        <f>_xlfn.XLOOKUP(Tier2ContractorRates[[#This Row],[MSA Contract Number]],'Tier 1 - $500K'!A:A,'Tier 1 - $500K'!E:E,0,0,1)</f>
        <v>(916) 502-1314</v>
      </c>
      <c r="F25" s="36" t="str">
        <f>_xlfn.XLOOKUP(Tier2ContractorRates[[#This Row],[MSA Contract Number]],'Tier 1 - $500K'!A:A,'Tier 1 - $500K'!F:F,0,0,1)</f>
        <v>rgunn@avereusa.com;</v>
      </c>
      <c r="G25" s="37">
        <f>_xlfn.XLOOKUP(Tier2ContractorRates[[#This Row],[Point of Contact(s) 
(First Name and Last Name)]],'Tier 1 - $500K'!D:D,'Tier 1 - $500K'!G:G,0,0,1)</f>
        <v>1752919</v>
      </c>
      <c r="H25" s="37" t="str">
        <f>_xlfn.XLOOKUP(Tier2ContractorRates[[#This Row],[MSA Contract Number]],'Tier 1 - $500K'!A:A,'Tier 1 - $500K'!H:H,0,0,1)</f>
        <v>SB , DVBE</v>
      </c>
      <c r="I25" s="37" t="str">
        <f>_xlfn.XLOOKUP(Tier2ContractorRates[[#This Row],[MSA Contract Number]],'Tier 1 - $500K'!A:A,'Tier 1 - $500K'!I:I,0,0,1)</f>
        <v>Yes</v>
      </c>
      <c r="J25" s="37" t="str">
        <f>_xlfn.XLOOKUP(Tier2ContractorRates[[#This Row],[MSA Contract Number]],'Tier 1 - $500K'!A:A,'Tier 1 - $500K'!J:J,0,0,1)</f>
        <v>Yes</v>
      </c>
      <c r="K25" s="103">
        <f>_xlfn.XLOOKUP(Tier2ContractorRates[[#This Row],[MSA Contract Number]],'Tier 1 - $500K'!A:A,'Tier 1 - $500K'!K:K,0,0,1)</f>
        <v>225</v>
      </c>
      <c r="L25" s="103">
        <f>_xlfn.XLOOKUP(Tier2ContractorRates[[#This Row],[MSA Contract Number]],'Tier 1 - $500K'!A:A,'Tier 1 - $500K'!L:L,0,0,1)</f>
        <v>175</v>
      </c>
      <c r="M25" s="103">
        <f>_xlfn.XLOOKUP(Tier2ContractorRates[[#This Row],[MSA Contract Number]],'Tier 1 - $500K'!A:A,'Tier 1 - $500K'!M:M,0,0,1)</f>
        <v>190</v>
      </c>
      <c r="N25" s="103">
        <f>_xlfn.XLOOKUP(Tier2ContractorRates[[#This Row],[MSA Contract Number]],'Tier 1 - $500K'!A:A,'Tier 1 - $500K'!N:N)</f>
        <v>160</v>
      </c>
      <c r="O25" s="103">
        <f>_xlfn.XLOOKUP(Tier2ContractorRates[[#This Row],[MSA Contract Number]],'Tier 1 - $500K'!A:A,'Tier 1 - $500K'!O:O,0,0,1)</f>
        <v>150</v>
      </c>
      <c r="P25" s="103">
        <f>_xlfn.XLOOKUP(Tier2ContractorRates[[#This Row],[MSA Contract Number]],'Tier 1 - $500K'!A:A,'Tier 1 - $500K'!P:P,0,0,1)</f>
        <v>180</v>
      </c>
      <c r="Q25" s="103">
        <f>_xlfn.XLOOKUP(Tier2ContractorRates[[#This Row],[MSA Contract Number]],'Tier 1 - $500K'!A:A,'Tier 1 - $500K'!Q:Q,0,0,1)</f>
        <v>140</v>
      </c>
      <c r="R25" s="103">
        <f>_xlfn.XLOOKUP(Tier2ContractorRates[[#This Row],[MSA Contract Number]],'Tier 1 - $500K'!A:A,'Tier 1 - $500K'!R:R,0,0,1)</f>
        <v>115</v>
      </c>
      <c r="S25" s="103">
        <f>_xlfn.XLOOKUP(Tier2ContractorRates[[#This Row],[MSA Contract Number]],'Tier 1 - $500K'!A:A,'Tier 1 - $500K'!S:S,0,0,1)</f>
        <v>175</v>
      </c>
      <c r="T25" s="103">
        <f>_xlfn.XLOOKUP(Tier2ContractorRates[[#This Row],[MSA Contract Number]],'Tier 1 - $500K'!A:A,'Tier 1 - $500K'!T:T,0,0,1)</f>
        <v>225</v>
      </c>
      <c r="U25" s="103">
        <f>_xlfn.XLOOKUP(Tier2ContractorRates[[#This Row],[MSA Contract Number]],'Tier 1 - $500K'!A:A,'Tier 1 - $500K'!U:U,0,0,1)</f>
        <v>185</v>
      </c>
      <c r="V25" s="103">
        <f>_xlfn.XLOOKUP(Tier2ContractorRates[[#This Row],[MSA Contract Number]],'Tier 1 - $500K'!A:A,'Tier 1 - $500K'!V:V,0,0,1)</f>
        <v>185</v>
      </c>
      <c r="W25" s="103">
        <f>_xlfn.XLOOKUP(Tier2ContractorRates[[#This Row],[MSA Contract Number]],'Tier 1 - $500K'!A:A,'Tier 1 - $500K'!W:W,0,0,1)</f>
        <v>150</v>
      </c>
      <c r="X25" s="103">
        <f>_xlfn.XLOOKUP(Tier2ContractorRates[[#This Row],[MSA Contract Number]],'Tier 1 - $500K'!A:A,'Tier 1 - $500K'!X:X,0,0,1)</f>
        <v>160</v>
      </c>
      <c r="Y25" s="103">
        <f>_xlfn.XLOOKUP(Tier2ContractorRates[[#This Row],[MSA Contract Number]],'Tier 1 - $500K'!A:A,'Tier 1 - $500K'!Y:Y,0,0,1)</f>
        <v>160</v>
      </c>
      <c r="Z25" s="103">
        <f>_xlfn.XLOOKUP(Tier2ContractorRates[[#This Row],[MSA Contract Number]],'Tier 1 - $500K'!A:A,'Tier 1 - $500K'!Z:Z,0,0,1)</f>
        <v>175</v>
      </c>
      <c r="AA25" s="103">
        <f>_xlfn.XLOOKUP(Tier2ContractorRates[[#This Row],[MSA Contract Number]],'Tier 1 - $500K'!A:A,'Tier 1 - $500K'!AA:AA,0,0,1)</f>
        <v>175</v>
      </c>
      <c r="AB25" s="103">
        <f>_xlfn.XLOOKUP(Tier2ContractorRates[[#This Row],[MSA Contract Number]],'Tier 1 - $500K'!A:A,'Tier 1 - $500K'!AB:AB,0,0,1)</f>
        <v>200</v>
      </c>
      <c r="AC25" s="103">
        <f>_xlfn.XLOOKUP(Tier2ContractorRates[[#This Row],[MSA Contract Number]],'Tier 1 - $500K'!A:A,'Tier 1 - $500K'!AC:AC,0,0,1)</f>
        <v>175</v>
      </c>
      <c r="AD25" s="103">
        <f>_xlfn.XLOOKUP(Tier2ContractorRates[[#This Row],[MSA Contract Number]],'Tier 1 - $500K'!A:A,'Tier 1 - $500K'!AD:AD,0,0,1)</f>
        <v>150</v>
      </c>
      <c r="AE25" s="103">
        <f>_xlfn.XLOOKUP(Tier2ContractorRates[[#This Row],[MSA Contract Number]],'Tier 1 - $500K'!A:A,'Tier 1 - $500K'!AE:AE,0,0,1)</f>
        <v>145</v>
      </c>
      <c r="AF25" s="103">
        <f>_xlfn.XLOOKUP(Tier2ContractorRates[[#This Row],[MSA Contract Number]],'Tier 1 - $500K'!A:A,'Tier 1 - $500K'!AF:AF,0,0,1)</f>
        <v>155</v>
      </c>
      <c r="AG25" s="103">
        <f>_xlfn.XLOOKUP(Tier2ContractorRates[[#This Row],[MSA Contract Number]],'Tier 1 - $500K'!A:A,'Tier 1 - $500K'!AG:AG,0,0,1)</f>
        <v>175</v>
      </c>
      <c r="AH25" s="103" t="str">
        <f>_xlfn.XLOOKUP(Tier2ContractorRates[[#This Row],[MSA Contract Number]],'Tier 1 - $500K'!A:A,'Tier 1 - $500K'!AH:AH,0,0,1)</f>
        <v>--</v>
      </c>
      <c r="AI25" s="103" t="str">
        <f>_xlfn.XLOOKUP(Tier2ContractorRates[[#This Row],[MSA Contract Number]],'Tier 1 - $500K'!A:A,'Tier 1 - $500K'!AI:AI,0,0,1)</f>
        <v>--</v>
      </c>
      <c r="AJ25" s="103">
        <f>_xlfn.XLOOKUP(Tier2ContractorRates[[#This Row],[MSA Contract Number]],'Tier 1 - $500K'!A:A,'Tier 1 - $500K'!AJ:AJ,0,0,1)</f>
        <v>140</v>
      </c>
      <c r="AK25" s="103">
        <f>_xlfn.XLOOKUP(Tier2ContractorRates[[#This Row],[MSA Contract Number]],'Tier 1 - $500K'!A:A,'Tier 1 - $500K'!AK:AK,0,0,1)</f>
        <v>175</v>
      </c>
      <c r="AL25" s="103">
        <f>_xlfn.XLOOKUP(Tier2ContractorRates[[#This Row],[MSA Contract Number]],'Tier 1 - $500K'!A:A,'Tier 1 - $500K'!AL:AL,0,0,1)</f>
        <v>195</v>
      </c>
      <c r="AM25" s="103">
        <f>_xlfn.XLOOKUP(Tier2ContractorRates[[#This Row],[MSA Contract Number]],'Tier 1 - $500K'!A:A,'Tier 1 - $500K'!AM:AM,0,0,1)</f>
        <v>145</v>
      </c>
      <c r="AN25" s="103">
        <f>_xlfn.XLOOKUP(Tier2ContractorRates[[#This Row],[MSA Contract Number]],'Tier 1 - $500K'!A:A,'Tier 1 - $500K'!AN:AN,0,0,1)</f>
        <v>175</v>
      </c>
      <c r="AO25" s="103">
        <f>_xlfn.XLOOKUP(Tier2ContractorRates[[#This Row],[MSA Contract Number]],'Tier 1 - $500K'!A:A,'Tier 1 - $500K'!AO:AO,0,0,1)</f>
        <v>160</v>
      </c>
      <c r="AP25" s="103">
        <f>_xlfn.XLOOKUP(Tier2ContractorRates[[#This Row],[MSA Contract Number]],'Tier 1 - $500K'!A:A,'Tier 1 - $500K'!AP:AP,0,0,1)</f>
        <v>230</v>
      </c>
      <c r="AQ25" s="103">
        <f>_xlfn.XLOOKUP(Tier2ContractorRates[[#This Row],[MSA Contract Number]],'Tier 1 - $500K'!A:A,'Tier 1 - $500K'!AQ:AQ,0,0,1)</f>
        <v>190</v>
      </c>
      <c r="AR25" s="103">
        <f>_xlfn.XLOOKUP(Tier2ContractorRates[[#This Row],[MSA Contract Number]],'Tier 1 - $500K'!A:A,'Tier 1 - $500K'!AR:AR,0,0,1)</f>
        <v>145</v>
      </c>
      <c r="AS25" s="103">
        <f>_xlfn.XLOOKUP(Tier2ContractorRates[[#This Row],[MSA Contract Number]],'Tier 1 - $500K'!A:A,'Tier 1 - $500K'!AS:AS,0,0,1)</f>
        <v>145</v>
      </c>
      <c r="AT25" s="103">
        <f>_xlfn.XLOOKUP(Tier2ContractorRates[[#This Row],[MSA Contract Number]],'Tier 1 - $500K'!A:A,'Tier 1 - $500K'!AT:AT,0,0,1)</f>
        <v>135</v>
      </c>
      <c r="AU25" s="103">
        <f>_xlfn.XLOOKUP(Tier2ContractorRates[[#This Row],[MSA Contract Number]],'Tier 1 - $500K'!A:A,'Tier 1 - $500K'!AU:AU,0,0,1)</f>
        <v>140</v>
      </c>
      <c r="AV25" s="103">
        <f>_xlfn.XLOOKUP(Tier2ContractorRates[[#This Row],[MSA Contract Number]],'Tier 1 - $500K'!A:A,'Tier 1 - $500K'!AV:AV,0,0,1)</f>
        <v>115</v>
      </c>
      <c r="AW25" s="103">
        <f>_xlfn.XLOOKUP(Tier2ContractorRates[[#This Row],[MSA Contract Number]],'Tier 1 - $500K'!A:A,'Tier 1 - $500K'!AW:AW,0,0,1)</f>
        <v>145</v>
      </c>
      <c r="AX25" s="103">
        <f>_xlfn.XLOOKUP(Tier2ContractorRates[[#This Row],[MSA Contract Number]],'Tier 1 - $500K'!A:A,'Tier 1 - $500K'!AX:AX,0,0,1)</f>
        <v>155</v>
      </c>
      <c r="AY25" s="103">
        <f>_xlfn.XLOOKUP(Tier2ContractorRates[[#This Row],[MSA Contract Number]],'Tier 1 - $500K'!A:A,'Tier 1 - $500K'!AY:AY,0,0,1)</f>
        <v>130</v>
      </c>
      <c r="AZ25" s="104">
        <f>_xlfn.XLOOKUP(Tier2ContractorRates[[#This Row],[MSA Contract Number]],'Tier 1 - $500K'!A:A,'Tier 1 - $500K'!AZ:AZ,0,0,1)</f>
        <v>230</v>
      </c>
    </row>
    <row r="26" spans="1:52" ht="16.5" x14ac:dyDescent="0.25">
      <c r="A26" s="35" t="s">
        <v>199</v>
      </c>
      <c r="B26" s="57">
        <f>_xlfn.XLOOKUP(Tier2ContractorRates[[#This Row],[MSA Contract Number]],'Tier 1 - $500K'!A:A,'Tier 1 - $500K'!B:B,0,0,1)</f>
        <v>46497</v>
      </c>
      <c r="C26" s="36" t="str">
        <f>_xlfn.XLOOKUP(Tier2ContractorRates[[#This Row],[MSA Contract Number]],'Tier 1 - $500K'!A:A,'Tier 1 - $500K'!C:C,0,0,1)</f>
        <v>Avo Solutions, Inc</v>
      </c>
      <c r="D26" s="36" t="str">
        <f>_xlfn.XLOOKUP(Tier2ContractorRates[[#This Row],[MSA Contract Number]],'Tier 1 - $500K'!A:A,'Tier 1 - $500K'!D:D,0,0,1)</f>
        <v>Jenifer Namestka</v>
      </c>
      <c r="E26" s="36" t="str">
        <f>_xlfn.XLOOKUP(Tier2ContractorRates[[#This Row],[MSA Contract Number]],'Tier 1 - $500K'!A:A,'Tier 1 - $500K'!E:E,0,0,1)</f>
        <v>(916) 956-6342</v>
      </c>
      <c r="F26" s="36" t="str">
        <f>_xlfn.XLOOKUP(Tier2ContractorRates[[#This Row],[MSA Contract Number]],'Tier 1 - $500K'!A:A,'Tier 1 - $500K'!F:F,0,0,1)</f>
        <v>jnamestka@avosolutions.com;</v>
      </c>
      <c r="G26" s="37">
        <f>_xlfn.XLOOKUP(Tier2ContractorRates[[#This Row],[Point of Contact(s) 
(First Name and Last Name)]],'Tier 1 - $500K'!D:D,'Tier 1 - $500K'!G:G,0,0,1)</f>
        <v>2004141</v>
      </c>
      <c r="H26" s="37" t="str">
        <f>_xlfn.XLOOKUP(Tier2ContractorRates[[#This Row],[MSA Contract Number]],'Tier 1 - $500K'!A:A,'Tier 1 - $500K'!H:H,0,0,1)</f>
        <v>SB</v>
      </c>
      <c r="I26" s="37" t="str">
        <f>_xlfn.XLOOKUP(Tier2ContractorRates[[#This Row],[MSA Contract Number]],'Tier 1 - $500K'!A:A,'Tier 1 - $500K'!I:I,0,0,1)</f>
        <v>Yes</v>
      </c>
      <c r="J26" s="37" t="str">
        <f>_xlfn.XLOOKUP(Tier2ContractorRates[[#This Row],[MSA Contract Number]],'Tier 1 - $500K'!A:A,'Tier 1 - $500K'!J:J,0,0,1)</f>
        <v>No</v>
      </c>
      <c r="K26" s="103">
        <f>_xlfn.XLOOKUP(Tier2ContractorRates[[#This Row],[MSA Contract Number]],'Tier 1 - $500K'!A:A,'Tier 1 - $500K'!K:K,0,0,1)</f>
        <v>209</v>
      </c>
      <c r="L26" s="103">
        <f>_xlfn.XLOOKUP(Tier2ContractorRates[[#This Row],[MSA Contract Number]],'Tier 1 - $500K'!A:A,'Tier 1 - $500K'!L:L,0,0,1)</f>
        <v>173</v>
      </c>
      <c r="M26" s="103">
        <f>_xlfn.XLOOKUP(Tier2ContractorRates[[#This Row],[MSA Contract Number]],'Tier 1 - $500K'!A:A,'Tier 1 - $500K'!M:M,0,0,1)</f>
        <v>189</v>
      </c>
      <c r="N26" s="103">
        <f>_xlfn.XLOOKUP(Tier2ContractorRates[[#This Row],[MSA Contract Number]],'Tier 1 - $500K'!A:A,'Tier 1 - $500K'!N:N)</f>
        <v>163</v>
      </c>
      <c r="O26" s="103">
        <f>_xlfn.XLOOKUP(Tier2ContractorRates[[#This Row],[MSA Contract Number]],'Tier 1 - $500K'!A:A,'Tier 1 - $500K'!O:O,0,0,1)</f>
        <v>163</v>
      </c>
      <c r="P26" s="103">
        <f>_xlfn.XLOOKUP(Tier2ContractorRates[[#This Row],[MSA Contract Number]],'Tier 1 - $500K'!A:A,'Tier 1 - $500K'!P:P,0,0,1)</f>
        <v>117</v>
      </c>
      <c r="Q26" s="103">
        <f>_xlfn.XLOOKUP(Tier2ContractorRates[[#This Row],[MSA Contract Number]],'Tier 1 - $500K'!A:A,'Tier 1 - $500K'!Q:Q,0,0,1)</f>
        <v>163</v>
      </c>
      <c r="R26" s="103">
        <f>_xlfn.XLOOKUP(Tier2ContractorRates[[#This Row],[MSA Contract Number]],'Tier 1 - $500K'!A:A,'Tier 1 - $500K'!R:R,0,0,1)</f>
        <v>204</v>
      </c>
      <c r="S26" s="103">
        <f>_xlfn.XLOOKUP(Tier2ContractorRates[[#This Row],[MSA Contract Number]],'Tier 1 - $500K'!A:A,'Tier 1 - $500K'!S:S,0,0,1)</f>
        <v>163</v>
      </c>
      <c r="T26" s="103">
        <f>_xlfn.XLOOKUP(Tier2ContractorRates[[#This Row],[MSA Contract Number]],'Tier 1 - $500K'!A:A,'Tier 1 - $500K'!T:T,0,0,1)</f>
        <v>122</v>
      </c>
      <c r="U26" s="103">
        <f>_xlfn.XLOOKUP(Tier2ContractorRates[[#This Row],[MSA Contract Number]],'Tier 1 - $500K'!A:A,'Tier 1 - $500K'!U:U,0,0,1)</f>
        <v>224</v>
      </c>
      <c r="V26" s="103">
        <f>_xlfn.XLOOKUP(Tier2ContractorRates[[#This Row],[MSA Contract Number]],'Tier 1 - $500K'!A:A,'Tier 1 - $500K'!V:V,0,0,1)</f>
        <v>153</v>
      </c>
      <c r="W26" s="103">
        <f>_xlfn.XLOOKUP(Tier2ContractorRates[[#This Row],[MSA Contract Number]],'Tier 1 - $500K'!A:A,'Tier 1 - $500K'!W:W,0,0,1)</f>
        <v>133</v>
      </c>
      <c r="X26" s="103">
        <f>_xlfn.XLOOKUP(Tier2ContractorRates[[#This Row],[MSA Contract Number]],'Tier 1 - $500K'!A:A,'Tier 1 - $500K'!X:X,0,0,1)</f>
        <v>128</v>
      </c>
      <c r="Y26" s="103">
        <f>_xlfn.XLOOKUP(Tier2ContractorRates[[#This Row],[MSA Contract Number]],'Tier 1 - $500K'!A:A,'Tier 1 - $500K'!Y:Y,0,0,1)</f>
        <v>138</v>
      </c>
      <c r="Z26" s="103">
        <f>_xlfn.XLOOKUP(Tier2ContractorRates[[#This Row],[MSA Contract Number]],'Tier 1 - $500K'!A:A,'Tier 1 - $500K'!Z:Z,0,0,1)</f>
        <v>143</v>
      </c>
      <c r="AA26" s="103">
        <f>_xlfn.XLOOKUP(Tier2ContractorRates[[#This Row],[MSA Contract Number]],'Tier 1 - $500K'!A:A,'Tier 1 - $500K'!AA:AA,0,0,1)</f>
        <v>204</v>
      </c>
      <c r="AB26" s="103">
        <f>_xlfn.XLOOKUP(Tier2ContractorRates[[#This Row],[MSA Contract Number]],'Tier 1 - $500K'!A:A,'Tier 1 - $500K'!AB:AB,0,0,1)</f>
        <v>173</v>
      </c>
      <c r="AC26" s="103">
        <f>_xlfn.XLOOKUP(Tier2ContractorRates[[#This Row],[MSA Contract Number]],'Tier 1 - $500K'!A:A,'Tier 1 - $500K'!AC:AC,0,0,1)</f>
        <v>224</v>
      </c>
      <c r="AD26" s="103">
        <f>_xlfn.XLOOKUP(Tier2ContractorRates[[#This Row],[MSA Contract Number]],'Tier 1 - $500K'!A:A,'Tier 1 - $500K'!AD:AD,0,0,1)</f>
        <v>179</v>
      </c>
      <c r="AE26" s="103">
        <f>_xlfn.XLOOKUP(Tier2ContractorRates[[#This Row],[MSA Contract Number]],'Tier 1 - $500K'!A:A,'Tier 1 - $500K'!AE:AE,0,0,1)</f>
        <v>153</v>
      </c>
      <c r="AF26" s="103">
        <f>_xlfn.XLOOKUP(Tier2ContractorRates[[#This Row],[MSA Contract Number]],'Tier 1 - $500K'!A:A,'Tier 1 - $500K'!AF:AF,0,0,1)</f>
        <v>153</v>
      </c>
      <c r="AG26" s="103">
        <f>_xlfn.XLOOKUP(Tier2ContractorRates[[#This Row],[MSA Contract Number]],'Tier 1 - $500K'!A:A,'Tier 1 - $500K'!AG:AG,0,0,1)</f>
        <v>158</v>
      </c>
      <c r="AH26" s="103">
        <f>_xlfn.XLOOKUP(Tier2ContractorRates[[#This Row],[MSA Contract Number]],'Tier 1 - $500K'!A:A,'Tier 1 - $500K'!AH:AH,0,0,1)</f>
        <v>143</v>
      </c>
      <c r="AI26" s="103">
        <f>_xlfn.XLOOKUP(Tier2ContractorRates[[#This Row],[MSA Contract Number]],'Tier 1 - $500K'!A:A,'Tier 1 - $500K'!AI:AI,0,0,1)</f>
        <v>189</v>
      </c>
      <c r="AJ26" s="103">
        <f>_xlfn.XLOOKUP(Tier2ContractorRates[[#This Row],[MSA Contract Number]],'Tier 1 - $500K'!A:A,'Tier 1 - $500K'!AJ:AJ,0,0,1)</f>
        <v>138</v>
      </c>
      <c r="AK26" s="103">
        <f>_xlfn.XLOOKUP(Tier2ContractorRates[[#This Row],[MSA Contract Number]],'Tier 1 - $500K'!A:A,'Tier 1 - $500K'!AK:AK,0,0,1)</f>
        <v>122</v>
      </c>
      <c r="AL26" s="103">
        <f>_xlfn.XLOOKUP(Tier2ContractorRates[[#This Row],[MSA Contract Number]],'Tier 1 - $500K'!A:A,'Tier 1 - $500K'!AL:AL,0,0,1)</f>
        <v>179</v>
      </c>
      <c r="AM26" s="103">
        <f>_xlfn.XLOOKUP(Tier2ContractorRates[[#This Row],[MSA Contract Number]],'Tier 1 - $500K'!A:A,'Tier 1 - $500K'!AM:AM,0,0,1)</f>
        <v>189</v>
      </c>
      <c r="AN26" s="103">
        <f>_xlfn.XLOOKUP(Tier2ContractorRates[[#This Row],[MSA Contract Number]],'Tier 1 - $500K'!A:A,'Tier 1 - $500K'!AN:AN,0,0,1)</f>
        <v>179</v>
      </c>
      <c r="AO26" s="103">
        <f>_xlfn.XLOOKUP(Tier2ContractorRates[[#This Row],[MSA Contract Number]],'Tier 1 - $500K'!A:A,'Tier 1 - $500K'!AO:AO,0,0,1)</f>
        <v>184</v>
      </c>
      <c r="AP26" s="103">
        <f>_xlfn.XLOOKUP(Tier2ContractorRates[[#This Row],[MSA Contract Number]],'Tier 1 - $500K'!A:A,'Tier 1 - $500K'!AP:AP,0,0,1)</f>
        <v>179</v>
      </c>
      <c r="AQ26" s="103">
        <f>_xlfn.XLOOKUP(Tier2ContractorRates[[#This Row],[MSA Contract Number]],'Tier 1 - $500K'!A:A,'Tier 1 - $500K'!AQ:AQ,0,0,1)</f>
        <v>189</v>
      </c>
      <c r="AR26" s="103">
        <f>_xlfn.XLOOKUP(Tier2ContractorRates[[#This Row],[MSA Contract Number]],'Tier 1 - $500K'!A:A,'Tier 1 - $500K'!AR:AR,0,0,1)</f>
        <v>143</v>
      </c>
      <c r="AS26" s="103">
        <f>_xlfn.XLOOKUP(Tier2ContractorRates[[#This Row],[MSA Contract Number]],'Tier 1 - $500K'!A:A,'Tier 1 - $500K'!AS:AS,0,0,1)</f>
        <v>138</v>
      </c>
      <c r="AT26" s="103">
        <f>_xlfn.XLOOKUP(Tier2ContractorRates[[#This Row],[MSA Contract Number]],'Tier 1 - $500K'!A:A,'Tier 1 - $500K'!AT:AT,0,0,1)</f>
        <v>138</v>
      </c>
      <c r="AU26" s="103">
        <f>_xlfn.XLOOKUP(Tier2ContractorRates[[#This Row],[MSA Contract Number]],'Tier 1 - $500K'!A:A,'Tier 1 - $500K'!AU:AU,0,0,1)</f>
        <v>153</v>
      </c>
      <c r="AV26" s="103">
        <f>_xlfn.XLOOKUP(Tier2ContractorRates[[#This Row],[MSA Contract Number]],'Tier 1 - $500K'!A:A,'Tier 1 - $500K'!AV:AV,0,0,1)</f>
        <v>143</v>
      </c>
      <c r="AW26" s="103">
        <f>_xlfn.XLOOKUP(Tier2ContractorRates[[#This Row],[MSA Contract Number]],'Tier 1 - $500K'!A:A,'Tier 1 - $500K'!AW:AW,0,0,1)</f>
        <v>122</v>
      </c>
      <c r="AX26" s="103">
        <f>_xlfn.XLOOKUP(Tier2ContractorRates[[#This Row],[MSA Contract Number]],'Tier 1 - $500K'!A:A,'Tier 1 - $500K'!AX:AX,0,0,1)</f>
        <v>143</v>
      </c>
      <c r="AY26" s="103">
        <f>_xlfn.XLOOKUP(Tier2ContractorRates[[#This Row],[MSA Contract Number]],'Tier 1 - $500K'!A:A,'Tier 1 - $500K'!AY:AY,0,0,1)</f>
        <v>173</v>
      </c>
      <c r="AZ26" s="104">
        <f>_xlfn.XLOOKUP(Tier2ContractorRates[[#This Row],[MSA Contract Number]],'Tier 1 - $500K'!A:A,'Tier 1 - $500K'!AZ:AZ,0,0,1)</f>
        <v>143</v>
      </c>
    </row>
    <row r="27" spans="1:52" ht="66" x14ac:dyDescent="0.25">
      <c r="A27" s="35" t="s">
        <v>204</v>
      </c>
      <c r="B27" s="57">
        <f>_xlfn.XLOOKUP(Tier2ContractorRates[[#This Row],[MSA Contract Number]],'Tier 1 - $500K'!A:A,'Tier 1 - $500K'!B:B,0,0,1)</f>
        <v>46497</v>
      </c>
      <c r="C27" s="36" t="str">
        <f>_xlfn.XLOOKUP(Tier2ContractorRates[[#This Row],[MSA Contract Number]],'Tier 1 - $500K'!A:A,'Tier 1 - $500K'!C:C,0,0,1)</f>
        <v>Billow, LLC</v>
      </c>
      <c r="D27" s="36" t="str">
        <f>_xlfn.XLOOKUP(Tier2ContractorRates[[#This Row],[MSA Contract Number]],'Tier 1 - $500K'!A:A,'Tier 1 - $500K'!D:D,0,0,1)</f>
        <v>1. Michelle R Hira 
2. Hemant K Arora 
3. Swati Hira 
4. Sales</v>
      </c>
      <c r="E27" s="36" t="str">
        <f>_xlfn.XLOOKUP(Tier2ContractorRates[[#This Row],[MSA Contract Number]],'Tier 1 - $500K'!A:A,'Tier 1 - $500K'!E:E,0,0,1)</f>
        <v>1. (530) 788-5552 
2. (917) 720-3105 
3. (732) 540-7496 
4. (732) 910-3976</v>
      </c>
      <c r="F27" s="36" t="str">
        <f>_xlfn.XLOOKUP(Tier2ContractorRates[[#This Row],[MSA Contract Number]],'Tier 1 - $500K'!A:A,'Tier 1 - $500K'!F:F,0,0,1)</f>
        <v>michelle@billowllc.com;
hemant@billowllc.com;
swatih@billowllc.com;
sales@billowllc.com;</v>
      </c>
      <c r="G27" s="37">
        <f>_xlfn.XLOOKUP(Tier2ContractorRates[[#This Row],[Point of Contact(s) 
(First Name and Last Name)]],'Tier 1 - $500K'!D:D,'Tier 1 - $500K'!G:G,0,0,1)</f>
        <v>1786818</v>
      </c>
      <c r="H27" s="37" t="str">
        <f>_xlfn.XLOOKUP(Tier2ContractorRates[[#This Row],[MSA Contract Number]],'Tier 1 - $500K'!A:A,'Tier 1 - $500K'!H:H,0,0,1)</f>
        <v>SB</v>
      </c>
      <c r="I27" s="37" t="str">
        <f>_xlfn.XLOOKUP(Tier2ContractorRates[[#This Row],[MSA Contract Number]],'Tier 1 - $500K'!A:A,'Tier 1 - $500K'!I:I,0,0,1)</f>
        <v>Yes</v>
      </c>
      <c r="J27" s="37" t="str">
        <f>_xlfn.XLOOKUP(Tier2ContractorRates[[#This Row],[MSA Contract Number]],'Tier 1 - $500K'!A:A,'Tier 1 - $500K'!J:J,0,0,1)</f>
        <v>No</v>
      </c>
      <c r="K27" s="103">
        <f>_xlfn.XLOOKUP(Tier2ContractorRates[[#This Row],[MSA Contract Number]],'Tier 1 - $500K'!A:A,'Tier 1 - $500K'!K:K,0,0,1)</f>
        <v>135</v>
      </c>
      <c r="L27" s="103">
        <f>_xlfn.XLOOKUP(Tier2ContractorRates[[#This Row],[MSA Contract Number]],'Tier 1 - $500K'!A:A,'Tier 1 - $500K'!L:L,0,0,1)</f>
        <v>115</v>
      </c>
      <c r="M27" s="103">
        <f>_xlfn.XLOOKUP(Tier2ContractorRates[[#This Row],[MSA Contract Number]],'Tier 1 - $500K'!A:A,'Tier 1 - $500K'!M:M,0,0,1)</f>
        <v>115</v>
      </c>
      <c r="N27" s="103">
        <f>_xlfn.XLOOKUP(Tier2ContractorRates[[#This Row],[MSA Contract Number]],'Tier 1 - $500K'!A:A,'Tier 1 - $500K'!N:N)</f>
        <v>95</v>
      </c>
      <c r="O27" s="103">
        <f>_xlfn.XLOOKUP(Tier2ContractorRates[[#This Row],[MSA Contract Number]],'Tier 1 - $500K'!A:A,'Tier 1 - $500K'!O:O,0,0,1)</f>
        <v>110</v>
      </c>
      <c r="P27" s="103">
        <f>_xlfn.XLOOKUP(Tier2ContractorRates[[#This Row],[MSA Contract Number]],'Tier 1 - $500K'!A:A,'Tier 1 - $500K'!P:P,0,0,1)</f>
        <v>95</v>
      </c>
      <c r="Q27" s="103">
        <f>_xlfn.XLOOKUP(Tier2ContractorRates[[#This Row],[MSA Contract Number]],'Tier 1 - $500K'!A:A,'Tier 1 - $500K'!Q:Q,0,0,1)</f>
        <v>80</v>
      </c>
      <c r="R27" s="103">
        <f>_xlfn.XLOOKUP(Tier2ContractorRates[[#This Row],[MSA Contract Number]],'Tier 1 - $500K'!A:A,'Tier 1 - $500K'!R:R,0,0,1)</f>
        <v>65</v>
      </c>
      <c r="S27" s="103">
        <f>_xlfn.XLOOKUP(Tier2ContractorRates[[#This Row],[MSA Contract Number]],'Tier 1 - $500K'!A:A,'Tier 1 - $500K'!S:S,0,0,1)</f>
        <v>110</v>
      </c>
      <c r="T27" s="103">
        <f>_xlfn.XLOOKUP(Tier2ContractorRates[[#This Row],[MSA Contract Number]],'Tier 1 - $500K'!A:A,'Tier 1 - $500K'!T:T,0,0,1)</f>
        <v>140</v>
      </c>
      <c r="U27" s="103">
        <f>_xlfn.XLOOKUP(Tier2ContractorRates[[#This Row],[MSA Contract Number]],'Tier 1 - $500K'!A:A,'Tier 1 - $500K'!U:U,0,0,1)</f>
        <v>115</v>
      </c>
      <c r="V27" s="103">
        <f>_xlfn.XLOOKUP(Tier2ContractorRates[[#This Row],[MSA Contract Number]],'Tier 1 - $500K'!A:A,'Tier 1 - $500K'!V:V,0,0,1)</f>
        <v>110</v>
      </c>
      <c r="W27" s="103">
        <f>_xlfn.XLOOKUP(Tier2ContractorRates[[#This Row],[MSA Contract Number]],'Tier 1 - $500K'!A:A,'Tier 1 - $500K'!W:W,0,0,1)</f>
        <v>78</v>
      </c>
      <c r="X27" s="103">
        <f>_xlfn.XLOOKUP(Tier2ContractorRates[[#This Row],[MSA Contract Number]],'Tier 1 - $500K'!A:A,'Tier 1 - $500K'!X:X,0,0,1)</f>
        <v>75</v>
      </c>
      <c r="Y27" s="103">
        <f>_xlfn.XLOOKUP(Tier2ContractorRates[[#This Row],[MSA Contract Number]],'Tier 1 - $500K'!A:A,'Tier 1 - $500K'!Y:Y,0,0,1)</f>
        <v>75</v>
      </c>
      <c r="Z27" s="103">
        <f>_xlfn.XLOOKUP(Tier2ContractorRates[[#This Row],[MSA Contract Number]],'Tier 1 - $500K'!A:A,'Tier 1 - $500K'!Z:Z,0,0,1)</f>
        <v>90</v>
      </c>
      <c r="AA27" s="103">
        <f>_xlfn.XLOOKUP(Tier2ContractorRates[[#This Row],[MSA Contract Number]],'Tier 1 - $500K'!A:A,'Tier 1 - $500K'!AA:AA,0,0,1)</f>
        <v>95</v>
      </c>
      <c r="AB27" s="103">
        <f>_xlfn.XLOOKUP(Tier2ContractorRates[[#This Row],[MSA Contract Number]],'Tier 1 - $500K'!A:A,'Tier 1 - $500K'!AB:AB,0,0,1)</f>
        <v>105</v>
      </c>
      <c r="AC27" s="103">
        <f>_xlfn.XLOOKUP(Tier2ContractorRates[[#This Row],[MSA Contract Number]],'Tier 1 - $500K'!A:A,'Tier 1 - $500K'!AC:AC,0,0,1)</f>
        <v>100</v>
      </c>
      <c r="AD27" s="103">
        <f>_xlfn.XLOOKUP(Tier2ContractorRates[[#This Row],[MSA Contract Number]],'Tier 1 - $500K'!A:A,'Tier 1 - $500K'!AD:AD,0,0,1)</f>
        <v>80</v>
      </c>
      <c r="AE27" s="103">
        <f>_xlfn.XLOOKUP(Tier2ContractorRates[[#This Row],[MSA Contract Number]],'Tier 1 - $500K'!A:A,'Tier 1 - $500K'!AE:AE,0,0,1)</f>
        <v>65</v>
      </c>
      <c r="AF27" s="103">
        <f>_xlfn.XLOOKUP(Tier2ContractorRates[[#This Row],[MSA Contract Number]],'Tier 1 - $500K'!A:A,'Tier 1 - $500K'!AF:AF,0,0,1)</f>
        <v>75</v>
      </c>
      <c r="AG27" s="103">
        <f>_xlfn.XLOOKUP(Tier2ContractorRates[[#This Row],[MSA Contract Number]],'Tier 1 - $500K'!A:A,'Tier 1 - $500K'!AG:AG,0,0,1)</f>
        <v>90</v>
      </c>
      <c r="AH27" s="103">
        <f>_xlfn.XLOOKUP(Tier2ContractorRates[[#This Row],[MSA Contract Number]],'Tier 1 - $500K'!A:A,'Tier 1 - $500K'!AH:AH,0,0,1)</f>
        <v>105</v>
      </c>
      <c r="AI27" s="103">
        <f>_xlfn.XLOOKUP(Tier2ContractorRates[[#This Row],[MSA Contract Number]],'Tier 1 - $500K'!A:A,'Tier 1 - $500K'!AI:AI,0,0,1)</f>
        <v>125</v>
      </c>
      <c r="AJ27" s="103">
        <f>_xlfn.XLOOKUP(Tier2ContractorRates[[#This Row],[MSA Contract Number]],'Tier 1 - $500K'!A:A,'Tier 1 - $500K'!AJ:AJ,0,0,1)</f>
        <v>90</v>
      </c>
      <c r="AK27" s="103">
        <f>_xlfn.XLOOKUP(Tier2ContractorRates[[#This Row],[MSA Contract Number]],'Tier 1 - $500K'!A:A,'Tier 1 - $500K'!AK:AK,0,0,1)</f>
        <v>95</v>
      </c>
      <c r="AL27" s="103">
        <f>_xlfn.XLOOKUP(Tier2ContractorRates[[#This Row],[MSA Contract Number]],'Tier 1 - $500K'!A:A,'Tier 1 - $500K'!AL:AL,0,0,1)</f>
        <v>115</v>
      </c>
      <c r="AM27" s="103">
        <f>_xlfn.XLOOKUP(Tier2ContractorRates[[#This Row],[MSA Contract Number]],'Tier 1 - $500K'!A:A,'Tier 1 - $500K'!AM:AM,0,0,1)</f>
        <v>95</v>
      </c>
      <c r="AN27" s="103">
        <f>_xlfn.XLOOKUP(Tier2ContractorRates[[#This Row],[MSA Contract Number]],'Tier 1 - $500K'!A:A,'Tier 1 - $500K'!AN:AN,0,0,1)</f>
        <v>115</v>
      </c>
      <c r="AO27" s="103">
        <f>_xlfn.XLOOKUP(Tier2ContractorRates[[#This Row],[MSA Contract Number]],'Tier 1 - $500K'!A:A,'Tier 1 - $500K'!AO:AO,0,0,1)</f>
        <v>90</v>
      </c>
      <c r="AP27" s="103">
        <f>_xlfn.XLOOKUP(Tier2ContractorRates[[#This Row],[MSA Contract Number]],'Tier 1 - $500K'!A:A,'Tier 1 - $500K'!AP:AP,0,0,1)</f>
        <v>120</v>
      </c>
      <c r="AQ27" s="103">
        <f>_xlfn.XLOOKUP(Tier2ContractorRates[[#This Row],[MSA Contract Number]],'Tier 1 - $500K'!A:A,'Tier 1 - $500K'!AQ:AQ,0,0,1)</f>
        <v>110</v>
      </c>
      <c r="AR27" s="103">
        <f>_xlfn.XLOOKUP(Tier2ContractorRates[[#This Row],[MSA Contract Number]],'Tier 1 - $500K'!A:A,'Tier 1 - $500K'!AR:AR,0,0,1)</f>
        <v>125</v>
      </c>
      <c r="AS27" s="103">
        <f>_xlfn.XLOOKUP(Tier2ContractorRates[[#This Row],[MSA Contract Number]],'Tier 1 - $500K'!A:A,'Tier 1 - $500K'!AS:AS,0,0,1)</f>
        <v>90</v>
      </c>
      <c r="AT27" s="103">
        <f>_xlfn.XLOOKUP(Tier2ContractorRates[[#This Row],[MSA Contract Number]],'Tier 1 - $500K'!A:A,'Tier 1 - $500K'!AT:AT,0,0,1)</f>
        <v>85</v>
      </c>
      <c r="AU27" s="103">
        <f>_xlfn.XLOOKUP(Tier2ContractorRates[[#This Row],[MSA Contract Number]],'Tier 1 - $500K'!A:A,'Tier 1 - $500K'!AU:AU,0,0,1)</f>
        <v>90</v>
      </c>
      <c r="AV27" s="103">
        <f>_xlfn.XLOOKUP(Tier2ContractorRates[[#This Row],[MSA Contract Number]],'Tier 1 - $500K'!A:A,'Tier 1 - $500K'!AV:AV,0,0,1)</f>
        <v>80</v>
      </c>
      <c r="AW27" s="103">
        <f>_xlfn.XLOOKUP(Tier2ContractorRates[[#This Row],[MSA Contract Number]],'Tier 1 - $500K'!A:A,'Tier 1 - $500K'!AW:AW,0,0,1)</f>
        <v>80</v>
      </c>
      <c r="AX27" s="103">
        <f>_xlfn.XLOOKUP(Tier2ContractorRates[[#This Row],[MSA Contract Number]],'Tier 1 - $500K'!A:A,'Tier 1 - $500K'!AX:AX,0,0,1)</f>
        <v>95</v>
      </c>
      <c r="AY27" s="103">
        <f>_xlfn.XLOOKUP(Tier2ContractorRates[[#This Row],[MSA Contract Number]],'Tier 1 - $500K'!A:A,'Tier 1 - $500K'!AY:AY,0,0,1)</f>
        <v>80</v>
      </c>
      <c r="AZ27" s="104">
        <f>_xlfn.XLOOKUP(Tier2ContractorRates[[#This Row],[MSA Contract Number]],'Tier 1 - $500K'!A:A,'Tier 1 - $500K'!AZ:AZ,0,0,1)</f>
        <v>120</v>
      </c>
    </row>
    <row r="28" spans="1:52" ht="33" x14ac:dyDescent="0.25">
      <c r="A28" s="35" t="s">
        <v>214</v>
      </c>
      <c r="B28" s="57">
        <f>_xlfn.XLOOKUP(Tier2ContractorRates[[#This Row],[MSA Contract Number]],'Tier 1 - $500K'!A:A,'Tier 1 - $500K'!B:B,0,0,1)</f>
        <v>46497</v>
      </c>
      <c r="C28" s="36" t="str">
        <f>_xlfn.XLOOKUP(Tier2ContractorRates[[#This Row],[MSA Contract Number]],'Tier 1 - $500K'!A:A,'Tier 1 - $500K'!C:C,0,0,1)</f>
        <v>Bluecrane, Inc.</v>
      </c>
      <c r="D28" s="36" t="str">
        <f>_xlfn.XLOOKUP(Tier2ContractorRates[[#This Row],[MSA Contract Number]],'Tier 1 - $500K'!A:A,'Tier 1 - $500K'!D:D,0,0,1)</f>
        <v>1. Allen Mills 
2. Lillian Zellmer</v>
      </c>
      <c r="E28" s="36" t="str">
        <f>_xlfn.XLOOKUP(Tier2ContractorRates[[#This Row],[MSA Contract Number]],'Tier 1 - $500K'!A:A,'Tier 1 - $500K'!E:E,0,0,1)</f>
        <v>1. (310) 200-8535 
2. (562) 756-5854</v>
      </c>
      <c r="F28" s="36" t="str">
        <f>_xlfn.XLOOKUP(Tier2ContractorRates[[#This Row],[MSA Contract Number]],'Tier 1 - $500K'!A:A,'Tier 1 - $500K'!F:F,0,0,1)</f>
        <v>allen.mills@bluecranesolutions.com;
lillian.zellmer@bluecranesolutions.com;</v>
      </c>
      <c r="G28" s="37">
        <f>_xlfn.XLOOKUP(Tier2ContractorRates[[#This Row],[Point of Contact(s) 
(First Name and Last Name)]],'Tier 1 - $500K'!D:D,'Tier 1 - $500K'!G:G,0,0,1)</f>
        <v>24176</v>
      </c>
      <c r="H28" s="37" t="str">
        <f>_xlfn.XLOOKUP(Tier2ContractorRates[[#This Row],[MSA Contract Number]],'Tier 1 - $500K'!A:A,'Tier 1 - $500K'!H:H,0,0,1)</f>
        <v>SB</v>
      </c>
      <c r="I28" s="37" t="str">
        <f>_xlfn.XLOOKUP(Tier2ContractorRates[[#This Row],[MSA Contract Number]],'Tier 1 - $500K'!A:A,'Tier 1 - $500K'!I:I,0,0,1)</f>
        <v>Yes</v>
      </c>
      <c r="J28" s="37" t="str">
        <f>_xlfn.XLOOKUP(Tier2ContractorRates[[#This Row],[MSA Contract Number]],'Tier 1 - $500K'!A:A,'Tier 1 - $500K'!J:J,0,0,1)</f>
        <v>No</v>
      </c>
      <c r="K28" s="103">
        <f>_xlfn.XLOOKUP(Tier2ContractorRates[[#This Row],[MSA Contract Number]],'Tier 1 - $500K'!A:A,'Tier 1 - $500K'!K:K,0,0,1)</f>
        <v>200</v>
      </c>
      <c r="L28" s="103">
        <f>_xlfn.XLOOKUP(Tier2ContractorRates[[#This Row],[MSA Contract Number]],'Tier 1 - $500K'!A:A,'Tier 1 - $500K'!L:L,0,0,1)</f>
        <v>150</v>
      </c>
      <c r="M28" s="103">
        <f>_xlfn.XLOOKUP(Tier2ContractorRates[[#This Row],[MSA Contract Number]],'Tier 1 - $500K'!A:A,'Tier 1 - $500K'!M:M,0,0,1)</f>
        <v>200</v>
      </c>
      <c r="N28" s="103">
        <f>_xlfn.XLOOKUP(Tier2ContractorRates[[#This Row],[MSA Contract Number]],'Tier 1 - $500K'!A:A,'Tier 1 - $500K'!N:N)</f>
        <v>150</v>
      </c>
      <c r="O28" s="103">
        <f>_xlfn.XLOOKUP(Tier2ContractorRates[[#This Row],[MSA Contract Number]],'Tier 1 - $500K'!A:A,'Tier 1 - $500K'!O:O,0,0,1)</f>
        <v>165</v>
      </c>
      <c r="P28" s="103" t="str">
        <f>_xlfn.XLOOKUP(Tier2ContractorRates[[#This Row],[MSA Contract Number]],'Tier 1 - $500K'!A:A,'Tier 1 - $500K'!P:P,0,0,1)</f>
        <v>--</v>
      </c>
      <c r="Q28" s="103" t="str">
        <f>_xlfn.XLOOKUP(Tier2ContractorRates[[#This Row],[MSA Contract Number]],'Tier 1 - $500K'!A:A,'Tier 1 - $500K'!Q:Q,0,0,1)</f>
        <v>--</v>
      </c>
      <c r="R28" s="103" t="str">
        <f>_xlfn.XLOOKUP(Tier2ContractorRates[[#This Row],[MSA Contract Number]],'Tier 1 - $500K'!A:A,'Tier 1 - $500K'!R:R,0,0,1)</f>
        <v>--</v>
      </c>
      <c r="S28" s="103" t="str">
        <f>_xlfn.XLOOKUP(Tier2ContractorRates[[#This Row],[MSA Contract Number]],'Tier 1 - $500K'!A:A,'Tier 1 - $500K'!S:S,0,0,1)</f>
        <v>--</v>
      </c>
      <c r="T28" s="103" t="str">
        <f>_xlfn.XLOOKUP(Tier2ContractorRates[[#This Row],[MSA Contract Number]],'Tier 1 - $500K'!A:A,'Tier 1 - $500K'!T:T,0,0,1)</f>
        <v>--</v>
      </c>
      <c r="U28" s="103" t="str">
        <f>_xlfn.XLOOKUP(Tier2ContractorRates[[#This Row],[MSA Contract Number]],'Tier 1 - $500K'!A:A,'Tier 1 - $500K'!U:U,0,0,1)</f>
        <v>--</v>
      </c>
      <c r="V28" s="103" t="str">
        <f>_xlfn.XLOOKUP(Tier2ContractorRates[[#This Row],[MSA Contract Number]],'Tier 1 - $500K'!A:A,'Tier 1 - $500K'!V:V,0,0,1)</f>
        <v>--</v>
      </c>
      <c r="W28" s="103" t="str">
        <f>_xlfn.XLOOKUP(Tier2ContractorRates[[#This Row],[MSA Contract Number]],'Tier 1 - $500K'!A:A,'Tier 1 - $500K'!W:W,0,0,1)</f>
        <v>--</v>
      </c>
      <c r="X28" s="103" t="str">
        <f>_xlfn.XLOOKUP(Tier2ContractorRates[[#This Row],[MSA Contract Number]],'Tier 1 - $500K'!A:A,'Tier 1 - $500K'!X:X,0,0,1)</f>
        <v>--</v>
      </c>
      <c r="Y28" s="103" t="str">
        <f>_xlfn.XLOOKUP(Tier2ContractorRates[[#This Row],[MSA Contract Number]],'Tier 1 - $500K'!A:A,'Tier 1 - $500K'!Y:Y,0,0,1)</f>
        <v>--</v>
      </c>
      <c r="Z28" s="103" t="str">
        <f>_xlfn.XLOOKUP(Tier2ContractorRates[[#This Row],[MSA Contract Number]],'Tier 1 - $500K'!A:A,'Tier 1 - $500K'!Z:Z,0,0,1)</f>
        <v>--</v>
      </c>
      <c r="AA28" s="103" t="str">
        <f>_xlfn.XLOOKUP(Tier2ContractorRates[[#This Row],[MSA Contract Number]],'Tier 1 - $500K'!A:A,'Tier 1 - $500K'!AA:AA,0,0,1)</f>
        <v>--</v>
      </c>
      <c r="AB28" s="103" t="str">
        <f>_xlfn.XLOOKUP(Tier2ContractorRates[[#This Row],[MSA Contract Number]],'Tier 1 - $500K'!A:A,'Tier 1 - $500K'!AB:AB,0,0,1)</f>
        <v>--</v>
      </c>
      <c r="AC28" s="103" t="str">
        <f>_xlfn.XLOOKUP(Tier2ContractorRates[[#This Row],[MSA Contract Number]],'Tier 1 - $500K'!A:A,'Tier 1 - $500K'!AC:AC,0,0,1)</f>
        <v>--</v>
      </c>
      <c r="AD28" s="103" t="str">
        <f>_xlfn.XLOOKUP(Tier2ContractorRates[[#This Row],[MSA Contract Number]],'Tier 1 - $500K'!A:A,'Tier 1 - $500K'!AD:AD,0,0,1)</f>
        <v>--</v>
      </c>
      <c r="AE28" s="103" t="str">
        <f>_xlfn.XLOOKUP(Tier2ContractorRates[[#This Row],[MSA Contract Number]],'Tier 1 - $500K'!A:A,'Tier 1 - $500K'!AE:AE,0,0,1)</f>
        <v>--</v>
      </c>
      <c r="AF28" s="103" t="str">
        <f>_xlfn.XLOOKUP(Tier2ContractorRates[[#This Row],[MSA Contract Number]],'Tier 1 - $500K'!A:A,'Tier 1 - $500K'!AF:AF,0,0,1)</f>
        <v>--</v>
      </c>
      <c r="AG28" s="103" t="str">
        <f>_xlfn.XLOOKUP(Tier2ContractorRates[[#This Row],[MSA Contract Number]],'Tier 1 - $500K'!A:A,'Tier 1 - $500K'!AG:AG,0,0,1)</f>
        <v>--</v>
      </c>
      <c r="AH28" s="103" t="str">
        <f>_xlfn.XLOOKUP(Tier2ContractorRates[[#This Row],[MSA Contract Number]],'Tier 1 - $500K'!A:A,'Tier 1 - $500K'!AH:AH,0,0,1)</f>
        <v>--</v>
      </c>
      <c r="AI28" s="103" t="str">
        <f>_xlfn.XLOOKUP(Tier2ContractorRates[[#This Row],[MSA Contract Number]],'Tier 1 - $500K'!A:A,'Tier 1 - $500K'!AI:AI,0,0,1)</f>
        <v>--</v>
      </c>
      <c r="AJ28" s="103" t="str">
        <f>_xlfn.XLOOKUP(Tier2ContractorRates[[#This Row],[MSA Contract Number]],'Tier 1 - $500K'!A:A,'Tier 1 - $500K'!AJ:AJ,0,0,1)</f>
        <v>--</v>
      </c>
      <c r="AK28" s="103" t="str">
        <f>_xlfn.XLOOKUP(Tier2ContractorRates[[#This Row],[MSA Contract Number]],'Tier 1 - $500K'!A:A,'Tier 1 - $500K'!AK:AK,0,0,1)</f>
        <v>--</v>
      </c>
      <c r="AL28" s="103" t="str">
        <f>_xlfn.XLOOKUP(Tier2ContractorRates[[#This Row],[MSA Contract Number]],'Tier 1 - $500K'!A:A,'Tier 1 - $500K'!AL:AL,0,0,1)</f>
        <v>--</v>
      </c>
      <c r="AM28" s="103" t="str">
        <f>_xlfn.XLOOKUP(Tier2ContractorRates[[#This Row],[MSA Contract Number]],'Tier 1 - $500K'!A:A,'Tier 1 - $500K'!AM:AM,0,0,1)</f>
        <v>--</v>
      </c>
      <c r="AN28" s="103" t="str">
        <f>_xlfn.XLOOKUP(Tier2ContractorRates[[#This Row],[MSA Contract Number]],'Tier 1 - $500K'!A:A,'Tier 1 - $500K'!AN:AN,0,0,1)</f>
        <v>--</v>
      </c>
      <c r="AO28" s="103" t="str">
        <f>_xlfn.XLOOKUP(Tier2ContractorRates[[#This Row],[MSA Contract Number]],'Tier 1 - $500K'!A:A,'Tier 1 - $500K'!AO:AO,0,0,1)</f>
        <v>--</v>
      </c>
      <c r="AP28" s="103" t="str">
        <f>_xlfn.XLOOKUP(Tier2ContractorRates[[#This Row],[MSA Contract Number]],'Tier 1 - $500K'!A:A,'Tier 1 - $500K'!AP:AP,0,0,1)</f>
        <v>--</v>
      </c>
      <c r="AQ28" s="103" t="str">
        <f>_xlfn.XLOOKUP(Tier2ContractorRates[[#This Row],[MSA Contract Number]],'Tier 1 - $500K'!A:A,'Tier 1 - $500K'!AQ:AQ,0,0,1)</f>
        <v>--</v>
      </c>
      <c r="AR28" s="103" t="str">
        <f>_xlfn.XLOOKUP(Tier2ContractorRates[[#This Row],[MSA Contract Number]],'Tier 1 - $500K'!A:A,'Tier 1 - $500K'!AR:AR,0,0,1)</f>
        <v>--</v>
      </c>
      <c r="AS28" s="103" t="str">
        <f>_xlfn.XLOOKUP(Tier2ContractorRates[[#This Row],[MSA Contract Number]],'Tier 1 - $500K'!A:A,'Tier 1 - $500K'!AS:AS,0,0,1)</f>
        <v>--</v>
      </c>
      <c r="AT28" s="103" t="str">
        <f>_xlfn.XLOOKUP(Tier2ContractorRates[[#This Row],[MSA Contract Number]],'Tier 1 - $500K'!A:A,'Tier 1 - $500K'!AT:AT,0,0,1)</f>
        <v>--</v>
      </c>
      <c r="AU28" s="103" t="str">
        <f>_xlfn.XLOOKUP(Tier2ContractorRates[[#This Row],[MSA Contract Number]],'Tier 1 - $500K'!A:A,'Tier 1 - $500K'!AU:AU,0,0,1)</f>
        <v>--</v>
      </c>
      <c r="AV28" s="103" t="str">
        <f>_xlfn.XLOOKUP(Tier2ContractorRates[[#This Row],[MSA Contract Number]],'Tier 1 - $500K'!A:A,'Tier 1 - $500K'!AV:AV,0,0,1)</f>
        <v>--</v>
      </c>
      <c r="AW28" s="103" t="str">
        <f>_xlfn.XLOOKUP(Tier2ContractorRates[[#This Row],[MSA Contract Number]],'Tier 1 - $500K'!A:A,'Tier 1 - $500K'!AW:AW,0,0,1)</f>
        <v>--</v>
      </c>
      <c r="AX28" s="103" t="str">
        <f>_xlfn.XLOOKUP(Tier2ContractorRates[[#This Row],[MSA Contract Number]],'Tier 1 - $500K'!A:A,'Tier 1 - $500K'!AX:AX,0,0,1)</f>
        <v>--</v>
      </c>
      <c r="AY28" s="103" t="str">
        <f>_xlfn.XLOOKUP(Tier2ContractorRates[[#This Row],[MSA Contract Number]],'Tier 1 - $500K'!A:A,'Tier 1 - $500K'!AY:AY,0,0,1)</f>
        <v>--</v>
      </c>
      <c r="AZ28" s="104" t="str">
        <f>_xlfn.XLOOKUP(Tier2ContractorRates[[#This Row],[MSA Contract Number]],'Tier 1 - $500K'!A:A,'Tier 1 - $500K'!AZ:AZ,0,0,1)</f>
        <v>--</v>
      </c>
    </row>
    <row r="29" spans="1:52" ht="16.5" x14ac:dyDescent="0.25">
      <c r="A29" s="35" t="s">
        <v>219</v>
      </c>
      <c r="B29" s="57">
        <f>_xlfn.XLOOKUP(Tier2ContractorRates[[#This Row],[MSA Contract Number]],'Tier 1 - $500K'!A:A,'Tier 1 - $500K'!B:B,0,0,1)</f>
        <v>46497</v>
      </c>
      <c r="C29" s="36" t="str">
        <f>_xlfn.XLOOKUP(Tier2ContractorRates[[#This Row],[MSA Contract Number]],'Tier 1 - $500K'!A:A,'Tier 1 - $500K'!C:C,0,0,1)</f>
        <v>BM Associates, Inc.</v>
      </c>
      <c r="D29" s="36" t="str">
        <f>_xlfn.XLOOKUP(Tier2ContractorRates[[#This Row],[MSA Contract Number]],'Tier 1 - $500K'!A:A,'Tier 1 - $500K'!D:D,0,0,1)</f>
        <v>Senthil K Muniappan</v>
      </c>
      <c r="E29" s="36" t="str">
        <f>_xlfn.XLOOKUP(Tier2ContractorRates[[#This Row],[MSA Contract Number]],'Tier 1 - $500K'!A:A,'Tier 1 - $500K'!E:E,0,0,1)</f>
        <v>(916) 580-3623</v>
      </c>
      <c r="F29" s="36" t="str">
        <f>_xlfn.XLOOKUP(Tier2ContractorRates[[#This Row],[MSA Contract Number]],'Tier 1 - $500K'!A:A,'Tier 1 - $500K'!F:F,0,0,1)</f>
        <v>senthil@bmassociates.com;</v>
      </c>
      <c r="G29" s="37">
        <f>_xlfn.XLOOKUP(Tier2ContractorRates[[#This Row],[Point of Contact(s) 
(First Name and Last Name)]],'Tier 1 - $500K'!D:D,'Tier 1 - $500K'!G:G,0,0,1)</f>
        <v>1386520</v>
      </c>
      <c r="H29" s="37" t="str">
        <f>_xlfn.XLOOKUP(Tier2ContractorRates[[#This Row],[MSA Contract Number]],'Tier 1 - $500K'!A:A,'Tier 1 - $500K'!H:H,0,0,1)</f>
        <v>SB</v>
      </c>
      <c r="I29" s="37" t="str">
        <f>_xlfn.XLOOKUP(Tier2ContractorRates[[#This Row],[MSA Contract Number]],'Tier 1 - $500K'!A:A,'Tier 1 - $500K'!I:I,0,0,1)</f>
        <v>Yes</v>
      </c>
      <c r="J29" s="37" t="str">
        <f>_xlfn.XLOOKUP(Tier2ContractorRates[[#This Row],[MSA Contract Number]],'Tier 1 - $500K'!A:A,'Tier 1 - $500K'!J:J,0,0,1)</f>
        <v>No</v>
      </c>
      <c r="K29" s="103">
        <f>_xlfn.XLOOKUP(Tier2ContractorRates[[#This Row],[MSA Contract Number]],'Tier 1 - $500K'!A:A,'Tier 1 - $500K'!K:K,0,0,1)</f>
        <v>205</v>
      </c>
      <c r="L29" s="103">
        <f>_xlfn.XLOOKUP(Tier2ContractorRates[[#This Row],[MSA Contract Number]],'Tier 1 - $500K'!A:A,'Tier 1 - $500K'!L:L,0,0,1)</f>
        <v>185</v>
      </c>
      <c r="M29" s="103">
        <f>_xlfn.XLOOKUP(Tier2ContractorRates[[#This Row],[MSA Contract Number]],'Tier 1 - $500K'!A:A,'Tier 1 - $500K'!M:M,0,0,1)</f>
        <v>190</v>
      </c>
      <c r="N29" s="103">
        <f>_xlfn.XLOOKUP(Tier2ContractorRates[[#This Row],[MSA Contract Number]],'Tier 1 - $500K'!A:A,'Tier 1 - $500K'!N:N)</f>
        <v>170</v>
      </c>
      <c r="O29" s="103">
        <f>_xlfn.XLOOKUP(Tier2ContractorRates[[#This Row],[MSA Contract Number]],'Tier 1 - $500K'!A:A,'Tier 1 - $500K'!O:O,0,0,1)</f>
        <v>155</v>
      </c>
      <c r="P29" s="103">
        <f>_xlfn.XLOOKUP(Tier2ContractorRates[[#This Row],[MSA Contract Number]],'Tier 1 - $500K'!A:A,'Tier 1 - $500K'!P:P,0,0,1)</f>
        <v>160</v>
      </c>
      <c r="Q29" s="103">
        <f>_xlfn.XLOOKUP(Tier2ContractorRates[[#This Row],[MSA Contract Number]],'Tier 1 - $500K'!A:A,'Tier 1 - $500K'!Q:Q,0,0,1)</f>
        <v>145</v>
      </c>
      <c r="R29" s="103">
        <f>_xlfn.XLOOKUP(Tier2ContractorRates[[#This Row],[MSA Contract Number]],'Tier 1 - $500K'!A:A,'Tier 1 - $500K'!R:R,0,0,1)</f>
        <v>120</v>
      </c>
      <c r="S29" s="103">
        <f>_xlfn.XLOOKUP(Tier2ContractorRates[[#This Row],[MSA Contract Number]],'Tier 1 - $500K'!A:A,'Tier 1 - $500K'!S:S,0,0,1)</f>
        <v>190</v>
      </c>
      <c r="T29" s="103">
        <f>_xlfn.XLOOKUP(Tier2ContractorRates[[#This Row],[MSA Contract Number]],'Tier 1 - $500K'!A:A,'Tier 1 - $500K'!T:T,0,0,1)</f>
        <v>210</v>
      </c>
      <c r="U29" s="103">
        <f>_xlfn.XLOOKUP(Tier2ContractorRates[[#This Row],[MSA Contract Number]],'Tier 1 - $500K'!A:A,'Tier 1 - $500K'!U:U,0,0,1)</f>
        <v>190</v>
      </c>
      <c r="V29" s="103">
        <f>_xlfn.XLOOKUP(Tier2ContractorRates[[#This Row],[MSA Contract Number]],'Tier 1 - $500K'!A:A,'Tier 1 - $500K'!V:V,0,0,1)</f>
        <v>185</v>
      </c>
      <c r="W29" s="103">
        <f>_xlfn.XLOOKUP(Tier2ContractorRates[[#This Row],[MSA Contract Number]],'Tier 1 - $500K'!A:A,'Tier 1 - $500K'!W:W,0,0,1)</f>
        <v>145</v>
      </c>
      <c r="X29" s="103">
        <f>_xlfn.XLOOKUP(Tier2ContractorRates[[#This Row],[MSA Contract Number]],'Tier 1 - $500K'!A:A,'Tier 1 - $500K'!X:X,0,0,1)</f>
        <v>150</v>
      </c>
      <c r="Y29" s="103">
        <f>_xlfn.XLOOKUP(Tier2ContractorRates[[#This Row],[MSA Contract Number]],'Tier 1 - $500K'!A:A,'Tier 1 - $500K'!Y:Y,0,0,1)</f>
        <v>150</v>
      </c>
      <c r="Z29" s="103">
        <f>_xlfn.XLOOKUP(Tier2ContractorRates[[#This Row],[MSA Contract Number]],'Tier 1 - $500K'!A:A,'Tier 1 - $500K'!Z:Z,0,0,1)</f>
        <v>170</v>
      </c>
      <c r="AA29" s="103">
        <f>_xlfn.XLOOKUP(Tier2ContractorRates[[#This Row],[MSA Contract Number]],'Tier 1 - $500K'!A:A,'Tier 1 - $500K'!AA:AA,0,0,1)</f>
        <v>185</v>
      </c>
      <c r="AB29" s="103">
        <f>_xlfn.XLOOKUP(Tier2ContractorRates[[#This Row],[MSA Contract Number]],'Tier 1 - $500K'!A:A,'Tier 1 - $500K'!AB:AB,0,0,1)</f>
        <v>192</v>
      </c>
      <c r="AC29" s="103">
        <f>_xlfn.XLOOKUP(Tier2ContractorRates[[#This Row],[MSA Contract Number]],'Tier 1 - $500K'!A:A,'Tier 1 - $500K'!AC:AC,0,0,1)</f>
        <v>185</v>
      </c>
      <c r="AD29" s="103">
        <f>_xlfn.XLOOKUP(Tier2ContractorRates[[#This Row],[MSA Contract Number]],'Tier 1 - $500K'!A:A,'Tier 1 - $500K'!AD:AD,0,0,1)</f>
        <v>150</v>
      </c>
      <c r="AE29" s="103">
        <f>_xlfn.XLOOKUP(Tier2ContractorRates[[#This Row],[MSA Contract Number]],'Tier 1 - $500K'!A:A,'Tier 1 - $500K'!AE:AE,0,0,1)</f>
        <v>150</v>
      </c>
      <c r="AF29" s="103">
        <f>_xlfn.XLOOKUP(Tier2ContractorRates[[#This Row],[MSA Contract Number]],'Tier 1 - $500K'!A:A,'Tier 1 - $500K'!AF:AF,0,0,1)</f>
        <v>145</v>
      </c>
      <c r="AG29" s="103">
        <f>_xlfn.XLOOKUP(Tier2ContractorRates[[#This Row],[MSA Contract Number]],'Tier 1 - $500K'!A:A,'Tier 1 - $500K'!AG:AG,0,0,1)</f>
        <v>165</v>
      </c>
      <c r="AH29" s="103">
        <f>_xlfn.XLOOKUP(Tier2ContractorRates[[#This Row],[MSA Contract Number]],'Tier 1 - $500K'!A:A,'Tier 1 - $500K'!AH:AH,0,0,1)</f>
        <v>170</v>
      </c>
      <c r="AI29" s="103">
        <f>_xlfn.XLOOKUP(Tier2ContractorRates[[#This Row],[MSA Contract Number]],'Tier 1 - $500K'!A:A,'Tier 1 - $500K'!AI:AI,0,0,1)</f>
        <v>150</v>
      </c>
      <c r="AJ29" s="103">
        <f>_xlfn.XLOOKUP(Tier2ContractorRates[[#This Row],[MSA Contract Number]],'Tier 1 - $500K'!A:A,'Tier 1 - $500K'!AJ:AJ,0,0,1)</f>
        <v>155</v>
      </c>
      <c r="AK29" s="103">
        <f>_xlfn.XLOOKUP(Tier2ContractorRates[[#This Row],[MSA Contract Number]],'Tier 1 - $500K'!A:A,'Tier 1 - $500K'!AK:AK,0,0,1)</f>
        <v>170</v>
      </c>
      <c r="AL29" s="103">
        <f>_xlfn.XLOOKUP(Tier2ContractorRates[[#This Row],[MSA Contract Number]],'Tier 1 - $500K'!A:A,'Tier 1 - $500K'!AL:AL,0,0,1)</f>
        <v>190</v>
      </c>
      <c r="AM29" s="103">
        <f>_xlfn.XLOOKUP(Tier2ContractorRates[[#This Row],[MSA Contract Number]],'Tier 1 - $500K'!A:A,'Tier 1 - $500K'!AM:AM,0,0,1)</f>
        <v>160</v>
      </c>
      <c r="AN29" s="103">
        <f>_xlfn.XLOOKUP(Tier2ContractorRates[[#This Row],[MSA Contract Number]],'Tier 1 - $500K'!A:A,'Tier 1 - $500K'!AN:AN,0,0,1)</f>
        <v>175</v>
      </c>
      <c r="AO29" s="103">
        <f>_xlfn.XLOOKUP(Tier2ContractorRates[[#This Row],[MSA Contract Number]],'Tier 1 - $500K'!A:A,'Tier 1 - $500K'!AO:AO,0,0,1)</f>
        <v>150</v>
      </c>
      <c r="AP29" s="103">
        <f>_xlfn.XLOOKUP(Tier2ContractorRates[[#This Row],[MSA Contract Number]],'Tier 1 - $500K'!A:A,'Tier 1 - $500K'!AP:AP,0,0,1)</f>
        <v>170</v>
      </c>
      <c r="AQ29" s="103">
        <f>_xlfn.XLOOKUP(Tier2ContractorRates[[#This Row],[MSA Contract Number]],'Tier 1 - $500K'!A:A,'Tier 1 - $500K'!AQ:AQ,0,0,1)</f>
        <v>170</v>
      </c>
      <c r="AR29" s="103">
        <f>_xlfn.XLOOKUP(Tier2ContractorRates[[#This Row],[MSA Contract Number]],'Tier 1 - $500K'!A:A,'Tier 1 - $500K'!AR:AR,0,0,1)</f>
        <v>190</v>
      </c>
      <c r="AS29" s="103">
        <f>_xlfn.XLOOKUP(Tier2ContractorRates[[#This Row],[MSA Contract Number]],'Tier 1 - $500K'!A:A,'Tier 1 - $500K'!AS:AS,0,0,1)</f>
        <v>150</v>
      </c>
      <c r="AT29" s="103">
        <f>_xlfn.XLOOKUP(Tier2ContractorRates[[#This Row],[MSA Contract Number]],'Tier 1 - $500K'!A:A,'Tier 1 - $500K'!AT:AT,0,0,1)</f>
        <v>150</v>
      </c>
      <c r="AU29" s="103">
        <f>_xlfn.XLOOKUP(Tier2ContractorRates[[#This Row],[MSA Contract Number]],'Tier 1 - $500K'!A:A,'Tier 1 - $500K'!AU:AU,0,0,1)</f>
        <v>150</v>
      </c>
      <c r="AV29" s="103">
        <f>_xlfn.XLOOKUP(Tier2ContractorRates[[#This Row],[MSA Contract Number]],'Tier 1 - $500K'!A:A,'Tier 1 - $500K'!AV:AV,0,0,1)</f>
        <v>135</v>
      </c>
      <c r="AW29" s="103">
        <f>_xlfn.XLOOKUP(Tier2ContractorRates[[#This Row],[MSA Contract Number]],'Tier 1 - $500K'!A:A,'Tier 1 - $500K'!AW:AW,0,0,1)</f>
        <v>145</v>
      </c>
      <c r="AX29" s="103">
        <f>_xlfn.XLOOKUP(Tier2ContractorRates[[#This Row],[MSA Contract Number]],'Tier 1 - $500K'!A:A,'Tier 1 - $500K'!AX:AX,0,0,1)</f>
        <v>165</v>
      </c>
      <c r="AY29" s="103">
        <f>_xlfn.XLOOKUP(Tier2ContractorRates[[#This Row],[MSA Contract Number]],'Tier 1 - $500K'!A:A,'Tier 1 - $500K'!AY:AY,0,0,1)</f>
        <v>150</v>
      </c>
      <c r="AZ29" s="104">
        <f>_xlfn.XLOOKUP(Tier2ContractorRates[[#This Row],[MSA Contract Number]],'Tier 1 - $500K'!A:A,'Tier 1 - $500K'!AZ:AZ,0,0,1)</f>
        <v>190</v>
      </c>
    </row>
    <row r="30" spans="1:52" ht="33" x14ac:dyDescent="0.25">
      <c r="A30" s="35" t="s">
        <v>224</v>
      </c>
      <c r="B30" s="57">
        <f>_xlfn.XLOOKUP(Tier2ContractorRates[[#This Row],[MSA Contract Number]],'Tier 1 - $500K'!A:A,'Tier 1 - $500K'!B:B,0,0,1)</f>
        <v>46497</v>
      </c>
      <c r="C30" s="36" t="str">
        <f>_xlfn.XLOOKUP(Tier2ContractorRates[[#This Row],[MSA Contract Number]],'Tier 1 - $500K'!A:A,'Tier 1 - $500K'!C:C,0,0,1)</f>
        <v>BoozDNA LLC</v>
      </c>
      <c r="D30" s="36" t="str">
        <f>_xlfn.XLOOKUP(Tier2ContractorRates[[#This Row],[MSA Contract Number]],'Tier 1 - $500K'!A:A,'Tier 1 - $500K'!D:D,0,0,1)</f>
        <v>1. Hima Nippuleti 
2. Ravi Nippuleti</v>
      </c>
      <c r="E30" s="36" t="str">
        <f>_xlfn.XLOOKUP(Tier2ContractorRates[[#This Row],[MSA Contract Number]],'Tier 1 - $500K'!A:A,'Tier 1 - $500K'!E:E,0,0,1)</f>
        <v>1. (949) 870-6195 
2. (949) 870-6194</v>
      </c>
      <c r="F30" s="36" t="str">
        <f>_xlfn.XLOOKUP(Tier2ContractorRates[[#This Row],[MSA Contract Number]],'Tier 1 - $500K'!A:A,'Tier 1 - $500K'!F:F,0,0,1)</f>
        <v>hima@boozdna.com;</v>
      </c>
      <c r="G30" s="37">
        <f>_xlfn.XLOOKUP(Tier2ContractorRates[[#This Row],[Point of Contact(s) 
(First Name and Last Name)]],'Tier 1 - $500K'!D:D,'Tier 1 - $500K'!G:G,0,0,1)</f>
        <v>2015356</v>
      </c>
      <c r="H30" s="37" t="str">
        <f>_xlfn.XLOOKUP(Tier2ContractorRates[[#This Row],[MSA Contract Number]],'Tier 1 - $500K'!A:A,'Tier 1 - $500K'!H:H,0,0,1)</f>
        <v>SB</v>
      </c>
      <c r="I30" s="37" t="str">
        <f>_xlfn.XLOOKUP(Tier2ContractorRates[[#This Row],[MSA Contract Number]],'Tier 1 - $500K'!A:A,'Tier 1 - $500K'!I:I,0,0,1)</f>
        <v>Yes</v>
      </c>
      <c r="J30" s="37" t="str">
        <f>_xlfn.XLOOKUP(Tier2ContractorRates[[#This Row],[MSA Contract Number]],'Tier 1 - $500K'!A:A,'Tier 1 - $500K'!J:J,0,0,1)</f>
        <v>No</v>
      </c>
      <c r="K30" s="103">
        <f>_xlfn.XLOOKUP(Tier2ContractorRates[[#This Row],[MSA Contract Number]],'Tier 1 - $500K'!A:A,'Tier 1 - $500K'!K:K,0,0,1)</f>
        <v>185</v>
      </c>
      <c r="L30" s="103">
        <f>_xlfn.XLOOKUP(Tier2ContractorRates[[#This Row],[MSA Contract Number]],'Tier 1 - $500K'!A:A,'Tier 1 - $500K'!L:L,0,0,1)</f>
        <v>165</v>
      </c>
      <c r="M30" s="103">
        <f>_xlfn.XLOOKUP(Tier2ContractorRates[[#This Row],[MSA Contract Number]],'Tier 1 - $500K'!A:A,'Tier 1 - $500K'!M:M,0,0,1)</f>
        <v>165</v>
      </c>
      <c r="N30" s="103">
        <f>_xlfn.XLOOKUP(Tier2ContractorRates[[#This Row],[MSA Contract Number]],'Tier 1 - $500K'!A:A,'Tier 1 - $500K'!N:N)</f>
        <v>145</v>
      </c>
      <c r="O30" s="103">
        <f>_xlfn.XLOOKUP(Tier2ContractorRates[[#This Row],[MSA Contract Number]],'Tier 1 - $500K'!A:A,'Tier 1 - $500K'!O:O,0,0,1)</f>
        <v>140</v>
      </c>
      <c r="P30" s="103">
        <f>_xlfn.XLOOKUP(Tier2ContractorRates[[#This Row],[MSA Contract Number]],'Tier 1 - $500K'!A:A,'Tier 1 - $500K'!P:P,0,0,1)</f>
        <v>140</v>
      </c>
      <c r="Q30" s="103">
        <f>_xlfn.XLOOKUP(Tier2ContractorRates[[#This Row],[MSA Contract Number]],'Tier 1 - $500K'!A:A,'Tier 1 - $500K'!Q:Q,0,0,1)</f>
        <v>130</v>
      </c>
      <c r="R30" s="103">
        <f>_xlfn.XLOOKUP(Tier2ContractorRates[[#This Row],[MSA Contract Number]],'Tier 1 - $500K'!A:A,'Tier 1 - $500K'!R:R,0,0,1)</f>
        <v>95</v>
      </c>
      <c r="S30" s="103">
        <f>_xlfn.XLOOKUP(Tier2ContractorRates[[#This Row],[MSA Contract Number]],'Tier 1 - $500K'!A:A,'Tier 1 - $500K'!S:S,0,0,1)</f>
        <v>145</v>
      </c>
      <c r="T30" s="103">
        <f>_xlfn.XLOOKUP(Tier2ContractorRates[[#This Row],[MSA Contract Number]],'Tier 1 - $500K'!A:A,'Tier 1 - $500K'!T:T,0,0,1)</f>
        <v>170</v>
      </c>
      <c r="U30" s="103">
        <f>_xlfn.XLOOKUP(Tier2ContractorRates[[#This Row],[MSA Contract Number]],'Tier 1 - $500K'!A:A,'Tier 1 - $500K'!U:U,0,0,1)</f>
        <v>165</v>
      </c>
      <c r="V30" s="103">
        <f>_xlfn.XLOOKUP(Tier2ContractorRates[[#This Row],[MSA Contract Number]],'Tier 1 - $500K'!A:A,'Tier 1 - $500K'!V:V,0,0,1)</f>
        <v>160</v>
      </c>
      <c r="W30" s="103">
        <f>_xlfn.XLOOKUP(Tier2ContractorRates[[#This Row],[MSA Contract Number]],'Tier 1 - $500K'!A:A,'Tier 1 - $500K'!W:W,0,0,1)</f>
        <v>110</v>
      </c>
      <c r="X30" s="103">
        <f>_xlfn.XLOOKUP(Tier2ContractorRates[[#This Row],[MSA Contract Number]],'Tier 1 - $500K'!A:A,'Tier 1 - $500K'!X:X,0,0,1)</f>
        <v>120</v>
      </c>
      <c r="Y30" s="103">
        <f>_xlfn.XLOOKUP(Tier2ContractorRates[[#This Row],[MSA Contract Number]],'Tier 1 - $500K'!A:A,'Tier 1 - $500K'!Y:Y,0,0,1)</f>
        <v>120</v>
      </c>
      <c r="Z30" s="103">
        <f>_xlfn.XLOOKUP(Tier2ContractorRates[[#This Row],[MSA Contract Number]],'Tier 1 - $500K'!A:A,'Tier 1 - $500K'!Z:Z,0,0,1)</f>
        <v>140</v>
      </c>
      <c r="AA30" s="103">
        <f>_xlfn.XLOOKUP(Tier2ContractorRates[[#This Row],[MSA Contract Number]],'Tier 1 - $500K'!A:A,'Tier 1 - $500K'!AA:AA,0,0,1)</f>
        <v>135</v>
      </c>
      <c r="AB30" s="103">
        <f>_xlfn.XLOOKUP(Tier2ContractorRates[[#This Row],[MSA Contract Number]],'Tier 1 - $500K'!A:A,'Tier 1 - $500K'!AB:AB,0,0,1)</f>
        <v>145</v>
      </c>
      <c r="AC30" s="103">
        <f>_xlfn.XLOOKUP(Tier2ContractorRates[[#This Row],[MSA Contract Number]],'Tier 1 - $500K'!A:A,'Tier 1 - $500K'!AC:AC,0,0,1)</f>
        <v>130</v>
      </c>
      <c r="AD30" s="103">
        <f>_xlfn.XLOOKUP(Tier2ContractorRates[[#This Row],[MSA Contract Number]],'Tier 1 - $500K'!A:A,'Tier 1 - $500K'!AD:AD,0,0,1)</f>
        <v>120</v>
      </c>
      <c r="AE30" s="103">
        <f>_xlfn.XLOOKUP(Tier2ContractorRates[[#This Row],[MSA Contract Number]],'Tier 1 - $500K'!A:A,'Tier 1 - $500K'!AE:AE,0,0,1)</f>
        <v>120</v>
      </c>
      <c r="AF30" s="103">
        <f>_xlfn.XLOOKUP(Tier2ContractorRates[[#This Row],[MSA Contract Number]],'Tier 1 - $500K'!A:A,'Tier 1 - $500K'!AF:AF,0,0,1)</f>
        <v>110</v>
      </c>
      <c r="AG30" s="103">
        <f>_xlfn.XLOOKUP(Tier2ContractorRates[[#This Row],[MSA Contract Number]],'Tier 1 - $500K'!A:A,'Tier 1 - $500K'!AG:AG,0,0,1)</f>
        <v>130</v>
      </c>
      <c r="AH30" s="103">
        <f>_xlfn.XLOOKUP(Tier2ContractorRates[[#This Row],[MSA Contract Number]],'Tier 1 - $500K'!A:A,'Tier 1 - $500K'!AH:AH,0,0,1)</f>
        <v>120</v>
      </c>
      <c r="AI30" s="103">
        <f>_xlfn.XLOOKUP(Tier2ContractorRates[[#This Row],[MSA Contract Number]],'Tier 1 - $500K'!A:A,'Tier 1 - $500K'!AI:AI,0,0,1)</f>
        <v>120</v>
      </c>
      <c r="AJ30" s="103">
        <f>_xlfn.XLOOKUP(Tier2ContractorRates[[#This Row],[MSA Contract Number]],'Tier 1 - $500K'!A:A,'Tier 1 - $500K'!AJ:AJ,0,0,1)</f>
        <v>130</v>
      </c>
      <c r="AK30" s="103">
        <f>_xlfn.XLOOKUP(Tier2ContractorRates[[#This Row],[MSA Contract Number]],'Tier 1 - $500K'!A:A,'Tier 1 - $500K'!AK:AK,0,0,1)</f>
        <v>150</v>
      </c>
      <c r="AL30" s="103">
        <f>_xlfn.XLOOKUP(Tier2ContractorRates[[#This Row],[MSA Contract Number]],'Tier 1 - $500K'!A:A,'Tier 1 - $500K'!AL:AL,0,0,1)</f>
        <v>170</v>
      </c>
      <c r="AM30" s="103">
        <f>_xlfn.XLOOKUP(Tier2ContractorRates[[#This Row],[MSA Contract Number]],'Tier 1 - $500K'!A:A,'Tier 1 - $500K'!AM:AM,0,0,1)</f>
        <v>140</v>
      </c>
      <c r="AN30" s="103">
        <f>_xlfn.XLOOKUP(Tier2ContractorRates[[#This Row],[MSA Contract Number]],'Tier 1 - $500K'!A:A,'Tier 1 - $500K'!AN:AN,0,0,1)</f>
        <v>160</v>
      </c>
      <c r="AO30" s="103">
        <f>_xlfn.XLOOKUP(Tier2ContractorRates[[#This Row],[MSA Contract Number]],'Tier 1 - $500K'!A:A,'Tier 1 - $500K'!AO:AO,0,0,1)</f>
        <v>140</v>
      </c>
      <c r="AP30" s="103">
        <f>_xlfn.XLOOKUP(Tier2ContractorRates[[#This Row],[MSA Contract Number]],'Tier 1 - $500K'!A:A,'Tier 1 - $500K'!AP:AP,0,0,1)</f>
        <v>170</v>
      </c>
      <c r="AQ30" s="103">
        <f>_xlfn.XLOOKUP(Tier2ContractorRates[[#This Row],[MSA Contract Number]],'Tier 1 - $500K'!A:A,'Tier 1 - $500K'!AQ:AQ,0,0,1)</f>
        <v>140</v>
      </c>
      <c r="AR30" s="103">
        <f>_xlfn.XLOOKUP(Tier2ContractorRates[[#This Row],[MSA Contract Number]],'Tier 1 - $500K'!A:A,'Tier 1 - $500K'!AR:AR,0,0,1)</f>
        <v>140</v>
      </c>
      <c r="AS30" s="103">
        <f>_xlfn.XLOOKUP(Tier2ContractorRates[[#This Row],[MSA Contract Number]],'Tier 1 - $500K'!A:A,'Tier 1 - $500K'!AS:AS,0,0,1)</f>
        <v>120</v>
      </c>
      <c r="AT30" s="103">
        <f>_xlfn.XLOOKUP(Tier2ContractorRates[[#This Row],[MSA Contract Number]],'Tier 1 - $500K'!A:A,'Tier 1 - $500K'!AT:AT,0,0,1)</f>
        <v>120</v>
      </c>
      <c r="AU30" s="103">
        <f>_xlfn.XLOOKUP(Tier2ContractorRates[[#This Row],[MSA Contract Number]],'Tier 1 - $500K'!A:A,'Tier 1 - $500K'!AU:AU,0,0,1)</f>
        <v>120</v>
      </c>
      <c r="AV30" s="103">
        <f>_xlfn.XLOOKUP(Tier2ContractorRates[[#This Row],[MSA Contract Number]],'Tier 1 - $500K'!A:A,'Tier 1 - $500K'!AV:AV,0,0,1)</f>
        <v>120</v>
      </c>
      <c r="AW30" s="103">
        <f>_xlfn.XLOOKUP(Tier2ContractorRates[[#This Row],[MSA Contract Number]],'Tier 1 - $500K'!A:A,'Tier 1 - $500K'!AW:AW,0,0,1)</f>
        <v>120</v>
      </c>
      <c r="AX30" s="103">
        <f>_xlfn.XLOOKUP(Tier2ContractorRates[[#This Row],[MSA Contract Number]],'Tier 1 - $500K'!A:A,'Tier 1 - $500K'!AX:AX,0,0,1)</f>
        <v>140</v>
      </c>
      <c r="AY30" s="103">
        <f>_xlfn.XLOOKUP(Tier2ContractorRates[[#This Row],[MSA Contract Number]],'Tier 1 - $500K'!A:A,'Tier 1 - $500K'!AY:AY,0,0,1)</f>
        <v>110</v>
      </c>
      <c r="AZ30" s="104">
        <f>_xlfn.XLOOKUP(Tier2ContractorRates[[#This Row],[MSA Contract Number]],'Tier 1 - $500K'!A:A,'Tier 1 - $500K'!AZ:AZ,0,0,1)</f>
        <v>180</v>
      </c>
    </row>
    <row r="31" spans="1:52" ht="16.5" x14ac:dyDescent="0.25">
      <c r="A31" s="35" t="s">
        <v>234</v>
      </c>
      <c r="B31" s="57">
        <f>_xlfn.XLOOKUP(Tier2ContractorRates[[#This Row],[MSA Contract Number]],'Tier 1 - $500K'!A:A,'Tier 1 - $500K'!B:B,0,0,1)</f>
        <v>46497</v>
      </c>
      <c r="C31" s="36" t="str">
        <f>_xlfn.XLOOKUP(Tier2ContractorRates[[#This Row],[MSA Contract Number]],'Tier 1 - $500K'!A:A,'Tier 1 - $500K'!C:C,0,0,1)</f>
        <v>Burlingame Consulting</v>
      </c>
      <c r="D31" s="36" t="str">
        <f>_xlfn.XLOOKUP(Tier2ContractorRates[[#This Row],[MSA Contract Number]],'Tier 1 - $500K'!A:A,'Tier 1 - $500K'!D:D,0,0,1)</f>
        <v>Adam Smith</v>
      </c>
      <c r="E31" s="36" t="str">
        <f>_xlfn.XLOOKUP(Tier2ContractorRates[[#This Row],[MSA Contract Number]],'Tier 1 - $500K'!A:A,'Tier 1 - $500K'!E:E,0,0,1)</f>
        <v>(916) 842-6734</v>
      </c>
      <c r="F31" s="36" t="str">
        <f>_xlfn.XLOOKUP(Tier2ContractorRates[[#This Row],[MSA Contract Number]],'Tier 1 - $500K'!A:A,'Tier 1 - $500K'!F:F,0,0,1)</f>
        <v>adam.smith@brlgame.com;</v>
      </c>
      <c r="G31" s="37">
        <f>_xlfn.XLOOKUP(Tier2ContractorRates[[#This Row],[Point of Contact(s) 
(First Name and Last Name)]],'Tier 1 - $500K'!D:D,'Tier 1 - $500K'!G:G,0,0,1)</f>
        <v>2023695</v>
      </c>
      <c r="H31" s="37" t="str">
        <f>_xlfn.XLOOKUP(Tier2ContractorRates[[#This Row],[MSA Contract Number]],'Tier 1 - $500K'!A:A,'Tier 1 - $500K'!H:H,0,0,1)</f>
        <v>SB</v>
      </c>
      <c r="I31" s="37" t="str">
        <f>_xlfn.XLOOKUP(Tier2ContractorRates[[#This Row],[MSA Contract Number]],'Tier 1 - $500K'!A:A,'Tier 1 - $500K'!I:I,0,0,1)</f>
        <v>Yes</v>
      </c>
      <c r="J31" s="37" t="str">
        <f>_xlfn.XLOOKUP(Tier2ContractorRates[[#This Row],[MSA Contract Number]],'Tier 1 - $500K'!A:A,'Tier 1 - $500K'!J:J,0,0,1)</f>
        <v>No</v>
      </c>
      <c r="K31" s="103">
        <f>_xlfn.XLOOKUP(Tier2ContractorRates[[#This Row],[MSA Contract Number]],'Tier 1 - $500K'!A:A,'Tier 1 - $500K'!K:K,0,0,1)</f>
        <v>200</v>
      </c>
      <c r="L31" s="103">
        <f>_xlfn.XLOOKUP(Tier2ContractorRates[[#This Row],[MSA Contract Number]],'Tier 1 - $500K'!A:A,'Tier 1 - $500K'!L:L,0,0,1)</f>
        <v>200</v>
      </c>
      <c r="M31" s="103" t="str">
        <f>_xlfn.XLOOKUP(Tier2ContractorRates[[#This Row],[MSA Contract Number]],'Tier 1 - $500K'!A:A,'Tier 1 - $500K'!M:M,0,0,1)</f>
        <v>--</v>
      </c>
      <c r="N31" s="103" t="str">
        <f>_xlfn.XLOOKUP(Tier2ContractorRates[[#This Row],[MSA Contract Number]],'Tier 1 - $500K'!A:A,'Tier 1 - $500K'!N:N)</f>
        <v>--</v>
      </c>
      <c r="O31" s="103">
        <f>_xlfn.XLOOKUP(Tier2ContractorRates[[#This Row],[MSA Contract Number]],'Tier 1 - $500K'!A:A,'Tier 1 - $500K'!O:O,0,0,1)</f>
        <v>165</v>
      </c>
      <c r="P31" s="103" t="str">
        <f>_xlfn.XLOOKUP(Tier2ContractorRates[[#This Row],[MSA Contract Number]],'Tier 1 - $500K'!A:A,'Tier 1 - $500K'!P:P,0,0,1)</f>
        <v>--</v>
      </c>
      <c r="Q31" s="103" t="str">
        <f>_xlfn.XLOOKUP(Tier2ContractorRates[[#This Row],[MSA Contract Number]],'Tier 1 - $500K'!A:A,'Tier 1 - $500K'!Q:Q,0,0,1)</f>
        <v>--</v>
      </c>
      <c r="R31" s="103" t="str">
        <f>_xlfn.XLOOKUP(Tier2ContractorRates[[#This Row],[MSA Contract Number]],'Tier 1 - $500K'!A:A,'Tier 1 - $500K'!R:R,0,0,1)</f>
        <v>--</v>
      </c>
      <c r="S31" s="103" t="str">
        <f>_xlfn.XLOOKUP(Tier2ContractorRates[[#This Row],[MSA Contract Number]],'Tier 1 - $500K'!A:A,'Tier 1 - $500K'!S:S,0,0,1)</f>
        <v>--</v>
      </c>
      <c r="T31" s="103" t="str">
        <f>_xlfn.XLOOKUP(Tier2ContractorRates[[#This Row],[MSA Contract Number]],'Tier 1 - $500K'!A:A,'Tier 1 - $500K'!T:T,0,0,1)</f>
        <v>--</v>
      </c>
      <c r="U31" s="103" t="str">
        <f>_xlfn.XLOOKUP(Tier2ContractorRates[[#This Row],[MSA Contract Number]],'Tier 1 - $500K'!A:A,'Tier 1 - $500K'!U:U,0,0,1)</f>
        <v>--</v>
      </c>
      <c r="V31" s="103" t="str">
        <f>_xlfn.XLOOKUP(Tier2ContractorRates[[#This Row],[MSA Contract Number]],'Tier 1 - $500K'!A:A,'Tier 1 - $500K'!V:V,0,0,1)</f>
        <v>--</v>
      </c>
      <c r="W31" s="103" t="str">
        <f>_xlfn.XLOOKUP(Tier2ContractorRates[[#This Row],[MSA Contract Number]],'Tier 1 - $500K'!A:A,'Tier 1 - $500K'!W:W,0,0,1)</f>
        <v>--</v>
      </c>
      <c r="X31" s="103" t="str">
        <f>_xlfn.XLOOKUP(Tier2ContractorRates[[#This Row],[MSA Contract Number]],'Tier 1 - $500K'!A:A,'Tier 1 - $500K'!X:X,0,0,1)</f>
        <v>--</v>
      </c>
      <c r="Y31" s="103" t="str">
        <f>_xlfn.XLOOKUP(Tier2ContractorRates[[#This Row],[MSA Contract Number]],'Tier 1 - $500K'!A:A,'Tier 1 - $500K'!Y:Y,0,0,1)</f>
        <v>--</v>
      </c>
      <c r="Z31" s="103" t="str">
        <f>_xlfn.XLOOKUP(Tier2ContractorRates[[#This Row],[MSA Contract Number]],'Tier 1 - $500K'!A:A,'Tier 1 - $500K'!Z:Z,0,0,1)</f>
        <v>--</v>
      </c>
      <c r="AA31" s="103" t="str">
        <f>_xlfn.XLOOKUP(Tier2ContractorRates[[#This Row],[MSA Contract Number]],'Tier 1 - $500K'!A:A,'Tier 1 - $500K'!AA:AA,0,0,1)</f>
        <v>--</v>
      </c>
      <c r="AB31" s="103" t="str">
        <f>_xlfn.XLOOKUP(Tier2ContractorRates[[#This Row],[MSA Contract Number]],'Tier 1 - $500K'!A:A,'Tier 1 - $500K'!AB:AB,0,0,1)</f>
        <v>--</v>
      </c>
      <c r="AC31" s="103">
        <f>_xlfn.XLOOKUP(Tier2ContractorRates[[#This Row],[MSA Contract Number]],'Tier 1 - $500K'!A:A,'Tier 1 - $500K'!AC:AC,0,0,1)</f>
        <v>200</v>
      </c>
      <c r="AD31" s="103">
        <f>_xlfn.XLOOKUP(Tier2ContractorRates[[#This Row],[MSA Contract Number]],'Tier 1 - $500K'!A:A,'Tier 1 - $500K'!AD:AD,0,0,1)</f>
        <v>165</v>
      </c>
      <c r="AE31" s="103" t="str">
        <f>_xlfn.XLOOKUP(Tier2ContractorRates[[#This Row],[MSA Contract Number]],'Tier 1 - $500K'!A:A,'Tier 1 - $500K'!AE:AE,0,0,1)</f>
        <v>--</v>
      </c>
      <c r="AF31" s="103">
        <f>_xlfn.XLOOKUP(Tier2ContractorRates[[#This Row],[MSA Contract Number]],'Tier 1 - $500K'!A:A,'Tier 1 - $500K'!AF:AF,0,0,1)</f>
        <v>165</v>
      </c>
      <c r="AG31" s="103">
        <f>_xlfn.XLOOKUP(Tier2ContractorRates[[#This Row],[MSA Contract Number]],'Tier 1 - $500K'!A:A,'Tier 1 - $500K'!AG:AG,0,0,1)</f>
        <v>200</v>
      </c>
      <c r="AH31" s="103" t="str">
        <f>_xlfn.XLOOKUP(Tier2ContractorRates[[#This Row],[MSA Contract Number]],'Tier 1 - $500K'!A:A,'Tier 1 - $500K'!AH:AH,0,0,1)</f>
        <v>--</v>
      </c>
      <c r="AI31" s="103" t="str">
        <f>_xlfn.XLOOKUP(Tier2ContractorRates[[#This Row],[MSA Contract Number]],'Tier 1 - $500K'!A:A,'Tier 1 - $500K'!AI:AI,0,0,1)</f>
        <v>--</v>
      </c>
      <c r="AJ31" s="103">
        <f>_xlfn.XLOOKUP(Tier2ContractorRates[[#This Row],[MSA Contract Number]],'Tier 1 - $500K'!A:A,'Tier 1 - $500K'!AJ:AJ,0,0,1)</f>
        <v>180</v>
      </c>
      <c r="AK31" s="103">
        <f>_xlfn.XLOOKUP(Tier2ContractorRates[[#This Row],[MSA Contract Number]],'Tier 1 - $500K'!A:A,'Tier 1 - $500K'!AK:AK,0,0,1)</f>
        <v>200</v>
      </c>
      <c r="AL31" s="103">
        <f>_xlfn.XLOOKUP(Tier2ContractorRates[[#This Row],[MSA Contract Number]],'Tier 1 - $500K'!A:A,'Tier 1 - $500K'!AL:AL,0,0,1)</f>
        <v>220</v>
      </c>
      <c r="AM31" s="103" t="str">
        <f>_xlfn.XLOOKUP(Tier2ContractorRates[[#This Row],[MSA Contract Number]],'Tier 1 - $500K'!A:A,'Tier 1 - $500K'!AM:AM,0,0,1)</f>
        <v>--</v>
      </c>
      <c r="AN31" s="103" t="str">
        <f>_xlfn.XLOOKUP(Tier2ContractorRates[[#This Row],[MSA Contract Number]],'Tier 1 - $500K'!A:A,'Tier 1 - $500K'!AN:AN,0,0,1)</f>
        <v>--</v>
      </c>
      <c r="AO31" s="103">
        <f>_xlfn.XLOOKUP(Tier2ContractorRates[[#This Row],[MSA Contract Number]],'Tier 1 - $500K'!A:A,'Tier 1 - $500K'!AO:AO,0,0,1)</f>
        <v>200</v>
      </c>
      <c r="AP31" s="103" t="str">
        <f>_xlfn.XLOOKUP(Tier2ContractorRates[[#This Row],[MSA Contract Number]],'Tier 1 - $500K'!A:A,'Tier 1 - $500K'!AP:AP,0,0,1)</f>
        <v>--</v>
      </c>
      <c r="AQ31" s="103">
        <f>_xlfn.XLOOKUP(Tier2ContractorRates[[#This Row],[MSA Contract Number]],'Tier 1 - $500K'!A:A,'Tier 1 - $500K'!AQ:AQ,0,0,1)</f>
        <v>200</v>
      </c>
      <c r="AR31" s="103">
        <f>_xlfn.XLOOKUP(Tier2ContractorRates[[#This Row],[MSA Contract Number]],'Tier 1 - $500K'!A:A,'Tier 1 - $500K'!AR:AR,0,0,1)</f>
        <v>200</v>
      </c>
      <c r="AS31" s="103" t="str">
        <f>_xlfn.XLOOKUP(Tier2ContractorRates[[#This Row],[MSA Contract Number]],'Tier 1 - $500K'!A:A,'Tier 1 - $500K'!AS:AS,0,0,1)</f>
        <v>--</v>
      </c>
      <c r="AT31" s="103" t="str">
        <f>_xlfn.XLOOKUP(Tier2ContractorRates[[#This Row],[MSA Contract Number]],'Tier 1 - $500K'!A:A,'Tier 1 - $500K'!AT:AT,0,0,1)</f>
        <v>--</v>
      </c>
      <c r="AU31" s="103">
        <f>_xlfn.XLOOKUP(Tier2ContractorRates[[#This Row],[MSA Contract Number]],'Tier 1 - $500K'!A:A,'Tier 1 - $500K'!AU:AU,0,0,1)</f>
        <v>150</v>
      </c>
      <c r="AV31" s="103">
        <f>_xlfn.XLOOKUP(Tier2ContractorRates[[#This Row],[MSA Contract Number]],'Tier 1 - $500K'!A:A,'Tier 1 - $500K'!AV:AV,0,0,1)</f>
        <v>150</v>
      </c>
      <c r="AW31" s="103">
        <f>_xlfn.XLOOKUP(Tier2ContractorRates[[#This Row],[MSA Contract Number]],'Tier 1 - $500K'!A:A,'Tier 1 - $500K'!AW:AW,0,0,1)</f>
        <v>180</v>
      </c>
      <c r="AX31" s="103">
        <f>_xlfn.XLOOKUP(Tier2ContractorRates[[#This Row],[MSA Contract Number]],'Tier 1 - $500K'!A:A,'Tier 1 - $500K'!AX:AX,0,0,1)</f>
        <v>180</v>
      </c>
      <c r="AY31" s="103">
        <f>_xlfn.XLOOKUP(Tier2ContractorRates[[#This Row],[MSA Contract Number]],'Tier 1 - $500K'!A:A,'Tier 1 - $500K'!AY:AY,0,0,1)</f>
        <v>150</v>
      </c>
      <c r="AZ31" s="104" t="str">
        <f>_xlfn.XLOOKUP(Tier2ContractorRates[[#This Row],[MSA Contract Number]],'Tier 1 - $500K'!A:A,'Tier 1 - $500K'!AZ:AZ,0,0,1)</f>
        <v>--</v>
      </c>
    </row>
    <row r="32" spans="1:52" ht="49.5" x14ac:dyDescent="0.25">
      <c r="A32" s="35" t="s">
        <v>239</v>
      </c>
      <c r="B32" s="57">
        <f>_xlfn.XLOOKUP(Tier2ContractorRates[[#This Row],[MSA Contract Number]],'Tier 1 - $500K'!A:A,'Tier 1 - $500K'!B:B,0,0,1)</f>
        <v>46497</v>
      </c>
      <c r="C32" s="36" t="str">
        <f>_xlfn.XLOOKUP(Tier2ContractorRates[[#This Row],[MSA Contract Number]],'Tier 1 - $500K'!A:A,'Tier 1 - $500K'!C:C,0,0,1)</f>
        <v>Burns &amp; McDonnell Western Enterprises, Inc.</v>
      </c>
      <c r="D32" s="36" t="str">
        <f>_xlfn.XLOOKUP(Tier2ContractorRates[[#This Row],[MSA Contract Number]],'Tier 1 - $500K'!A:A,'Tier 1 - $500K'!D:D,0,0,1)</f>
        <v xml:space="preserve">1. Chad Pinarija 
2. Jonathan Leffert </v>
      </c>
      <c r="E32" s="36" t="str">
        <f>_xlfn.XLOOKUP(Tier2ContractorRates[[#This Row],[MSA Contract Number]],'Tier 1 - $500K'!A:A,'Tier 1 - $500K'!E:E,0,0,1)</f>
        <v>1. (949) 293-1584 
2. (913) 226-6997</v>
      </c>
      <c r="F32" s="36" t="str">
        <f>_xlfn.XLOOKUP(Tier2ContractorRates[[#This Row],[MSA Contract Number]],'Tier 1 - $500K'!A:A,'Tier 1 - $500K'!F:F,0,0,1)</f>
        <v>chad.pinarija@1898andco.com;
jon.leffert@1898andco.com;
rmenon@burnsmcd.com;</v>
      </c>
      <c r="G32" s="37" t="str">
        <f>_xlfn.XLOOKUP(Tier2ContractorRates[[#This Row],[Point of Contact(s) 
(First Name and Last Name)]],'Tier 1 - $500K'!D:D,'Tier 1 - $500K'!G:G,0,0,1)</f>
        <v>--</v>
      </c>
      <c r="H32" s="37" t="str">
        <f>_xlfn.XLOOKUP(Tier2ContractorRates[[#This Row],[MSA Contract Number]],'Tier 1 - $500K'!A:A,'Tier 1 - $500K'!H:H,0,0,1)</f>
        <v>--</v>
      </c>
      <c r="I32" s="37" t="str">
        <f>_xlfn.XLOOKUP(Tier2ContractorRates[[#This Row],[MSA Contract Number]],'Tier 1 - $500K'!A:A,'Tier 1 - $500K'!I:I,0,0,1)</f>
        <v>No</v>
      </c>
      <c r="J32" s="37" t="str">
        <f>_xlfn.XLOOKUP(Tier2ContractorRates[[#This Row],[MSA Contract Number]],'Tier 1 - $500K'!A:A,'Tier 1 - $500K'!J:J,0,0,1)</f>
        <v>No</v>
      </c>
      <c r="K32" s="103">
        <f>_xlfn.XLOOKUP(Tier2ContractorRates[[#This Row],[MSA Contract Number]],'Tier 1 - $500K'!A:A,'Tier 1 - $500K'!K:K,0,0,1)</f>
        <v>294</v>
      </c>
      <c r="L32" s="103">
        <f>_xlfn.XLOOKUP(Tier2ContractorRates[[#This Row],[MSA Contract Number]],'Tier 1 - $500K'!A:A,'Tier 1 - $500K'!L:L,0,0,1)</f>
        <v>248</v>
      </c>
      <c r="M32" s="103">
        <f>_xlfn.XLOOKUP(Tier2ContractorRates[[#This Row],[MSA Contract Number]],'Tier 1 - $500K'!A:A,'Tier 1 - $500K'!M:M,0,0,1)</f>
        <v>260</v>
      </c>
      <c r="N32" s="103">
        <f>_xlfn.XLOOKUP(Tier2ContractorRates[[#This Row],[MSA Contract Number]],'Tier 1 - $500K'!A:A,'Tier 1 - $500K'!N:N)</f>
        <v>228</v>
      </c>
      <c r="O32" s="103">
        <f>_xlfn.XLOOKUP(Tier2ContractorRates[[#This Row],[MSA Contract Number]],'Tier 1 - $500K'!A:A,'Tier 1 - $500K'!O:O,0,0,1)</f>
        <v>208</v>
      </c>
      <c r="P32" s="103">
        <f>_xlfn.XLOOKUP(Tier2ContractorRates[[#This Row],[MSA Contract Number]],'Tier 1 - $500K'!A:A,'Tier 1 - $500K'!P:P,0,0,1)</f>
        <v>244</v>
      </c>
      <c r="Q32" s="103">
        <f>_xlfn.XLOOKUP(Tier2ContractorRates[[#This Row],[MSA Contract Number]],'Tier 1 - $500K'!A:A,'Tier 1 - $500K'!Q:Q,0,0,1)</f>
        <v>209</v>
      </c>
      <c r="R32" s="103">
        <f>_xlfn.XLOOKUP(Tier2ContractorRates[[#This Row],[MSA Contract Number]],'Tier 1 - $500K'!A:A,'Tier 1 - $500K'!R:R,0,0,1)</f>
        <v>146</v>
      </c>
      <c r="S32" s="103">
        <f>_xlfn.XLOOKUP(Tier2ContractorRates[[#This Row],[MSA Contract Number]],'Tier 1 - $500K'!A:A,'Tier 1 - $500K'!S:S,0,0,1)</f>
        <v>248</v>
      </c>
      <c r="T32" s="103">
        <f>_xlfn.XLOOKUP(Tier2ContractorRates[[#This Row],[MSA Contract Number]],'Tier 1 - $500K'!A:A,'Tier 1 - $500K'!T:T,0,0,1)</f>
        <v>312</v>
      </c>
      <c r="U32" s="103">
        <f>_xlfn.XLOOKUP(Tier2ContractorRates[[#This Row],[MSA Contract Number]],'Tier 1 - $500K'!A:A,'Tier 1 - $500K'!U:U,0,0,1)</f>
        <v>260</v>
      </c>
      <c r="V32" s="103">
        <f>_xlfn.XLOOKUP(Tier2ContractorRates[[#This Row],[MSA Contract Number]],'Tier 1 - $500K'!A:A,'Tier 1 - $500K'!V:V,0,0,1)</f>
        <v>260</v>
      </c>
      <c r="W32" s="103">
        <f>_xlfn.XLOOKUP(Tier2ContractorRates[[#This Row],[MSA Contract Number]],'Tier 1 - $500K'!A:A,'Tier 1 - $500K'!W:W,0,0,1)</f>
        <v>182</v>
      </c>
      <c r="X32" s="103">
        <f>_xlfn.XLOOKUP(Tier2ContractorRates[[#This Row],[MSA Contract Number]],'Tier 1 - $500K'!A:A,'Tier 1 - $500K'!X:X,0,0,1)</f>
        <v>200</v>
      </c>
      <c r="Y32" s="103">
        <f>_xlfn.XLOOKUP(Tier2ContractorRates[[#This Row],[MSA Contract Number]],'Tier 1 - $500K'!A:A,'Tier 1 - $500K'!Y:Y,0,0,1)</f>
        <v>200</v>
      </c>
      <c r="Z32" s="103">
        <f>_xlfn.XLOOKUP(Tier2ContractorRates[[#This Row],[MSA Contract Number]],'Tier 1 - $500K'!A:A,'Tier 1 - $500K'!Z:Z,0,0,1)</f>
        <v>248</v>
      </c>
      <c r="AA32" s="103">
        <f>_xlfn.XLOOKUP(Tier2ContractorRates[[#This Row],[MSA Contract Number]],'Tier 1 - $500K'!A:A,'Tier 1 - $500K'!AA:AA,0,0,1)</f>
        <v>260</v>
      </c>
      <c r="AB32" s="103">
        <f>_xlfn.XLOOKUP(Tier2ContractorRates[[#This Row],[MSA Contract Number]],'Tier 1 - $500K'!A:A,'Tier 1 - $500K'!AB:AB,0,0,1)</f>
        <v>273</v>
      </c>
      <c r="AC32" s="103">
        <f>_xlfn.XLOOKUP(Tier2ContractorRates[[#This Row],[MSA Contract Number]],'Tier 1 - $500K'!A:A,'Tier 1 - $500K'!AC:AC,0,0,1)</f>
        <v>248</v>
      </c>
      <c r="AD32" s="103">
        <f>_xlfn.XLOOKUP(Tier2ContractorRates[[#This Row],[MSA Contract Number]],'Tier 1 - $500K'!A:A,'Tier 1 - $500K'!AD:AD,0,0,1)</f>
        <v>208</v>
      </c>
      <c r="AE32" s="103">
        <f>_xlfn.XLOOKUP(Tier2ContractorRates[[#This Row],[MSA Contract Number]],'Tier 1 - $500K'!A:A,'Tier 1 - $500K'!AE:AE,0,0,1)</f>
        <v>211</v>
      </c>
      <c r="AF32" s="103">
        <f>_xlfn.XLOOKUP(Tier2ContractorRates[[#This Row],[MSA Contract Number]],'Tier 1 - $500K'!A:A,'Tier 1 - $500K'!AF:AF,0,0,1)</f>
        <v>202</v>
      </c>
      <c r="AG32" s="103">
        <f>_xlfn.XLOOKUP(Tier2ContractorRates[[#This Row],[MSA Contract Number]],'Tier 1 - $500K'!A:A,'Tier 1 - $500K'!AG:AG,0,0,1)</f>
        <v>232</v>
      </c>
      <c r="AH32" s="103">
        <f>_xlfn.XLOOKUP(Tier2ContractorRates[[#This Row],[MSA Contract Number]],'Tier 1 - $500K'!A:A,'Tier 1 - $500K'!AH:AH,0,0,1)</f>
        <v>210</v>
      </c>
      <c r="AI32" s="103">
        <f>_xlfn.XLOOKUP(Tier2ContractorRates[[#This Row],[MSA Contract Number]],'Tier 1 - $500K'!A:A,'Tier 1 - $500K'!AI:AI,0,0,1)</f>
        <v>232</v>
      </c>
      <c r="AJ32" s="103">
        <f>_xlfn.XLOOKUP(Tier2ContractorRates[[#This Row],[MSA Contract Number]],'Tier 1 - $500K'!A:A,'Tier 1 - $500K'!AJ:AJ,0,0,1)</f>
        <v>208</v>
      </c>
      <c r="AK32" s="103">
        <f>_xlfn.XLOOKUP(Tier2ContractorRates[[#This Row],[MSA Contract Number]],'Tier 1 - $500K'!A:A,'Tier 1 - $500K'!AK:AK,0,0,1)</f>
        <v>232</v>
      </c>
      <c r="AL32" s="103">
        <f>_xlfn.XLOOKUP(Tier2ContractorRates[[#This Row],[MSA Contract Number]],'Tier 1 - $500K'!A:A,'Tier 1 - $500K'!AL:AL,0,0,1)</f>
        <v>258</v>
      </c>
      <c r="AM32" s="103">
        <f>_xlfn.XLOOKUP(Tier2ContractorRates[[#This Row],[MSA Contract Number]],'Tier 1 - $500K'!A:A,'Tier 1 - $500K'!AM:AM,0,0,1)</f>
        <v>210</v>
      </c>
      <c r="AN32" s="103">
        <f>_xlfn.XLOOKUP(Tier2ContractorRates[[#This Row],[MSA Contract Number]],'Tier 1 - $500K'!A:A,'Tier 1 - $500K'!AN:AN,0,0,1)</f>
        <v>232</v>
      </c>
      <c r="AO32" s="103">
        <f>_xlfn.XLOOKUP(Tier2ContractorRates[[#This Row],[MSA Contract Number]],'Tier 1 - $500K'!A:A,'Tier 1 - $500K'!AO:AO,0,0,1)</f>
        <v>202</v>
      </c>
      <c r="AP32" s="103">
        <f>_xlfn.XLOOKUP(Tier2ContractorRates[[#This Row],[MSA Contract Number]],'Tier 1 - $500K'!A:A,'Tier 1 - $500K'!AP:AP,0,0,1)</f>
        <v>260</v>
      </c>
      <c r="AQ32" s="103">
        <f>_xlfn.XLOOKUP(Tier2ContractorRates[[#This Row],[MSA Contract Number]],'Tier 1 - $500K'!A:A,'Tier 1 - $500K'!AQ:AQ,0,0,1)</f>
        <v>273</v>
      </c>
      <c r="AR32" s="103">
        <f>_xlfn.XLOOKUP(Tier2ContractorRates[[#This Row],[MSA Contract Number]],'Tier 1 - $500K'!A:A,'Tier 1 - $500K'!AR:AR,0,0,1)</f>
        <v>232</v>
      </c>
      <c r="AS32" s="103">
        <f>_xlfn.XLOOKUP(Tier2ContractorRates[[#This Row],[MSA Contract Number]],'Tier 1 - $500K'!A:A,'Tier 1 - $500K'!AS:AS,0,0,1)</f>
        <v>184</v>
      </c>
      <c r="AT32" s="103">
        <f>_xlfn.XLOOKUP(Tier2ContractorRates[[#This Row],[MSA Contract Number]],'Tier 1 - $500K'!A:A,'Tier 1 - $500K'!AT:AT,0,0,1)</f>
        <v>154</v>
      </c>
      <c r="AU32" s="103">
        <f>_xlfn.XLOOKUP(Tier2ContractorRates[[#This Row],[MSA Contract Number]],'Tier 1 - $500K'!A:A,'Tier 1 - $500K'!AU:AU,0,0,1)</f>
        <v>184</v>
      </c>
      <c r="AV32" s="103">
        <f>_xlfn.XLOOKUP(Tier2ContractorRates[[#This Row],[MSA Contract Number]],'Tier 1 - $500K'!A:A,'Tier 1 - $500K'!AV:AV,0,0,1)</f>
        <v>154</v>
      </c>
      <c r="AW32" s="103">
        <f>_xlfn.XLOOKUP(Tier2ContractorRates[[#This Row],[MSA Contract Number]],'Tier 1 - $500K'!A:A,'Tier 1 - $500K'!AW:AW,0,0,1)</f>
        <v>200</v>
      </c>
      <c r="AX32" s="103">
        <f>_xlfn.XLOOKUP(Tier2ContractorRates[[#This Row],[MSA Contract Number]],'Tier 1 - $500K'!A:A,'Tier 1 - $500K'!AX:AX,0,0,1)</f>
        <v>232</v>
      </c>
      <c r="AY32" s="103">
        <f>_xlfn.XLOOKUP(Tier2ContractorRates[[#This Row],[MSA Contract Number]],'Tier 1 - $500K'!A:A,'Tier 1 - $500K'!AY:AY,0,0,1)</f>
        <v>184</v>
      </c>
      <c r="AZ32" s="104">
        <f>_xlfn.XLOOKUP(Tier2ContractorRates[[#This Row],[MSA Contract Number]],'Tier 1 - $500K'!A:A,'Tier 1 - $500K'!AZ:AZ,0,0,1)</f>
        <v>312</v>
      </c>
    </row>
    <row r="33" spans="1:52" ht="16.5" x14ac:dyDescent="0.25">
      <c r="A33" s="35" t="s">
        <v>244</v>
      </c>
      <c r="B33" s="57">
        <f>_xlfn.XLOOKUP(Tier2ContractorRates[[#This Row],[MSA Contract Number]],'Tier 1 - $500K'!A:A,'Tier 1 - $500K'!B:B,0,0,1)</f>
        <v>46497</v>
      </c>
      <c r="C33" s="36" t="str">
        <f>_xlfn.XLOOKUP(Tier2ContractorRates[[#This Row],[MSA Contract Number]],'Tier 1 - $500K'!A:A,'Tier 1 - $500K'!C:C,0,0,1)</f>
        <v>Speridian Technologies LLC</v>
      </c>
      <c r="D33" s="36" t="str">
        <f>_xlfn.XLOOKUP(Tier2ContractorRates[[#This Row],[MSA Contract Number]],'Tier 1 - $500K'!A:A,'Tier 1 - $500K'!D:D,0,0,1)</f>
        <v>Nicole Taylor</v>
      </c>
      <c r="E33" s="36" t="str">
        <f>_xlfn.XLOOKUP(Tier2ContractorRates[[#This Row],[MSA Contract Number]],'Tier 1 - $500K'!A:A,'Tier 1 - $500K'!E:E,0,0,1)</f>
        <v>(916) 932-7181</v>
      </c>
      <c r="F33" s="36" t="str">
        <f>_xlfn.XLOOKUP(Tier2ContractorRates[[#This Row],[MSA Contract Number]],'Tier 1 - $500K'!A:A,'Tier 1 - $500K'!F:F,0,0,1)</f>
        <v>bacservices@speridian.com;</v>
      </c>
      <c r="G33" s="37" t="str">
        <f>_xlfn.XLOOKUP(Tier2ContractorRates[[#This Row],[Point of Contact(s) 
(First Name and Last Name)]],'Tier 1 - $500K'!D:D,'Tier 1 - $500K'!G:G,0,0,1)</f>
        <v>--</v>
      </c>
      <c r="H33" s="37" t="str">
        <f>_xlfn.XLOOKUP(Tier2ContractorRates[[#This Row],[MSA Contract Number]],'Tier 1 - $500K'!A:A,'Tier 1 - $500K'!H:H,0,0,1)</f>
        <v>--</v>
      </c>
      <c r="I33" s="37" t="str">
        <f>_xlfn.XLOOKUP(Tier2ContractorRates[[#This Row],[MSA Contract Number]],'Tier 1 - $500K'!A:A,'Tier 1 - $500K'!I:I,0,0,1)</f>
        <v>No</v>
      </c>
      <c r="J33" s="37" t="str">
        <f>_xlfn.XLOOKUP(Tier2ContractorRates[[#This Row],[MSA Contract Number]],'Tier 1 - $500K'!A:A,'Tier 1 - $500K'!J:J,0,0,1)</f>
        <v>No</v>
      </c>
      <c r="K33" s="103">
        <f>_xlfn.XLOOKUP(Tier2ContractorRates[[#This Row],[MSA Contract Number]],'Tier 1 - $500K'!A:A,'Tier 1 - $500K'!K:K,0,0,1)</f>
        <v>195</v>
      </c>
      <c r="L33" s="103">
        <f>_xlfn.XLOOKUP(Tier2ContractorRates[[#This Row],[MSA Contract Number]],'Tier 1 - $500K'!A:A,'Tier 1 - $500K'!L:L,0,0,1)</f>
        <v>170</v>
      </c>
      <c r="M33" s="103">
        <f>_xlfn.XLOOKUP(Tier2ContractorRates[[#This Row],[MSA Contract Number]],'Tier 1 - $500K'!A:A,'Tier 1 - $500K'!M:M,0,0,1)</f>
        <v>175</v>
      </c>
      <c r="N33" s="103">
        <f>_xlfn.XLOOKUP(Tier2ContractorRates[[#This Row],[MSA Contract Number]],'Tier 1 - $500K'!A:A,'Tier 1 - $500K'!N:N)</f>
        <v>155</v>
      </c>
      <c r="O33" s="103">
        <f>_xlfn.XLOOKUP(Tier2ContractorRates[[#This Row],[MSA Contract Number]],'Tier 1 - $500K'!A:A,'Tier 1 - $500K'!O:O,0,0,1)</f>
        <v>140</v>
      </c>
      <c r="P33" s="103">
        <f>_xlfn.XLOOKUP(Tier2ContractorRates[[#This Row],[MSA Contract Number]],'Tier 1 - $500K'!A:A,'Tier 1 - $500K'!P:P,0,0,1)</f>
        <v>150</v>
      </c>
      <c r="Q33" s="103">
        <f>_xlfn.XLOOKUP(Tier2ContractorRates[[#This Row],[MSA Contract Number]],'Tier 1 - $500K'!A:A,'Tier 1 - $500K'!Q:Q,0,0,1)</f>
        <v>130</v>
      </c>
      <c r="R33" s="103">
        <f>_xlfn.XLOOKUP(Tier2ContractorRates[[#This Row],[MSA Contract Number]],'Tier 1 - $500K'!A:A,'Tier 1 - $500K'!R:R,0,0,1)</f>
        <v>100</v>
      </c>
      <c r="S33" s="103">
        <f>_xlfn.XLOOKUP(Tier2ContractorRates[[#This Row],[MSA Contract Number]],'Tier 1 - $500K'!A:A,'Tier 1 - $500K'!S:S,0,0,1)</f>
        <v>155</v>
      </c>
      <c r="T33" s="103">
        <f>_xlfn.XLOOKUP(Tier2ContractorRates[[#This Row],[MSA Contract Number]],'Tier 1 - $500K'!A:A,'Tier 1 - $500K'!T:T,0,0,1)</f>
        <v>190</v>
      </c>
      <c r="U33" s="103">
        <f>_xlfn.XLOOKUP(Tier2ContractorRates[[#This Row],[MSA Contract Number]],'Tier 1 - $500K'!A:A,'Tier 1 - $500K'!U:U,0,0,1)</f>
        <v>170</v>
      </c>
      <c r="V33" s="103">
        <f>_xlfn.XLOOKUP(Tier2ContractorRates[[#This Row],[MSA Contract Number]],'Tier 1 - $500K'!A:A,'Tier 1 - $500K'!V:V,0,0,1)</f>
        <v>170</v>
      </c>
      <c r="W33" s="103">
        <f>_xlfn.XLOOKUP(Tier2ContractorRates[[#This Row],[MSA Contract Number]],'Tier 1 - $500K'!A:A,'Tier 1 - $500K'!W:W,0,0,1)</f>
        <v>125</v>
      </c>
      <c r="X33" s="103">
        <f>_xlfn.XLOOKUP(Tier2ContractorRates[[#This Row],[MSA Contract Number]],'Tier 1 - $500K'!A:A,'Tier 1 - $500K'!X:X,0,0,1)</f>
        <v>130</v>
      </c>
      <c r="Y33" s="103">
        <f>_xlfn.XLOOKUP(Tier2ContractorRates[[#This Row],[MSA Contract Number]],'Tier 1 - $500K'!A:A,'Tier 1 - $500K'!Y:Y,0,0,1)</f>
        <v>130</v>
      </c>
      <c r="Z33" s="103">
        <f>_xlfn.XLOOKUP(Tier2ContractorRates[[#This Row],[MSA Contract Number]],'Tier 1 - $500K'!A:A,'Tier 1 - $500K'!Z:Z,0,0,1)</f>
        <v>165</v>
      </c>
      <c r="AA33" s="103">
        <f>_xlfn.XLOOKUP(Tier2ContractorRates[[#This Row],[MSA Contract Number]],'Tier 1 - $500K'!A:A,'Tier 1 - $500K'!AA:AA,0,0,1)</f>
        <v>160</v>
      </c>
      <c r="AB33" s="103">
        <f>_xlfn.XLOOKUP(Tier2ContractorRates[[#This Row],[MSA Contract Number]],'Tier 1 - $500K'!A:A,'Tier 1 - $500K'!AB:AB,0,0,1)</f>
        <v>170</v>
      </c>
      <c r="AC33" s="103">
        <f>_xlfn.XLOOKUP(Tier2ContractorRates[[#This Row],[MSA Contract Number]],'Tier 1 - $500K'!A:A,'Tier 1 - $500K'!AC:AC,0,0,1)</f>
        <v>165</v>
      </c>
      <c r="AD33" s="103">
        <f>_xlfn.XLOOKUP(Tier2ContractorRates[[#This Row],[MSA Contract Number]],'Tier 1 - $500K'!A:A,'Tier 1 - $500K'!AD:AD,0,0,1)</f>
        <v>140</v>
      </c>
      <c r="AE33" s="103">
        <f>_xlfn.XLOOKUP(Tier2ContractorRates[[#This Row],[MSA Contract Number]],'Tier 1 - $500K'!A:A,'Tier 1 - $500K'!AE:AE,0,0,1)</f>
        <v>135</v>
      </c>
      <c r="AF33" s="103">
        <f>_xlfn.XLOOKUP(Tier2ContractorRates[[#This Row],[MSA Contract Number]],'Tier 1 - $500K'!A:A,'Tier 1 - $500K'!AF:AF,0,0,1)</f>
        <v>130</v>
      </c>
      <c r="AG33" s="103">
        <f>_xlfn.XLOOKUP(Tier2ContractorRates[[#This Row],[MSA Contract Number]],'Tier 1 - $500K'!A:A,'Tier 1 - $500K'!AG:AG,0,0,1)</f>
        <v>145</v>
      </c>
      <c r="AH33" s="103">
        <f>_xlfn.XLOOKUP(Tier2ContractorRates[[#This Row],[MSA Contract Number]],'Tier 1 - $500K'!A:A,'Tier 1 - $500K'!AH:AH,0,0,1)</f>
        <v>155</v>
      </c>
      <c r="AI33" s="103">
        <f>_xlfn.XLOOKUP(Tier2ContractorRates[[#This Row],[MSA Contract Number]],'Tier 1 - $500K'!A:A,'Tier 1 - $500K'!AI:AI,0,0,1)</f>
        <v>145</v>
      </c>
      <c r="AJ33" s="103">
        <f>_xlfn.XLOOKUP(Tier2ContractorRates[[#This Row],[MSA Contract Number]],'Tier 1 - $500K'!A:A,'Tier 1 - $500K'!AJ:AJ,0,0,1)</f>
        <v>140</v>
      </c>
      <c r="AK33" s="103">
        <f>_xlfn.XLOOKUP(Tier2ContractorRates[[#This Row],[MSA Contract Number]],'Tier 1 - $500K'!A:A,'Tier 1 - $500K'!AK:AK,0,0,1)</f>
        <v>155</v>
      </c>
      <c r="AL33" s="103">
        <f>_xlfn.XLOOKUP(Tier2ContractorRates[[#This Row],[MSA Contract Number]],'Tier 1 - $500K'!A:A,'Tier 1 - $500K'!AL:AL,0,0,1)</f>
        <v>175</v>
      </c>
      <c r="AM33" s="103">
        <f>_xlfn.XLOOKUP(Tier2ContractorRates[[#This Row],[MSA Contract Number]],'Tier 1 - $500K'!A:A,'Tier 1 - $500K'!AM:AM,0,0,1)</f>
        <v>145</v>
      </c>
      <c r="AN33" s="103">
        <f>_xlfn.XLOOKUP(Tier2ContractorRates[[#This Row],[MSA Contract Number]],'Tier 1 - $500K'!A:A,'Tier 1 - $500K'!AN:AN,0,0,1)</f>
        <v>165</v>
      </c>
      <c r="AO33" s="103">
        <f>_xlfn.XLOOKUP(Tier2ContractorRates[[#This Row],[MSA Contract Number]],'Tier 1 - $500K'!A:A,'Tier 1 - $500K'!AO:AO,0,0,1)</f>
        <v>135</v>
      </c>
      <c r="AP33" s="103">
        <f>_xlfn.XLOOKUP(Tier2ContractorRates[[#This Row],[MSA Contract Number]],'Tier 1 - $500K'!A:A,'Tier 1 - $500K'!AP:AP,0,0,1)</f>
        <v>175</v>
      </c>
      <c r="AQ33" s="103">
        <f>_xlfn.XLOOKUP(Tier2ContractorRates[[#This Row],[MSA Contract Number]],'Tier 1 - $500K'!A:A,'Tier 1 - $500K'!AQ:AQ,0,0,1)</f>
        <v>160</v>
      </c>
      <c r="AR33" s="103">
        <f>_xlfn.XLOOKUP(Tier2ContractorRates[[#This Row],[MSA Contract Number]],'Tier 1 - $500K'!A:A,'Tier 1 - $500K'!AR:AR,0,0,1)</f>
        <v>170</v>
      </c>
      <c r="AS33" s="103">
        <f>_xlfn.XLOOKUP(Tier2ContractorRates[[#This Row],[MSA Contract Number]],'Tier 1 - $500K'!A:A,'Tier 1 - $500K'!AS:AS,0,0,1)</f>
        <v>115</v>
      </c>
      <c r="AT33" s="103">
        <f>_xlfn.XLOOKUP(Tier2ContractorRates[[#This Row],[MSA Contract Number]],'Tier 1 - $500K'!A:A,'Tier 1 - $500K'!AT:AT,0,0,1)</f>
        <v>115</v>
      </c>
      <c r="AU33" s="103">
        <f>_xlfn.XLOOKUP(Tier2ContractorRates[[#This Row],[MSA Contract Number]],'Tier 1 - $500K'!A:A,'Tier 1 - $500K'!AU:AU,0,0,1)</f>
        <v>130</v>
      </c>
      <c r="AV33" s="103">
        <f>_xlfn.XLOOKUP(Tier2ContractorRates[[#This Row],[MSA Contract Number]],'Tier 1 - $500K'!A:A,'Tier 1 - $500K'!AV:AV,0,0,1)</f>
        <v>130</v>
      </c>
      <c r="AW33" s="103">
        <f>_xlfn.XLOOKUP(Tier2ContractorRates[[#This Row],[MSA Contract Number]],'Tier 1 - $500K'!A:A,'Tier 1 - $500K'!AW:AW,0,0,1)</f>
        <v>130</v>
      </c>
      <c r="AX33" s="103">
        <f>_xlfn.XLOOKUP(Tier2ContractorRates[[#This Row],[MSA Contract Number]],'Tier 1 - $500K'!A:A,'Tier 1 - $500K'!AX:AX,0,0,1)</f>
        <v>155</v>
      </c>
      <c r="AY33" s="103">
        <f>_xlfn.XLOOKUP(Tier2ContractorRates[[#This Row],[MSA Contract Number]],'Tier 1 - $500K'!A:A,'Tier 1 - $500K'!AY:AY,0,0,1)</f>
        <v>130</v>
      </c>
      <c r="AZ33" s="104">
        <f>_xlfn.XLOOKUP(Tier2ContractorRates[[#This Row],[MSA Contract Number]],'Tier 1 - $500K'!A:A,'Tier 1 - $500K'!AZ:AZ,0,0,1)</f>
        <v>180</v>
      </c>
    </row>
    <row r="34" spans="1:52" ht="16.5" x14ac:dyDescent="0.25">
      <c r="A34" s="35" t="s">
        <v>249</v>
      </c>
      <c r="B34" s="57">
        <f>_xlfn.XLOOKUP(Tier2ContractorRates[[#This Row],[MSA Contract Number]],'Tier 1 - $500K'!A:A,'Tier 1 - $500K'!B:B,0,0,1)</f>
        <v>46497</v>
      </c>
      <c r="C34" s="36" t="str">
        <f>_xlfn.XLOOKUP(Tier2ContractorRates[[#This Row],[MSA Contract Number]],'Tier 1 - $500K'!A:A,'Tier 1 - $500K'!C:C,0,0,1)</f>
        <v>C&amp;G Technology Services, Inc.</v>
      </c>
      <c r="D34" s="36" t="str">
        <f>_xlfn.XLOOKUP(Tier2ContractorRates[[#This Row],[MSA Contract Number]],'Tier 1 - $500K'!A:A,'Tier 1 - $500K'!D:D,0,0,1)</f>
        <v>Sam Savinovich</v>
      </c>
      <c r="E34" s="36" t="str">
        <f>_xlfn.XLOOKUP(Tier2ContractorRates[[#This Row],[MSA Contract Number]],'Tier 1 - $500K'!A:A,'Tier 1 - $500K'!E:E,0,0,1)</f>
        <v>(916) 207-7609</v>
      </c>
      <c r="F34" s="36" t="str">
        <f>_xlfn.XLOOKUP(Tier2ContractorRates[[#This Row],[MSA Contract Number]],'Tier 1 - $500K'!A:A,'Tier 1 - $500K'!F:F,0,0,1)</f>
        <v>ssavin@cg-technology.com;</v>
      </c>
      <c r="G34" s="37">
        <f>_xlfn.XLOOKUP(Tier2ContractorRates[[#This Row],[Point of Contact(s) 
(First Name and Last Name)]],'Tier 1 - $500K'!D:D,'Tier 1 - $500K'!G:G,0,0,1)</f>
        <v>47514</v>
      </c>
      <c r="H34" s="37" t="str">
        <f>_xlfn.XLOOKUP(Tier2ContractorRates[[#This Row],[MSA Contract Number]],'Tier 1 - $500K'!A:A,'Tier 1 - $500K'!H:H,0,0,1)</f>
        <v>SB</v>
      </c>
      <c r="I34" s="37" t="str">
        <f>_xlfn.XLOOKUP(Tier2ContractorRates[[#This Row],[MSA Contract Number]],'Tier 1 - $500K'!A:A,'Tier 1 - $500K'!I:I,0,0,1)</f>
        <v>Yes</v>
      </c>
      <c r="J34" s="37" t="str">
        <f>_xlfn.XLOOKUP(Tier2ContractorRates[[#This Row],[MSA Contract Number]],'Tier 1 - $500K'!A:A,'Tier 1 - $500K'!J:J,0,0,1)</f>
        <v>No</v>
      </c>
      <c r="K34" s="103">
        <f>_xlfn.XLOOKUP(Tier2ContractorRates[[#This Row],[MSA Contract Number]],'Tier 1 - $500K'!A:A,'Tier 1 - $500K'!K:K,0,0,1)</f>
        <v>265</v>
      </c>
      <c r="L34" s="103">
        <f>_xlfn.XLOOKUP(Tier2ContractorRates[[#This Row],[MSA Contract Number]],'Tier 1 - $500K'!A:A,'Tier 1 - $500K'!L:L,0,0,1)</f>
        <v>185</v>
      </c>
      <c r="M34" s="103">
        <f>_xlfn.XLOOKUP(Tier2ContractorRates[[#This Row],[MSA Contract Number]],'Tier 1 - $500K'!A:A,'Tier 1 - $500K'!M:M,0,0,1)</f>
        <v>235</v>
      </c>
      <c r="N34" s="103">
        <f>_xlfn.XLOOKUP(Tier2ContractorRates[[#This Row],[MSA Contract Number]],'Tier 1 - $500K'!A:A,'Tier 1 - $500K'!N:N)</f>
        <v>175</v>
      </c>
      <c r="O34" s="103">
        <f>_xlfn.XLOOKUP(Tier2ContractorRates[[#This Row],[MSA Contract Number]],'Tier 1 - $500K'!A:A,'Tier 1 - $500K'!O:O,0,0,1)</f>
        <v>155</v>
      </c>
      <c r="P34" s="103">
        <f>_xlfn.XLOOKUP(Tier2ContractorRates[[#This Row],[MSA Contract Number]],'Tier 1 - $500K'!A:A,'Tier 1 - $500K'!P:P,0,0,1)</f>
        <v>185</v>
      </c>
      <c r="Q34" s="103">
        <f>_xlfn.XLOOKUP(Tier2ContractorRates[[#This Row],[MSA Contract Number]],'Tier 1 - $500K'!A:A,'Tier 1 - $500K'!Q:Q,0,0,1)</f>
        <v>145</v>
      </c>
      <c r="R34" s="103">
        <f>_xlfn.XLOOKUP(Tier2ContractorRates[[#This Row],[MSA Contract Number]],'Tier 1 - $500K'!A:A,'Tier 1 - $500K'!R:R,0,0,1)</f>
        <v>115</v>
      </c>
      <c r="S34" s="103">
        <f>_xlfn.XLOOKUP(Tier2ContractorRates[[#This Row],[MSA Contract Number]],'Tier 1 - $500K'!A:A,'Tier 1 - $500K'!S:S,0,0,1)</f>
        <v>205</v>
      </c>
      <c r="T34" s="103">
        <f>_xlfn.XLOOKUP(Tier2ContractorRates[[#This Row],[MSA Contract Number]],'Tier 1 - $500K'!A:A,'Tier 1 - $500K'!T:T,0,0,1)</f>
        <v>255</v>
      </c>
      <c r="U34" s="103">
        <f>_xlfn.XLOOKUP(Tier2ContractorRates[[#This Row],[MSA Contract Number]],'Tier 1 - $500K'!A:A,'Tier 1 - $500K'!U:U,0,0,1)</f>
        <v>175</v>
      </c>
      <c r="V34" s="103">
        <f>_xlfn.XLOOKUP(Tier2ContractorRates[[#This Row],[MSA Contract Number]],'Tier 1 - $500K'!A:A,'Tier 1 - $500K'!V:V,0,0,1)</f>
        <v>205</v>
      </c>
      <c r="W34" s="103">
        <f>_xlfn.XLOOKUP(Tier2ContractorRates[[#This Row],[MSA Contract Number]],'Tier 1 - $500K'!A:A,'Tier 1 - $500K'!W:W,0,0,1)</f>
        <v>145</v>
      </c>
      <c r="X34" s="103">
        <f>_xlfn.XLOOKUP(Tier2ContractorRates[[#This Row],[MSA Contract Number]],'Tier 1 - $500K'!A:A,'Tier 1 - $500K'!X:X,0,0,1)</f>
        <v>155</v>
      </c>
      <c r="Y34" s="103">
        <f>_xlfn.XLOOKUP(Tier2ContractorRates[[#This Row],[MSA Contract Number]],'Tier 1 - $500K'!A:A,'Tier 1 - $500K'!Y:Y,0,0,1)</f>
        <v>165</v>
      </c>
      <c r="Z34" s="103">
        <f>_xlfn.XLOOKUP(Tier2ContractorRates[[#This Row],[MSA Contract Number]],'Tier 1 - $500K'!A:A,'Tier 1 - $500K'!Z:Z,0,0,1)</f>
        <v>215</v>
      </c>
      <c r="AA34" s="103">
        <f>_xlfn.XLOOKUP(Tier2ContractorRates[[#This Row],[MSA Contract Number]],'Tier 1 - $500K'!A:A,'Tier 1 - $500K'!AA:AA,0,0,1)</f>
        <v>245</v>
      </c>
      <c r="AB34" s="103">
        <f>_xlfn.XLOOKUP(Tier2ContractorRates[[#This Row],[MSA Contract Number]],'Tier 1 - $500K'!A:A,'Tier 1 - $500K'!AB:AB,0,0,1)</f>
        <v>205</v>
      </c>
      <c r="AC34" s="103">
        <f>_xlfn.XLOOKUP(Tier2ContractorRates[[#This Row],[MSA Contract Number]],'Tier 1 - $500K'!A:A,'Tier 1 - $500K'!AC:AC,0,0,1)</f>
        <v>195</v>
      </c>
      <c r="AD34" s="103">
        <f>_xlfn.XLOOKUP(Tier2ContractorRates[[#This Row],[MSA Contract Number]],'Tier 1 - $500K'!A:A,'Tier 1 - $500K'!AD:AD,0,0,1)</f>
        <v>165</v>
      </c>
      <c r="AE34" s="103">
        <f>_xlfn.XLOOKUP(Tier2ContractorRates[[#This Row],[MSA Contract Number]],'Tier 1 - $500K'!A:A,'Tier 1 - $500K'!AE:AE,0,0,1)</f>
        <v>155</v>
      </c>
      <c r="AF34" s="103">
        <f>_xlfn.XLOOKUP(Tier2ContractorRates[[#This Row],[MSA Contract Number]],'Tier 1 - $500K'!A:A,'Tier 1 - $500K'!AF:AF,0,0,1)</f>
        <v>125</v>
      </c>
      <c r="AG34" s="103">
        <f>_xlfn.XLOOKUP(Tier2ContractorRates[[#This Row],[MSA Contract Number]],'Tier 1 - $500K'!A:A,'Tier 1 - $500K'!AG:AG,0,0,1)</f>
        <v>195</v>
      </c>
      <c r="AH34" s="103">
        <f>_xlfn.XLOOKUP(Tier2ContractorRates[[#This Row],[MSA Contract Number]],'Tier 1 - $500K'!A:A,'Tier 1 - $500K'!AH:AH,0,0,1)</f>
        <v>222</v>
      </c>
      <c r="AI34" s="103">
        <f>_xlfn.XLOOKUP(Tier2ContractorRates[[#This Row],[MSA Contract Number]],'Tier 1 - $500K'!A:A,'Tier 1 - $500K'!AI:AI,0,0,1)</f>
        <v>175</v>
      </c>
      <c r="AJ34" s="103">
        <f>_xlfn.XLOOKUP(Tier2ContractorRates[[#This Row],[MSA Contract Number]],'Tier 1 - $500K'!A:A,'Tier 1 - $500K'!AJ:AJ,0,0,1)</f>
        <v>175</v>
      </c>
      <c r="AK34" s="103">
        <f>_xlfn.XLOOKUP(Tier2ContractorRates[[#This Row],[MSA Contract Number]],'Tier 1 - $500K'!A:A,'Tier 1 - $500K'!AK:AK,0,0,1)</f>
        <v>185</v>
      </c>
      <c r="AL34" s="103">
        <f>_xlfn.XLOOKUP(Tier2ContractorRates[[#This Row],[MSA Contract Number]],'Tier 1 - $500K'!A:A,'Tier 1 - $500K'!AL:AL,0,0,1)</f>
        <v>245</v>
      </c>
      <c r="AM34" s="103">
        <f>_xlfn.XLOOKUP(Tier2ContractorRates[[#This Row],[MSA Contract Number]],'Tier 1 - $500K'!A:A,'Tier 1 - $500K'!AM:AM,0,0,1)</f>
        <v>135</v>
      </c>
      <c r="AN34" s="103">
        <f>_xlfn.XLOOKUP(Tier2ContractorRates[[#This Row],[MSA Contract Number]],'Tier 1 - $500K'!A:A,'Tier 1 - $500K'!AN:AN,0,0,1)</f>
        <v>165</v>
      </c>
      <c r="AO34" s="103">
        <f>_xlfn.XLOOKUP(Tier2ContractorRates[[#This Row],[MSA Contract Number]],'Tier 1 - $500K'!A:A,'Tier 1 - $500K'!AO:AO,0,0,1)</f>
        <v>165</v>
      </c>
      <c r="AP34" s="103">
        <f>_xlfn.XLOOKUP(Tier2ContractorRates[[#This Row],[MSA Contract Number]],'Tier 1 - $500K'!A:A,'Tier 1 - $500K'!AP:AP,0,0,1)</f>
        <v>205</v>
      </c>
      <c r="AQ34" s="103">
        <f>_xlfn.XLOOKUP(Tier2ContractorRates[[#This Row],[MSA Contract Number]],'Tier 1 - $500K'!A:A,'Tier 1 - $500K'!AQ:AQ,0,0,1)</f>
        <v>155</v>
      </c>
      <c r="AR34" s="103">
        <f>_xlfn.XLOOKUP(Tier2ContractorRates[[#This Row],[MSA Contract Number]],'Tier 1 - $500K'!A:A,'Tier 1 - $500K'!AR:AR,0,0,1)</f>
        <v>175</v>
      </c>
      <c r="AS34" s="103">
        <f>_xlfn.XLOOKUP(Tier2ContractorRates[[#This Row],[MSA Contract Number]],'Tier 1 - $500K'!A:A,'Tier 1 - $500K'!AS:AS,0,0,1)</f>
        <v>145</v>
      </c>
      <c r="AT34" s="103">
        <f>_xlfn.XLOOKUP(Tier2ContractorRates[[#This Row],[MSA Contract Number]],'Tier 1 - $500K'!A:A,'Tier 1 - $500K'!AT:AT,0,0,1)</f>
        <v>115</v>
      </c>
      <c r="AU34" s="103">
        <f>_xlfn.XLOOKUP(Tier2ContractorRates[[#This Row],[MSA Contract Number]],'Tier 1 - $500K'!A:A,'Tier 1 - $500K'!AU:AU,0,0,1)</f>
        <v>135</v>
      </c>
      <c r="AV34" s="103">
        <f>_xlfn.XLOOKUP(Tier2ContractorRates[[#This Row],[MSA Contract Number]],'Tier 1 - $500K'!A:A,'Tier 1 - $500K'!AV:AV,0,0,1)</f>
        <v>125</v>
      </c>
      <c r="AW34" s="103">
        <f>_xlfn.XLOOKUP(Tier2ContractorRates[[#This Row],[MSA Contract Number]],'Tier 1 - $500K'!A:A,'Tier 1 - $500K'!AW:AW,0,0,1)</f>
        <v>145</v>
      </c>
      <c r="AX34" s="103">
        <f>_xlfn.XLOOKUP(Tier2ContractorRates[[#This Row],[MSA Contract Number]],'Tier 1 - $500K'!A:A,'Tier 1 - $500K'!AX:AX,0,0,1)</f>
        <v>155</v>
      </c>
      <c r="AY34" s="103">
        <f>_xlfn.XLOOKUP(Tier2ContractorRates[[#This Row],[MSA Contract Number]],'Tier 1 - $500K'!A:A,'Tier 1 - $500K'!AY:AY,0,0,1)</f>
        <v>115</v>
      </c>
      <c r="AZ34" s="104">
        <f>_xlfn.XLOOKUP(Tier2ContractorRates[[#This Row],[MSA Contract Number]],'Tier 1 - $500K'!A:A,'Tier 1 - $500K'!AZ:AZ,0,0,1)</f>
        <v>265</v>
      </c>
    </row>
    <row r="35" spans="1:52" ht="16.5" x14ac:dyDescent="0.25">
      <c r="A35" s="35" t="s">
        <v>254</v>
      </c>
      <c r="B35" s="57">
        <f>_xlfn.XLOOKUP(Tier2ContractorRates[[#This Row],[MSA Contract Number]],'Tier 1 - $500K'!A:A,'Tier 1 - $500K'!B:B,0,0,1)</f>
        <v>46497</v>
      </c>
      <c r="C35" s="36" t="str">
        <f>_xlfn.XLOOKUP(Tier2ContractorRates[[#This Row],[MSA Contract Number]],'Tier 1 - $500K'!A:A,'Tier 1 - $500K'!C:C,0,0,1)</f>
        <v>Cal Vet Integrated Consulting Services</v>
      </c>
      <c r="D35" s="36" t="str">
        <f>_xlfn.XLOOKUP(Tier2ContractorRates[[#This Row],[MSA Contract Number]],'Tier 1 - $500K'!A:A,'Tier 1 - $500K'!D:D,0,0,1)</f>
        <v>Mike Blinov</v>
      </c>
      <c r="E35" s="36" t="str">
        <f>_xlfn.XLOOKUP(Tier2ContractorRates[[#This Row],[MSA Contract Number]],'Tier 1 - $500K'!A:A,'Tier 1 - $500K'!E:E,0,0,1)</f>
        <v>(703) 597-6474</v>
      </c>
      <c r="F35" s="36" t="str">
        <f>_xlfn.XLOOKUP(Tier2ContractorRates[[#This Row],[MSA Contract Number]],'Tier 1 - $500K'!A:A,'Tier 1 - $500K'!F:F,0,0,1)</f>
        <v>mike.b@cvicsconsulting.com;</v>
      </c>
      <c r="G35" s="37">
        <f>_xlfn.XLOOKUP(Tier2ContractorRates[[#This Row],[Point of Contact(s) 
(First Name and Last Name)]],'Tier 1 - $500K'!D:D,'Tier 1 - $500K'!G:G,0,0,1)</f>
        <v>2003968</v>
      </c>
      <c r="H35" s="37" t="str">
        <f>_xlfn.XLOOKUP(Tier2ContractorRates[[#This Row],[MSA Contract Number]],'Tier 1 - $500K'!A:A,'Tier 1 - $500K'!H:H,0,0,1)</f>
        <v>SB , DVBE</v>
      </c>
      <c r="I35" s="37" t="str">
        <f>_xlfn.XLOOKUP(Tier2ContractorRates[[#This Row],[MSA Contract Number]],'Tier 1 - $500K'!A:A,'Tier 1 - $500K'!I:I,0,0,1)</f>
        <v>Yes</v>
      </c>
      <c r="J35" s="37" t="str">
        <f>_xlfn.XLOOKUP(Tier2ContractorRates[[#This Row],[MSA Contract Number]],'Tier 1 - $500K'!A:A,'Tier 1 - $500K'!J:J,0,0,1)</f>
        <v>Yes</v>
      </c>
      <c r="K35" s="103">
        <f>_xlfn.XLOOKUP(Tier2ContractorRates[[#This Row],[MSA Contract Number]],'Tier 1 - $500K'!A:A,'Tier 1 - $500K'!K:K,0,0,1)</f>
        <v>196</v>
      </c>
      <c r="L35" s="103">
        <f>_xlfn.XLOOKUP(Tier2ContractorRates[[#This Row],[MSA Contract Number]],'Tier 1 - $500K'!A:A,'Tier 1 - $500K'!L:L,0,0,1)</f>
        <v>168</v>
      </c>
      <c r="M35" s="103">
        <f>_xlfn.XLOOKUP(Tier2ContractorRates[[#This Row],[MSA Contract Number]],'Tier 1 - $500K'!A:A,'Tier 1 - $500K'!M:M,0,0,1)</f>
        <v>172</v>
      </c>
      <c r="N35" s="103">
        <f>_xlfn.XLOOKUP(Tier2ContractorRates[[#This Row],[MSA Contract Number]],'Tier 1 - $500K'!A:A,'Tier 1 - $500K'!N:N)</f>
        <v>155</v>
      </c>
      <c r="O35" s="103">
        <f>_xlfn.XLOOKUP(Tier2ContractorRates[[#This Row],[MSA Contract Number]],'Tier 1 - $500K'!A:A,'Tier 1 - $500K'!O:O,0,0,1)</f>
        <v>128</v>
      </c>
      <c r="P35" s="103">
        <f>_xlfn.XLOOKUP(Tier2ContractorRates[[#This Row],[MSA Contract Number]],'Tier 1 - $500K'!A:A,'Tier 1 - $500K'!P:P,0,0,1)</f>
        <v>155</v>
      </c>
      <c r="Q35" s="103">
        <f>_xlfn.XLOOKUP(Tier2ContractorRates[[#This Row],[MSA Contract Number]],'Tier 1 - $500K'!A:A,'Tier 1 - $500K'!Q:Q,0,0,1)</f>
        <v>128</v>
      </c>
      <c r="R35" s="103">
        <f>_xlfn.XLOOKUP(Tier2ContractorRates[[#This Row],[MSA Contract Number]],'Tier 1 - $500K'!A:A,'Tier 1 - $500K'!R:R,0,0,1)</f>
        <v>103</v>
      </c>
      <c r="S35" s="103">
        <f>_xlfn.XLOOKUP(Tier2ContractorRates[[#This Row],[MSA Contract Number]],'Tier 1 - $500K'!A:A,'Tier 1 - $500K'!S:S,0,0,1)</f>
        <v>155</v>
      </c>
      <c r="T35" s="103">
        <f>_xlfn.XLOOKUP(Tier2ContractorRates[[#This Row],[MSA Contract Number]],'Tier 1 - $500K'!A:A,'Tier 1 - $500K'!T:T,0,0,1)</f>
        <v>185</v>
      </c>
      <c r="U35" s="103">
        <f>_xlfn.XLOOKUP(Tier2ContractorRates[[#This Row],[MSA Contract Number]],'Tier 1 - $500K'!A:A,'Tier 1 - $500K'!U:U,0,0,1)</f>
        <v>165</v>
      </c>
      <c r="V35" s="103">
        <f>_xlfn.XLOOKUP(Tier2ContractorRates[[#This Row],[MSA Contract Number]],'Tier 1 - $500K'!A:A,'Tier 1 - $500K'!V:V,0,0,1)</f>
        <v>168</v>
      </c>
      <c r="W35" s="103">
        <f>_xlfn.XLOOKUP(Tier2ContractorRates[[#This Row],[MSA Contract Number]],'Tier 1 - $500K'!A:A,'Tier 1 - $500K'!W:W,0,0,1)</f>
        <v>122</v>
      </c>
      <c r="X35" s="103">
        <f>_xlfn.XLOOKUP(Tier2ContractorRates[[#This Row],[MSA Contract Number]],'Tier 1 - $500K'!A:A,'Tier 1 - $500K'!X:X,0,0,1)</f>
        <v>125</v>
      </c>
      <c r="Y35" s="103">
        <f>_xlfn.XLOOKUP(Tier2ContractorRates[[#This Row],[MSA Contract Number]],'Tier 1 - $500K'!A:A,'Tier 1 - $500K'!Y:Y,0,0,1)</f>
        <v>128</v>
      </c>
      <c r="Z35" s="103">
        <f>_xlfn.XLOOKUP(Tier2ContractorRates[[#This Row],[MSA Contract Number]],'Tier 1 - $500K'!A:A,'Tier 1 - $500K'!Z:Z,0,0,1)</f>
        <v>148</v>
      </c>
      <c r="AA35" s="103">
        <f>_xlfn.XLOOKUP(Tier2ContractorRates[[#This Row],[MSA Contract Number]],'Tier 1 - $500K'!A:A,'Tier 1 - $500K'!AA:AA,0,0,1)</f>
        <v>149</v>
      </c>
      <c r="AB35" s="103">
        <f>_xlfn.XLOOKUP(Tier2ContractorRates[[#This Row],[MSA Contract Number]],'Tier 1 - $500K'!A:A,'Tier 1 - $500K'!AB:AB,0,0,1)</f>
        <v>162</v>
      </c>
      <c r="AC35" s="103">
        <f>_xlfn.XLOOKUP(Tier2ContractorRates[[#This Row],[MSA Contract Number]],'Tier 1 - $500K'!A:A,'Tier 1 - $500K'!AC:AC,0,0,1)</f>
        <v>148</v>
      </c>
      <c r="AD35" s="103">
        <f>_xlfn.XLOOKUP(Tier2ContractorRates[[#This Row],[MSA Contract Number]],'Tier 1 - $500K'!A:A,'Tier 1 - $500K'!AD:AD,0,0,1)</f>
        <v>130</v>
      </c>
      <c r="AE35" s="103">
        <f>_xlfn.XLOOKUP(Tier2ContractorRates[[#This Row],[MSA Contract Number]],'Tier 1 - $500K'!A:A,'Tier 1 - $500K'!AE:AE,0,0,1)</f>
        <v>130</v>
      </c>
      <c r="AF35" s="103">
        <f>_xlfn.XLOOKUP(Tier2ContractorRates[[#This Row],[MSA Contract Number]],'Tier 1 - $500K'!A:A,'Tier 1 - $500K'!AF:AF,0,0,1)</f>
        <v>128</v>
      </c>
      <c r="AG35" s="103">
        <f>_xlfn.XLOOKUP(Tier2ContractorRates[[#This Row],[MSA Contract Number]],'Tier 1 - $500K'!A:A,'Tier 1 - $500K'!AG:AG,0,0,1)</f>
        <v>150</v>
      </c>
      <c r="AH35" s="103">
        <f>_xlfn.XLOOKUP(Tier2ContractorRates[[#This Row],[MSA Contract Number]],'Tier 1 - $500K'!A:A,'Tier 1 - $500K'!AH:AH,0,0,1)</f>
        <v>140</v>
      </c>
      <c r="AI35" s="103">
        <f>_xlfn.XLOOKUP(Tier2ContractorRates[[#This Row],[MSA Contract Number]],'Tier 1 - $500K'!A:A,'Tier 1 - $500K'!AI:AI,0,0,1)</f>
        <v>150</v>
      </c>
      <c r="AJ35" s="103">
        <f>_xlfn.XLOOKUP(Tier2ContractorRates[[#This Row],[MSA Contract Number]],'Tier 1 - $500K'!A:A,'Tier 1 - $500K'!AJ:AJ,0,0,1)</f>
        <v>141</v>
      </c>
      <c r="AK35" s="103">
        <f>_xlfn.XLOOKUP(Tier2ContractorRates[[#This Row],[MSA Contract Number]],'Tier 1 - $500K'!A:A,'Tier 1 - $500K'!AK:AK,0,0,1)</f>
        <v>140</v>
      </c>
      <c r="AL35" s="103">
        <f>_xlfn.XLOOKUP(Tier2ContractorRates[[#This Row],[MSA Contract Number]],'Tier 1 - $500K'!A:A,'Tier 1 - $500K'!AL:AL,0,0,1)</f>
        <v>165</v>
      </c>
      <c r="AM35" s="103">
        <f>_xlfn.XLOOKUP(Tier2ContractorRates[[#This Row],[MSA Contract Number]],'Tier 1 - $500K'!A:A,'Tier 1 - $500K'!AM:AM,0,0,1)</f>
        <v>150</v>
      </c>
      <c r="AN35" s="103">
        <f>_xlfn.XLOOKUP(Tier2ContractorRates[[#This Row],[MSA Contract Number]],'Tier 1 - $500K'!A:A,'Tier 1 - $500K'!AN:AN,0,0,1)</f>
        <v>170</v>
      </c>
      <c r="AO35" s="103">
        <f>_xlfn.XLOOKUP(Tier2ContractorRates[[#This Row],[MSA Contract Number]],'Tier 1 - $500K'!A:A,'Tier 1 - $500K'!AO:AO,0,0,1)</f>
        <v>155</v>
      </c>
      <c r="AP35" s="103">
        <f>_xlfn.XLOOKUP(Tier2ContractorRates[[#This Row],[MSA Contract Number]],'Tier 1 - $500K'!A:A,'Tier 1 - $500K'!AP:AP,0,0,1)</f>
        <v>178</v>
      </c>
      <c r="AQ35" s="103">
        <f>_xlfn.XLOOKUP(Tier2ContractorRates[[#This Row],[MSA Contract Number]],'Tier 1 - $500K'!A:A,'Tier 1 - $500K'!AQ:AQ,0,0,1)</f>
        <v>170</v>
      </c>
      <c r="AR35" s="103">
        <f>_xlfn.XLOOKUP(Tier2ContractorRates[[#This Row],[MSA Contract Number]],'Tier 1 - $500K'!A:A,'Tier 1 - $500K'!AR:AR,0,0,1)</f>
        <v>158</v>
      </c>
      <c r="AS35" s="103">
        <f>_xlfn.XLOOKUP(Tier2ContractorRates[[#This Row],[MSA Contract Number]],'Tier 1 - $500K'!A:A,'Tier 1 - $500K'!AS:AS,0,0,1)</f>
        <v>130</v>
      </c>
      <c r="AT35" s="103">
        <f>_xlfn.XLOOKUP(Tier2ContractorRates[[#This Row],[MSA Contract Number]],'Tier 1 - $500K'!A:A,'Tier 1 - $500K'!AT:AT,0,0,1)</f>
        <v>120</v>
      </c>
      <c r="AU35" s="103">
        <f>_xlfn.XLOOKUP(Tier2ContractorRates[[#This Row],[MSA Contract Number]],'Tier 1 - $500K'!A:A,'Tier 1 - $500K'!AU:AU,0,0,1)</f>
        <v>120</v>
      </c>
      <c r="AV35" s="103">
        <f>_xlfn.XLOOKUP(Tier2ContractorRates[[#This Row],[MSA Contract Number]],'Tier 1 - $500K'!A:A,'Tier 1 - $500K'!AV:AV,0,0,1)</f>
        <v>136</v>
      </c>
      <c r="AW35" s="103">
        <f>_xlfn.XLOOKUP(Tier2ContractorRates[[#This Row],[MSA Contract Number]],'Tier 1 - $500K'!A:A,'Tier 1 - $500K'!AW:AW,0,0,1)</f>
        <v>140</v>
      </c>
      <c r="AX35" s="103">
        <f>_xlfn.XLOOKUP(Tier2ContractorRates[[#This Row],[MSA Contract Number]],'Tier 1 - $500K'!A:A,'Tier 1 - $500K'!AX:AX,0,0,1)</f>
        <v>155</v>
      </c>
      <c r="AY35" s="103">
        <f>_xlfn.XLOOKUP(Tier2ContractorRates[[#This Row],[MSA Contract Number]],'Tier 1 - $500K'!A:A,'Tier 1 - $500K'!AY:AY,0,0,1)</f>
        <v>130</v>
      </c>
      <c r="AZ35" s="104">
        <f>_xlfn.XLOOKUP(Tier2ContractorRates[[#This Row],[MSA Contract Number]],'Tier 1 - $500K'!A:A,'Tier 1 - $500K'!AZ:AZ,0,0,1)</f>
        <v>147</v>
      </c>
    </row>
    <row r="36" spans="1:52" ht="33" x14ac:dyDescent="0.25">
      <c r="A36" s="35" t="s">
        <v>259</v>
      </c>
      <c r="B36" s="57">
        <f>_xlfn.XLOOKUP(Tier2ContractorRates[[#This Row],[MSA Contract Number]],'Tier 1 - $500K'!A:A,'Tier 1 - $500K'!B:B,0,0,1)</f>
        <v>46497</v>
      </c>
      <c r="C36" s="36" t="str">
        <f>_xlfn.XLOOKUP(Tier2ContractorRates[[#This Row],[MSA Contract Number]],'Tier 1 - $500K'!A:A,'Tier 1 - $500K'!C:C,0,0,1)</f>
        <v>Calstate Management Group, Inc. dba Reliant IT Consulting</v>
      </c>
      <c r="D36" s="36" t="str">
        <f>_xlfn.XLOOKUP(Tier2ContractorRates[[#This Row],[MSA Contract Number]],'Tier 1 - $500K'!A:A,'Tier 1 - $500K'!D:D,0,0,1)</f>
        <v>Murray Krehbiel</v>
      </c>
      <c r="E36" s="36" t="str">
        <f>_xlfn.XLOOKUP(Tier2ContractorRates[[#This Row],[MSA Contract Number]],'Tier 1 - $500K'!A:A,'Tier 1 - $500K'!E:E,0,0,1)</f>
        <v>(916) 801-9028</v>
      </c>
      <c r="F36" s="36" t="str">
        <f>_xlfn.XLOOKUP(Tier2ContractorRates[[#This Row],[MSA Contract Number]],'Tier 1 - $500K'!A:A,'Tier 1 - $500K'!F:F,0,0,1)</f>
        <v>mjk@calmanage.com;</v>
      </c>
      <c r="G36" s="37">
        <f>_xlfn.XLOOKUP(Tier2ContractorRates[[#This Row],[Point of Contact(s) 
(First Name and Last Name)]],'Tier 1 - $500K'!D:D,'Tier 1 - $500K'!G:G,0,0,1)</f>
        <v>1788542</v>
      </c>
      <c r="H36" s="37" t="str">
        <f>_xlfn.XLOOKUP(Tier2ContractorRates[[#This Row],[MSA Contract Number]],'Tier 1 - $500K'!A:A,'Tier 1 - $500K'!H:H,0,0,1)</f>
        <v>SB</v>
      </c>
      <c r="I36" s="37" t="str">
        <f>_xlfn.XLOOKUP(Tier2ContractorRates[[#This Row],[MSA Contract Number]],'Tier 1 - $500K'!A:A,'Tier 1 - $500K'!I:I,0,0,1)</f>
        <v>Yes</v>
      </c>
      <c r="J36" s="37" t="str">
        <f>_xlfn.XLOOKUP(Tier2ContractorRates[[#This Row],[MSA Contract Number]],'Tier 1 - $500K'!A:A,'Tier 1 - $500K'!J:J,0,0,1)</f>
        <v>No</v>
      </c>
      <c r="K36" s="103">
        <f>_xlfn.XLOOKUP(Tier2ContractorRates[[#This Row],[MSA Contract Number]],'Tier 1 - $500K'!A:A,'Tier 1 - $500K'!K:K,0,0,1)</f>
        <v>206.26944</v>
      </c>
      <c r="L36" s="103">
        <f>_xlfn.XLOOKUP(Tier2ContractorRates[[#This Row],[MSA Contract Number]],'Tier 1 - $500K'!A:A,'Tier 1 - $500K'!L:L,0,0,1)</f>
        <v>174.53568000000001</v>
      </c>
      <c r="M36" s="103">
        <f>_xlfn.XLOOKUP(Tier2ContractorRates[[#This Row],[MSA Contract Number]],'Tier 1 - $500K'!A:A,'Tier 1 - $500K'!M:M,0,0,1)</f>
        <v>200.98048</v>
      </c>
      <c r="N36" s="103">
        <f>_xlfn.XLOOKUP(Tier2ContractorRates[[#This Row],[MSA Contract Number]],'Tier 1 - $500K'!A:A,'Tier 1 - $500K'!N:N)</f>
        <v>174.53568000000001</v>
      </c>
      <c r="O36" s="103">
        <f>_xlfn.XLOOKUP(Tier2ContractorRates[[#This Row],[MSA Contract Number]],'Tier 1 - $500K'!A:A,'Tier 1 - $500K'!O:O,0,0,1)</f>
        <v>169.24672000000001</v>
      </c>
      <c r="P36" s="103">
        <f>_xlfn.XLOOKUP(Tier2ContractorRates[[#This Row],[MSA Contract Number]],'Tier 1 - $500K'!A:A,'Tier 1 - $500K'!P:P,0,0,1)</f>
        <v>179.82464000000002</v>
      </c>
      <c r="Q36" s="103">
        <f>_xlfn.XLOOKUP(Tier2ContractorRates[[#This Row],[MSA Contract Number]],'Tier 1 - $500K'!A:A,'Tier 1 - $500K'!Q:Q,0,0,1)</f>
        <v>158.6688</v>
      </c>
      <c r="R36" s="103">
        <f>_xlfn.XLOOKUP(Tier2ContractorRates[[#This Row],[MSA Contract Number]],'Tier 1 - $500K'!A:A,'Tier 1 - $500K'!R:R,0,0,1)</f>
        <v>148.09088000000003</v>
      </c>
      <c r="S36" s="103">
        <f>_xlfn.XLOOKUP(Tier2ContractorRates[[#This Row],[MSA Contract Number]],'Tier 1 - $500K'!A:A,'Tier 1 - $500K'!S:S,0,0,1)</f>
        <v>200.98048</v>
      </c>
      <c r="T36" s="103">
        <f>_xlfn.XLOOKUP(Tier2ContractorRates[[#This Row],[MSA Contract Number]],'Tier 1 - $500K'!A:A,'Tier 1 - $500K'!T:T,0,0,1)</f>
        <v>206.26944</v>
      </c>
      <c r="U36" s="103">
        <f>_xlfn.XLOOKUP(Tier2ContractorRates[[#This Row],[MSA Contract Number]],'Tier 1 - $500K'!A:A,'Tier 1 - $500K'!U:U,0,0,1)</f>
        <v>174.53568000000001</v>
      </c>
      <c r="V36" s="103">
        <f>_xlfn.XLOOKUP(Tier2ContractorRates[[#This Row],[MSA Contract Number]],'Tier 1 - $500K'!A:A,'Tier 1 - $500K'!V:V,0,0,1)</f>
        <v>190.40255999999999</v>
      </c>
      <c r="W36" s="103">
        <f>_xlfn.XLOOKUP(Tier2ContractorRates[[#This Row],[MSA Contract Number]],'Tier 1 - $500K'!A:A,'Tier 1 - $500K'!W:W,0,0,1)</f>
        <v>148.09088000000003</v>
      </c>
      <c r="X36" s="103">
        <f>_xlfn.XLOOKUP(Tier2ContractorRates[[#This Row],[MSA Contract Number]],'Tier 1 - $500K'!A:A,'Tier 1 - $500K'!X:X,0,0,1)</f>
        <v>148.09088000000003</v>
      </c>
      <c r="Y36" s="103">
        <f>_xlfn.XLOOKUP(Tier2ContractorRates[[#This Row],[MSA Contract Number]],'Tier 1 - $500K'!A:A,'Tier 1 - $500K'!Y:Y,0,0,1)</f>
        <v>158.6688</v>
      </c>
      <c r="Z36" s="103">
        <f>_xlfn.XLOOKUP(Tier2ContractorRates[[#This Row],[MSA Contract Number]],'Tier 1 - $500K'!A:A,'Tier 1 - $500K'!Z:Z,0,0,1)</f>
        <v>190.40255999999999</v>
      </c>
      <c r="AA36" s="103">
        <f>_xlfn.XLOOKUP(Tier2ContractorRates[[#This Row],[MSA Contract Number]],'Tier 1 - $500K'!A:A,'Tier 1 - $500K'!AA:AA,0,0,1)</f>
        <v>190.40255999999999</v>
      </c>
      <c r="AB36" s="103">
        <f>_xlfn.XLOOKUP(Tier2ContractorRates[[#This Row],[MSA Contract Number]],'Tier 1 - $500K'!A:A,'Tier 1 - $500K'!AB:AB,0,0,1)</f>
        <v>190.40255999999999</v>
      </c>
      <c r="AC36" s="103">
        <f>_xlfn.XLOOKUP(Tier2ContractorRates[[#This Row],[MSA Contract Number]],'Tier 1 - $500K'!A:A,'Tier 1 - $500K'!AC:AC,0,0,1)</f>
        <v>190.40255999999999</v>
      </c>
      <c r="AD36" s="103">
        <f>_xlfn.XLOOKUP(Tier2ContractorRates[[#This Row],[MSA Contract Number]],'Tier 1 - $500K'!A:A,'Tier 1 - $500K'!AD:AD,0,0,1)</f>
        <v>158.6688</v>
      </c>
      <c r="AE36" s="103">
        <f>_xlfn.XLOOKUP(Tier2ContractorRates[[#This Row],[MSA Contract Number]],'Tier 1 - $500K'!A:A,'Tier 1 - $500K'!AE:AE,0,0,1)</f>
        <v>158.6688</v>
      </c>
      <c r="AF36" s="103">
        <f>_xlfn.XLOOKUP(Tier2ContractorRates[[#This Row],[MSA Contract Number]],'Tier 1 - $500K'!A:A,'Tier 1 - $500K'!AF:AF,0,0,1)</f>
        <v>158.6688</v>
      </c>
      <c r="AG36" s="103">
        <f>_xlfn.XLOOKUP(Tier2ContractorRates[[#This Row],[MSA Contract Number]],'Tier 1 - $500K'!A:A,'Tier 1 - $500K'!AG:AG,0,0,1)</f>
        <v>179.82464000000002</v>
      </c>
      <c r="AH36" s="103">
        <f>_xlfn.XLOOKUP(Tier2ContractorRates[[#This Row],[MSA Contract Number]],'Tier 1 - $500K'!A:A,'Tier 1 - $500K'!AH:AH,0,0,1)</f>
        <v>169.24672000000001</v>
      </c>
      <c r="AI36" s="103">
        <f>_xlfn.XLOOKUP(Tier2ContractorRates[[#This Row],[MSA Contract Number]],'Tier 1 - $500K'!A:A,'Tier 1 - $500K'!AI:AI,0,0,1)</f>
        <v>169.24672000000001</v>
      </c>
      <c r="AJ36" s="103">
        <f>_xlfn.XLOOKUP(Tier2ContractorRates[[#This Row],[MSA Contract Number]],'Tier 1 - $500K'!A:A,'Tier 1 - $500K'!AJ:AJ,0,0,1)</f>
        <v>158.6688</v>
      </c>
      <c r="AK36" s="103">
        <f>_xlfn.XLOOKUP(Tier2ContractorRates[[#This Row],[MSA Contract Number]],'Tier 1 - $500K'!A:A,'Tier 1 - $500K'!AK:AK,0,0,1)</f>
        <v>169.24672000000001</v>
      </c>
      <c r="AL36" s="103">
        <f>_xlfn.XLOOKUP(Tier2ContractorRates[[#This Row],[MSA Contract Number]],'Tier 1 - $500K'!A:A,'Tier 1 - $500K'!AL:AL,0,0,1)</f>
        <v>190.40255999999999</v>
      </c>
      <c r="AM36" s="103">
        <f>_xlfn.XLOOKUP(Tier2ContractorRates[[#This Row],[MSA Contract Number]],'Tier 1 - $500K'!A:A,'Tier 1 - $500K'!AM:AM,0,0,1)</f>
        <v>169.24672000000001</v>
      </c>
      <c r="AN36" s="103">
        <f>_xlfn.XLOOKUP(Tier2ContractorRates[[#This Row],[MSA Contract Number]],'Tier 1 - $500K'!A:A,'Tier 1 - $500K'!AN:AN,0,0,1)</f>
        <v>190.40255999999999</v>
      </c>
      <c r="AO36" s="103">
        <f>_xlfn.XLOOKUP(Tier2ContractorRates[[#This Row],[MSA Contract Number]],'Tier 1 - $500K'!A:A,'Tier 1 - $500K'!AO:AO,0,0,1)</f>
        <v>169.24672000000001</v>
      </c>
      <c r="AP36" s="103">
        <f>_xlfn.XLOOKUP(Tier2ContractorRates[[#This Row],[MSA Contract Number]],'Tier 1 - $500K'!A:A,'Tier 1 - $500K'!AP:AP,0,0,1)</f>
        <v>200.98048</v>
      </c>
      <c r="AQ36" s="103">
        <f>_xlfn.XLOOKUP(Tier2ContractorRates[[#This Row],[MSA Contract Number]],'Tier 1 - $500K'!A:A,'Tier 1 - $500K'!AQ:AQ,0,0,1)</f>
        <v>169.24672000000001</v>
      </c>
      <c r="AR36" s="103">
        <f>_xlfn.XLOOKUP(Tier2ContractorRates[[#This Row],[MSA Contract Number]],'Tier 1 - $500K'!A:A,'Tier 1 - $500K'!AR:AR,0,0,1)</f>
        <v>190.40255999999999</v>
      </c>
      <c r="AS36" s="103">
        <f>_xlfn.XLOOKUP(Tier2ContractorRates[[#This Row],[MSA Contract Number]],'Tier 1 - $500K'!A:A,'Tier 1 - $500K'!AS:AS,0,0,1)</f>
        <v>158.6688</v>
      </c>
      <c r="AT36" s="103">
        <f>_xlfn.XLOOKUP(Tier2ContractorRates[[#This Row],[MSA Contract Number]],'Tier 1 - $500K'!A:A,'Tier 1 - $500K'!AT:AT,0,0,1)</f>
        <v>148.09088000000003</v>
      </c>
      <c r="AU36" s="103">
        <f>_xlfn.XLOOKUP(Tier2ContractorRates[[#This Row],[MSA Contract Number]],'Tier 1 - $500K'!A:A,'Tier 1 - $500K'!AU:AU,0,0,1)</f>
        <v>148.09088000000003</v>
      </c>
      <c r="AV36" s="103">
        <f>_xlfn.XLOOKUP(Tier2ContractorRates[[#This Row],[MSA Contract Number]],'Tier 1 - $500K'!A:A,'Tier 1 - $500K'!AV:AV,0,0,1)</f>
        <v>158.6688</v>
      </c>
      <c r="AW36" s="103">
        <f>_xlfn.XLOOKUP(Tier2ContractorRates[[#This Row],[MSA Contract Number]],'Tier 1 - $500K'!A:A,'Tier 1 - $500K'!AW:AW,0,0,1)</f>
        <v>169.24672000000001</v>
      </c>
      <c r="AX36" s="103">
        <f>_xlfn.XLOOKUP(Tier2ContractorRates[[#This Row],[MSA Contract Number]],'Tier 1 - $500K'!A:A,'Tier 1 - $500K'!AX:AX,0,0,1)</f>
        <v>200.98048</v>
      </c>
      <c r="AY36" s="103">
        <f>_xlfn.XLOOKUP(Tier2ContractorRates[[#This Row],[MSA Contract Number]],'Tier 1 - $500K'!A:A,'Tier 1 - $500K'!AY:AY,0,0,1)</f>
        <v>158.6688</v>
      </c>
      <c r="AZ36" s="104">
        <f>_xlfn.XLOOKUP(Tier2ContractorRates[[#This Row],[MSA Contract Number]],'Tier 1 - $500K'!A:A,'Tier 1 - $500K'!AZ:AZ,0,0,1)</f>
        <v>206.26944</v>
      </c>
    </row>
    <row r="37" spans="1:52" s="39" customFormat="1" ht="33" x14ac:dyDescent="0.25">
      <c r="A37" s="35" t="s">
        <v>264</v>
      </c>
      <c r="B37" s="57">
        <f>_xlfn.XLOOKUP(Tier2ContractorRates[[#This Row],[MSA Contract Number]],'Tier 1 - $500K'!A:A,'Tier 1 - $500K'!B:B,0,0,1)</f>
        <v>46497</v>
      </c>
      <c r="C37" s="36" t="str">
        <f>_xlfn.XLOOKUP(Tier2ContractorRates[[#This Row],[MSA Contract Number]],'Tier 1 - $500K'!A:A,'Tier 1 - $500K'!C:C,0,0,1)</f>
        <v>Capio Group</v>
      </c>
      <c r="D37" s="36" t="str">
        <f>_xlfn.XLOOKUP(Tier2ContractorRates[[#This Row],[MSA Contract Number]],'Tier 1 - $500K'!A:A,'Tier 1 - $500K'!D:D,0,0,1)</f>
        <v>1. Raina Lin 
2. Rick MacGuidwin</v>
      </c>
      <c r="E37" s="36" t="str">
        <f>_xlfn.XLOOKUP(Tier2ContractorRates[[#This Row],[MSA Contract Number]],'Tier 1 - $500K'!A:A,'Tier 1 - $500K'!E:E,0,0,1)</f>
        <v>1. (916) 905-6599 
2. (517) 755-8380</v>
      </c>
      <c r="F37" s="36" t="str">
        <f>_xlfn.XLOOKUP(Tier2ContractorRates[[#This Row],[MSA Contract Number]],'Tier 1 - $500K'!A:A,'Tier 1 - $500K'!F:F,0,0,1)</f>
        <v>proposals@capiogroup.com; rick.macguidwin@capiogroup.com;</v>
      </c>
      <c r="G37" s="37">
        <f>_xlfn.XLOOKUP(Tier2ContractorRates[[#This Row],[Point of Contact(s) 
(First Name and Last Name)]],'Tier 1 - $500K'!D:D,'Tier 1 - $500K'!G:G,0,0,1)</f>
        <v>1442620</v>
      </c>
      <c r="H37" s="37" t="str">
        <f>_xlfn.XLOOKUP(Tier2ContractorRates[[#This Row],[MSA Contract Number]],'Tier 1 - $500K'!A:A,'Tier 1 - $500K'!H:H,0,0,1)</f>
        <v>SB</v>
      </c>
      <c r="I37" s="37" t="str">
        <f>_xlfn.XLOOKUP(Tier2ContractorRates[[#This Row],[MSA Contract Number]],'Tier 1 - $500K'!A:A,'Tier 1 - $500K'!I:I,0,0,1)</f>
        <v>Yes</v>
      </c>
      <c r="J37" s="37" t="str">
        <f>_xlfn.XLOOKUP(Tier2ContractorRates[[#This Row],[MSA Contract Number]],'Tier 1 - $500K'!A:A,'Tier 1 - $500K'!J:J,0,0,1)</f>
        <v>No</v>
      </c>
      <c r="K37" s="103">
        <f>_xlfn.XLOOKUP(Tier2ContractorRates[[#This Row],[MSA Contract Number]],'Tier 1 - $500K'!A:A,'Tier 1 - $500K'!K:K,0,0,1)</f>
        <v>258.25</v>
      </c>
      <c r="L37" s="103">
        <f>_xlfn.XLOOKUP(Tier2ContractorRates[[#This Row],[MSA Contract Number]],'Tier 1 - $500K'!A:A,'Tier 1 - $500K'!L:L,0,0,1)</f>
        <v>217.96299999999999</v>
      </c>
      <c r="M37" s="103">
        <f>_xlfn.XLOOKUP(Tier2ContractorRates[[#This Row],[MSA Contract Number]],'Tier 1 - $500K'!A:A,'Tier 1 - $500K'!M:M,0,0,1)</f>
        <v>229.32599999999999</v>
      </c>
      <c r="N37" s="103">
        <f>_xlfn.XLOOKUP(Tier2ContractorRates[[#This Row],[MSA Contract Number]],'Tier 1 - $500K'!A:A,'Tier 1 - $500K'!N:N)</f>
        <v>201.435</v>
      </c>
      <c r="O37" s="103">
        <f>_xlfn.XLOOKUP(Tier2ContractorRates[[#This Row],[MSA Contract Number]],'Tier 1 - $500K'!A:A,'Tier 1 - $500K'!O:O,0,0,1)</f>
        <v>183.874</v>
      </c>
      <c r="P37" s="103">
        <f>_xlfn.XLOOKUP(Tier2ContractorRates[[#This Row],[MSA Contract Number]],'Tier 1 - $500K'!A:A,'Tier 1 - $500K'!P:P,0,0,1)</f>
        <v>189.03899999999999</v>
      </c>
      <c r="Q37" s="103">
        <f>_xlfn.XLOOKUP(Tier2ContractorRates[[#This Row],[MSA Contract Number]],'Tier 1 - $500K'!A:A,'Tier 1 - $500K'!Q:Q,0,0,1)</f>
        <v>166.31299999999999</v>
      </c>
      <c r="R37" s="103">
        <f>_xlfn.XLOOKUP(Tier2ContractorRates[[#This Row],[MSA Contract Number]],'Tier 1 - $500K'!A:A,'Tier 1 - $500K'!R:R,0,0,1)</f>
        <v>137.38900000000001</v>
      </c>
      <c r="S37" s="103">
        <f>_xlfn.XLOOKUP(Tier2ContractorRates[[#This Row],[MSA Contract Number]],'Tier 1 - $500K'!A:A,'Tier 1 - $500K'!S:S,0,0,1)</f>
        <v>217.96299999999999</v>
      </c>
      <c r="T37" s="103">
        <f>_xlfn.XLOOKUP(Tier2ContractorRates[[#This Row],[MSA Contract Number]],'Tier 1 - $500K'!A:A,'Tier 1 - $500K'!T:T,0,0,1)</f>
        <v>275.81099999999998</v>
      </c>
      <c r="U37" s="103">
        <f>_xlfn.XLOOKUP(Tier2ContractorRates[[#This Row],[MSA Contract Number]],'Tier 1 - $500K'!A:A,'Tier 1 - $500K'!U:U,0,0,1)</f>
        <v>229.32599999999999</v>
      </c>
      <c r="V37" s="103">
        <f>_xlfn.XLOOKUP(Tier2ContractorRates[[#This Row],[MSA Contract Number]],'Tier 1 - $500K'!A:A,'Tier 1 - $500K'!V:V,0,0,1)</f>
        <v>229.32599999999999</v>
      </c>
      <c r="W37" s="103">
        <f>_xlfn.XLOOKUP(Tier2ContractorRates[[#This Row],[MSA Contract Number]],'Tier 1 - $500K'!A:A,'Tier 1 - $500K'!W:W,0,0,1)</f>
        <v>161.148</v>
      </c>
      <c r="X37" s="103">
        <f>_xlfn.XLOOKUP(Tier2ContractorRates[[#This Row],[MSA Contract Number]],'Tier 1 - $500K'!A:A,'Tier 1 - $500K'!X:X,0,0,1)</f>
        <v>172.511</v>
      </c>
      <c r="Y37" s="103">
        <f>_xlfn.XLOOKUP(Tier2ContractorRates[[#This Row],[MSA Contract Number]],'Tier 1 - $500K'!A:A,'Tier 1 - $500K'!Y:Y,0,0,1)</f>
        <v>179.74199999999999</v>
      </c>
      <c r="Z37" s="103">
        <f>_xlfn.XLOOKUP(Tier2ContractorRates[[#This Row],[MSA Contract Number]],'Tier 1 - $500K'!A:A,'Tier 1 - $500K'!Z:Z,0,0,1)</f>
        <v>217.96299999999999</v>
      </c>
      <c r="AA37" s="103">
        <f>_xlfn.XLOOKUP(Tier2ContractorRates[[#This Row],[MSA Contract Number]],'Tier 1 - $500K'!A:A,'Tier 1 - $500K'!AA:AA,0,0,1)</f>
        <v>240.68899999999999</v>
      </c>
      <c r="AB37" s="103">
        <f>_xlfn.XLOOKUP(Tier2ContractorRates[[#This Row],[MSA Contract Number]],'Tier 1 - $500K'!A:A,'Tier 1 - $500K'!AB:AB,0,0,1)</f>
        <v>240.68899999999999</v>
      </c>
      <c r="AC37" s="103">
        <f>_xlfn.XLOOKUP(Tier2ContractorRates[[#This Row],[MSA Contract Number]],'Tier 1 - $500K'!A:A,'Tier 1 - $500K'!AC:AC,0,0,1)</f>
        <v>217.96299999999999</v>
      </c>
      <c r="AD37" s="103">
        <f>_xlfn.XLOOKUP(Tier2ContractorRates[[#This Row],[MSA Contract Number]],'Tier 1 - $500K'!A:A,'Tier 1 - $500K'!AD:AD,0,0,1)</f>
        <v>185.94</v>
      </c>
      <c r="AE37" s="103">
        <f>_xlfn.XLOOKUP(Tier2ContractorRates[[#This Row],[MSA Contract Number]],'Tier 1 - $500K'!A:A,'Tier 1 - $500K'!AE:AE,0,0,1)</f>
        <v>185.94</v>
      </c>
      <c r="AF37" s="103">
        <f>_xlfn.XLOOKUP(Tier2ContractorRates[[#This Row],[MSA Contract Number]],'Tier 1 - $500K'!A:A,'Tier 1 - $500K'!AF:AF,0,0,1)</f>
        <v>183.874</v>
      </c>
      <c r="AG37" s="103">
        <f>_xlfn.XLOOKUP(Tier2ContractorRates[[#This Row],[MSA Contract Number]],'Tier 1 - $500K'!A:A,'Tier 1 - $500K'!AG:AG,0,0,1)</f>
        <v>217.96299999999999</v>
      </c>
      <c r="AH37" s="103">
        <f>_xlfn.XLOOKUP(Tier2ContractorRates[[#This Row],[MSA Contract Number]],'Tier 1 - $500K'!A:A,'Tier 1 - $500K'!AH:AH,0,0,1)</f>
        <v>229.32599999999999</v>
      </c>
      <c r="AI37" s="103">
        <f>_xlfn.XLOOKUP(Tier2ContractorRates[[#This Row],[MSA Contract Number]],'Tier 1 - $500K'!A:A,'Tier 1 - $500K'!AI:AI,0,0,1)</f>
        <v>217.96299999999999</v>
      </c>
      <c r="AJ37" s="103">
        <f>_xlfn.XLOOKUP(Tier2ContractorRates[[#This Row],[MSA Contract Number]],'Tier 1 - $500K'!A:A,'Tier 1 - $500K'!AJ:AJ,0,0,1)</f>
        <v>201.435</v>
      </c>
      <c r="AK37" s="103">
        <f>_xlfn.XLOOKUP(Tier2ContractorRates[[#This Row],[MSA Contract Number]],'Tier 1 - $500K'!A:A,'Tier 1 - $500K'!AK:AK,0,0,1)</f>
        <v>201.435</v>
      </c>
      <c r="AL37" s="103">
        <f>_xlfn.XLOOKUP(Tier2ContractorRates[[#This Row],[MSA Contract Number]],'Tier 1 - $500K'!A:A,'Tier 1 - $500K'!AL:AL,0,0,1)</f>
        <v>229.32599999999999</v>
      </c>
      <c r="AM37" s="103">
        <f>_xlfn.XLOOKUP(Tier2ContractorRates[[#This Row],[MSA Contract Number]],'Tier 1 - $500K'!A:A,'Tier 1 - $500K'!AM:AM,0,0,1)</f>
        <v>201.435</v>
      </c>
      <c r="AN37" s="103">
        <f>_xlfn.XLOOKUP(Tier2ContractorRates[[#This Row],[MSA Contract Number]],'Tier 1 - $500K'!A:A,'Tier 1 - $500K'!AN:AN,0,0,1)</f>
        <v>229.32599999999999</v>
      </c>
      <c r="AO37" s="103">
        <f>_xlfn.XLOOKUP(Tier2ContractorRates[[#This Row],[MSA Contract Number]],'Tier 1 - $500K'!A:A,'Tier 1 - $500K'!AO:AO,0,0,1)</f>
        <v>201.435</v>
      </c>
      <c r="AP37" s="103">
        <f>_xlfn.XLOOKUP(Tier2ContractorRates[[#This Row],[MSA Contract Number]],'Tier 1 - $500K'!A:A,'Tier 1 - $500K'!AP:AP,0,0,1)</f>
        <v>229.32599999999999</v>
      </c>
      <c r="AQ37" s="103">
        <f>_xlfn.XLOOKUP(Tier2ContractorRates[[#This Row],[MSA Contract Number]],'Tier 1 - $500K'!A:A,'Tier 1 - $500K'!AQ:AQ,0,0,1)</f>
        <v>258.25</v>
      </c>
      <c r="AR37" s="103">
        <f>_xlfn.XLOOKUP(Tier2ContractorRates[[#This Row],[MSA Contract Number]],'Tier 1 - $500K'!A:A,'Tier 1 - $500K'!AR:AR,0,0,1)</f>
        <v>246.887</v>
      </c>
      <c r="AS37" s="103">
        <f>_xlfn.XLOOKUP(Tier2ContractorRates[[#This Row],[MSA Contract Number]],'Tier 1 - $500K'!A:A,'Tier 1 - $500K'!AS:AS,0,0,1)</f>
        <v>189.03899999999999</v>
      </c>
      <c r="AT37" s="103">
        <f>_xlfn.XLOOKUP(Tier2ContractorRates[[#This Row],[MSA Contract Number]],'Tier 1 - $500K'!A:A,'Tier 1 - $500K'!AT:AT,0,0,1)</f>
        <v>161.148</v>
      </c>
      <c r="AU37" s="103">
        <f>_xlfn.XLOOKUP(Tier2ContractorRates[[#This Row],[MSA Contract Number]],'Tier 1 - $500K'!A:A,'Tier 1 - $500K'!AU:AU,0,0,1)</f>
        <v>189.03899999999999</v>
      </c>
      <c r="AV37" s="103">
        <f>_xlfn.XLOOKUP(Tier2ContractorRates[[#This Row],[MSA Contract Number]],'Tier 1 - $500K'!A:A,'Tier 1 - $500K'!AV:AV,0,0,1)</f>
        <v>189.03899999999999</v>
      </c>
      <c r="AW37" s="103">
        <f>_xlfn.XLOOKUP(Tier2ContractorRates[[#This Row],[MSA Contract Number]],'Tier 1 - $500K'!A:A,'Tier 1 - $500K'!AW:AW,0,0,1)</f>
        <v>201.435</v>
      </c>
      <c r="AX37" s="103">
        <f>_xlfn.XLOOKUP(Tier2ContractorRates[[#This Row],[MSA Contract Number]],'Tier 1 - $500K'!A:A,'Tier 1 - $500K'!AX:AX,0,0,1)</f>
        <v>212.798</v>
      </c>
      <c r="AY37" s="103">
        <f>_xlfn.XLOOKUP(Tier2ContractorRates[[#This Row],[MSA Contract Number]],'Tier 1 - $500K'!A:A,'Tier 1 - $500K'!AY:AY,0,0,1)</f>
        <v>183.874</v>
      </c>
      <c r="AZ37" s="104">
        <f>_xlfn.XLOOKUP(Tier2ContractorRates[[#This Row],[MSA Contract Number]],'Tier 1 - $500K'!A:A,'Tier 1 - $500K'!AZ:AZ,0,0,1)</f>
        <v>235.524</v>
      </c>
    </row>
    <row r="38" spans="1:52" ht="54.75" customHeight="1" x14ac:dyDescent="0.25">
      <c r="A38" s="35" t="s">
        <v>269</v>
      </c>
      <c r="B38" s="57">
        <f>_xlfn.XLOOKUP(Tier2ContractorRates[[#This Row],[MSA Contract Number]],'Tier 1 - $500K'!A:A,'Tier 1 - $500K'!B:B,0,0,1)</f>
        <v>46497</v>
      </c>
      <c r="C38" s="36" t="str">
        <f>_xlfn.XLOOKUP(Tier2ContractorRates[[#This Row],[MSA Contract Number]],'Tier 1 - $500K'!A:A,'Tier 1 - $500K'!C:C,0,0,1)</f>
        <v>Capitol Tech Solutions</v>
      </c>
      <c r="D38" s="36" t="str">
        <f>_xlfn.XLOOKUP(Tier2ContractorRates[[#This Row],[MSA Contract Number]],'Tier 1 - $500K'!A:A,'Tier 1 - $500K'!D:D,0,0,1)</f>
        <v>1. Jesse Law 
2. Kevin Olson</v>
      </c>
      <c r="E38" s="36" t="str">
        <f>_xlfn.XLOOKUP(Tier2ContractorRates[[#This Row],[MSA Contract Number]],'Tier 1 - $500K'!A:A,'Tier 1 - $500K'!E:E,0,0,1)</f>
        <v>1. (916) 443-5395 x111 
2. (916) 443-5395 x105 
3. (916) 443-5395 x112</v>
      </c>
      <c r="F38" s="36" t="str">
        <f>_xlfn.XLOOKUP(Tier2ContractorRates[[#This Row],[MSA Contract Number]],'Tier 1 - $500K'!A:A,'Tier 1 - $500K'!F:F,0,0,1)</f>
        <v>jlaw@capitoltechsolutions.com; Proposals@capitoltechsolutions.com; kolson@capitoltechsolutions.com;</v>
      </c>
      <c r="G38" s="37">
        <f>_xlfn.XLOOKUP(Tier2ContractorRates[[#This Row],[Point of Contact(s) 
(First Name and Last Name)]],'Tier 1 - $500K'!D:D,'Tier 1 - $500K'!G:G,0,0,1)</f>
        <v>1728421</v>
      </c>
      <c r="H38" s="37" t="str">
        <f>_xlfn.XLOOKUP(Tier2ContractorRates[[#This Row],[MSA Contract Number]],'Tier 1 - $500K'!A:A,'Tier 1 - $500K'!H:H,0,0,1)</f>
        <v>SB</v>
      </c>
      <c r="I38" s="37" t="str">
        <f>_xlfn.XLOOKUP(Tier2ContractorRates[[#This Row],[MSA Contract Number]],'Tier 1 - $500K'!A:A,'Tier 1 - $500K'!I:I,0,0,1)</f>
        <v>Yes</v>
      </c>
      <c r="J38" s="37" t="str">
        <f>_xlfn.XLOOKUP(Tier2ContractorRates[[#This Row],[MSA Contract Number]],'Tier 1 - $500K'!A:A,'Tier 1 - $500K'!J:J,0,0,1)</f>
        <v>No</v>
      </c>
      <c r="K38" s="103">
        <f>_xlfn.XLOOKUP(Tier2ContractorRates[[#This Row],[MSA Contract Number]],'Tier 1 - $500K'!A:A,'Tier 1 - $500K'!K:K,0,0,1)</f>
        <v>210</v>
      </c>
      <c r="L38" s="103">
        <f>_xlfn.XLOOKUP(Tier2ContractorRates[[#This Row],[MSA Contract Number]],'Tier 1 - $500K'!A:A,'Tier 1 - $500K'!L:L,0,0,1)</f>
        <v>160</v>
      </c>
      <c r="M38" s="103">
        <f>_xlfn.XLOOKUP(Tier2ContractorRates[[#This Row],[MSA Contract Number]],'Tier 1 - $500K'!A:A,'Tier 1 - $500K'!M:M,0,0,1)</f>
        <v>190</v>
      </c>
      <c r="N38" s="103">
        <f>_xlfn.XLOOKUP(Tier2ContractorRates[[#This Row],[MSA Contract Number]],'Tier 1 - $500K'!A:A,'Tier 1 - $500K'!N:N)</f>
        <v>165</v>
      </c>
      <c r="O38" s="103">
        <f>_xlfn.XLOOKUP(Tier2ContractorRates[[#This Row],[MSA Contract Number]],'Tier 1 - $500K'!A:A,'Tier 1 - $500K'!O:O,0,0,1)</f>
        <v>145</v>
      </c>
      <c r="P38" s="103">
        <f>_xlfn.XLOOKUP(Tier2ContractorRates[[#This Row],[MSA Contract Number]],'Tier 1 - $500K'!A:A,'Tier 1 - $500K'!P:P,0,0,1)</f>
        <v>155</v>
      </c>
      <c r="Q38" s="103">
        <f>_xlfn.XLOOKUP(Tier2ContractorRates[[#This Row],[MSA Contract Number]],'Tier 1 - $500K'!A:A,'Tier 1 - $500K'!Q:Q,0,0,1)</f>
        <v>135</v>
      </c>
      <c r="R38" s="103">
        <f>_xlfn.XLOOKUP(Tier2ContractorRates[[#This Row],[MSA Contract Number]],'Tier 1 - $500K'!A:A,'Tier 1 - $500K'!R:R,0,0,1)</f>
        <v>110</v>
      </c>
      <c r="S38" s="103">
        <f>_xlfn.XLOOKUP(Tier2ContractorRates[[#This Row],[MSA Contract Number]],'Tier 1 - $500K'!A:A,'Tier 1 - $500K'!S:S,0,0,1)</f>
        <v>165</v>
      </c>
      <c r="T38" s="103">
        <f>_xlfn.XLOOKUP(Tier2ContractorRates[[#This Row],[MSA Contract Number]],'Tier 1 - $500K'!A:A,'Tier 1 - $500K'!T:T,0,0,1)</f>
        <v>200</v>
      </c>
      <c r="U38" s="103">
        <f>_xlfn.XLOOKUP(Tier2ContractorRates[[#This Row],[MSA Contract Number]],'Tier 1 - $500K'!A:A,'Tier 1 - $500K'!U:U,0,0,1)</f>
        <v>185</v>
      </c>
      <c r="V38" s="103">
        <f>_xlfn.XLOOKUP(Tier2ContractorRates[[#This Row],[MSA Contract Number]],'Tier 1 - $500K'!A:A,'Tier 1 - $500K'!V:V,0,0,1)</f>
        <v>180</v>
      </c>
      <c r="W38" s="103">
        <f>_xlfn.XLOOKUP(Tier2ContractorRates[[#This Row],[MSA Contract Number]],'Tier 1 - $500K'!A:A,'Tier 1 - $500K'!W:W,0,0,1)</f>
        <v>125</v>
      </c>
      <c r="X38" s="103">
        <f>_xlfn.XLOOKUP(Tier2ContractorRates[[#This Row],[MSA Contract Number]],'Tier 1 - $500K'!A:A,'Tier 1 - $500K'!X:X,0,0,1)</f>
        <v>130</v>
      </c>
      <c r="Y38" s="103">
        <f>_xlfn.XLOOKUP(Tier2ContractorRates[[#This Row],[MSA Contract Number]],'Tier 1 - $500K'!A:A,'Tier 1 - $500K'!Y:Y,0,0,1)</f>
        <v>135</v>
      </c>
      <c r="Z38" s="103">
        <f>_xlfn.XLOOKUP(Tier2ContractorRates[[#This Row],[MSA Contract Number]],'Tier 1 - $500K'!A:A,'Tier 1 - $500K'!Z:Z,0,0,1)</f>
        <v>155</v>
      </c>
      <c r="AA38" s="103">
        <f>_xlfn.XLOOKUP(Tier2ContractorRates[[#This Row],[MSA Contract Number]],'Tier 1 - $500K'!A:A,'Tier 1 - $500K'!AA:AA,0,0,1)</f>
        <v>165</v>
      </c>
      <c r="AB38" s="103">
        <f>_xlfn.XLOOKUP(Tier2ContractorRates[[#This Row],[MSA Contract Number]],'Tier 1 - $500K'!A:A,'Tier 1 - $500K'!AB:AB,0,0,1)</f>
        <v>175</v>
      </c>
      <c r="AC38" s="103">
        <f>_xlfn.XLOOKUP(Tier2ContractorRates[[#This Row],[MSA Contract Number]],'Tier 1 - $500K'!A:A,'Tier 1 - $500K'!AC:AC,0,0,1)</f>
        <v>165</v>
      </c>
      <c r="AD38" s="103">
        <f>_xlfn.XLOOKUP(Tier2ContractorRates[[#This Row],[MSA Contract Number]],'Tier 1 - $500K'!A:A,'Tier 1 - $500K'!AD:AD,0,0,1)</f>
        <v>140</v>
      </c>
      <c r="AE38" s="103">
        <f>_xlfn.XLOOKUP(Tier2ContractorRates[[#This Row],[MSA Contract Number]],'Tier 1 - $500K'!A:A,'Tier 1 - $500K'!AE:AE,0,0,1)</f>
        <v>125</v>
      </c>
      <c r="AF38" s="103">
        <f>_xlfn.XLOOKUP(Tier2ContractorRates[[#This Row],[MSA Contract Number]],'Tier 1 - $500K'!A:A,'Tier 1 - $500K'!AF:AF,0,0,1)</f>
        <v>130</v>
      </c>
      <c r="AG38" s="103">
        <f>_xlfn.XLOOKUP(Tier2ContractorRates[[#This Row],[MSA Contract Number]],'Tier 1 - $500K'!A:A,'Tier 1 - $500K'!AG:AG,0,0,1)</f>
        <v>135</v>
      </c>
      <c r="AH38" s="103">
        <f>_xlfn.XLOOKUP(Tier2ContractorRates[[#This Row],[MSA Contract Number]],'Tier 1 - $500K'!A:A,'Tier 1 - $500K'!AH:AH,0,0,1)</f>
        <v>115</v>
      </c>
      <c r="AI38" s="103">
        <f>_xlfn.XLOOKUP(Tier2ContractorRates[[#This Row],[MSA Contract Number]],'Tier 1 - $500K'!A:A,'Tier 1 - $500K'!AI:AI,0,0,1)</f>
        <v>145</v>
      </c>
      <c r="AJ38" s="103">
        <f>_xlfn.XLOOKUP(Tier2ContractorRates[[#This Row],[MSA Contract Number]],'Tier 1 - $500K'!A:A,'Tier 1 - $500K'!AJ:AJ,0,0,1)</f>
        <v>125</v>
      </c>
      <c r="AK38" s="103">
        <f>_xlfn.XLOOKUP(Tier2ContractorRates[[#This Row],[MSA Contract Number]],'Tier 1 - $500K'!A:A,'Tier 1 - $500K'!AK:AK,0,0,1)</f>
        <v>145</v>
      </c>
      <c r="AL38" s="103">
        <f>_xlfn.XLOOKUP(Tier2ContractorRates[[#This Row],[MSA Contract Number]],'Tier 1 - $500K'!A:A,'Tier 1 - $500K'!AL:AL,0,0,1)</f>
        <v>165</v>
      </c>
      <c r="AM38" s="103">
        <f>_xlfn.XLOOKUP(Tier2ContractorRates[[#This Row],[MSA Contract Number]],'Tier 1 - $500K'!A:A,'Tier 1 - $500K'!AM:AM,0,0,1)</f>
        <v>145</v>
      </c>
      <c r="AN38" s="103">
        <f>_xlfn.XLOOKUP(Tier2ContractorRates[[#This Row],[MSA Contract Number]],'Tier 1 - $500K'!A:A,'Tier 1 - $500K'!AN:AN,0,0,1)</f>
        <v>165</v>
      </c>
      <c r="AO38" s="103">
        <f>_xlfn.XLOOKUP(Tier2ContractorRates[[#This Row],[MSA Contract Number]],'Tier 1 - $500K'!A:A,'Tier 1 - $500K'!AO:AO,0,0,1)</f>
        <v>150</v>
      </c>
      <c r="AP38" s="103">
        <f>_xlfn.XLOOKUP(Tier2ContractorRates[[#This Row],[MSA Contract Number]],'Tier 1 - $500K'!A:A,'Tier 1 - $500K'!AP:AP,0,0,1)</f>
        <v>140</v>
      </c>
      <c r="AQ38" s="103">
        <f>_xlfn.XLOOKUP(Tier2ContractorRates[[#This Row],[MSA Contract Number]],'Tier 1 - $500K'!A:A,'Tier 1 - $500K'!AQ:AQ,0,0,1)</f>
        <v>160</v>
      </c>
      <c r="AR38" s="103">
        <f>_xlfn.XLOOKUP(Tier2ContractorRates[[#This Row],[MSA Contract Number]],'Tier 1 - $500K'!A:A,'Tier 1 - $500K'!AR:AR,0,0,1)</f>
        <v>150</v>
      </c>
      <c r="AS38" s="103">
        <f>_xlfn.XLOOKUP(Tier2ContractorRates[[#This Row],[MSA Contract Number]],'Tier 1 - $500K'!A:A,'Tier 1 - $500K'!AS:AS,0,0,1)</f>
        <v>115</v>
      </c>
      <c r="AT38" s="103">
        <f>_xlfn.XLOOKUP(Tier2ContractorRates[[#This Row],[MSA Contract Number]],'Tier 1 - $500K'!A:A,'Tier 1 - $500K'!AT:AT,0,0,1)</f>
        <v>110</v>
      </c>
      <c r="AU38" s="103">
        <f>_xlfn.XLOOKUP(Tier2ContractorRates[[#This Row],[MSA Contract Number]],'Tier 1 - $500K'!A:A,'Tier 1 - $500K'!AU:AU,0,0,1)</f>
        <v>130</v>
      </c>
      <c r="AV38" s="103">
        <f>_xlfn.XLOOKUP(Tier2ContractorRates[[#This Row],[MSA Contract Number]],'Tier 1 - $500K'!A:A,'Tier 1 - $500K'!AV:AV,0,0,1)</f>
        <v>120</v>
      </c>
      <c r="AW38" s="103">
        <f>_xlfn.XLOOKUP(Tier2ContractorRates[[#This Row],[MSA Contract Number]],'Tier 1 - $500K'!A:A,'Tier 1 - $500K'!AW:AW,0,0,1)</f>
        <v>140</v>
      </c>
      <c r="AX38" s="103">
        <f>_xlfn.XLOOKUP(Tier2ContractorRates[[#This Row],[MSA Contract Number]],'Tier 1 - $500K'!A:A,'Tier 1 - $500K'!AX:AX,0,0,1)</f>
        <v>125</v>
      </c>
      <c r="AY38" s="103">
        <f>_xlfn.XLOOKUP(Tier2ContractorRates[[#This Row],[MSA Contract Number]],'Tier 1 - $500K'!A:A,'Tier 1 - $500K'!AY:AY,0,0,1)</f>
        <v>115</v>
      </c>
      <c r="AZ38" s="104">
        <f>_xlfn.XLOOKUP(Tier2ContractorRates[[#This Row],[MSA Contract Number]],'Tier 1 - $500K'!A:A,'Tier 1 - $500K'!AZ:AZ,0,0,1)</f>
        <v>175</v>
      </c>
    </row>
    <row r="39" spans="1:52" ht="33" x14ac:dyDescent="0.25">
      <c r="A39" s="35" t="s">
        <v>272</v>
      </c>
      <c r="B39" s="57">
        <f>_xlfn.XLOOKUP(Tier2ContractorRates[[#This Row],[MSA Contract Number]],'Tier 1 - $500K'!A:A,'Tier 1 - $500K'!B:B,0,0,1)</f>
        <v>46497</v>
      </c>
      <c r="C39" s="36" t="str">
        <f>_xlfn.XLOOKUP(Tier2ContractorRates[[#This Row],[MSA Contract Number]],'Tier 1 - $500K'!A:A,'Tier 1 - $500K'!C:C,0,0,1)</f>
        <v>Carahsoft Technology Corp</v>
      </c>
      <c r="D39" s="36" t="str">
        <f>_xlfn.XLOOKUP(Tier2ContractorRates[[#This Row],[MSA Contract Number]],'Tier 1 - $500K'!A:A,'Tier 1 - $500K'!D:D,0,0,1)</f>
        <v>Mariah Edwards</v>
      </c>
      <c r="E39" s="36" t="str">
        <f>_xlfn.XLOOKUP(Tier2ContractorRates[[#This Row],[MSA Contract Number]],'Tier 1 - $500K'!A:A,'Tier 1 - $500K'!E:E,0,0,1)</f>
        <v>(703) 889-9734</v>
      </c>
      <c r="F39" s="36" t="str">
        <f>_xlfn.XLOOKUP(Tier2ContractorRates[[#This Row],[MSA Contract Number]],'Tier 1 - $500K'!A:A,'Tier 1 - $500K'!F:F,0,0,1)</f>
        <v>sales@carahsoft.com; 
sledcontracts@carahsoft.com;</v>
      </c>
      <c r="G39" s="37" t="str">
        <f>_xlfn.XLOOKUP(Tier2ContractorRates[[#This Row],[Point of Contact(s) 
(First Name and Last Name)]],'Tier 1 - $500K'!D:D,'Tier 1 - $500K'!G:G,0,0,1)</f>
        <v>--</v>
      </c>
      <c r="H39" s="37" t="str">
        <f>_xlfn.XLOOKUP(Tier2ContractorRates[[#This Row],[MSA Contract Number]],'Tier 1 - $500K'!A:A,'Tier 1 - $500K'!H:H,0,0,1)</f>
        <v>--</v>
      </c>
      <c r="I39" s="37" t="str">
        <f>_xlfn.XLOOKUP(Tier2ContractorRates[[#This Row],[MSA Contract Number]],'Tier 1 - $500K'!A:A,'Tier 1 - $500K'!I:I,0,0,1)</f>
        <v>No</v>
      </c>
      <c r="J39" s="37" t="str">
        <f>_xlfn.XLOOKUP(Tier2ContractorRates[[#This Row],[MSA Contract Number]],'Tier 1 - $500K'!A:A,'Tier 1 - $500K'!J:J,0,0,1)</f>
        <v>No</v>
      </c>
      <c r="K39" s="103">
        <f>_xlfn.XLOOKUP(Tier2ContractorRates[[#This Row],[MSA Contract Number]],'Tier 1 - $500K'!A:A,'Tier 1 - $500K'!K:K,0,0,1)</f>
        <v>288</v>
      </c>
      <c r="L39" s="103">
        <f>_xlfn.XLOOKUP(Tier2ContractorRates[[#This Row],[MSA Contract Number]],'Tier 1 - $500K'!A:A,'Tier 1 - $500K'!L:L,0,0,1)</f>
        <v>248</v>
      </c>
      <c r="M39" s="103">
        <f>_xlfn.XLOOKUP(Tier2ContractorRates[[#This Row],[MSA Contract Number]],'Tier 1 - $500K'!A:A,'Tier 1 - $500K'!M:M,0,0,1)</f>
        <v>266</v>
      </c>
      <c r="N39" s="103">
        <f>_xlfn.XLOOKUP(Tier2ContractorRates[[#This Row],[MSA Contract Number]],'Tier 1 - $500K'!A:A,'Tier 1 - $500K'!N:N)</f>
        <v>233</v>
      </c>
      <c r="O39" s="103">
        <f>_xlfn.XLOOKUP(Tier2ContractorRates[[#This Row],[MSA Contract Number]],'Tier 1 - $500K'!A:A,'Tier 1 - $500K'!O:O,0,0,1)</f>
        <v>218</v>
      </c>
      <c r="P39" s="103">
        <f>_xlfn.XLOOKUP(Tier2ContractorRates[[#This Row],[MSA Contract Number]],'Tier 1 - $500K'!A:A,'Tier 1 - $500K'!P:P,0,0,1)</f>
        <v>238</v>
      </c>
      <c r="Q39" s="103">
        <f>_xlfn.XLOOKUP(Tier2ContractorRates[[#This Row],[MSA Contract Number]],'Tier 1 - $500K'!A:A,'Tier 1 - $500K'!Q:Q,0,0,1)</f>
        <v>207</v>
      </c>
      <c r="R39" s="103" t="str">
        <f>_xlfn.XLOOKUP(Tier2ContractorRates[[#This Row],[MSA Contract Number]],'Tier 1 - $500K'!A:A,'Tier 1 - $500K'!R:R,0,0,1)</f>
        <v>--</v>
      </c>
      <c r="S39" s="103">
        <f>_xlfn.XLOOKUP(Tier2ContractorRates[[#This Row],[MSA Contract Number]],'Tier 1 - $500K'!A:A,'Tier 1 - $500K'!S:S,0,0,1)</f>
        <v>243</v>
      </c>
      <c r="T39" s="103">
        <f>_xlfn.XLOOKUP(Tier2ContractorRates[[#This Row],[MSA Contract Number]],'Tier 1 - $500K'!A:A,'Tier 1 - $500K'!T:T,0,0,1)</f>
        <v>290</v>
      </c>
      <c r="U39" s="103">
        <f>_xlfn.XLOOKUP(Tier2ContractorRates[[#This Row],[MSA Contract Number]],'Tier 1 - $500K'!A:A,'Tier 1 - $500K'!U:U,0,0,1)</f>
        <v>261</v>
      </c>
      <c r="V39" s="103">
        <f>_xlfn.XLOOKUP(Tier2ContractorRates[[#This Row],[MSA Contract Number]],'Tier 1 - $500K'!A:A,'Tier 1 - $500K'!V:V,0,0,1)</f>
        <v>254</v>
      </c>
      <c r="W39" s="103" t="str">
        <f>_xlfn.XLOOKUP(Tier2ContractorRates[[#This Row],[MSA Contract Number]],'Tier 1 - $500K'!A:A,'Tier 1 - $500K'!W:W,0,0,1)</f>
        <v>--</v>
      </c>
      <c r="X39" s="103" t="str">
        <f>_xlfn.XLOOKUP(Tier2ContractorRates[[#This Row],[MSA Contract Number]],'Tier 1 - $500K'!A:A,'Tier 1 - $500K'!X:X,0,0,1)</f>
        <v>--</v>
      </c>
      <c r="Y39" s="103" t="str">
        <f>_xlfn.XLOOKUP(Tier2ContractorRates[[#This Row],[MSA Contract Number]],'Tier 1 - $500K'!A:A,'Tier 1 - $500K'!Y:Y,0,0,1)</f>
        <v>--</v>
      </c>
      <c r="Z39" s="103" t="str">
        <f>_xlfn.XLOOKUP(Tier2ContractorRates[[#This Row],[MSA Contract Number]],'Tier 1 - $500K'!A:A,'Tier 1 - $500K'!Z:Z,0,0,1)</f>
        <v>--</v>
      </c>
      <c r="AA39" s="103">
        <f>_xlfn.XLOOKUP(Tier2ContractorRates[[#This Row],[MSA Contract Number]],'Tier 1 - $500K'!A:A,'Tier 1 - $500K'!AA:AA,0,0,1)</f>
        <v>243</v>
      </c>
      <c r="AB39" s="103">
        <f>_xlfn.XLOOKUP(Tier2ContractorRates[[#This Row],[MSA Contract Number]],'Tier 1 - $500K'!A:A,'Tier 1 - $500K'!AB:AB,0,0,1)</f>
        <v>246</v>
      </c>
      <c r="AC39" s="103">
        <f>_xlfn.XLOOKUP(Tier2ContractorRates[[#This Row],[MSA Contract Number]],'Tier 1 - $500K'!A:A,'Tier 1 - $500K'!AC:AC,0,0,1)</f>
        <v>241</v>
      </c>
      <c r="AD39" s="103">
        <f>_xlfn.XLOOKUP(Tier2ContractorRates[[#This Row],[MSA Contract Number]],'Tier 1 - $500K'!A:A,'Tier 1 - $500K'!AD:AD,0,0,1)</f>
        <v>200</v>
      </c>
      <c r="AE39" s="103" t="str">
        <f>_xlfn.XLOOKUP(Tier2ContractorRates[[#This Row],[MSA Contract Number]],'Tier 1 - $500K'!A:A,'Tier 1 - $500K'!AE:AE,0,0,1)</f>
        <v>--</v>
      </c>
      <c r="AF39" s="103">
        <f>_xlfn.XLOOKUP(Tier2ContractorRates[[#This Row],[MSA Contract Number]],'Tier 1 - $500K'!A:A,'Tier 1 - $500K'!AF:AF,0,0,1)</f>
        <v>198</v>
      </c>
      <c r="AG39" s="103">
        <f>_xlfn.XLOOKUP(Tier2ContractorRates[[#This Row],[MSA Contract Number]],'Tier 1 - $500K'!A:A,'Tier 1 - $500K'!AG:AG,0,0,1)</f>
        <v>230</v>
      </c>
      <c r="AH39" s="103" t="str">
        <f>_xlfn.XLOOKUP(Tier2ContractorRates[[#This Row],[MSA Contract Number]],'Tier 1 - $500K'!A:A,'Tier 1 - $500K'!AH:AH,0,0,1)</f>
        <v>--</v>
      </c>
      <c r="AI39" s="103" t="str">
        <f>_xlfn.XLOOKUP(Tier2ContractorRates[[#This Row],[MSA Contract Number]],'Tier 1 - $500K'!A:A,'Tier 1 - $500K'!AI:AI,0,0,1)</f>
        <v>--</v>
      </c>
      <c r="AJ39" s="103">
        <f>_xlfn.XLOOKUP(Tier2ContractorRates[[#This Row],[MSA Contract Number]],'Tier 1 - $500K'!A:A,'Tier 1 - $500K'!AJ:AJ,0,0,1)</f>
        <v>215</v>
      </c>
      <c r="AK39" s="103" t="str">
        <f>_xlfn.XLOOKUP(Tier2ContractorRates[[#This Row],[MSA Contract Number]],'Tier 1 - $500K'!A:A,'Tier 1 - $500K'!AK:AK,0,0,1)</f>
        <v>--</v>
      </c>
      <c r="AL39" s="103" t="str">
        <f>_xlfn.XLOOKUP(Tier2ContractorRates[[#This Row],[MSA Contract Number]],'Tier 1 - $500K'!A:A,'Tier 1 - $500K'!AL:AL,0,0,1)</f>
        <v>--</v>
      </c>
      <c r="AM39" s="103">
        <f>_xlfn.XLOOKUP(Tier2ContractorRates[[#This Row],[MSA Contract Number]],'Tier 1 - $500K'!A:A,'Tier 1 - $500K'!AM:AM,0,0,1)</f>
        <v>212</v>
      </c>
      <c r="AN39" s="103" t="str">
        <f>_xlfn.XLOOKUP(Tier2ContractorRates[[#This Row],[MSA Contract Number]],'Tier 1 - $500K'!A:A,'Tier 1 - $500K'!AN:AN,0,0,1)</f>
        <v>--</v>
      </c>
      <c r="AO39" s="103" t="str">
        <f>_xlfn.XLOOKUP(Tier2ContractorRates[[#This Row],[MSA Contract Number]],'Tier 1 - $500K'!A:A,'Tier 1 - $500K'!AO:AO,0,0,1)</f>
        <v>--</v>
      </c>
      <c r="AP39" s="103">
        <f>_xlfn.XLOOKUP(Tier2ContractorRates[[#This Row],[MSA Contract Number]],'Tier 1 - $500K'!A:A,'Tier 1 - $500K'!AP:AP,0,0,1)</f>
        <v>252</v>
      </c>
      <c r="AQ39" s="103" t="str">
        <f>_xlfn.XLOOKUP(Tier2ContractorRates[[#This Row],[MSA Contract Number]],'Tier 1 - $500K'!A:A,'Tier 1 - $500K'!AQ:AQ,0,0,1)</f>
        <v>--</v>
      </c>
      <c r="AR39" s="103" t="str">
        <f>_xlfn.XLOOKUP(Tier2ContractorRates[[#This Row],[MSA Contract Number]],'Tier 1 - $500K'!A:A,'Tier 1 - $500K'!AR:AR,0,0,1)</f>
        <v>--</v>
      </c>
      <c r="AS39" s="103" t="str">
        <f>_xlfn.XLOOKUP(Tier2ContractorRates[[#This Row],[MSA Contract Number]],'Tier 1 - $500K'!A:A,'Tier 1 - $500K'!AS:AS,0,0,1)</f>
        <v>--</v>
      </c>
      <c r="AT39" s="103" t="str">
        <f>_xlfn.XLOOKUP(Tier2ContractorRates[[#This Row],[MSA Contract Number]],'Tier 1 - $500K'!A:A,'Tier 1 - $500K'!AT:AT,0,0,1)</f>
        <v>--</v>
      </c>
      <c r="AU39" s="103" t="str">
        <f>_xlfn.XLOOKUP(Tier2ContractorRates[[#This Row],[MSA Contract Number]],'Tier 1 - $500K'!A:A,'Tier 1 - $500K'!AU:AU,0,0,1)</f>
        <v>--</v>
      </c>
      <c r="AV39" s="103" t="str">
        <f>_xlfn.XLOOKUP(Tier2ContractorRates[[#This Row],[MSA Contract Number]],'Tier 1 - $500K'!A:A,'Tier 1 - $500K'!AV:AV,0,0,1)</f>
        <v>--</v>
      </c>
      <c r="AW39" s="103">
        <f>_xlfn.XLOOKUP(Tier2ContractorRates[[#This Row],[MSA Contract Number]],'Tier 1 - $500K'!A:A,'Tier 1 - $500K'!AW:AW,0,0,1)</f>
        <v>201</v>
      </c>
      <c r="AX39" s="103">
        <f>_xlfn.XLOOKUP(Tier2ContractorRates[[#This Row],[MSA Contract Number]],'Tier 1 - $500K'!A:A,'Tier 1 - $500K'!AX:AX,0,0,1)</f>
        <v>231</v>
      </c>
      <c r="AY39" s="103">
        <f>_xlfn.XLOOKUP(Tier2ContractorRates[[#This Row],[MSA Contract Number]],'Tier 1 - $500K'!A:A,'Tier 1 - $500K'!AY:AY,0,0,1)</f>
        <v>197</v>
      </c>
      <c r="AZ39" s="104">
        <f>_xlfn.XLOOKUP(Tier2ContractorRates[[#This Row],[MSA Contract Number]],'Tier 1 - $500K'!A:A,'Tier 1 - $500K'!AZ:AZ,0,0,1)</f>
        <v>267</v>
      </c>
    </row>
    <row r="40" spans="1:52" ht="66" x14ac:dyDescent="0.25">
      <c r="A40" s="35" t="s">
        <v>277</v>
      </c>
      <c r="B40" s="57">
        <f>_xlfn.XLOOKUP(Tier2ContractorRates[[#This Row],[MSA Contract Number]],'Tier 1 - $500K'!A:A,'Tier 1 - $500K'!B:B,0,0,1)</f>
        <v>46497</v>
      </c>
      <c r="C40" s="36" t="str">
        <f>_xlfn.XLOOKUP(Tier2ContractorRates[[#This Row],[MSA Contract Number]],'Tier 1 - $500K'!A:A,'Tier 1 - $500K'!C:C,0,0,1)</f>
        <v>Cask NX LLC</v>
      </c>
      <c r="D40" s="36" t="str">
        <f>_xlfn.XLOOKUP(Tier2ContractorRates[[#This Row],[MSA Contract Number]],'Tier 1 - $500K'!A:A,'Tier 1 - $500K'!D:D,0,0,1)</f>
        <v>1. Lauren Ries 
2. Elizabeth Mikos 
3. Zachary Marcus 
4. Craig Amundson</v>
      </c>
      <c r="E40" s="36" t="str">
        <f>_xlfn.XLOOKUP(Tier2ContractorRates[[#This Row],[MSA Contract Number]],'Tier 1 - $500K'!A:A,'Tier 1 - $500K'!E:E,0,0,1)</f>
        <v>1. (619) 379-2041 
2. (858) 634-6200 
3. (858) 634-6200 
4. (858) 634-6200</v>
      </c>
      <c r="F40" s="36" t="str">
        <f>_xlfn.XLOOKUP(Tier2ContractorRates[[#This Row],[MSA Contract Number]],'Tier 1 - $500K'!A:A,'Tier 1 - $500K'!F:F,0,0,1)</f>
        <v>contracts@caskllc.com;</v>
      </c>
      <c r="G40" s="37" t="str">
        <f>_xlfn.XLOOKUP(Tier2ContractorRates[[#This Row],[Point of Contact(s) 
(First Name and Last Name)]],'Tier 1 - $500K'!D:D,'Tier 1 - $500K'!G:G,0,0,1)</f>
        <v>--</v>
      </c>
      <c r="H40" s="37" t="str">
        <f>_xlfn.XLOOKUP(Tier2ContractorRates[[#This Row],[MSA Contract Number]],'Tier 1 - $500K'!A:A,'Tier 1 - $500K'!H:H,0,0,1)</f>
        <v>--</v>
      </c>
      <c r="I40" s="37" t="str">
        <f>_xlfn.XLOOKUP(Tier2ContractorRates[[#This Row],[MSA Contract Number]],'Tier 1 - $500K'!A:A,'Tier 1 - $500K'!I:I,0,0,1)</f>
        <v>No</v>
      </c>
      <c r="J40" s="37" t="str">
        <f>_xlfn.XLOOKUP(Tier2ContractorRates[[#This Row],[MSA Contract Number]],'Tier 1 - $500K'!A:A,'Tier 1 - $500K'!J:J,0,0,1)</f>
        <v>No</v>
      </c>
      <c r="K40" s="103">
        <f>_xlfn.XLOOKUP(Tier2ContractorRates[[#This Row],[MSA Contract Number]],'Tier 1 - $500K'!A:A,'Tier 1 - $500K'!K:K,0,0,1)</f>
        <v>220</v>
      </c>
      <c r="L40" s="103">
        <f>_xlfn.XLOOKUP(Tier2ContractorRates[[#This Row],[MSA Contract Number]],'Tier 1 - $500K'!A:A,'Tier 1 - $500K'!L:L,0,0,1)</f>
        <v>207</v>
      </c>
      <c r="M40" s="103">
        <f>_xlfn.XLOOKUP(Tier2ContractorRates[[#This Row],[MSA Contract Number]],'Tier 1 - $500K'!A:A,'Tier 1 - $500K'!M:M,0,0,1)</f>
        <v>265</v>
      </c>
      <c r="N40" s="103">
        <f>_xlfn.XLOOKUP(Tier2ContractorRates[[#This Row],[MSA Contract Number]],'Tier 1 - $500K'!A:A,'Tier 1 - $500K'!N:N)</f>
        <v>186</v>
      </c>
      <c r="O40" s="103">
        <f>_xlfn.XLOOKUP(Tier2ContractorRates[[#This Row],[MSA Contract Number]],'Tier 1 - $500K'!A:A,'Tier 1 - $500K'!O:O,0,0,1)</f>
        <v>242</v>
      </c>
      <c r="P40" s="103">
        <f>_xlfn.XLOOKUP(Tier2ContractorRates[[#This Row],[MSA Contract Number]],'Tier 1 - $500K'!A:A,'Tier 1 - $500K'!P:P,0,0,1)</f>
        <v>186</v>
      </c>
      <c r="Q40" s="103">
        <f>_xlfn.XLOOKUP(Tier2ContractorRates[[#This Row],[MSA Contract Number]],'Tier 1 - $500K'!A:A,'Tier 1 - $500K'!Q:Q,0,0,1)</f>
        <v>166</v>
      </c>
      <c r="R40" s="103">
        <f>_xlfn.XLOOKUP(Tier2ContractorRates[[#This Row],[MSA Contract Number]],'Tier 1 - $500K'!A:A,'Tier 1 - $500K'!R:R,0,0,1)</f>
        <v>174</v>
      </c>
      <c r="S40" s="103">
        <f>_xlfn.XLOOKUP(Tier2ContractorRates[[#This Row],[MSA Contract Number]],'Tier 1 - $500K'!A:A,'Tier 1 - $500K'!S:S,0,0,1)</f>
        <v>269</v>
      </c>
      <c r="T40" s="103">
        <f>_xlfn.XLOOKUP(Tier2ContractorRates[[#This Row],[MSA Contract Number]],'Tier 1 - $500K'!A:A,'Tier 1 - $500K'!T:T,0,0,1)</f>
        <v>265</v>
      </c>
      <c r="U40" s="103">
        <f>_xlfn.XLOOKUP(Tier2ContractorRates[[#This Row],[MSA Contract Number]],'Tier 1 - $500K'!A:A,'Tier 1 - $500K'!U:U,0,0,1)</f>
        <v>226</v>
      </c>
      <c r="V40" s="103">
        <f>_xlfn.XLOOKUP(Tier2ContractorRates[[#This Row],[MSA Contract Number]],'Tier 1 - $500K'!A:A,'Tier 1 - $500K'!V:V,0,0,1)</f>
        <v>265</v>
      </c>
      <c r="W40" s="103">
        <f>_xlfn.XLOOKUP(Tier2ContractorRates[[#This Row],[MSA Contract Number]],'Tier 1 - $500K'!A:A,'Tier 1 - $500K'!W:W,0,0,1)</f>
        <v>143</v>
      </c>
      <c r="X40" s="103">
        <f>_xlfn.XLOOKUP(Tier2ContractorRates[[#This Row],[MSA Contract Number]],'Tier 1 - $500K'!A:A,'Tier 1 - $500K'!X:X,0,0,1)</f>
        <v>166</v>
      </c>
      <c r="Y40" s="103">
        <f>_xlfn.XLOOKUP(Tier2ContractorRates[[#This Row],[MSA Contract Number]],'Tier 1 - $500K'!A:A,'Tier 1 - $500K'!Y:Y,0,0,1)</f>
        <v>166</v>
      </c>
      <c r="Z40" s="103">
        <f>_xlfn.XLOOKUP(Tier2ContractorRates[[#This Row],[MSA Contract Number]],'Tier 1 - $500K'!A:A,'Tier 1 - $500K'!Z:Z,0,0,1)</f>
        <v>186</v>
      </c>
      <c r="AA40" s="103">
        <f>_xlfn.XLOOKUP(Tier2ContractorRates[[#This Row],[MSA Contract Number]],'Tier 1 - $500K'!A:A,'Tier 1 - $500K'!AA:AA,0,0,1)</f>
        <v>265</v>
      </c>
      <c r="AB40" s="103">
        <f>_xlfn.XLOOKUP(Tier2ContractorRates[[#This Row],[MSA Contract Number]],'Tier 1 - $500K'!A:A,'Tier 1 - $500K'!AB:AB,0,0,1)</f>
        <v>207</v>
      </c>
      <c r="AC40" s="103">
        <f>_xlfn.XLOOKUP(Tier2ContractorRates[[#This Row],[MSA Contract Number]],'Tier 1 - $500K'!A:A,'Tier 1 - $500K'!AC:AC,0,0,1)</f>
        <v>269</v>
      </c>
      <c r="AD40" s="103">
        <f>_xlfn.XLOOKUP(Tier2ContractorRates[[#This Row],[MSA Contract Number]],'Tier 1 - $500K'!A:A,'Tier 1 - $500K'!AD:AD,0,0,1)</f>
        <v>186</v>
      </c>
      <c r="AE40" s="103">
        <f>_xlfn.XLOOKUP(Tier2ContractorRates[[#This Row],[MSA Contract Number]],'Tier 1 - $500K'!A:A,'Tier 1 - $500K'!AE:AE,0,0,1)</f>
        <v>186</v>
      </c>
      <c r="AF40" s="103">
        <f>_xlfn.XLOOKUP(Tier2ContractorRates[[#This Row],[MSA Contract Number]],'Tier 1 - $500K'!A:A,'Tier 1 - $500K'!AF:AF,0,0,1)</f>
        <v>143</v>
      </c>
      <c r="AG40" s="103">
        <f>_xlfn.XLOOKUP(Tier2ContractorRates[[#This Row],[MSA Contract Number]],'Tier 1 - $500K'!A:A,'Tier 1 - $500K'!AG:AG,0,0,1)</f>
        <v>186</v>
      </c>
      <c r="AH40" s="103">
        <f>_xlfn.XLOOKUP(Tier2ContractorRates[[#This Row],[MSA Contract Number]],'Tier 1 - $500K'!A:A,'Tier 1 - $500K'!AH:AH,0,0,1)</f>
        <v>237</v>
      </c>
      <c r="AI40" s="103">
        <f>_xlfn.XLOOKUP(Tier2ContractorRates[[#This Row],[MSA Contract Number]],'Tier 1 - $500K'!A:A,'Tier 1 - $500K'!AI:AI,0,0,1)</f>
        <v>186</v>
      </c>
      <c r="AJ40" s="103">
        <f>_xlfn.XLOOKUP(Tier2ContractorRates[[#This Row],[MSA Contract Number]],'Tier 1 - $500K'!A:A,'Tier 1 - $500K'!AJ:AJ,0,0,1)</f>
        <v>186</v>
      </c>
      <c r="AK40" s="103">
        <f>_xlfn.XLOOKUP(Tier2ContractorRates[[#This Row],[MSA Contract Number]],'Tier 1 - $500K'!A:A,'Tier 1 - $500K'!AK:AK,0,0,1)</f>
        <v>257</v>
      </c>
      <c r="AL40" s="103">
        <f>_xlfn.XLOOKUP(Tier2ContractorRates[[#This Row],[MSA Contract Number]],'Tier 1 - $500K'!A:A,'Tier 1 - $500K'!AL:AL,0,0,1)</f>
        <v>265</v>
      </c>
      <c r="AM40" s="103">
        <f>_xlfn.XLOOKUP(Tier2ContractorRates[[#This Row],[MSA Contract Number]],'Tier 1 - $500K'!A:A,'Tier 1 - $500K'!AM:AM,0,0,1)</f>
        <v>226</v>
      </c>
      <c r="AN40" s="103">
        <f>_xlfn.XLOOKUP(Tier2ContractorRates[[#This Row],[MSA Contract Number]],'Tier 1 - $500K'!A:A,'Tier 1 - $500K'!AN:AN,0,0,1)</f>
        <v>265</v>
      </c>
      <c r="AO40" s="103">
        <f>_xlfn.XLOOKUP(Tier2ContractorRates[[#This Row],[MSA Contract Number]],'Tier 1 - $500K'!A:A,'Tier 1 - $500K'!AO:AO,0,0,1)</f>
        <v>226</v>
      </c>
      <c r="AP40" s="103">
        <f>_xlfn.XLOOKUP(Tier2ContractorRates[[#This Row],[MSA Contract Number]],'Tier 1 - $500K'!A:A,'Tier 1 - $500K'!AP:AP,0,0,1)</f>
        <v>226</v>
      </c>
      <c r="AQ40" s="103">
        <f>_xlfn.XLOOKUP(Tier2ContractorRates[[#This Row],[MSA Contract Number]],'Tier 1 - $500K'!A:A,'Tier 1 - $500K'!AQ:AQ,0,0,1)</f>
        <v>162</v>
      </c>
      <c r="AR40" s="103">
        <f>_xlfn.XLOOKUP(Tier2ContractorRates[[#This Row],[MSA Contract Number]],'Tier 1 - $500K'!A:A,'Tier 1 - $500K'!AR:AR,0,0,1)</f>
        <v>162</v>
      </c>
      <c r="AS40" s="103">
        <f>_xlfn.XLOOKUP(Tier2ContractorRates[[#This Row],[MSA Contract Number]],'Tier 1 - $500K'!A:A,'Tier 1 - $500K'!AS:AS,0,0,1)</f>
        <v>186</v>
      </c>
      <c r="AT40" s="103">
        <f>_xlfn.XLOOKUP(Tier2ContractorRates[[#This Row],[MSA Contract Number]],'Tier 1 - $500K'!A:A,'Tier 1 - $500K'!AT:AT,0,0,1)</f>
        <v>143</v>
      </c>
      <c r="AU40" s="103">
        <f>_xlfn.XLOOKUP(Tier2ContractorRates[[#This Row],[MSA Contract Number]],'Tier 1 - $500K'!A:A,'Tier 1 - $500K'!AU:AU,0,0,1)</f>
        <v>186</v>
      </c>
      <c r="AV40" s="103">
        <f>_xlfn.XLOOKUP(Tier2ContractorRates[[#This Row],[MSA Contract Number]],'Tier 1 - $500K'!A:A,'Tier 1 - $500K'!AV:AV,0,0,1)</f>
        <v>134</v>
      </c>
      <c r="AW40" s="103">
        <f>_xlfn.XLOOKUP(Tier2ContractorRates[[#This Row],[MSA Contract Number]],'Tier 1 - $500K'!A:A,'Tier 1 - $500K'!AW:AW,0,0,1)</f>
        <v>186</v>
      </c>
      <c r="AX40" s="103">
        <f>_xlfn.XLOOKUP(Tier2ContractorRates[[#This Row],[MSA Contract Number]],'Tier 1 - $500K'!A:A,'Tier 1 - $500K'!AX:AX,0,0,1)</f>
        <v>269</v>
      </c>
      <c r="AY40" s="103">
        <f>_xlfn.XLOOKUP(Tier2ContractorRates[[#This Row],[MSA Contract Number]],'Tier 1 - $500K'!A:A,'Tier 1 - $500K'!AY:AY,0,0,1)</f>
        <v>186</v>
      </c>
      <c r="AZ40" s="104">
        <f>_xlfn.XLOOKUP(Tier2ContractorRates[[#This Row],[MSA Contract Number]],'Tier 1 - $500K'!A:A,'Tier 1 - $500K'!AZ:AZ,0,0,1)</f>
        <v>265</v>
      </c>
    </row>
    <row r="41" spans="1:52" ht="49.5" x14ac:dyDescent="0.25">
      <c r="A41" s="35" t="s">
        <v>282</v>
      </c>
      <c r="B41" s="57">
        <f>_xlfn.XLOOKUP(Tier2ContractorRates[[#This Row],[MSA Contract Number]],'Tier 1 - $500K'!A:A,'Tier 1 - $500K'!B:B,0,0,1)</f>
        <v>46497</v>
      </c>
      <c r="C41" s="36" t="str">
        <f>_xlfn.XLOOKUP(Tier2ContractorRates[[#This Row],[MSA Contract Number]],'Tier 1 - $500K'!A:A,'Tier 1 - $500K'!C:C,0,0,1)</f>
        <v>Castro International Consulting, Inc.</v>
      </c>
      <c r="D41" s="36" t="str">
        <f>_xlfn.XLOOKUP(Tier2ContractorRates[[#This Row],[MSA Contract Number]],'Tier 1 - $500K'!A:A,'Tier 1 - $500K'!D:D,0,0,1)</f>
        <v>1. Fidel Castro 
2. Kyle Castro 
3. Joshua Castro</v>
      </c>
      <c r="E41" s="36" t="str">
        <f>_xlfn.XLOOKUP(Tier2ContractorRates[[#This Row],[MSA Contract Number]],'Tier 1 - $500K'!A:A,'Tier 1 - $500K'!E:E,0,0,1)</f>
        <v>1. (916) 580-7214 
2. (530) 306-1755 
3. (916) 350-0428</v>
      </c>
      <c r="F41" s="36" t="str">
        <f>_xlfn.XLOOKUP(Tier2ContractorRates[[#This Row],[MSA Contract Number]],'Tier 1 - $500K'!A:A,'Tier 1 - $500K'!F:F,0,0,1)</f>
        <v>fidel@cic-inc.org;
kyle@cic-inc.org;
joshua@cic-inc.org;</v>
      </c>
      <c r="G41" s="37">
        <f>_xlfn.XLOOKUP(Tier2ContractorRates[[#This Row],[Point of Contact(s) 
(First Name and Last Name)]],'Tier 1 - $500K'!D:D,'Tier 1 - $500K'!G:G,0,0,1)</f>
        <v>1744407</v>
      </c>
      <c r="H41" s="37" t="str">
        <f>_xlfn.XLOOKUP(Tier2ContractorRates[[#This Row],[MSA Contract Number]],'Tier 1 - $500K'!A:A,'Tier 1 - $500K'!H:H,0,0,1)</f>
        <v>SB , DVBE</v>
      </c>
      <c r="I41" s="37" t="str">
        <f>_xlfn.XLOOKUP(Tier2ContractorRates[[#This Row],[MSA Contract Number]],'Tier 1 - $500K'!A:A,'Tier 1 - $500K'!I:I,0,0,1)</f>
        <v>Yes</v>
      </c>
      <c r="J41" s="37" t="str">
        <f>_xlfn.XLOOKUP(Tier2ContractorRates[[#This Row],[MSA Contract Number]],'Tier 1 - $500K'!A:A,'Tier 1 - $500K'!J:J,0,0,1)</f>
        <v>Yes</v>
      </c>
      <c r="K41" s="103">
        <f>_xlfn.XLOOKUP(Tier2ContractorRates[[#This Row],[MSA Contract Number]],'Tier 1 - $500K'!A:A,'Tier 1 - $500K'!K:K,0,0,1)</f>
        <v>250</v>
      </c>
      <c r="L41" s="103">
        <f>_xlfn.XLOOKUP(Tier2ContractorRates[[#This Row],[MSA Contract Number]],'Tier 1 - $500K'!A:A,'Tier 1 - $500K'!L:L,0,0,1)</f>
        <v>210</v>
      </c>
      <c r="M41" s="103">
        <f>_xlfn.XLOOKUP(Tier2ContractorRates[[#This Row],[MSA Contract Number]],'Tier 1 - $500K'!A:A,'Tier 1 - $500K'!M:M,0,0,1)</f>
        <v>225</v>
      </c>
      <c r="N41" s="103">
        <f>_xlfn.XLOOKUP(Tier2ContractorRates[[#This Row],[MSA Contract Number]],'Tier 1 - $500K'!A:A,'Tier 1 - $500K'!N:N)</f>
        <v>190</v>
      </c>
      <c r="O41" s="103">
        <f>_xlfn.XLOOKUP(Tier2ContractorRates[[#This Row],[MSA Contract Number]],'Tier 1 - $500K'!A:A,'Tier 1 - $500K'!O:O,0,0,1)</f>
        <v>175</v>
      </c>
      <c r="P41" s="103">
        <f>_xlfn.XLOOKUP(Tier2ContractorRates[[#This Row],[MSA Contract Number]],'Tier 1 - $500K'!A:A,'Tier 1 - $500K'!P:P,0,0,1)</f>
        <v>200</v>
      </c>
      <c r="Q41" s="103">
        <f>_xlfn.XLOOKUP(Tier2ContractorRates[[#This Row],[MSA Contract Number]],'Tier 1 - $500K'!A:A,'Tier 1 - $500K'!Q:Q,0,0,1)</f>
        <v>180</v>
      </c>
      <c r="R41" s="103">
        <f>_xlfn.XLOOKUP(Tier2ContractorRates[[#This Row],[MSA Contract Number]],'Tier 1 - $500K'!A:A,'Tier 1 - $500K'!R:R,0,0,1)</f>
        <v>145</v>
      </c>
      <c r="S41" s="103">
        <f>_xlfn.XLOOKUP(Tier2ContractorRates[[#This Row],[MSA Contract Number]],'Tier 1 - $500K'!A:A,'Tier 1 - $500K'!S:S,0,0,1)</f>
        <v>200</v>
      </c>
      <c r="T41" s="103">
        <f>_xlfn.XLOOKUP(Tier2ContractorRates[[#This Row],[MSA Contract Number]],'Tier 1 - $500K'!A:A,'Tier 1 - $500K'!T:T,0,0,1)</f>
        <v>245</v>
      </c>
      <c r="U41" s="103">
        <f>_xlfn.XLOOKUP(Tier2ContractorRates[[#This Row],[MSA Contract Number]],'Tier 1 - $500K'!A:A,'Tier 1 - $500K'!U:U,0,0,1)</f>
        <v>200</v>
      </c>
      <c r="V41" s="103">
        <f>_xlfn.XLOOKUP(Tier2ContractorRates[[#This Row],[MSA Contract Number]],'Tier 1 - $500K'!A:A,'Tier 1 - $500K'!V:V,0,0,1)</f>
        <v>200</v>
      </c>
      <c r="W41" s="103">
        <f>_xlfn.XLOOKUP(Tier2ContractorRates[[#This Row],[MSA Contract Number]],'Tier 1 - $500K'!A:A,'Tier 1 - $500K'!W:W,0,0,1)</f>
        <v>148</v>
      </c>
      <c r="X41" s="103">
        <f>_xlfn.XLOOKUP(Tier2ContractorRates[[#This Row],[MSA Contract Number]],'Tier 1 - $500K'!A:A,'Tier 1 - $500K'!X:X,0,0,1)</f>
        <v>148</v>
      </c>
      <c r="Y41" s="103">
        <f>_xlfn.XLOOKUP(Tier2ContractorRates[[#This Row],[MSA Contract Number]],'Tier 1 - $500K'!A:A,'Tier 1 - $500K'!Y:Y,0,0,1)</f>
        <v>148</v>
      </c>
      <c r="Z41" s="103">
        <f>_xlfn.XLOOKUP(Tier2ContractorRates[[#This Row],[MSA Contract Number]],'Tier 1 - $500K'!A:A,'Tier 1 - $500K'!Z:Z,0,0,1)</f>
        <v>170</v>
      </c>
      <c r="AA41" s="103">
        <f>_xlfn.XLOOKUP(Tier2ContractorRates[[#This Row],[MSA Contract Number]],'Tier 1 - $500K'!A:A,'Tier 1 - $500K'!AA:AA,0,0,1)</f>
        <v>190</v>
      </c>
      <c r="AB41" s="103">
        <f>_xlfn.XLOOKUP(Tier2ContractorRates[[#This Row],[MSA Contract Number]],'Tier 1 - $500K'!A:A,'Tier 1 - $500K'!AB:AB,0,0,1)</f>
        <v>200</v>
      </c>
      <c r="AC41" s="103">
        <f>_xlfn.XLOOKUP(Tier2ContractorRates[[#This Row],[MSA Contract Number]],'Tier 1 - $500K'!A:A,'Tier 1 - $500K'!AC:AC,0,0,1)</f>
        <v>190</v>
      </c>
      <c r="AD41" s="103">
        <f>_xlfn.XLOOKUP(Tier2ContractorRates[[#This Row],[MSA Contract Number]],'Tier 1 - $500K'!A:A,'Tier 1 - $500K'!AD:AD,0,0,1)</f>
        <v>150</v>
      </c>
      <c r="AE41" s="103">
        <f>_xlfn.XLOOKUP(Tier2ContractorRates[[#This Row],[MSA Contract Number]],'Tier 1 - $500K'!A:A,'Tier 1 - $500K'!AE:AE,0,0,1)</f>
        <v>150</v>
      </c>
      <c r="AF41" s="103">
        <f>_xlfn.XLOOKUP(Tier2ContractorRates[[#This Row],[MSA Contract Number]],'Tier 1 - $500K'!A:A,'Tier 1 - $500K'!AF:AF,0,0,1)</f>
        <v>150</v>
      </c>
      <c r="AG41" s="103">
        <f>_xlfn.XLOOKUP(Tier2ContractorRates[[#This Row],[MSA Contract Number]],'Tier 1 - $500K'!A:A,'Tier 1 - $500K'!AG:AG,0,0,1)</f>
        <v>165</v>
      </c>
      <c r="AH41" s="103">
        <f>_xlfn.XLOOKUP(Tier2ContractorRates[[#This Row],[MSA Contract Number]],'Tier 1 - $500K'!A:A,'Tier 1 - $500K'!AH:AH,0,0,1)</f>
        <v>152</v>
      </c>
      <c r="AI41" s="103">
        <f>_xlfn.XLOOKUP(Tier2ContractorRates[[#This Row],[MSA Contract Number]],'Tier 1 - $500K'!A:A,'Tier 1 - $500K'!AI:AI,0,0,1)</f>
        <v>152</v>
      </c>
      <c r="AJ41" s="103">
        <f>_xlfn.XLOOKUP(Tier2ContractorRates[[#This Row],[MSA Contract Number]],'Tier 1 - $500K'!A:A,'Tier 1 - $500K'!AJ:AJ,0,0,1)</f>
        <v>158</v>
      </c>
      <c r="AK41" s="103">
        <f>_xlfn.XLOOKUP(Tier2ContractorRates[[#This Row],[MSA Contract Number]],'Tier 1 - $500K'!A:A,'Tier 1 - $500K'!AK:AK,0,0,1)</f>
        <v>175</v>
      </c>
      <c r="AL41" s="103">
        <f>_xlfn.XLOOKUP(Tier2ContractorRates[[#This Row],[MSA Contract Number]],'Tier 1 - $500K'!A:A,'Tier 1 - $500K'!AL:AL,0,0,1)</f>
        <v>195</v>
      </c>
      <c r="AM41" s="103">
        <f>_xlfn.XLOOKUP(Tier2ContractorRates[[#This Row],[MSA Contract Number]],'Tier 1 - $500K'!A:A,'Tier 1 - $500K'!AM:AM,0,0,1)</f>
        <v>160</v>
      </c>
      <c r="AN41" s="103">
        <f>_xlfn.XLOOKUP(Tier2ContractorRates[[#This Row],[MSA Contract Number]],'Tier 1 - $500K'!A:A,'Tier 1 - $500K'!AN:AN,0,0,1)</f>
        <v>180</v>
      </c>
      <c r="AO41" s="103">
        <f>_xlfn.XLOOKUP(Tier2ContractorRates[[#This Row],[MSA Contract Number]],'Tier 1 - $500K'!A:A,'Tier 1 - $500K'!AO:AO,0,0,1)</f>
        <v>155</v>
      </c>
      <c r="AP41" s="103">
        <f>_xlfn.XLOOKUP(Tier2ContractorRates[[#This Row],[MSA Contract Number]],'Tier 1 - $500K'!A:A,'Tier 1 - $500K'!AP:AP,0,0,1)</f>
        <v>190</v>
      </c>
      <c r="AQ41" s="103">
        <f>_xlfn.XLOOKUP(Tier2ContractorRates[[#This Row],[MSA Contract Number]],'Tier 1 - $500K'!A:A,'Tier 1 - $500K'!AQ:AQ,0,0,1)</f>
        <v>180</v>
      </c>
      <c r="AR41" s="103">
        <f>_xlfn.XLOOKUP(Tier2ContractorRates[[#This Row],[MSA Contract Number]],'Tier 1 - $500K'!A:A,'Tier 1 - $500K'!AR:AR,0,0,1)</f>
        <v>185</v>
      </c>
      <c r="AS41" s="103">
        <f>_xlfn.XLOOKUP(Tier2ContractorRates[[#This Row],[MSA Contract Number]],'Tier 1 - $500K'!A:A,'Tier 1 - $500K'!AS:AS,0,0,1)</f>
        <v>160</v>
      </c>
      <c r="AT41" s="103">
        <f>_xlfn.XLOOKUP(Tier2ContractorRates[[#This Row],[MSA Contract Number]],'Tier 1 - $500K'!A:A,'Tier 1 - $500K'!AT:AT,0,0,1)</f>
        <v>155</v>
      </c>
      <c r="AU41" s="103">
        <f>_xlfn.XLOOKUP(Tier2ContractorRates[[#This Row],[MSA Contract Number]],'Tier 1 - $500K'!A:A,'Tier 1 - $500K'!AU:AU,0,0,1)</f>
        <v>160</v>
      </c>
      <c r="AV41" s="103">
        <f>_xlfn.XLOOKUP(Tier2ContractorRates[[#This Row],[MSA Contract Number]],'Tier 1 - $500K'!A:A,'Tier 1 - $500K'!AV:AV,0,0,1)</f>
        <v>148</v>
      </c>
      <c r="AW41" s="103">
        <f>_xlfn.XLOOKUP(Tier2ContractorRates[[#This Row],[MSA Contract Number]],'Tier 1 - $500K'!A:A,'Tier 1 - $500K'!AW:AW,0,0,1)</f>
        <v>160</v>
      </c>
      <c r="AX41" s="103">
        <f>_xlfn.XLOOKUP(Tier2ContractorRates[[#This Row],[MSA Contract Number]],'Tier 1 - $500K'!A:A,'Tier 1 - $500K'!AX:AX,0,0,1)</f>
        <v>185</v>
      </c>
      <c r="AY41" s="103">
        <f>_xlfn.XLOOKUP(Tier2ContractorRates[[#This Row],[MSA Contract Number]],'Tier 1 - $500K'!A:A,'Tier 1 - $500K'!AY:AY,0,0,1)</f>
        <v>160</v>
      </c>
      <c r="AZ41" s="104">
        <f>_xlfn.XLOOKUP(Tier2ContractorRates[[#This Row],[MSA Contract Number]],'Tier 1 - $500K'!A:A,'Tier 1 - $500K'!AZ:AZ,0,0,1)</f>
        <v>180</v>
      </c>
    </row>
    <row r="42" spans="1:52" ht="16.5" x14ac:dyDescent="0.25">
      <c r="A42" s="35" t="s">
        <v>287</v>
      </c>
      <c r="B42" s="57">
        <f>_xlfn.XLOOKUP(Tier2ContractorRates[[#This Row],[MSA Contract Number]],'Tier 1 - $500K'!A:A,'Tier 1 - $500K'!B:B,0,0,1)</f>
        <v>46497</v>
      </c>
      <c r="C42" s="36" t="str">
        <f>_xlfn.XLOOKUP(Tier2ContractorRates[[#This Row],[MSA Contract Number]],'Tier 1 - $500K'!A:A,'Tier 1 - $500K'!C:C,0,0,1)</f>
        <v>Cayuse Government Services</v>
      </c>
      <c r="D42" s="36" t="str">
        <f>_xlfn.XLOOKUP(Tier2ContractorRates[[#This Row],[MSA Contract Number]],'Tier 1 - $500K'!A:A,'Tier 1 - $500K'!D:D,0,0,1)</f>
        <v>Stacy Harjer</v>
      </c>
      <c r="E42" s="36" t="str">
        <f>_xlfn.XLOOKUP(Tier2ContractorRates[[#This Row],[MSA Contract Number]],'Tier 1 - $500K'!A:A,'Tier 1 - $500K'!E:E,0,0,1)</f>
        <v>(541) 870-9551</v>
      </c>
      <c r="F42" s="36" t="str">
        <f>_xlfn.XLOOKUP(Tier2ContractorRates[[#This Row],[MSA Contract Number]],'Tier 1 - $500K'!A:A,'Tier 1 - $500K'!F:F,0,0,1)</f>
        <v>stacy.harjer@cayusecivilservices.com;</v>
      </c>
      <c r="G42" s="37" t="str">
        <f>_xlfn.XLOOKUP(Tier2ContractorRates[[#This Row],[Point of Contact(s) 
(First Name and Last Name)]],'Tier 1 - $500K'!D:D,'Tier 1 - $500K'!G:G,0,0,1)</f>
        <v>--</v>
      </c>
      <c r="H42" s="37" t="str">
        <f>_xlfn.XLOOKUP(Tier2ContractorRates[[#This Row],[MSA Contract Number]],'Tier 1 - $500K'!A:A,'Tier 1 - $500K'!H:H,0,0,1)</f>
        <v>--</v>
      </c>
      <c r="I42" s="37" t="str">
        <f>_xlfn.XLOOKUP(Tier2ContractorRates[[#This Row],[MSA Contract Number]],'Tier 1 - $500K'!A:A,'Tier 1 - $500K'!I:I,0,0,1)</f>
        <v>No</v>
      </c>
      <c r="J42" s="37" t="str">
        <f>_xlfn.XLOOKUP(Tier2ContractorRates[[#This Row],[MSA Contract Number]],'Tier 1 - $500K'!A:A,'Tier 1 - $500K'!J:J,0,0,1)</f>
        <v>No</v>
      </c>
      <c r="K42" s="103">
        <f>_xlfn.XLOOKUP(Tier2ContractorRates[[#This Row],[MSA Contract Number]],'Tier 1 - $500K'!A:A,'Tier 1 - $500K'!K:K,0,0,1)</f>
        <v>166</v>
      </c>
      <c r="L42" s="103">
        <f>_xlfn.XLOOKUP(Tier2ContractorRates[[#This Row],[MSA Contract Number]],'Tier 1 - $500K'!A:A,'Tier 1 - $500K'!L:L,0,0,1)</f>
        <v>147</v>
      </c>
      <c r="M42" s="103">
        <f>_xlfn.XLOOKUP(Tier2ContractorRates[[#This Row],[MSA Contract Number]],'Tier 1 - $500K'!A:A,'Tier 1 - $500K'!M:M,0,0,1)</f>
        <v>155</v>
      </c>
      <c r="N42" s="103">
        <f>_xlfn.XLOOKUP(Tier2ContractorRates[[#This Row],[MSA Contract Number]],'Tier 1 - $500K'!A:A,'Tier 1 - $500K'!N:N)</f>
        <v>122</v>
      </c>
      <c r="O42" s="103">
        <f>_xlfn.XLOOKUP(Tier2ContractorRates[[#This Row],[MSA Contract Number]],'Tier 1 - $500K'!A:A,'Tier 1 - $500K'!O:O,0,0,1)</f>
        <v>103</v>
      </c>
      <c r="P42" s="103">
        <f>_xlfn.XLOOKUP(Tier2ContractorRates[[#This Row],[MSA Contract Number]],'Tier 1 - $500K'!A:A,'Tier 1 - $500K'!P:P,0,0,1)</f>
        <v>173</v>
      </c>
      <c r="Q42" s="103">
        <f>_xlfn.XLOOKUP(Tier2ContractorRates[[#This Row],[MSA Contract Number]],'Tier 1 - $500K'!A:A,'Tier 1 - $500K'!Q:Q,0,0,1)</f>
        <v>144</v>
      </c>
      <c r="R42" s="103">
        <f>_xlfn.XLOOKUP(Tier2ContractorRates[[#This Row],[MSA Contract Number]],'Tier 1 - $500K'!A:A,'Tier 1 - $500K'!R:R,0,0,1)</f>
        <v>110</v>
      </c>
      <c r="S42" s="103">
        <f>_xlfn.XLOOKUP(Tier2ContractorRates[[#This Row],[MSA Contract Number]],'Tier 1 - $500K'!A:A,'Tier 1 - $500K'!S:S,0,0,1)</f>
        <v>145</v>
      </c>
      <c r="T42" s="103">
        <f>_xlfn.XLOOKUP(Tier2ContractorRates[[#This Row],[MSA Contract Number]],'Tier 1 - $500K'!A:A,'Tier 1 - $500K'!T:T,0,0,1)</f>
        <v>181</v>
      </c>
      <c r="U42" s="103">
        <f>_xlfn.XLOOKUP(Tier2ContractorRates[[#This Row],[MSA Contract Number]],'Tier 1 - $500K'!A:A,'Tier 1 - $500K'!U:U,0,0,1)</f>
        <v>142</v>
      </c>
      <c r="V42" s="103">
        <f>_xlfn.XLOOKUP(Tier2ContractorRates[[#This Row],[MSA Contract Number]],'Tier 1 - $500K'!A:A,'Tier 1 - $500K'!V:V,0,0,1)</f>
        <v>148</v>
      </c>
      <c r="W42" s="103">
        <f>_xlfn.XLOOKUP(Tier2ContractorRates[[#This Row],[MSA Contract Number]],'Tier 1 - $500K'!A:A,'Tier 1 - $500K'!W:W,0,0,1)</f>
        <v>98</v>
      </c>
      <c r="X42" s="103">
        <f>_xlfn.XLOOKUP(Tier2ContractorRates[[#This Row],[MSA Contract Number]],'Tier 1 - $500K'!A:A,'Tier 1 - $500K'!X:X,0,0,1)</f>
        <v>127</v>
      </c>
      <c r="Y42" s="103">
        <f>_xlfn.XLOOKUP(Tier2ContractorRates[[#This Row],[MSA Contract Number]],'Tier 1 - $500K'!A:A,'Tier 1 - $500K'!Y:Y,0,0,1)</f>
        <v>127</v>
      </c>
      <c r="Z42" s="103">
        <f>_xlfn.XLOOKUP(Tier2ContractorRates[[#This Row],[MSA Contract Number]],'Tier 1 - $500K'!A:A,'Tier 1 - $500K'!Z:Z,0,0,1)</f>
        <v>140</v>
      </c>
      <c r="AA42" s="103">
        <f>_xlfn.XLOOKUP(Tier2ContractorRates[[#This Row],[MSA Contract Number]],'Tier 1 - $500K'!A:A,'Tier 1 - $500K'!AA:AA,0,0,1)</f>
        <v>141</v>
      </c>
      <c r="AB42" s="103">
        <f>_xlfn.XLOOKUP(Tier2ContractorRates[[#This Row],[MSA Contract Number]],'Tier 1 - $500K'!A:A,'Tier 1 - $500K'!AB:AB,0,0,1)</f>
        <v>153</v>
      </c>
      <c r="AC42" s="103">
        <f>_xlfn.XLOOKUP(Tier2ContractorRates[[#This Row],[MSA Contract Number]],'Tier 1 - $500K'!A:A,'Tier 1 - $500K'!AC:AC,0,0,1)</f>
        <v>166</v>
      </c>
      <c r="AD42" s="103">
        <f>_xlfn.XLOOKUP(Tier2ContractorRates[[#This Row],[MSA Contract Number]],'Tier 1 - $500K'!A:A,'Tier 1 - $500K'!AD:AD,0,0,1)</f>
        <v>103</v>
      </c>
      <c r="AE42" s="103">
        <f>_xlfn.XLOOKUP(Tier2ContractorRates[[#This Row],[MSA Contract Number]],'Tier 1 - $500K'!A:A,'Tier 1 - $500K'!AE:AE,0,0,1)</f>
        <v>101</v>
      </c>
      <c r="AF42" s="103">
        <f>_xlfn.XLOOKUP(Tier2ContractorRates[[#This Row],[MSA Contract Number]],'Tier 1 - $500K'!A:A,'Tier 1 - $500K'!AF:AF,0,0,1)</f>
        <v>92</v>
      </c>
      <c r="AG42" s="103">
        <f>_xlfn.XLOOKUP(Tier2ContractorRates[[#This Row],[MSA Contract Number]],'Tier 1 - $500K'!A:A,'Tier 1 - $500K'!AG:AG,0,0,1)</f>
        <v>131</v>
      </c>
      <c r="AH42" s="103">
        <f>_xlfn.XLOOKUP(Tier2ContractorRates[[#This Row],[MSA Contract Number]],'Tier 1 - $500K'!A:A,'Tier 1 - $500K'!AH:AH,0,0,1)</f>
        <v>111</v>
      </c>
      <c r="AI42" s="103">
        <f>_xlfn.XLOOKUP(Tier2ContractorRates[[#This Row],[MSA Contract Number]],'Tier 1 - $500K'!A:A,'Tier 1 - $500K'!AI:AI,0,0,1)</f>
        <v>106</v>
      </c>
      <c r="AJ42" s="103">
        <f>_xlfn.XLOOKUP(Tier2ContractorRates[[#This Row],[MSA Contract Number]],'Tier 1 - $500K'!A:A,'Tier 1 - $500K'!AJ:AJ,0,0,1)</f>
        <v>99</v>
      </c>
      <c r="AK42" s="103">
        <f>_xlfn.XLOOKUP(Tier2ContractorRates[[#This Row],[MSA Contract Number]],'Tier 1 - $500K'!A:A,'Tier 1 - $500K'!AK:AK,0,0,1)</f>
        <v>152</v>
      </c>
      <c r="AL42" s="103">
        <f>_xlfn.XLOOKUP(Tier2ContractorRates[[#This Row],[MSA Contract Number]],'Tier 1 - $500K'!A:A,'Tier 1 - $500K'!AL:AL,0,0,1)</f>
        <v>177</v>
      </c>
      <c r="AM42" s="103">
        <f>_xlfn.XLOOKUP(Tier2ContractorRates[[#This Row],[MSA Contract Number]],'Tier 1 - $500K'!A:A,'Tier 1 - $500K'!AM:AM,0,0,1)</f>
        <v>138</v>
      </c>
      <c r="AN42" s="103">
        <f>_xlfn.XLOOKUP(Tier2ContractorRates[[#This Row],[MSA Contract Number]],'Tier 1 - $500K'!A:A,'Tier 1 - $500K'!AN:AN,0,0,1)</f>
        <v>161</v>
      </c>
      <c r="AO42" s="103">
        <f>_xlfn.XLOOKUP(Tier2ContractorRates[[#This Row],[MSA Contract Number]],'Tier 1 - $500K'!A:A,'Tier 1 - $500K'!AO:AO,0,0,1)</f>
        <v>114</v>
      </c>
      <c r="AP42" s="103">
        <f>_xlfn.XLOOKUP(Tier2ContractorRates[[#This Row],[MSA Contract Number]],'Tier 1 - $500K'!A:A,'Tier 1 - $500K'!AP:AP,0,0,1)</f>
        <v>139</v>
      </c>
      <c r="AQ42" s="103">
        <f>_xlfn.XLOOKUP(Tier2ContractorRates[[#This Row],[MSA Contract Number]],'Tier 1 - $500K'!A:A,'Tier 1 - $500K'!AQ:AQ,0,0,1)</f>
        <v>118</v>
      </c>
      <c r="AR42" s="103">
        <f>_xlfn.XLOOKUP(Tier2ContractorRates[[#This Row],[MSA Contract Number]],'Tier 1 - $500K'!A:A,'Tier 1 - $500K'!AR:AR,0,0,1)</f>
        <v>147</v>
      </c>
      <c r="AS42" s="103">
        <f>_xlfn.XLOOKUP(Tier2ContractorRates[[#This Row],[MSA Contract Number]],'Tier 1 - $500K'!A:A,'Tier 1 - $500K'!AS:AS,0,0,1)</f>
        <v>128</v>
      </c>
      <c r="AT42" s="103">
        <f>_xlfn.XLOOKUP(Tier2ContractorRates[[#This Row],[MSA Contract Number]],'Tier 1 - $500K'!A:A,'Tier 1 - $500K'!AT:AT,0,0,1)</f>
        <v>111</v>
      </c>
      <c r="AU42" s="103">
        <f>_xlfn.XLOOKUP(Tier2ContractorRates[[#This Row],[MSA Contract Number]],'Tier 1 - $500K'!A:A,'Tier 1 - $500K'!AU:AU,0,0,1)</f>
        <v>136</v>
      </c>
      <c r="AV42" s="103">
        <f>_xlfn.XLOOKUP(Tier2ContractorRates[[#This Row],[MSA Contract Number]],'Tier 1 - $500K'!A:A,'Tier 1 - $500K'!AV:AV,0,0,1)</f>
        <v>95</v>
      </c>
      <c r="AW42" s="103">
        <f>_xlfn.XLOOKUP(Tier2ContractorRates[[#This Row],[MSA Contract Number]],'Tier 1 - $500K'!A:A,'Tier 1 - $500K'!AW:AW,0,0,1)</f>
        <v>133</v>
      </c>
      <c r="AX42" s="103">
        <f>_xlfn.XLOOKUP(Tier2ContractorRates[[#This Row],[MSA Contract Number]],'Tier 1 - $500K'!A:A,'Tier 1 - $500K'!AX:AX,0,0,1)</f>
        <v>135</v>
      </c>
      <c r="AY42" s="103">
        <f>_xlfn.XLOOKUP(Tier2ContractorRates[[#This Row],[MSA Contract Number]],'Tier 1 - $500K'!A:A,'Tier 1 - $500K'!AY:AY,0,0,1)</f>
        <v>92</v>
      </c>
      <c r="AZ42" s="104">
        <f>_xlfn.XLOOKUP(Tier2ContractorRates[[#This Row],[MSA Contract Number]],'Tier 1 - $500K'!A:A,'Tier 1 - $500K'!AZ:AZ,0,0,1)</f>
        <v>182</v>
      </c>
    </row>
    <row r="43" spans="1:52" ht="49.5" x14ac:dyDescent="0.25">
      <c r="A43" s="35" t="s">
        <v>292</v>
      </c>
      <c r="B43" s="57">
        <f>_xlfn.XLOOKUP(Tier2ContractorRates[[#This Row],[MSA Contract Number]],'Tier 1 - $500K'!A:A,'Tier 1 - $500K'!B:B,0,0,1)</f>
        <v>46497</v>
      </c>
      <c r="C43" s="36" t="str">
        <f>_xlfn.XLOOKUP(Tier2ContractorRates[[#This Row],[MSA Contract Number]],'Tier 1 - $500K'!A:A,'Tier 1 - $500K'!C:C,0,0,1)</f>
        <v>CCS Global Tech</v>
      </c>
      <c r="D43" s="36" t="str">
        <f>_xlfn.XLOOKUP(Tier2ContractorRates[[#This Row],[MSA Contract Number]],'Tier 1 - $500K'!A:A,'Tier 1 - $500K'!D:D,0,0,1)</f>
        <v>1. Raminder Singh 
2. Ranjeet Singh 
3. Sushil Kaul</v>
      </c>
      <c r="E43" s="36" t="str">
        <f>_xlfn.XLOOKUP(Tier2ContractorRates[[#This Row],[MSA Contract Number]],'Tier 1 - $500K'!A:A,'Tier 1 - $500K'!E:E,0,0,1)</f>
        <v>1. (858) 435-4857 
2. (858) 435-4857 
3. (858) 227-4929</v>
      </c>
      <c r="F43" s="36" t="str">
        <f>_xlfn.XLOOKUP(Tier2ContractorRates[[#This Row],[MSA Contract Number]],'Tier 1 - $500K'!A:A,'Tier 1 - $500K'!F:F,0,0,1)</f>
        <v>gov@ccsglobaltech.com;</v>
      </c>
      <c r="G43" s="37" t="str">
        <f>_xlfn.XLOOKUP(Tier2ContractorRates[[#This Row],[Point of Contact(s) 
(First Name and Last Name)]],'Tier 1 - $500K'!D:D,'Tier 1 - $500K'!G:G,0,0,1)</f>
        <v>--</v>
      </c>
      <c r="H43" s="37" t="str">
        <f>_xlfn.XLOOKUP(Tier2ContractorRates[[#This Row],[MSA Contract Number]],'Tier 1 - $500K'!A:A,'Tier 1 - $500K'!H:H,0,0,1)</f>
        <v>--</v>
      </c>
      <c r="I43" s="37" t="str">
        <f>_xlfn.XLOOKUP(Tier2ContractorRates[[#This Row],[MSA Contract Number]],'Tier 1 - $500K'!A:A,'Tier 1 - $500K'!I:I,0,0,1)</f>
        <v>No</v>
      </c>
      <c r="J43" s="37" t="str">
        <f>_xlfn.XLOOKUP(Tier2ContractorRates[[#This Row],[MSA Contract Number]],'Tier 1 - $500K'!A:A,'Tier 1 - $500K'!J:J,0,0,1)</f>
        <v>No</v>
      </c>
      <c r="K43" s="103">
        <f>_xlfn.XLOOKUP(Tier2ContractorRates[[#This Row],[MSA Contract Number]],'Tier 1 - $500K'!A:A,'Tier 1 - $500K'!K:K,0,0,1)</f>
        <v>190.072</v>
      </c>
      <c r="L43" s="103">
        <f>_xlfn.XLOOKUP(Tier2ContractorRates[[#This Row],[MSA Contract Number]],'Tier 1 - $500K'!A:A,'Tier 1 - $500K'!L:L,0,0,1)</f>
        <v>164.24700000000001</v>
      </c>
      <c r="M43" s="103">
        <f>_xlfn.XLOOKUP(Tier2ContractorRates[[#This Row],[MSA Contract Number]],'Tier 1 - $500K'!A:A,'Tier 1 - $500K'!M:M,0,0,1)</f>
        <v>179.74199999999999</v>
      </c>
      <c r="N43" s="103">
        <f>_xlfn.XLOOKUP(Tier2ContractorRates[[#This Row],[MSA Contract Number]],'Tier 1 - $500K'!A:A,'Tier 1 - $500K'!N:N)</f>
        <v>164.24700000000001</v>
      </c>
      <c r="O43" s="103">
        <f>_xlfn.XLOOKUP(Tier2ContractorRates[[#This Row],[MSA Contract Number]],'Tier 1 - $500K'!A:A,'Tier 1 - $500K'!O:O,0,0,1)</f>
        <v>159.08199999999999</v>
      </c>
      <c r="P43" s="103">
        <f>_xlfn.XLOOKUP(Tier2ContractorRates[[#This Row],[MSA Contract Number]],'Tier 1 - $500K'!A:A,'Tier 1 - $500K'!P:P,0,0,1)</f>
        <v>179.74199999999999</v>
      </c>
      <c r="Q43" s="103">
        <f>_xlfn.XLOOKUP(Tier2ContractorRates[[#This Row],[MSA Contract Number]],'Tier 1 - $500K'!A:A,'Tier 1 - $500K'!Q:Q,0,0,1)</f>
        <v>174.577</v>
      </c>
      <c r="R43" s="103">
        <f>_xlfn.XLOOKUP(Tier2ContractorRates[[#This Row],[MSA Contract Number]],'Tier 1 - $500K'!A:A,'Tier 1 - $500K'!R:R,0,0,1)</f>
        <v>164.24700000000001</v>
      </c>
      <c r="S43" s="103">
        <f>_xlfn.XLOOKUP(Tier2ContractorRates[[#This Row],[MSA Contract Number]],'Tier 1 - $500K'!A:A,'Tier 1 - $500K'!S:S,0,0,1)</f>
        <v>174.577</v>
      </c>
      <c r="T43" s="103">
        <f>_xlfn.XLOOKUP(Tier2ContractorRates[[#This Row],[MSA Contract Number]],'Tier 1 - $500K'!A:A,'Tier 1 - $500K'!T:T,0,0,1)</f>
        <v>243.78800000000001</v>
      </c>
      <c r="U43" s="103">
        <f>_xlfn.XLOOKUP(Tier2ContractorRates[[#This Row],[MSA Contract Number]],'Tier 1 - $500K'!A:A,'Tier 1 - $500K'!U:U,0,0,1)</f>
        <v>232.42500000000001</v>
      </c>
      <c r="V43" s="103">
        <f>_xlfn.XLOOKUP(Tier2ContractorRates[[#This Row],[MSA Contract Number]],'Tier 1 - $500K'!A:A,'Tier 1 - $500K'!V:V,0,0,1)</f>
        <v>222.095</v>
      </c>
      <c r="W43" s="103">
        <f>_xlfn.XLOOKUP(Tier2ContractorRates[[#This Row],[MSA Contract Number]],'Tier 1 - $500K'!A:A,'Tier 1 - $500K'!W:W,0,0,1)</f>
        <v>147.71899999999999</v>
      </c>
      <c r="X43" s="103">
        <f>_xlfn.XLOOKUP(Tier2ContractorRates[[#This Row],[MSA Contract Number]],'Tier 1 - $500K'!A:A,'Tier 1 - $500K'!X:X,0,0,1)</f>
        <v>179.74199999999999</v>
      </c>
      <c r="Y43" s="103">
        <f>_xlfn.XLOOKUP(Tier2ContractorRates[[#This Row],[MSA Contract Number]],'Tier 1 - $500K'!A:A,'Tier 1 - $500K'!Y:Y,0,0,1)</f>
        <v>179.74199999999999</v>
      </c>
      <c r="Z43" s="103">
        <f>_xlfn.XLOOKUP(Tier2ContractorRates[[#This Row],[MSA Contract Number]],'Tier 1 - $500K'!A:A,'Tier 1 - $500K'!Z:Z,0,0,1)</f>
        <v>179.74199999999999</v>
      </c>
      <c r="AA43" s="103">
        <f>_xlfn.XLOOKUP(Tier2ContractorRates[[#This Row],[MSA Contract Number]],'Tier 1 - $500K'!A:A,'Tier 1 - $500K'!AA:AA,0,0,1)</f>
        <v>179.74199999999999</v>
      </c>
      <c r="AB43" s="103">
        <f>_xlfn.XLOOKUP(Tier2ContractorRates[[#This Row],[MSA Contract Number]],'Tier 1 - $500K'!A:A,'Tier 1 - $500K'!AB:AB,0,0,1)</f>
        <v>179.74199999999999</v>
      </c>
      <c r="AC43" s="103">
        <f>_xlfn.XLOOKUP(Tier2ContractorRates[[#This Row],[MSA Contract Number]],'Tier 1 - $500K'!A:A,'Tier 1 - $500K'!AC:AC,0,0,1)</f>
        <v>164.24700000000001</v>
      </c>
      <c r="AD43" s="103">
        <f>_xlfn.XLOOKUP(Tier2ContractorRates[[#This Row],[MSA Contract Number]],'Tier 1 - $500K'!A:A,'Tier 1 - $500K'!AD:AD,0,0,1)</f>
        <v>164.24700000000001</v>
      </c>
      <c r="AE43" s="103">
        <f>_xlfn.XLOOKUP(Tier2ContractorRates[[#This Row],[MSA Contract Number]],'Tier 1 - $500K'!A:A,'Tier 1 - $500K'!AE:AE,0,0,1)</f>
        <v>174.577</v>
      </c>
      <c r="AF43" s="103">
        <f>_xlfn.XLOOKUP(Tier2ContractorRates[[#This Row],[MSA Contract Number]],'Tier 1 - $500K'!A:A,'Tier 1 - $500K'!AF:AF,0,0,1)</f>
        <v>179.74199999999999</v>
      </c>
      <c r="AG43" s="103">
        <f>_xlfn.XLOOKUP(Tier2ContractorRates[[#This Row],[MSA Contract Number]],'Tier 1 - $500K'!A:A,'Tier 1 - $500K'!AG:AG,0,0,1)</f>
        <v>201.435</v>
      </c>
      <c r="AH43" s="103">
        <f>_xlfn.XLOOKUP(Tier2ContractorRates[[#This Row],[MSA Contract Number]],'Tier 1 - $500K'!A:A,'Tier 1 - $500K'!AH:AH,0,0,1)</f>
        <v>164.24700000000001</v>
      </c>
      <c r="AI43" s="103">
        <f>_xlfn.XLOOKUP(Tier2ContractorRates[[#This Row],[MSA Contract Number]],'Tier 1 - $500K'!A:A,'Tier 1 - $500K'!AI:AI,0,0,1)</f>
        <v>174.577</v>
      </c>
      <c r="AJ43" s="103">
        <f>_xlfn.XLOOKUP(Tier2ContractorRates[[#This Row],[MSA Contract Number]],'Tier 1 - $500K'!A:A,'Tier 1 - $500K'!AJ:AJ,0,0,1)</f>
        <v>164.24700000000001</v>
      </c>
      <c r="AK43" s="103">
        <f>_xlfn.XLOOKUP(Tier2ContractorRates[[#This Row],[MSA Contract Number]],'Tier 1 - $500K'!A:A,'Tier 1 - $500K'!AK:AK,0,0,1)</f>
        <v>164.24700000000001</v>
      </c>
      <c r="AL43" s="103">
        <f>_xlfn.XLOOKUP(Tier2ContractorRates[[#This Row],[MSA Contract Number]],'Tier 1 - $500K'!A:A,'Tier 1 - $500K'!AL:AL,0,0,1)</f>
        <v>195.23699999999999</v>
      </c>
      <c r="AM43" s="103">
        <f>_xlfn.XLOOKUP(Tier2ContractorRates[[#This Row],[MSA Contract Number]],'Tier 1 - $500K'!A:A,'Tier 1 - $500K'!AM:AM,0,0,1)</f>
        <v>174.577</v>
      </c>
      <c r="AN43" s="103">
        <f>_xlfn.XLOOKUP(Tier2ContractorRates[[#This Row],[MSA Contract Number]],'Tier 1 - $500K'!A:A,'Tier 1 - $500K'!AN:AN,0,0,1)</f>
        <v>201.435</v>
      </c>
      <c r="AO43" s="103">
        <f>_xlfn.XLOOKUP(Tier2ContractorRates[[#This Row],[MSA Contract Number]],'Tier 1 - $500K'!A:A,'Tier 1 - $500K'!AO:AO,0,0,1)</f>
        <v>179.74199999999999</v>
      </c>
      <c r="AP43" s="103">
        <f>_xlfn.XLOOKUP(Tier2ContractorRates[[#This Row],[MSA Contract Number]],'Tier 1 - $500K'!A:A,'Tier 1 - $500K'!AP:AP,0,0,1)</f>
        <v>227.26</v>
      </c>
      <c r="AQ43" s="103">
        <f>_xlfn.XLOOKUP(Tier2ContractorRates[[#This Row],[MSA Contract Number]],'Tier 1 - $500K'!A:A,'Tier 1 - $500K'!AQ:AQ,0,0,1)</f>
        <v>179.74199999999999</v>
      </c>
      <c r="AR43" s="103">
        <f>_xlfn.XLOOKUP(Tier2ContractorRates[[#This Row],[MSA Contract Number]],'Tier 1 - $500K'!A:A,'Tier 1 - $500K'!AR:AR,0,0,1)</f>
        <v>159.08199999999999</v>
      </c>
      <c r="AS43" s="103">
        <f>_xlfn.XLOOKUP(Tier2ContractorRates[[#This Row],[MSA Contract Number]],'Tier 1 - $500K'!A:A,'Tier 1 - $500K'!AS:AS,0,0,1)</f>
        <v>159.08199999999999</v>
      </c>
      <c r="AT43" s="103">
        <f>_xlfn.XLOOKUP(Tier2ContractorRates[[#This Row],[MSA Contract Number]],'Tier 1 - $500K'!A:A,'Tier 1 - $500K'!AT:AT,0,0,1)</f>
        <v>159.08199999999999</v>
      </c>
      <c r="AU43" s="103">
        <f>_xlfn.XLOOKUP(Tier2ContractorRates[[#This Row],[MSA Contract Number]],'Tier 1 - $500K'!A:A,'Tier 1 - $500K'!AU:AU,0,0,1)</f>
        <v>164.24700000000001</v>
      </c>
      <c r="AV43" s="103">
        <f>_xlfn.XLOOKUP(Tier2ContractorRates[[#This Row],[MSA Contract Number]],'Tier 1 - $500K'!A:A,'Tier 1 - $500K'!AV:AV,0,0,1)</f>
        <v>164.24700000000001</v>
      </c>
      <c r="AW43" s="103">
        <f>_xlfn.XLOOKUP(Tier2ContractorRates[[#This Row],[MSA Contract Number]],'Tier 1 - $500K'!A:A,'Tier 1 - $500K'!AW:AW,0,0,1)</f>
        <v>174.577</v>
      </c>
      <c r="AX43" s="103">
        <f>_xlfn.XLOOKUP(Tier2ContractorRates[[#This Row],[MSA Contract Number]],'Tier 1 - $500K'!A:A,'Tier 1 - $500K'!AX:AX,0,0,1)</f>
        <v>201.435</v>
      </c>
      <c r="AY43" s="103">
        <f>_xlfn.XLOOKUP(Tier2ContractorRates[[#This Row],[MSA Contract Number]],'Tier 1 - $500K'!A:A,'Tier 1 - $500K'!AY:AY,0,0,1)</f>
        <v>164.24700000000001</v>
      </c>
      <c r="AZ43" s="104">
        <f>_xlfn.XLOOKUP(Tier2ContractorRates[[#This Row],[MSA Contract Number]],'Tier 1 - $500K'!A:A,'Tier 1 - $500K'!AZ:AZ,0,0,1)</f>
        <v>179.74199999999999</v>
      </c>
    </row>
    <row r="44" spans="1:52" ht="33" x14ac:dyDescent="0.25">
      <c r="A44" s="35" t="s">
        <v>297</v>
      </c>
      <c r="B44" s="57">
        <f>_xlfn.XLOOKUP(Tier2ContractorRates[[#This Row],[MSA Contract Number]],'Tier 1 - $500K'!A:A,'Tier 1 - $500K'!B:B,0,0,1)</f>
        <v>46497</v>
      </c>
      <c r="C44" s="36" t="str">
        <f>_xlfn.XLOOKUP(Tier2ContractorRates[[#This Row],[MSA Contract Number]],'Tier 1 - $500K'!A:A,'Tier 1 - $500K'!C:C,0,0,1)</f>
        <v>CDW Government LLC</v>
      </c>
      <c r="D44" s="36" t="str">
        <f>_xlfn.XLOOKUP(Tier2ContractorRates[[#This Row],[MSA Contract Number]],'Tier 1 - $500K'!A:A,'Tier 1 - $500K'!D:D,0,0,1)</f>
        <v>1. Drew Gillis
2. Jodie Thomas</v>
      </c>
      <c r="E44" s="36" t="str">
        <f>_xlfn.XLOOKUP(Tier2ContractorRates[[#This Row],[MSA Contract Number]],'Tier 1 - $500K'!A:A,'Tier 1 - $500K'!E:E,0,0,1)</f>
        <v>(916) 413-5278</v>
      </c>
      <c r="F44" s="36" t="str">
        <f>_xlfn.XLOOKUP(Tier2ContractorRates[[#This Row],[MSA Contract Number]],'Tier 1 - $500K'!A:A,'Tier 1 - $500K'!F:F,0,0,1)</f>
        <v>drewgil@cdwg.com; 
jodie.thomas@cdwg.com;</v>
      </c>
      <c r="G44" s="37" t="str">
        <f>_xlfn.XLOOKUP(Tier2ContractorRates[[#This Row],[Point of Contact(s) 
(First Name and Last Name)]],'Tier 1 - $500K'!D:D,'Tier 1 - $500K'!G:G,0,0,1)</f>
        <v>--</v>
      </c>
      <c r="H44" s="37" t="str">
        <f>_xlfn.XLOOKUP(Tier2ContractorRates[[#This Row],[MSA Contract Number]],'Tier 1 - $500K'!A:A,'Tier 1 - $500K'!H:H,0,0,1)</f>
        <v>--</v>
      </c>
      <c r="I44" s="37" t="str">
        <f>_xlfn.XLOOKUP(Tier2ContractorRates[[#This Row],[MSA Contract Number]],'Tier 1 - $500K'!A:A,'Tier 1 - $500K'!I:I,0,0,1)</f>
        <v>No</v>
      </c>
      <c r="J44" s="37" t="str">
        <f>_xlfn.XLOOKUP(Tier2ContractorRates[[#This Row],[MSA Contract Number]],'Tier 1 - $500K'!A:A,'Tier 1 - $500K'!J:J,0,0,1)</f>
        <v>No</v>
      </c>
      <c r="K44" s="103">
        <f>_xlfn.XLOOKUP(Tier2ContractorRates[[#This Row],[MSA Contract Number]],'Tier 1 - $500K'!A:A,'Tier 1 - $500K'!K:K,0,0,1)</f>
        <v>230</v>
      </c>
      <c r="L44" s="103">
        <f>_xlfn.XLOOKUP(Tier2ContractorRates[[#This Row],[MSA Contract Number]],'Tier 1 - $500K'!A:A,'Tier 1 - $500K'!L:L,0,0,1)</f>
        <v>205</v>
      </c>
      <c r="M44" s="103">
        <f>_xlfn.XLOOKUP(Tier2ContractorRates[[#This Row],[MSA Contract Number]],'Tier 1 - $500K'!A:A,'Tier 1 - $500K'!M:M,0,0,1)</f>
        <v>250</v>
      </c>
      <c r="N44" s="103">
        <f>_xlfn.XLOOKUP(Tier2ContractorRates[[#This Row],[MSA Contract Number]],'Tier 1 - $500K'!A:A,'Tier 1 - $500K'!N:N)</f>
        <v>200</v>
      </c>
      <c r="O44" s="103" t="str">
        <f>_xlfn.XLOOKUP(Tier2ContractorRates[[#This Row],[MSA Contract Number]],'Tier 1 - $500K'!A:A,'Tier 1 - $500K'!O:O,0,0,1)</f>
        <v>--</v>
      </c>
      <c r="P44" s="103">
        <f>_xlfn.XLOOKUP(Tier2ContractorRates[[#This Row],[MSA Contract Number]],'Tier 1 - $500K'!A:A,'Tier 1 - $500K'!P:P,0,0,1)</f>
        <v>238</v>
      </c>
      <c r="Q44" s="103">
        <f>_xlfn.XLOOKUP(Tier2ContractorRates[[#This Row],[MSA Contract Number]],'Tier 1 - $500K'!A:A,'Tier 1 - $500K'!Q:Q,0,0,1)</f>
        <v>200</v>
      </c>
      <c r="R44" s="103" t="str">
        <f>_xlfn.XLOOKUP(Tier2ContractorRates[[#This Row],[MSA Contract Number]],'Tier 1 - $500K'!A:A,'Tier 1 - $500K'!R:R,0,0,1)</f>
        <v>--</v>
      </c>
      <c r="S44" s="103">
        <f>_xlfn.XLOOKUP(Tier2ContractorRates[[#This Row],[MSA Contract Number]],'Tier 1 - $500K'!A:A,'Tier 1 - $500K'!S:S,0,0,1)</f>
        <v>243</v>
      </c>
      <c r="T44" s="103" t="str">
        <f>_xlfn.XLOOKUP(Tier2ContractorRates[[#This Row],[MSA Contract Number]],'Tier 1 - $500K'!A:A,'Tier 1 - $500K'!T:T,0,0,1)</f>
        <v>--</v>
      </c>
      <c r="U44" s="103" t="str">
        <f>_xlfn.XLOOKUP(Tier2ContractorRates[[#This Row],[MSA Contract Number]],'Tier 1 - $500K'!A:A,'Tier 1 - $500K'!U:U,0,0,1)</f>
        <v>--</v>
      </c>
      <c r="V44" s="103">
        <f>_xlfn.XLOOKUP(Tier2ContractorRates[[#This Row],[MSA Contract Number]],'Tier 1 - $500K'!A:A,'Tier 1 - $500K'!V:V,0,0,1)</f>
        <v>250</v>
      </c>
      <c r="W44" s="103" t="str">
        <f>_xlfn.XLOOKUP(Tier2ContractorRates[[#This Row],[MSA Contract Number]],'Tier 1 - $500K'!A:A,'Tier 1 - $500K'!W:W,0,0,1)</f>
        <v>--</v>
      </c>
      <c r="X44" s="103" t="str">
        <f>_xlfn.XLOOKUP(Tier2ContractorRates[[#This Row],[MSA Contract Number]],'Tier 1 - $500K'!A:A,'Tier 1 - $500K'!X:X,0,0,1)</f>
        <v>--</v>
      </c>
      <c r="Y44" s="103" t="str">
        <f>_xlfn.XLOOKUP(Tier2ContractorRates[[#This Row],[MSA Contract Number]],'Tier 1 - $500K'!A:A,'Tier 1 - $500K'!Y:Y,0,0,1)</f>
        <v>--</v>
      </c>
      <c r="Z44" s="103">
        <f>_xlfn.XLOOKUP(Tier2ContractorRates[[#This Row],[MSA Contract Number]],'Tier 1 - $500K'!A:A,'Tier 1 - $500K'!Z:Z,0,0,1)</f>
        <v>200</v>
      </c>
      <c r="AA44" s="103">
        <f>_xlfn.XLOOKUP(Tier2ContractorRates[[#This Row],[MSA Contract Number]],'Tier 1 - $500K'!A:A,'Tier 1 - $500K'!AA:AA,0,0,1)</f>
        <v>200</v>
      </c>
      <c r="AB44" s="103" t="str">
        <f>_xlfn.XLOOKUP(Tier2ContractorRates[[#This Row],[MSA Contract Number]],'Tier 1 - $500K'!A:A,'Tier 1 - $500K'!AB:AB,0,0,1)</f>
        <v>--</v>
      </c>
      <c r="AC44" s="103" t="str">
        <f>_xlfn.XLOOKUP(Tier2ContractorRates[[#This Row],[MSA Contract Number]],'Tier 1 - $500K'!A:A,'Tier 1 - $500K'!AC:AC,0,0,1)</f>
        <v>--</v>
      </c>
      <c r="AD44" s="103" t="str">
        <f>_xlfn.XLOOKUP(Tier2ContractorRates[[#This Row],[MSA Contract Number]],'Tier 1 - $500K'!A:A,'Tier 1 - $500K'!AD:AD,0,0,1)</f>
        <v>--</v>
      </c>
      <c r="AE44" s="103" t="str">
        <f>_xlfn.XLOOKUP(Tier2ContractorRates[[#This Row],[MSA Contract Number]],'Tier 1 - $500K'!A:A,'Tier 1 - $500K'!AE:AE,0,0,1)</f>
        <v>--</v>
      </c>
      <c r="AF44" s="103" t="str">
        <f>_xlfn.XLOOKUP(Tier2ContractorRates[[#This Row],[MSA Contract Number]],'Tier 1 - $500K'!A:A,'Tier 1 - $500K'!AF:AF,0,0,1)</f>
        <v>--</v>
      </c>
      <c r="AG44" s="103">
        <f>_xlfn.XLOOKUP(Tier2ContractorRates[[#This Row],[MSA Contract Number]],'Tier 1 - $500K'!A:A,'Tier 1 - $500K'!AG:AG,0,0,1)</f>
        <v>230</v>
      </c>
      <c r="AH44" s="103" t="str">
        <f>_xlfn.XLOOKUP(Tier2ContractorRates[[#This Row],[MSA Contract Number]],'Tier 1 - $500K'!A:A,'Tier 1 - $500K'!AH:AH,0,0,1)</f>
        <v>--</v>
      </c>
      <c r="AI44" s="103">
        <f>_xlfn.XLOOKUP(Tier2ContractorRates[[#This Row],[MSA Contract Number]],'Tier 1 - $500K'!A:A,'Tier 1 - $500K'!AI:AI,0,0,1)</f>
        <v>215</v>
      </c>
      <c r="AJ44" s="103">
        <f>_xlfn.XLOOKUP(Tier2ContractorRates[[#This Row],[MSA Contract Number]],'Tier 1 - $500K'!A:A,'Tier 1 - $500K'!AJ:AJ,0,0,1)</f>
        <v>215</v>
      </c>
      <c r="AK44" s="103" t="str">
        <f>_xlfn.XLOOKUP(Tier2ContractorRates[[#This Row],[MSA Contract Number]],'Tier 1 - $500K'!A:A,'Tier 1 - $500K'!AK:AK,0,0,1)</f>
        <v>--</v>
      </c>
      <c r="AL44" s="103" t="str">
        <f>_xlfn.XLOOKUP(Tier2ContractorRates[[#This Row],[MSA Contract Number]],'Tier 1 - $500K'!A:A,'Tier 1 - $500K'!AL:AL,0,0,1)</f>
        <v>--</v>
      </c>
      <c r="AM44" s="103">
        <f>_xlfn.XLOOKUP(Tier2ContractorRates[[#This Row],[MSA Contract Number]],'Tier 1 - $500K'!A:A,'Tier 1 - $500K'!AM:AM,0,0,1)</f>
        <v>200</v>
      </c>
      <c r="AN44" s="103">
        <f>_xlfn.XLOOKUP(Tier2ContractorRates[[#This Row],[MSA Contract Number]],'Tier 1 - $500K'!A:A,'Tier 1 - $500K'!AN:AN,0,0,1)</f>
        <v>247</v>
      </c>
      <c r="AO44" s="103" t="str">
        <f>_xlfn.XLOOKUP(Tier2ContractorRates[[#This Row],[MSA Contract Number]],'Tier 1 - $500K'!A:A,'Tier 1 - $500K'!AO:AO,0,0,1)</f>
        <v>--</v>
      </c>
      <c r="AP44" s="103" t="str">
        <f>_xlfn.XLOOKUP(Tier2ContractorRates[[#This Row],[MSA Contract Number]],'Tier 1 - $500K'!A:A,'Tier 1 - $500K'!AP:AP,0,0,1)</f>
        <v>--</v>
      </c>
      <c r="AQ44" s="103" t="str">
        <f>_xlfn.XLOOKUP(Tier2ContractorRates[[#This Row],[MSA Contract Number]],'Tier 1 - $500K'!A:A,'Tier 1 - $500K'!AQ:AQ,0,0,1)</f>
        <v>--</v>
      </c>
      <c r="AR44" s="103">
        <f>_xlfn.XLOOKUP(Tier2ContractorRates[[#This Row],[MSA Contract Number]],'Tier 1 - $500K'!A:A,'Tier 1 - $500K'!AR:AR,0,0,1)</f>
        <v>240</v>
      </c>
      <c r="AS44" s="103" t="str">
        <f>_xlfn.XLOOKUP(Tier2ContractorRates[[#This Row],[MSA Contract Number]],'Tier 1 - $500K'!A:A,'Tier 1 - $500K'!AS:AS,0,0,1)</f>
        <v>--</v>
      </c>
      <c r="AT44" s="103" t="str">
        <f>_xlfn.XLOOKUP(Tier2ContractorRates[[#This Row],[MSA Contract Number]],'Tier 1 - $500K'!A:A,'Tier 1 - $500K'!AT:AT,0,0,1)</f>
        <v>--</v>
      </c>
      <c r="AU44" s="103" t="str">
        <f>_xlfn.XLOOKUP(Tier2ContractorRates[[#This Row],[MSA Contract Number]],'Tier 1 - $500K'!A:A,'Tier 1 - $500K'!AU:AU,0,0,1)</f>
        <v>--</v>
      </c>
      <c r="AV44" s="103" t="str">
        <f>_xlfn.XLOOKUP(Tier2ContractorRates[[#This Row],[MSA Contract Number]],'Tier 1 - $500K'!A:A,'Tier 1 - $500K'!AV:AV,0,0,1)</f>
        <v>--</v>
      </c>
      <c r="AW44" s="103" t="str">
        <f>_xlfn.XLOOKUP(Tier2ContractorRates[[#This Row],[MSA Contract Number]],'Tier 1 - $500K'!A:A,'Tier 1 - $500K'!AW:AW,0,0,1)</f>
        <v>--</v>
      </c>
      <c r="AX44" s="103" t="str">
        <f>_xlfn.XLOOKUP(Tier2ContractorRates[[#This Row],[MSA Contract Number]],'Tier 1 - $500K'!A:A,'Tier 1 - $500K'!AX:AX,0,0,1)</f>
        <v>--</v>
      </c>
      <c r="AY44" s="103" t="str">
        <f>_xlfn.XLOOKUP(Tier2ContractorRates[[#This Row],[MSA Contract Number]],'Tier 1 - $500K'!A:A,'Tier 1 - $500K'!AY:AY,0,0,1)</f>
        <v>--</v>
      </c>
      <c r="AZ44" s="104" t="str">
        <f>_xlfn.XLOOKUP(Tier2ContractorRates[[#This Row],[MSA Contract Number]],'Tier 1 - $500K'!A:A,'Tier 1 - $500K'!AZ:AZ,0,0,1)</f>
        <v>--</v>
      </c>
    </row>
    <row r="45" spans="1:52" ht="49.5" x14ac:dyDescent="0.25">
      <c r="A45" s="35" t="s">
        <v>300</v>
      </c>
      <c r="B45" s="57">
        <f>_xlfn.XLOOKUP(Tier2ContractorRates[[#This Row],[MSA Contract Number]],'Tier 1 - $500K'!A:A,'Tier 1 - $500K'!B:B,0,0,1)</f>
        <v>46497</v>
      </c>
      <c r="C45" s="36" t="str">
        <f>_xlfn.XLOOKUP(Tier2ContractorRates[[#This Row],[MSA Contract Number]],'Tier 1 - $500K'!A:A,'Tier 1 - $500K'!C:C,0,0,1)</f>
        <v>CGI Technologies and Solutions Inc.</v>
      </c>
      <c r="D45" s="36" t="str">
        <f>_xlfn.XLOOKUP(Tier2ContractorRates[[#This Row],[MSA Contract Number]],'Tier 1 - $500K'!A:A,'Tier 1 - $500K'!D:D,0,0,1)</f>
        <v>1. Greg Hussey 
2. Megan Panson 
3. Michael Rockenstein</v>
      </c>
      <c r="E45" s="36" t="str">
        <f>_xlfn.XLOOKUP(Tier2ContractorRates[[#This Row],[MSA Contract Number]],'Tier 1 - $500K'!A:A,'Tier 1 - $500K'!E:E,0,0,1)</f>
        <v>1. (916) 300-6403 
2. (916) 317-7534 
3. (916) 607-1973</v>
      </c>
      <c r="F45" s="36" t="str">
        <f>_xlfn.XLOOKUP(Tier2ContractorRates[[#This Row],[MSA Contract Number]],'Tier 1 - $500K'!A:A,'Tier 1 - $500K'!F:F,0,0,1)</f>
        <v>greg.hussey@cgi.com; 
megan.panson@cgi.com; michael.rockenstein@cgi.com;</v>
      </c>
      <c r="G45" s="37" t="str">
        <f>_xlfn.XLOOKUP(Tier2ContractorRates[[#This Row],[Point of Contact(s) 
(First Name and Last Name)]],'Tier 1 - $500K'!D:D,'Tier 1 - $500K'!G:G,0,0,1)</f>
        <v>--</v>
      </c>
      <c r="H45" s="37" t="str">
        <f>_xlfn.XLOOKUP(Tier2ContractorRates[[#This Row],[MSA Contract Number]],'Tier 1 - $500K'!A:A,'Tier 1 - $500K'!H:H,0,0,1)</f>
        <v>--</v>
      </c>
      <c r="I45" s="37" t="str">
        <f>_xlfn.XLOOKUP(Tier2ContractorRates[[#This Row],[MSA Contract Number]],'Tier 1 - $500K'!A:A,'Tier 1 - $500K'!I:I,0,0,1)</f>
        <v>No</v>
      </c>
      <c r="J45" s="37" t="str">
        <f>_xlfn.XLOOKUP(Tier2ContractorRates[[#This Row],[MSA Contract Number]],'Tier 1 - $500K'!A:A,'Tier 1 - $500K'!J:J,0,0,1)</f>
        <v>No</v>
      </c>
      <c r="K45" s="103">
        <f>_xlfn.XLOOKUP(Tier2ContractorRates[[#This Row],[MSA Contract Number]],'Tier 1 - $500K'!A:A,'Tier 1 - $500K'!K:K,0,0,1)</f>
        <v>268</v>
      </c>
      <c r="L45" s="103">
        <f>_xlfn.XLOOKUP(Tier2ContractorRates[[#This Row],[MSA Contract Number]],'Tier 1 - $500K'!A:A,'Tier 1 - $500K'!L:L,0,0,1)</f>
        <v>221</v>
      </c>
      <c r="M45" s="103">
        <f>_xlfn.XLOOKUP(Tier2ContractorRates[[#This Row],[MSA Contract Number]],'Tier 1 - $500K'!A:A,'Tier 1 - $500K'!M:M,0,0,1)</f>
        <v>233</v>
      </c>
      <c r="N45" s="103">
        <f>_xlfn.XLOOKUP(Tier2ContractorRates[[#This Row],[MSA Contract Number]],'Tier 1 - $500K'!A:A,'Tier 1 - $500K'!N:N)</f>
        <v>210</v>
      </c>
      <c r="O45" s="103">
        <f>_xlfn.XLOOKUP(Tier2ContractorRates[[#This Row],[MSA Contract Number]],'Tier 1 - $500K'!A:A,'Tier 1 - $500K'!O:O,0,0,1)</f>
        <v>164</v>
      </c>
      <c r="P45" s="103">
        <f>_xlfn.XLOOKUP(Tier2ContractorRates[[#This Row],[MSA Contract Number]],'Tier 1 - $500K'!A:A,'Tier 1 - $500K'!P:P,0,0,1)</f>
        <v>169</v>
      </c>
      <c r="Q45" s="103">
        <f>_xlfn.XLOOKUP(Tier2ContractorRates[[#This Row],[MSA Contract Number]],'Tier 1 - $500K'!A:A,'Tier 1 - $500K'!Q:Q,0,0,1)</f>
        <v>151</v>
      </c>
      <c r="R45" s="103">
        <f>_xlfn.XLOOKUP(Tier2ContractorRates[[#This Row],[MSA Contract Number]],'Tier 1 - $500K'!A:A,'Tier 1 - $500K'!R:R,0,0,1)</f>
        <v>128</v>
      </c>
      <c r="S45" s="103">
        <f>_xlfn.XLOOKUP(Tier2ContractorRates[[#This Row],[MSA Contract Number]],'Tier 1 - $500K'!A:A,'Tier 1 - $500K'!S:S,0,0,1)</f>
        <v>221</v>
      </c>
      <c r="T45" s="103">
        <f>_xlfn.XLOOKUP(Tier2ContractorRates[[#This Row],[MSA Contract Number]],'Tier 1 - $500K'!A:A,'Tier 1 - $500K'!T:T,0,0,1)</f>
        <v>256</v>
      </c>
      <c r="U45" s="103">
        <f>_xlfn.XLOOKUP(Tier2ContractorRates[[#This Row],[MSA Contract Number]],'Tier 1 - $500K'!A:A,'Tier 1 - $500K'!U:U,0,0,1)</f>
        <v>244</v>
      </c>
      <c r="V45" s="103">
        <f>_xlfn.XLOOKUP(Tier2ContractorRates[[#This Row],[MSA Contract Number]],'Tier 1 - $500K'!A:A,'Tier 1 - $500K'!V:V,0,0,1)</f>
        <v>244</v>
      </c>
      <c r="W45" s="103">
        <f>_xlfn.XLOOKUP(Tier2ContractorRates[[#This Row],[MSA Contract Number]],'Tier 1 - $500K'!A:A,'Tier 1 - $500K'!W:W,0,0,1)</f>
        <v>157</v>
      </c>
      <c r="X45" s="103">
        <f>_xlfn.XLOOKUP(Tier2ContractorRates[[#This Row],[MSA Contract Number]],'Tier 1 - $500K'!A:A,'Tier 1 - $500K'!X:X,0,0,1)</f>
        <v>163</v>
      </c>
      <c r="Y45" s="103">
        <f>_xlfn.XLOOKUP(Tier2ContractorRates[[#This Row],[MSA Contract Number]],'Tier 1 - $500K'!A:A,'Tier 1 - $500K'!Y:Y,0,0,1)</f>
        <v>163</v>
      </c>
      <c r="Z45" s="103">
        <f>_xlfn.XLOOKUP(Tier2ContractorRates[[#This Row],[MSA Contract Number]],'Tier 1 - $500K'!A:A,'Tier 1 - $500K'!Z:Z,0,0,1)</f>
        <v>204</v>
      </c>
      <c r="AA45" s="103">
        <f>_xlfn.XLOOKUP(Tier2ContractorRates[[#This Row],[MSA Contract Number]],'Tier 1 - $500K'!A:A,'Tier 1 - $500K'!AA:AA,0,0,1)</f>
        <v>233</v>
      </c>
      <c r="AB45" s="103">
        <f>_xlfn.XLOOKUP(Tier2ContractorRates[[#This Row],[MSA Contract Number]],'Tier 1 - $500K'!A:A,'Tier 1 - $500K'!AB:AB,0,0,1)</f>
        <v>208</v>
      </c>
      <c r="AC45" s="103">
        <f>_xlfn.XLOOKUP(Tier2ContractorRates[[#This Row],[MSA Contract Number]],'Tier 1 - $500K'!A:A,'Tier 1 - $500K'!AC:AC,0,0,1)</f>
        <v>221</v>
      </c>
      <c r="AD45" s="103">
        <f>_xlfn.XLOOKUP(Tier2ContractorRates[[#This Row],[MSA Contract Number]],'Tier 1 - $500K'!A:A,'Tier 1 - $500K'!AD:AD,0,0,1)</f>
        <v>164</v>
      </c>
      <c r="AE45" s="103">
        <f>_xlfn.XLOOKUP(Tier2ContractorRates[[#This Row],[MSA Contract Number]],'Tier 1 - $500K'!A:A,'Tier 1 - $500K'!AE:AE,0,0,1)</f>
        <v>169</v>
      </c>
      <c r="AF45" s="103">
        <f>_xlfn.XLOOKUP(Tier2ContractorRates[[#This Row],[MSA Contract Number]],'Tier 1 - $500K'!A:A,'Tier 1 - $500K'!AF:AF,0,0,1)</f>
        <v>146</v>
      </c>
      <c r="AG45" s="103">
        <f>_xlfn.XLOOKUP(Tier2ContractorRates[[#This Row],[MSA Contract Number]],'Tier 1 - $500K'!A:A,'Tier 1 - $500K'!AG:AG,0,0,1)</f>
        <v>186</v>
      </c>
      <c r="AH45" s="103">
        <f>_xlfn.XLOOKUP(Tier2ContractorRates[[#This Row],[MSA Contract Number]],'Tier 1 - $500K'!A:A,'Tier 1 - $500K'!AH:AH,0,0,1)</f>
        <v>237</v>
      </c>
      <c r="AI45" s="103">
        <f>_xlfn.XLOOKUP(Tier2ContractorRates[[#This Row],[MSA Contract Number]],'Tier 1 - $500K'!A:A,'Tier 1 - $500K'!AI:AI,0,0,1)</f>
        <v>221</v>
      </c>
      <c r="AJ45" s="103">
        <f>_xlfn.XLOOKUP(Tier2ContractorRates[[#This Row],[MSA Contract Number]],'Tier 1 - $500K'!A:A,'Tier 1 - $500K'!AJ:AJ,0,0,1)</f>
        <v>146</v>
      </c>
      <c r="AK45" s="103">
        <f>_xlfn.XLOOKUP(Tier2ContractorRates[[#This Row],[MSA Contract Number]],'Tier 1 - $500K'!A:A,'Tier 1 - $500K'!AK:AK,0,0,1)</f>
        <v>210</v>
      </c>
      <c r="AL45" s="103">
        <f>_xlfn.XLOOKUP(Tier2ContractorRates[[#This Row],[MSA Contract Number]],'Tier 1 - $500K'!A:A,'Tier 1 - $500K'!AL:AL,0,0,1)</f>
        <v>250</v>
      </c>
      <c r="AM45" s="103">
        <f>_xlfn.XLOOKUP(Tier2ContractorRates[[#This Row],[MSA Contract Number]],'Tier 1 - $500K'!A:A,'Tier 1 - $500K'!AM:AM,0,0,1)</f>
        <v>175</v>
      </c>
      <c r="AN45" s="103">
        <f>_xlfn.XLOOKUP(Tier2ContractorRates[[#This Row],[MSA Contract Number]],'Tier 1 - $500K'!A:A,'Tier 1 - $500K'!AN:AN,0,0,1)</f>
        <v>215</v>
      </c>
      <c r="AO45" s="103">
        <f>_xlfn.XLOOKUP(Tier2ContractorRates[[#This Row],[MSA Contract Number]],'Tier 1 - $500K'!A:A,'Tier 1 - $500K'!AO:AO,0,0,1)</f>
        <v>175</v>
      </c>
      <c r="AP45" s="103">
        <f>_xlfn.XLOOKUP(Tier2ContractorRates[[#This Row],[MSA Contract Number]],'Tier 1 - $500K'!A:A,'Tier 1 - $500K'!AP:AP,0,0,1)</f>
        <v>233</v>
      </c>
      <c r="AQ45" s="103">
        <f>_xlfn.XLOOKUP(Tier2ContractorRates[[#This Row],[MSA Contract Number]],'Tier 1 - $500K'!A:A,'Tier 1 - $500K'!AQ:AQ,0,0,1)</f>
        <v>233</v>
      </c>
      <c r="AR45" s="103">
        <f>_xlfn.XLOOKUP(Tier2ContractorRates[[#This Row],[MSA Contract Number]],'Tier 1 - $500K'!A:A,'Tier 1 - $500K'!AR:AR,0,0,1)</f>
        <v>221</v>
      </c>
      <c r="AS45" s="103">
        <f>_xlfn.XLOOKUP(Tier2ContractorRates[[#This Row],[MSA Contract Number]],'Tier 1 - $500K'!A:A,'Tier 1 - $500K'!AS:AS,0,0,1)</f>
        <v>175</v>
      </c>
      <c r="AT45" s="103">
        <f>_xlfn.XLOOKUP(Tier2ContractorRates[[#This Row],[MSA Contract Number]],'Tier 1 - $500K'!A:A,'Tier 1 - $500K'!AT:AT,0,0,1)</f>
        <v>139</v>
      </c>
      <c r="AU45" s="103">
        <f>_xlfn.XLOOKUP(Tier2ContractorRates[[#This Row],[MSA Contract Number]],'Tier 1 - $500K'!A:A,'Tier 1 - $500K'!AU:AU,0,0,1)</f>
        <v>151</v>
      </c>
      <c r="AV45" s="103">
        <f>_xlfn.XLOOKUP(Tier2ContractorRates[[#This Row],[MSA Contract Number]],'Tier 1 - $500K'!A:A,'Tier 1 - $500K'!AV:AV,0,0,1)</f>
        <v>151</v>
      </c>
      <c r="AW45" s="103">
        <f>_xlfn.XLOOKUP(Tier2ContractorRates[[#This Row],[MSA Contract Number]],'Tier 1 - $500K'!A:A,'Tier 1 - $500K'!AW:AW,0,0,1)</f>
        <v>151</v>
      </c>
      <c r="AX45" s="103">
        <f>_xlfn.XLOOKUP(Tier2ContractorRates[[#This Row],[MSA Contract Number]],'Tier 1 - $500K'!A:A,'Tier 1 - $500K'!AX:AX,0,0,1)</f>
        <v>175</v>
      </c>
      <c r="AY45" s="103">
        <f>_xlfn.XLOOKUP(Tier2ContractorRates[[#This Row],[MSA Contract Number]],'Tier 1 - $500K'!A:A,'Tier 1 - $500K'!AY:AY,0,0,1)</f>
        <v>151</v>
      </c>
      <c r="AZ45" s="104">
        <f>_xlfn.XLOOKUP(Tier2ContractorRates[[#This Row],[MSA Contract Number]],'Tier 1 - $500K'!A:A,'Tier 1 - $500K'!AZ:AZ,0,0,1)</f>
        <v>268</v>
      </c>
    </row>
    <row r="46" spans="1:52" ht="16.5" x14ac:dyDescent="0.25">
      <c r="A46" s="35" t="s">
        <v>305</v>
      </c>
      <c r="B46" s="57">
        <f>_xlfn.XLOOKUP(Tier2ContractorRates[[#This Row],[MSA Contract Number]],'Tier 1 - $500K'!A:A,'Tier 1 - $500K'!B:B,0,0,1)</f>
        <v>46497</v>
      </c>
      <c r="C46" s="36" t="str">
        <f>_xlfn.XLOOKUP(Tier2ContractorRates[[#This Row],[MSA Contract Number]],'Tier 1 - $500K'!A:A,'Tier 1 - $500K'!C:C,0,0,1)</f>
        <v>Charis Consulting Group LLC</v>
      </c>
      <c r="D46" s="36" t="str">
        <f>_xlfn.XLOOKUP(Tier2ContractorRates[[#This Row],[MSA Contract Number]],'Tier 1 - $500K'!A:A,'Tier 1 - $500K'!D:D,0,0,1)</f>
        <v>Daryl Zimmerle</v>
      </c>
      <c r="E46" s="36" t="str">
        <f>_xlfn.XLOOKUP(Tier2ContractorRates[[#This Row],[MSA Contract Number]],'Tier 1 - $500K'!A:A,'Tier 1 - $500K'!E:E,0,0,1)</f>
        <v>(916) 813-5013</v>
      </c>
      <c r="F46" s="36" t="str">
        <f>_xlfn.XLOOKUP(Tier2ContractorRates[[#This Row],[MSA Contract Number]],'Tier 1 - $500K'!A:A,'Tier 1 - $500K'!F:F,0,0,1)</f>
        <v>daryl.zimmerle@chariscg.com;</v>
      </c>
      <c r="G46" s="37">
        <f>_xlfn.XLOOKUP(Tier2ContractorRates[[#This Row],[Point of Contact(s) 
(First Name and Last Name)]],'Tier 1 - $500K'!D:D,'Tier 1 - $500K'!G:G,0,0,1)</f>
        <v>2009809</v>
      </c>
      <c r="H46" s="37" t="str">
        <f>_xlfn.XLOOKUP(Tier2ContractorRates[[#This Row],[MSA Contract Number]],'Tier 1 - $500K'!A:A,'Tier 1 - $500K'!H:H,0,0,1)</f>
        <v>SB</v>
      </c>
      <c r="I46" s="37" t="str">
        <f>_xlfn.XLOOKUP(Tier2ContractorRates[[#This Row],[MSA Contract Number]],'Tier 1 - $500K'!A:A,'Tier 1 - $500K'!I:I,0,0,1)</f>
        <v>Yes</v>
      </c>
      <c r="J46" s="37" t="str">
        <f>_xlfn.XLOOKUP(Tier2ContractorRates[[#This Row],[MSA Contract Number]],'Tier 1 - $500K'!A:A,'Tier 1 - $500K'!J:J,0,0,1)</f>
        <v>No</v>
      </c>
      <c r="K46" s="103">
        <f>_xlfn.XLOOKUP(Tier2ContractorRates[[#This Row],[MSA Contract Number]],'Tier 1 - $500K'!A:A,'Tier 1 - $500K'!K:K,0,0,1)</f>
        <v>225</v>
      </c>
      <c r="L46" s="103">
        <f>_xlfn.XLOOKUP(Tier2ContractorRates[[#This Row],[MSA Contract Number]],'Tier 1 - $500K'!A:A,'Tier 1 - $500K'!L:L,0,0,1)</f>
        <v>195</v>
      </c>
      <c r="M46" s="103">
        <f>_xlfn.XLOOKUP(Tier2ContractorRates[[#This Row],[MSA Contract Number]],'Tier 1 - $500K'!A:A,'Tier 1 - $500K'!M:M,0,0,1)</f>
        <v>200</v>
      </c>
      <c r="N46" s="103">
        <f>_xlfn.XLOOKUP(Tier2ContractorRates[[#This Row],[MSA Contract Number]],'Tier 1 - $500K'!A:A,'Tier 1 - $500K'!N:N)</f>
        <v>175</v>
      </c>
      <c r="O46" s="103">
        <f>_xlfn.XLOOKUP(Tier2ContractorRates[[#This Row],[MSA Contract Number]],'Tier 1 - $500K'!A:A,'Tier 1 - $500K'!O:O,0,0,1)</f>
        <v>155</v>
      </c>
      <c r="P46" s="103">
        <f>_xlfn.XLOOKUP(Tier2ContractorRates[[#This Row],[MSA Contract Number]],'Tier 1 - $500K'!A:A,'Tier 1 - $500K'!P:P,0,0,1)</f>
        <v>162</v>
      </c>
      <c r="Q46" s="103">
        <f>_xlfn.XLOOKUP(Tier2ContractorRates[[#This Row],[MSA Contract Number]],'Tier 1 - $500K'!A:A,'Tier 1 - $500K'!Q:Q,0,0,1)</f>
        <v>141</v>
      </c>
      <c r="R46" s="103">
        <f>_xlfn.XLOOKUP(Tier2ContractorRates[[#This Row],[MSA Contract Number]],'Tier 1 - $500K'!A:A,'Tier 1 - $500K'!R:R,0,0,1)</f>
        <v>110</v>
      </c>
      <c r="S46" s="103">
        <f>_xlfn.XLOOKUP(Tier2ContractorRates[[#This Row],[MSA Contract Number]],'Tier 1 - $500K'!A:A,'Tier 1 - $500K'!S:S,0,0,1)</f>
        <v>185</v>
      </c>
      <c r="T46" s="103">
        <f>_xlfn.XLOOKUP(Tier2ContractorRates[[#This Row],[MSA Contract Number]],'Tier 1 - $500K'!A:A,'Tier 1 - $500K'!T:T,0,0,1)</f>
        <v>215</v>
      </c>
      <c r="U46" s="103">
        <f>_xlfn.XLOOKUP(Tier2ContractorRates[[#This Row],[MSA Contract Number]],'Tier 1 - $500K'!A:A,'Tier 1 - $500K'!U:U,0,0,1)</f>
        <v>195</v>
      </c>
      <c r="V46" s="103">
        <f>_xlfn.XLOOKUP(Tier2ContractorRates[[#This Row],[MSA Contract Number]],'Tier 1 - $500K'!A:A,'Tier 1 - $500K'!V:V,0,0,1)</f>
        <v>190</v>
      </c>
      <c r="W46" s="103">
        <f>_xlfn.XLOOKUP(Tier2ContractorRates[[#This Row],[MSA Contract Number]],'Tier 1 - $500K'!A:A,'Tier 1 - $500K'!W:W,0,0,1)</f>
        <v>140</v>
      </c>
      <c r="X46" s="103">
        <f>_xlfn.XLOOKUP(Tier2ContractorRates[[#This Row],[MSA Contract Number]],'Tier 1 - $500K'!A:A,'Tier 1 - $500K'!X:X,0,0,1)</f>
        <v>135</v>
      </c>
      <c r="Y46" s="103">
        <f>_xlfn.XLOOKUP(Tier2ContractorRates[[#This Row],[MSA Contract Number]],'Tier 1 - $500K'!A:A,'Tier 1 - $500K'!Y:Y,0,0,1)</f>
        <v>140</v>
      </c>
      <c r="Z46" s="103">
        <f>_xlfn.XLOOKUP(Tier2ContractorRates[[#This Row],[MSA Contract Number]],'Tier 1 - $500K'!A:A,'Tier 1 - $500K'!Z:Z,0,0,1)</f>
        <v>170</v>
      </c>
      <c r="AA46" s="103">
        <f>_xlfn.XLOOKUP(Tier2ContractorRates[[#This Row],[MSA Contract Number]],'Tier 1 - $500K'!A:A,'Tier 1 - $500K'!AA:AA,0,0,1)</f>
        <v>175</v>
      </c>
      <c r="AB46" s="103">
        <f>_xlfn.XLOOKUP(Tier2ContractorRates[[#This Row],[MSA Contract Number]],'Tier 1 - $500K'!A:A,'Tier 1 - $500K'!AB:AB,0,0,1)</f>
        <v>185</v>
      </c>
      <c r="AC46" s="103">
        <f>_xlfn.XLOOKUP(Tier2ContractorRates[[#This Row],[MSA Contract Number]],'Tier 1 - $500K'!A:A,'Tier 1 - $500K'!AC:AC,0,0,1)</f>
        <v>175</v>
      </c>
      <c r="AD46" s="103">
        <f>_xlfn.XLOOKUP(Tier2ContractorRates[[#This Row],[MSA Contract Number]],'Tier 1 - $500K'!A:A,'Tier 1 - $500K'!AD:AD,0,0,1)</f>
        <v>150</v>
      </c>
      <c r="AE46" s="103">
        <f>_xlfn.XLOOKUP(Tier2ContractorRates[[#This Row],[MSA Contract Number]],'Tier 1 - $500K'!A:A,'Tier 1 - $500K'!AE:AE,0,0,1)</f>
        <v>145</v>
      </c>
      <c r="AF46" s="103">
        <f>_xlfn.XLOOKUP(Tier2ContractorRates[[#This Row],[MSA Contract Number]],'Tier 1 - $500K'!A:A,'Tier 1 - $500K'!AF:AF,0,0,1)</f>
        <v>140</v>
      </c>
      <c r="AG46" s="103">
        <f>_xlfn.XLOOKUP(Tier2ContractorRates[[#This Row],[MSA Contract Number]],'Tier 1 - $500K'!A:A,'Tier 1 - $500K'!AG:AG,0,0,1)</f>
        <v>160</v>
      </c>
      <c r="AH46" s="103">
        <f>_xlfn.XLOOKUP(Tier2ContractorRates[[#This Row],[MSA Contract Number]],'Tier 1 - $500K'!A:A,'Tier 1 - $500K'!AH:AH,0,0,1)</f>
        <v>190</v>
      </c>
      <c r="AI46" s="103">
        <f>_xlfn.XLOOKUP(Tier2ContractorRates[[#This Row],[MSA Contract Number]],'Tier 1 - $500K'!A:A,'Tier 1 - $500K'!AI:AI,0,0,1)</f>
        <v>162</v>
      </c>
      <c r="AJ46" s="103">
        <f>_xlfn.XLOOKUP(Tier2ContractorRates[[#This Row],[MSA Contract Number]],'Tier 1 - $500K'!A:A,'Tier 1 - $500K'!AJ:AJ,0,0,1)</f>
        <v>155</v>
      </c>
      <c r="AK46" s="103">
        <f>_xlfn.XLOOKUP(Tier2ContractorRates[[#This Row],[MSA Contract Number]],'Tier 1 - $500K'!A:A,'Tier 1 - $500K'!AK:AK,0,0,1)</f>
        <v>170</v>
      </c>
      <c r="AL46" s="103">
        <f>_xlfn.XLOOKUP(Tier2ContractorRates[[#This Row],[MSA Contract Number]],'Tier 1 - $500K'!A:A,'Tier 1 - $500K'!AL:AL,0,0,1)</f>
        <v>205</v>
      </c>
      <c r="AM46" s="103">
        <f>_xlfn.XLOOKUP(Tier2ContractorRates[[#This Row],[MSA Contract Number]],'Tier 1 - $500K'!A:A,'Tier 1 - $500K'!AM:AM,0,0,1)</f>
        <v>160</v>
      </c>
      <c r="AN46" s="103">
        <f>_xlfn.XLOOKUP(Tier2ContractorRates[[#This Row],[MSA Contract Number]],'Tier 1 - $500K'!A:A,'Tier 1 - $500K'!AN:AN,0,0,1)</f>
        <v>175</v>
      </c>
      <c r="AO46" s="103">
        <f>_xlfn.XLOOKUP(Tier2ContractorRates[[#This Row],[MSA Contract Number]],'Tier 1 - $500K'!A:A,'Tier 1 - $500K'!AO:AO,0,0,1)</f>
        <v>160</v>
      </c>
      <c r="AP46" s="103">
        <f>_xlfn.XLOOKUP(Tier2ContractorRates[[#This Row],[MSA Contract Number]],'Tier 1 - $500K'!A:A,'Tier 1 - $500K'!AP:AP,0,0,1)</f>
        <v>200</v>
      </c>
      <c r="AQ46" s="103">
        <f>_xlfn.XLOOKUP(Tier2ContractorRates[[#This Row],[MSA Contract Number]],'Tier 1 - $500K'!A:A,'Tier 1 - $500K'!AQ:AQ,0,0,1)</f>
        <v>175</v>
      </c>
      <c r="AR46" s="103">
        <f>_xlfn.XLOOKUP(Tier2ContractorRates[[#This Row],[MSA Contract Number]],'Tier 1 - $500K'!A:A,'Tier 1 - $500K'!AR:AR,0,0,1)</f>
        <v>175</v>
      </c>
      <c r="AS46" s="103">
        <f>_xlfn.XLOOKUP(Tier2ContractorRates[[#This Row],[MSA Contract Number]],'Tier 1 - $500K'!A:A,'Tier 1 - $500K'!AS:AS,0,0,1)</f>
        <v>140</v>
      </c>
      <c r="AT46" s="103">
        <f>_xlfn.XLOOKUP(Tier2ContractorRates[[#This Row],[MSA Contract Number]],'Tier 1 - $500K'!A:A,'Tier 1 - $500K'!AT:AT,0,0,1)</f>
        <v>135</v>
      </c>
      <c r="AU46" s="103">
        <f>_xlfn.XLOOKUP(Tier2ContractorRates[[#This Row],[MSA Contract Number]],'Tier 1 - $500K'!A:A,'Tier 1 - $500K'!AU:AU,0,0,1)</f>
        <v>145</v>
      </c>
      <c r="AV46" s="103">
        <f>_xlfn.XLOOKUP(Tier2ContractorRates[[#This Row],[MSA Contract Number]],'Tier 1 - $500K'!A:A,'Tier 1 - $500K'!AV:AV,0,0,1)</f>
        <v>120</v>
      </c>
      <c r="AW46" s="103">
        <f>_xlfn.XLOOKUP(Tier2ContractorRates[[#This Row],[MSA Contract Number]],'Tier 1 - $500K'!A:A,'Tier 1 - $500K'!AW:AW,0,0,1)</f>
        <v>160</v>
      </c>
      <c r="AX46" s="103">
        <f>_xlfn.XLOOKUP(Tier2ContractorRates[[#This Row],[MSA Contract Number]],'Tier 1 - $500K'!A:A,'Tier 1 - $500K'!AX:AX,0,0,1)</f>
        <v>160</v>
      </c>
      <c r="AY46" s="103">
        <f>_xlfn.XLOOKUP(Tier2ContractorRates[[#This Row],[MSA Contract Number]],'Tier 1 - $500K'!A:A,'Tier 1 - $500K'!AY:AY,0,0,1)</f>
        <v>140</v>
      </c>
      <c r="AZ46" s="104">
        <f>_xlfn.XLOOKUP(Tier2ContractorRates[[#This Row],[MSA Contract Number]],'Tier 1 - $500K'!A:A,'Tier 1 - $500K'!AZ:AZ,0,0,1)</f>
        <v>195</v>
      </c>
    </row>
    <row r="47" spans="1:52" ht="49.5" x14ac:dyDescent="0.25">
      <c r="A47" s="35" t="s">
        <v>310</v>
      </c>
      <c r="B47" s="57">
        <f>_xlfn.XLOOKUP(Tier2ContractorRates[[#This Row],[MSA Contract Number]],'Tier 1 - $500K'!A:A,'Tier 1 - $500K'!B:B,0,0,1)</f>
        <v>46497</v>
      </c>
      <c r="C47" s="36" t="str">
        <f>_xlfn.XLOOKUP(Tier2ContractorRates[[#This Row],[MSA Contract Number]],'Tier 1 - $500K'!A:A,'Tier 1 - $500K'!C:C,0,0,1)</f>
        <v>CherryRoad Technologies</v>
      </c>
      <c r="D47" s="36" t="str">
        <f>_xlfn.XLOOKUP(Tier2ContractorRates[[#This Row],[MSA Contract Number]],'Tier 1 - $500K'!A:A,'Tier 1 - $500K'!D:D,0,0,1)</f>
        <v>1. Jessica Krattiger 
2. Julie Roche 
3. Tom Heldt</v>
      </c>
      <c r="E47" s="36" t="str">
        <f>_xlfn.XLOOKUP(Tier2ContractorRates[[#This Row],[MSA Contract Number]],'Tier 1 - $500K'!A:A,'Tier 1 - $500K'!E:E,0,0,1)</f>
        <v>1. (262) 370-2929 
2. (561) 543-1000 
3. (317) 847-9123</v>
      </c>
      <c r="F47" s="36" t="str">
        <f>_xlfn.XLOOKUP(Tier2ContractorRates[[#This Row],[MSA Contract Number]],'Tier 1 - $500K'!A:A,'Tier 1 - $500K'!F:F,0,0,1)</f>
        <v>jkrattiger@cherryroad.com; 
jroche@cherryroad.com; 
theldt@cherryroad.com;</v>
      </c>
      <c r="G47" s="37" t="str">
        <f>_xlfn.XLOOKUP(Tier2ContractorRates[[#This Row],[Point of Contact(s) 
(First Name and Last Name)]],'Tier 1 - $500K'!D:D,'Tier 1 - $500K'!G:G,0,0,1)</f>
        <v>--</v>
      </c>
      <c r="H47" s="37" t="str">
        <f>_xlfn.XLOOKUP(Tier2ContractorRates[[#This Row],[MSA Contract Number]],'Tier 1 - $500K'!A:A,'Tier 1 - $500K'!H:H,0,0,1)</f>
        <v>--</v>
      </c>
      <c r="I47" s="37" t="str">
        <f>_xlfn.XLOOKUP(Tier2ContractorRates[[#This Row],[MSA Contract Number]],'Tier 1 - $500K'!A:A,'Tier 1 - $500K'!I:I,0,0,1)</f>
        <v>No</v>
      </c>
      <c r="J47" s="37" t="str">
        <f>_xlfn.XLOOKUP(Tier2ContractorRates[[#This Row],[MSA Contract Number]],'Tier 1 - $500K'!A:A,'Tier 1 - $500K'!J:J,0,0,1)</f>
        <v>No</v>
      </c>
      <c r="K47" s="103">
        <f>_xlfn.XLOOKUP(Tier2ContractorRates[[#This Row],[MSA Contract Number]],'Tier 1 - $500K'!A:A,'Tier 1 - $500K'!K:K,0,0,1)</f>
        <v>225</v>
      </c>
      <c r="L47" s="103">
        <f>_xlfn.XLOOKUP(Tier2ContractorRates[[#This Row],[MSA Contract Number]],'Tier 1 - $500K'!A:A,'Tier 1 - $500K'!L:L,0,0,1)</f>
        <v>200</v>
      </c>
      <c r="M47" s="103">
        <f>_xlfn.XLOOKUP(Tier2ContractorRates[[#This Row],[MSA Contract Number]],'Tier 1 - $500K'!A:A,'Tier 1 - $500K'!M:M,0,0,1)</f>
        <v>195</v>
      </c>
      <c r="N47" s="103">
        <f>_xlfn.XLOOKUP(Tier2ContractorRates[[#This Row],[MSA Contract Number]],'Tier 1 - $500K'!A:A,'Tier 1 - $500K'!N:N)</f>
        <v>175</v>
      </c>
      <c r="O47" s="103">
        <f>_xlfn.XLOOKUP(Tier2ContractorRates[[#This Row],[MSA Contract Number]],'Tier 1 - $500K'!A:A,'Tier 1 - $500K'!O:O,0,0,1)</f>
        <v>140</v>
      </c>
      <c r="P47" s="103" t="str">
        <f>_xlfn.XLOOKUP(Tier2ContractorRates[[#This Row],[MSA Contract Number]],'Tier 1 - $500K'!A:A,'Tier 1 - $500K'!P:P,0,0,1)</f>
        <v>--</v>
      </c>
      <c r="Q47" s="103" t="str">
        <f>_xlfn.XLOOKUP(Tier2ContractorRates[[#This Row],[MSA Contract Number]],'Tier 1 - $500K'!A:A,'Tier 1 - $500K'!Q:Q,0,0,1)</f>
        <v>--</v>
      </c>
      <c r="R47" s="103">
        <f>_xlfn.XLOOKUP(Tier2ContractorRates[[#This Row],[MSA Contract Number]],'Tier 1 - $500K'!A:A,'Tier 1 - $500K'!R:R,0,0,1)</f>
        <v>75</v>
      </c>
      <c r="S47" s="103">
        <f>_xlfn.XLOOKUP(Tier2ContractorRates[[#This Row],[MSA Contract Number]],'Tier 1 - $500K'!A:A,'Tier 1 - $500K'!S:S,0,0,1)</f>
        <v>165</v>
      </c>
      <c r="T47" s="103">
        <f>_xlfn.XLOOKUP(Tier2ContractorRates[[#This Row],[MSA Contract Number]],'Tier 1 - $500K'!A:A,'Tier 1 - $500K'!T:T,0,0,1)</f>
        <v>200</v>
      </c>
      <c r="U47" s="103">
        <f>_xlfn.XLOOKUP(Tier2ContractorRates[[#This Row],[MSA Contract Number]],'Tier 1 - $500K'!A:A,'Tier 1 - $500K'!U:U,0,0,1)</f>
        <v>175</v>
      </c>
      <c r="V47" s="103">
        <f>_xlfn.XLOOKUP(Tier2ContractorRates[[#This Row],[MSA Contract Number]],'Tier 1 - $500K'!A:A,'Tier 1 - $500K'!V:V,0,0,1)</f>
        <v>165</v>
      </c>
      <c r="W47" s="103" t="str">
        <f>_xlfn.XLOOKUP(Tier2ContractorRates[[#This Row],[MSA Contract Number]],'Tier 1 - $500K'!A:A,'Tier 1 - $500K'!W:W,0,0,1)</f>
        <v>--</v>
      </c>
      <c r="X47" s="103">
        <f>_xlfn.XLOOKUP(Tier2ContractorRates[[#This Row],[MSA Contract Number]],'Tier 1 - $500K'!A:A,'Tier 1 - $500K'!X:X,0,0,1)</f>
        <v>125</v>
      </c>
      <c r="Y47" s="103">
        <f>_xlfn.XLOOKUP(Tier2ContractorRates[[#This Row],[MSA Contract Number]],'Tier 1 - $500K'!A:A,'Tier 1 - $500K'!Y:Y,0,0,1)</f>
        <v>125</v>
      </c>
      <c r="Z47" s="103" t="str">
        <f>_xlfn.XLOOKUP(Tier2ContractorRates[[#This Row],[MSA Contract Number]],'Tier 1 - $500K'!A:A,'Tier 1 - $500K'!Z:Z,0,0,1)</f>
        <v>--</v>
      </c>
      <c r="AA47" s="103">
        <f>_xlfn.XLOOKUP(Tier2ContractorRates[[#This Row],[MSA Contract Number]],'Tier 1 - $500K'!A:A,'Tier 1 - $500K'!AA:AA,0,0,1)</f>
        <v>175</v>
      </c>
      <c r="AB47" s="103">
        <f>_xlfn.XLOOKUP(Tier2ContractorRates[[#This Row],[MSA Contract Number]],'Tier 1 - $500K'!A:A,'Tier 1 - $500K'!AB:AB,0,0,1)</f>
        <v>165</v>
      </c>
      <c r="AC47" s="103" t="str">
        <f>_xlfn.XLOOKUP(Tier2ContractorRates[[#This Row],[MSA Contract Number]],'Tier 1 - $500K'!A:A,'Tier 1 - $500K'!AC:AC,0,0,1)</f>
        <v>--</v>
      </c>
      <c r="AD47" s="103">
        <f>_xlfn.XLOOKUP(Tier2ContractorRates[[#This Row],[MSA Contract Number]],'Tier 1 - $500K'!A:A,'Tier 1 - $500K'!AD:AD,0,0,1)</f>
        <v>90</v>
      </c>
      <c r="AE47" s="103">
        <f>_xlfn.XLOOKUP(Tier2ContractorRates[[#This Row],[MSA Contract Number]],'Tier 1 - $500K'!A:A,'Tier 1 - $500K'!AE:AE,0,0,1)</f>
        <v>165</v>
      </c>
      <c r="AF47" s="103">
        <f>_xlfn.XLOOKUP(Tier2ContractorRates[[#This Row],[MSA Contract Number]],'Tier 1 - $500K'!A:A,'Tier 1 - $500K'!AF:AF,0,0,1)</f>
        <v>75</v>
      </c>
      <c r="AG47" s="103">
        <f>_xlfn.XLOOKUP(Tier2ContractorRates[[#This Row],[MSA Contract Number]],'Tier 1 - $500K'!A:A,'Tier 1 - $500K'!AG:AG,0,0,1)</f>
        <v>95</v>
      </c>
      <c r="AH47" s="103" t="str">
        <f>_xlfn.XLOOKUP(Tier2ContractorRates[[#This Row],[MSA Contract Number]],'Tier 1 - $500K'!A:A,'Tier 1 - $500K'!AH:AH,0,0,1)</f>
        <v>--</v>
      </c>
      <c r="AI47" s="103" t="str">
        <f>_xlfn.XLOOKUP(Tier2ContractorRates[[#This Row],[MSA Contract Number]],'Tier 1 - $500K'!A:A,'Tier 1 - $500K'!AI:AI,0,0,1)</f>
        <v>--</v>
      </c>
      <c r="AJ47" s="103">
        <f>_xlfn.XLOOKUP(Tier2ContractorRates[[#This Row],[MSA Contract Number]],'Tier 1 - $500K'!A:A,'Tier 1 - $500K'!AJ:AJ,0,0,1)</f>
        <v>165</v>
      </c>
      <c r="AK47" s="103" t="str">
        <f>_xlfn.XLOOKUP(Tier2ContractorRates[[#This Row],[MSA Contract Number]],'Tier 1 - $500K'!A:A,'Tier 1 - $500K'!AK:AK,0,0,1)</f>
        <v>--</v>
      </c>
      <c r="AL47" s="103" t="str">
        <f>_xlfn.XLOOKUP(Tier2ContractorRates[[#This Row],[MSA Contract Number]],'Tier 1 - $500K'!A:A,'Tier 1 - $500K'!AL:AL,0,0,1)</f>
        <v>--</v>
      </c>
      <c r="AM47" s="103">
        <f>_xlfn.XLOOKUP(Tier2ContractorRates[[#This Row],[MSA Contract Number]],'Tier 1 - $500K'!A:A,'Tier 1 - $500K'!AM:AM,0,0,1)</f>
        <v>145</v>
      </c>
      <c r="AN47" s="103">
        <f>_xlfn.XLOOKUP(Tier2ContractorRates[[#This Row],[MSA Contract Number]],'Tier 1 - $500K'!A:A,'Tier 1 - $500K'!AN:AN,0,0,1)</f>
        <v>175</v>
      </c>
      <c r="AO47" s="103">
        <f>_xlfn.XLOOKUP(Tier2ContractorRates[[#This Row],[MSA Contract Number]],'Tier 1 - $500K'!A:A,'Tier 1 - $500K'!AO:AO,0,0,1)</f>
        <v>145</v>
      </c>
      <c r="AP47" s="103">
        <f>_xlfn.XLOOKUP(Tier2ContractorRates[[#This Row],[MSA Contract Number]],'Tier 1 - $500K'!A:A,'Tier 1 - $500K'!AP:AP,0,0,1)</f>
        <v>175</v>
      </c>
      <c r="AQ47" s="103" t="str">
        <f>_xlfn.XLOOKUP(Tier2ContractorRates[[#This Row],[MSA Contract Number]],'Tier 1 - $500K'!A:A,'Tier 1 - $500K'!AQ:AQ,0,0,1)</f>
        <v>--</v>
      </c>
      <c r="AR47" s="103" t="str">
        <f>_xlfn.XLOOKUP(Tier2ContractorRates[[#This Row],[MSA Contract Number]],'Tier 1 - $500K'!A:A,'Tier 1 - $500K'!AR:AR,0,0,1)</f>
        <v>--</v>
      </c>
      <c r="AS47" s="103" t="str">
        <f>_xlfn.XLOOKUP(Tier2ContractorRates[[#This Row],[MSA Contract Number]],'Tier 1 - $500K'!A:A,'Tier 1 - $500K'!AS:AS,0,0,1)</f>
        <v>--</v>
      </c>
      <c r="AT47" s="103" t="str">
        <f>_xlfn.XLOOKUP(Tier2ContractorRates[[#This Row],[MSA Contract Number]],'Tier 1 - $500K'!A:A,'Tier 1 - $500K'!AT:AT,0,0,1)</f>
        <v>--</v>
      </c>
      <c r="AU47" s="103">
        <f>_xlfn.XLOOKUP(Tier2ContractorRates[[#This Row],[MSA Contract Number]],'Tier 1 - $500K'!A:A,'Tier 1 - $500K'!AU:AU,0,0,1)</f>
        <v>195</v>
      </c>
      <c r="AV47" s="103" t="str">
        <f>_xlfn.XLOOKUP(Tier2ContractorRates[[#This Row],[MSA Contract Number]],'Tier 1 - $500K'!A:A,'Tier 1 - $500K'!AV:AV,0,0,1)</f>
        <v>--</v>
      </c>
      <c r="AW47" s="103">
        <f>_xlfn.XLOOKUP(Tier2ContractorRates[[#This Row],[MSA Contract Number]],'Tier 1 - $500K'!A:A,'Tier 1 - $500K'!AW:AW,0,0,1)</f>
        <v>175</v>
      </c>
      <c r="AX47" s="103" t="str">
        <f>_xlfn.XLOOKUP(Tier2ContractorRates[[#This Row],[MSA Contract Number]],'Tier 1 - $500K'!A:A,'Tier 1 - $500K'!AX:AX,0,0,1)</f>
        <v>--</v>
      </c>
      <c r="AY47" s="103" t="str">
        <f>_xlfn.XLOOKUP(Tier2ContractorRates[[#This Row],[MSA Contract Number]],'Tier 1 - $500K'!A:A,'Tier 1 - $500K'!AY:AY,0,0,1)</f>
        <v>--</v>
      </c>
      <c r="AZ47" s="104">
        <f>_xlfn.XLOOKUP(Tier2ContractorRates[[#This Row],[MSA Contract Number]],'Tier 1 - $500K'!A:A,'Tier 1 - $500K'!AZ:AZ,0,0,1)</f>
        <v>185</v>
      </c>
    </row>
    <row r="48" spans="1:52" ht="33" x14ac:dyDescent="0.25">
      <c r="A48" s="35" t="s">
        <v>315</v>
      </c>
      <c r="B48" s="57">
        <f>_xlfn.XLOOKUP(Tier2ContractorRates[[#This Row],[MSA Contract Number]],'Tier 1 - $500K'!A:A,'Tier 1 - $500K'!B:B,0,0,1)</f>
        <v>46497</v>
      </c>
      <c r="C48" s="36" t="str">
        <f>_xlfn.XLOOKUP(Tier2ContractorRates[[#This Row],[MSA Contract Number]],'Tier 1 - $500K'!A:A,'Tier 1 - $500K'!C:C,0,0,1)</f>
        <v>Cinnovx</v>
      </c>
      <c r="D48" s="36" t="str">
        <f>_xlfn.XLOOKUP(Tier2ContractorRates[[#This Row],[MSA Contract Number]],'Tier 1 - $500K'!A:A,'Tier 1 - $500K'!D:D,0,0,1)</f>
        <v xml:space="preserve">1. Anand Adoni 
2. Dhiraj Talwar </v>
      </c>
      <c r="E48" s="36" t="str">
        <f>_xlfn.XLOOKUP(Tier2ContractorRates[[#This Row],[MSA Contract Number]],'Tier 1 - $500K'!A:A,'Tier 1 - $500K'!E:E,0,0,1)</f>
        <v>1. (916) 705-7361 
2. (916) 538-2340</v>
      </c>
      <c r="F48" s="36" t="str">
        <f>_xlfn.XLOOKUP(Tier2ContractorRates[[#This Row],[MSA Contract Number]],'Tier 1 - $500K'!A:A,'Tier 1 - $500K'!F:F,0,0,1)</f>
        <v>aadoni@cinnovx.com; 
dtalwar@cinnovx.com;</v>
      </c>
      <c r="G48" s="37">
        <f>_xlfn.XLOOKUP(Tier2ContractorRates[[#This Row],[Point of Contact(s) 
(First Name and Last Name)]],'Tier 1 - $500K'!D:D,'Tier 1 - $500K'!G:G,0,0,1)</f>
        <v>2015935</v>
      </c>
      <c r="H48" s="37" t="str">
        <f>_xlfn.XLOOKUP(Tier2ContractorRates[[#This Row],[MSA Contract Number]],'Tier 1 - $500K'!A:A,'Tier 1 - $500K'!H:H,0,0,1)</f>
        <v>SB</v>
      </c>
      <c r="I48" s="37" t="str">
        <f>_xlfn.XLOOKUP(Tier2ContractorRates[[#This Row],[MSA Contract Number]],'Tier 1 - $500K'!A:A,'Tier 1 - $500K'!I:I,0,0,1)</f>
        <v>Yes</v>
      </c>
      <c r="J48" s="37" t="str">
        <f>_xlfn.XLOOKUP(Tier2ContractorRates[[#This Row],[MSA Contract Number]],'Tier 1 - $500K'!A:A,'Tier 1 - $500K'!J:J,0,0,1)</f>
        <v>No</v>
      </c>
      <c r="K48" s="103">
        <f>_xlfn.XLOOKUP(Tier2ContractorRates[[#This Row],[MSA Contract Number]],'Tier 1 - $500K'!A:A,'Tier 1 - $500K'!K:K,0,0,1)</f>
        <v>215</v>
      </c>
      <c r="L48" s="103">
        <f>_xlfn.XLOOKUP(Tier2ContractorRates[[#This Row],[MSA Contract Number]],'Tier 1 - $500K'!A:A,'Tier 1 - $500K'!L:L,0,0,1)</f>
        <v>185</v>
      </c>
      <c r="M48" s="103">
        <f>_xlfn.XLOOKUP(Tier2ContractorRates[[#This Row],[MSA Contract Number]],'Tier 1 - $500K'!A:A,'Tier 1 - $500K'!M:M,0,0,1)</f>
        <v>195</v>
      </c>
      <c r="N48" s="103">
        <f>_xlfn.XLOOKUP(Tier2ContractorRates[[#This Row],[MSA Contract Number]],'Tier 1 - $500K'!A:A,'Tier 1 - $500K'!N:N)</f>
        <v>170</v>
      </c>
      <c r="O48" s="103">
        <f>_xlfn.XLOOKUP(Tier2ContractorRates[[#This Row],[MSA Contract Number]],'Tier 1 - $500K'!A:A,'Tier 1 - $500K'!O:O,0,0,1)</f>
        <v>155</v>
      </c>
      <c r="P48" s="103">
        <f>_xlfn.XLOOKUP(Tier2ContractorRates[[#This Row],[MSA Contract Number]],'Tier 1 - $500K'!A:A,'Tier 1 - $500K'!P:P,0,0,1)</f>
        <v>160</v>
      </c>
      <c r="Q48" s="103">
        <f>_xlfn.XLOOKUP(Tier2ContractorRates[[#This Row],[MSA Contract Number]],'Tier 1 - $500K'!A:A,'Tier 1 - $500K'!Q:Q,0,0,1)</f>
        <v>145</v>
      </c>
      <c r="R48" s="103">
        <f>_xlfn.XLOOKUP(Tier2ContractorRates[[#This Row],[MSA Contract Number]],'Tier 1 - $500K'!A:A,'Tier 1 - $500K'!R:R,0,0,1)</f>
        <v>110</v>
      </c>
      <c r="S48" s="103">
        <f>_xlfn.XLOOKUP(Tier2ContractorRates[[#This Row],[MSA Contract Number]],'Tier 1 - $500K'!A:A,'Tier 1 - $500K'!S:S,0,0,1)</f>
        <v>190</v>
      </c>
      <c r="T48" s="103">
        <f>_xlfn.XLOOKUP(Tier2ContractorRates[[#This Row],[MSA Contract Number]],'Tier 1 - $500K'!A:A,'Tier 1 - $500K'!T:T,0,0,1)</f>
        <v>225</v>
      </c>
      <c r="U48" s="103">
        <f>_xlfn.XLOOKUP(Tier2ContractorRates[[#This Row],[MSA Contract Number]],'Tier 1 - $500K'!A:A,'Tier 1 - $500K'!U:U,0,0,1)</f>
        <v>190</v>
      </c>
      <c r="V48" s="103">
        <f>_xlfn.XLOOKUP(Tier2ContractorRates[[#This Row],[MSA Contract Number]],'Tier 1 - $500K'!A:A,'Tier 1 - $500K'!V:V,0,0,1)</f>
        <v>190</v>
      </c>
      <c r="W48" s="103">
        <f>_xlfn.XLOOKUP(Tier2ContractorRates[[#This Row],[MSA Contract Number]],'Tier 1 - $500K'!A:A,'Tier 1 - $500K'!W:W,0,0,1)</f>
        <v>130</v>
      </c>
      <c r="X48" s="103">
        <f>_xlfn.XLOOKUP(Tier2ContractorRates[[#This Row],[MSA Contract Number]],'Tier 1 - $500K'!A:A,'Tier 1 - $500K'!X:X,0,0,1)</f>
        <v>145</v>
      </c>
      <c r="Y48" s="103">
        <f>_xlfn.XLOOKUP(Tier2ContractorRates[[#This Row],[MSA Contract Number]],'Tier 1 - $500K'!A:A,'Tier 1 - $500K'!Y:Y,0,0,1)</f>
        <v>145</v>
      </c>
      <c r="Z48" s="103">
        <f>_xlfn.XLOOKUP(Tier2ContractorRates[[#This Row],[MSA Contract Number]],'Tier 1 - $500K'!A:A,'Tier 1 - $500K'!Z:Z,0,0,1)</f>
        <v>185</v>
      </c>
      <c r="AA48" s="103">
        <f>_xlfn.XLOOKUP(Tier2ContractorRates[[#This Row],[MSA Contract Number]],'Tier 1 - $500K'!A:A,'Tier 1 - $500K'!AA:AA,0,0,1)</f>
        <v>185</v>
      </c>
      <c r="AB48" s="103">
        <f>_xlfn.XLOOKUP(Tier2ContractorRates[[#This Row],[MSA Contract Number]],'Tier 1 - $500K'!A:A,'Tier 1 - $500K'!AB:AB,0,0,1)</f>
        <v>210</v>
      </c>
      <c r="AC48" s="103">
        <f>_xlfn.XLOOKUP(Tier2ContractorRates[[#This Row],[MSA Contract Number]],'Tier 1 - $500K'!A:A,'Tier 1 - $500K'!AC:AC,0,0,1)</f>
        <v>180</v>
      </c>
      <c r="AD48" s="103">
        <f>_xlfn.XLOOKUP(Tier2ContractorRates[[#This Row],[MSA Contract Number]],'Tier 1 - $500K'!A:A,'Tier 1 - $500K'!AD:AD,0,0,1)</f>
        <v>130</v>
      </c>
      <c r="AE48" s="103">
        <f>_xlfn.XLOOKUP(Tier2ContractorRates[[#This Row],[MSA Contract Number]],'Tier 1 - $500K'!A:A,'Tier 1 - $500K'!AE:AE,0,0,1)</f>
        <v>150</v>
      </c>
      <c r="AF48" s="103">
        <f>_xlfn.XLOOKUP(Tier2ContractorRates[[#This Row],[MSA Contract Number]],'Tier 1 - $500K'!A:A,'Tier 1 - $500K'!AF:AF,0,0,1)</f>
        <v>135</v>
      </c>
      <c r="AG48" s="103">
        <f>_xlfn.XLOOKUP(Tier2ContractorRates[[#This Row],[MSA Contract Number]],'Tier 1 - $500K'!A:A,'Tier 1 - $500K'!AG:AG,0,0,1)</f>
        <v>160</v>
      </c>
      <c r="AH48" s="103">
        <f>_xlfn.XLOOKUP(Tier2ContractorRates[[#This Row],[MSA Contract Number]],'Tier 1 - $500K'!A:A,'Tier 1 - $500K'!AH:AH,0,0,1)</f>
        <v>180</v>
      </c>
      <c r="AI48" s="103">
        <f>_xlfn.XLOOKUP(Tier2ContractorRates[[#This Row],[MSA Contract Number]],'Tier 1 - $500K'!A:A,'Tier 1 - $500K'!AI:AI,0,0,1)</f>
        <v>165</v>
      </c>
      <c r="AJ48" s="103">
        <f>_xlfn.XLOOKUP(Tier2ContractorRates[[#This Row],[MSA Contract Number]],'Tier 1 - $500K'!A:A,'Tier 1 - $500K'!AJ:AJ,0,0,1)</f>
        <v>145</v>
      </c>
      <c r="AK48" s="103">
        <f>_xlfn.XLOOKUP(Tier2ContractorRates[[#This Row],[MSA Contract Number]],'Tier 1 - $500K'!A:A,'Tier 1 - $500K'!AK:AK,0,0,1)</f>
        <v>190</v>
      </c>
      <c r="AL48" s="103">
        <f>_xlfn.XLOOKUP(Tier2ContractorRates[[#This Row],[MSA Contract Number]],'Tier 1 - $500K'!A:A,'Tier 1 - $500K'!AL:AL,0,0,1)</f>
        <v>245</v>
      </c>
      <c r="AM48" s="103">
        <f>_xlfn.XLOOKUP(Tier2ContractorRates[[#This Row],[MSA Contract Number]],'Tier 1 - $500K'!A:A,'Tier 1 - $500K'!AM:AM,0,0,1)</f>
        <v>160</v>
      </c>
      <c r="AN48" s="103">
        <f>_xlfn.XLOOKUP(Tier2ContractorRates[[#This Row],[MSA Contract Number]],'Tier 1 - $500K'!A:A,'Tier 1 - $500K'!AN:AN,0,0,1)</f>
        <v>190</v>
      </c>
      <c r="AO48" s="103">
        <f>_xlfn.XLOOKUP(Tier2ContractorRates[[#This Row],[MSA Contract Number]],'Tier 1 - $500K'!A:A,'Tier 1 - $500K'!AO:AO,0,0,1)</f>
        <v>175</v>
      </c>
      <c r="AP48" s="103">
        <f>_xlfn.XLOOKUP(Tier2ContractorRates[[#This Row],[MSA Contract Number]],'Tier 1 - $500K'!A:A,'Tier 1 - $500K'!AP:AP,0,0,1)</f>
        <v>205</v>
      </c>
      <c r="AQ48" s="103">
        <f>_xlfn.XLOOKUP(Tier2ContractorRates[[#This Row],[MSA Contract Number]],'Tier 1 - $500K'!A:A,'Tier 1 - $500K'!AQ:AQ,0,0,1)</f>
        <v>195</v>
      </c>
      <c r="AR48" s="103">
        <f>_xlfn.XLOOKUP(Tier2ContractorRates[[#This Row],[MSA Contract Number]],'Tier 1 - $500K'!A:A,'Tier 1 - $500K'!AR:AR,0,0,1)</f>
        <v>210</v>
      </c>
      <c r="AS48" s="103">
        <f>_xlfn.XLOOKUP(Tier2ContractorRates[[#This Row],[MSA Contract Number]],'Tier 1 - $500K'!A:A,'Tier 1 - $500K'!AS:AS,0,0,1)</f>
        <v>165</v>
      </c>
      <c r="AT48" s="103">
        <f>_xlfn.XLOOKUP(Tier2ContractorRates[[#This Row],[MSA Contract Number]],'Tier 1 - $500K'!A:A,'Tier 1 - $500K'!AT:AT,0,0,1)</f>
        <v>145</v>
      </c>
      <c r="AU48" s="103">
        <f>_xlfn.XLOOKUP(Tier2ContractorRates[[#This Row],[MSA Contract Number]],'Tier 1 - $500K'!A:A,'Tier 1 - $500K'!AU:AU,0,0,1)</f>
        <v>160</v>
      </c>
      <c r="AV48" s="103">
        <f>_xlfn.XLOOKUP(Tier2ContractorRates[[#This Row],[MSA Contract Number]],'Tier 1 - $500K'!A:A,'Tier 1 - $500K'!AV:AV,0,0,1)</f>
        <v>145</v>
      </c>
      <c r="AW48" s="103">
        <f>_xlfn.XLOOKUP(Tier2ContractorRates[[#This Row],[MSA Contract Number]],'Tier 1 - $500K'!A:A,'Tier 1 - $500K'!AW:AW,0,0,1)</f>
        <v>160</v>
      </c>
      <c r="AX48" s="103">
        <f>_xlfn.XLOOKUP(Tier2ContractorRates[[#This Row],[MSA Contract Number]],'Tier 1 - $500K'!A:A,'Tier 1 - $500K'!AX:AX,0,0,1)</f>
        <v>195</v>
      </c>
      <c r="AY48" s="103">
        <f>_xlfn.XLOOKUP(Tier2ContractorRates[[#This Row],[MSA Contract Number]],'Tier 1 - $500K'!A:A,'Tier 1 - $500K'!AY:AY,0,0,1)</f>
        <v>175</v>
      </c>
      <c r="AZ48" s="104">
        <f>_xlfn.XLOOKUP(Tier2ContractorRates[[#This Row],[MSA Contract Number]],'Tier 1 - $500K'!A:A,'Tier 1 - $500K'!AZ:AZ,0,0,1)</f>
        <v>267</v>
      </c>
    </row>
    <row r="49" spans="1:52" ht="16.5" x14ac:dyDescent="0.25">
      <c r="A49" s="35" t="s">
        <v>320</v>
      </c>
      <c r="B49" s="57">
        <f>_xlfn.XLOOKUP(Tier2ContractorRates[[#This Row],[MSA Contract Number]],'Tier 1 - $500K'!A:A,'Tier 1 - $500K'!B:B,0,0,1)</f>
        <v>46497</v>
      </c>
      <c r="C49" s="36" t="str">
        <f>_xlfn.XLOOKUP(Tier2ContractorRates[[#This Row],[MSA Contract Number]],'Tier 1 - $500K'!A:A,'Tier 1 - $500K'!C:C,0,0,1)</f>
        <v>CIRE Consulting Group</v>
      </c>
      <c r="D49" s="36" t="str">
        <f>_xlfn.XLOOKUP(Tier2ContractorRates[[#This Row],[MSA Contract Number]],'Tier 1 - $500K'!A:A,'Tier 1 - $500K'!D:D,0,0,1)</f>
        <v>Eric Schwarz</v>
      </c>
      <c r="E49" s="36" t="str">
        <f>_xlfn.XLOOKUP(Tier2ContractorRates[[#This Row],[MSA Contract Number]],'Tier 1 - $500K'!A:A,'Tier 1 - $500K'!E:E,0,0,1)</f>
        <v>(415) 498-0362</v>
      </c>
      <c r="F49" s="36" t="str">
        <f>_xlfn.XLOOKUP(Tier2ContractorRates[[#This Row],[MSA Contract Number]],'Tier 1 - $500K'!A:A,'Tier 1 - $500K'!F:F,0,0,1)</f>
        <v>eric.schwarz@cireconsultinggroup.com;</v>
      </c>
      <c r="G49" s="37">
        <f>_xlfn.XLOOKUP(Tier2ContractorRates[[#This Row],[Point of Contact(s) 
(First Name and Last Name)]],'Tier 1 - $500K'!D:D,'Tier 1 - $500K'!G:G,0,0,1)</f>
        <v>2024938</v>
      </c>
      <c r="H49" s="37" t="str">
        <f>_xlfn.XLOOKUP(Tier2ContractorRates[[#This Row],[MSA Contract Number]],'Tier 1 - $500K'!A:A,'Tier 1 - $500K'!H:H,0,0,1)</f>
        <v>SB</v>
      </c>
      <c r="I49" s="37" t="str">
        <f>_xlfn.XLOOKUP(Tier2ContractorRates[[#This Row],[MSA Contract Number]],'Tier 1 - $500K'!A:A,'Tier 1 - $500K'!I:I,0,0,1)</f>
        <v>Yes</v>
      </c>
      <c r="J49" s="37" t="str">
        <f>_xlfn.XLOOKUP(Tier2ContractorRates[[#This Row],[MSA Contract Number]],'Tier 1 - $500K'!A:A,'Tier 1 - $500K'!J:J,0,0,1)</f>
        <v>No</v>
      </c>
      <c r="K49" s="103">
        <f>_xlfn.XLOOKUP(Tier2ContractorRates[[#This Row],[MSA Contract Number]],'Tier 1 - $500K'!A:A,'Tier 1 - $500K'!K:K,0,0,1)</f>
        <v>180</v>
      </c>
      <c r="L49" s="103">
        <f>_xlfn.XLOOKUP(Tier2ContractorRates[[#This Row],[MSA Contract Number]],'Tier 1 - $500K'!A:A,'Tier 1 - $500K'!L:L,0,0,1)</f>
        <v>160</v>
      </c>
      <c r="M49" s="103" t="str">
        <f>_xlfn.XLOOKUP(Tier2ContractorRates[[#This Row],[MSA Contract Number]],'Tier 1 - $500K'!A:A,'Tier 1 - $500K'!M:M,0,0,1)</f>
        <v>--</v>
      </c>
      <c r="N49" s="103" t="str">
        <f>_xlfn.XLOOKUP(Tier2ContractorRates[[#This Row],[MSA Contract Number]],'Tier 1 - $500K'!A:A,'Tier 1 - $500K'!N:N)</f>
        <v>--</v>
      </c>
      <c r="O49" s="103" t="str">
        <f>_xlfn.XLOOKUP(Tier2ContractorRates[[#This Row],[MSA Contract Number]],'Tier 1 - $500K'!A:A,'Tier 1 - $500K'!O:O,0,0,1)</f>
        <v>--</v>
      </c>
      <c r="P49" s="103" t="str">
        <f>_xlfn.XLOOKUP(Tier2ContractorRates[[#This Row],[MSA Contract Number]],'Tier 1 - $500K'!A:A,'Tier 1 - $500K'!P:P,0,0,1)</f>
        <v>--</v>
      </c>
      <c r="Q49" s="103" t="str">
        <f>_xlfn.XLOOKUP(Tier2ContractorRates[[#This Row],[MSA Contract Number]],'Tier 1 - $500K'!A:A,'Tier 1 - $500K'!Q:Q,0,0,1)</f>
        <v>--</v>
      </c>
      <c r="R49" s="103" t="str">
        <f>_xlfn.XLOOKUP(Tier2ContractorRates[[#This Row],[MSA Contract Number]],'Tier 1 - $500K'!A:A,'Tier 1 - $500K'!R:R,0,0,1)</f>
        <v>--</v>
      </c>
      <c r="S49" s="103" t="str">
        <f>_xlfn.XLOOKUP(Tier2ContractorRates[[#This Row],[MSA Contract Number]],'Tier 1 - $500K'!A:A,'Tier 1 - $500K'!S:S,0,0,1)</f>
        <v>--</v>
      </c>
      <c r="T49" s="103" t="str">
        <f>_xlfn.XLOOKUP(Tier2ContractorRates[[#This Row],[MSA Contract Number]],'Tier 1 - $500K'!A:A,'Tier 1 - $500K'!T:T,0,0,1)</f>
        <v>--</v>
      </c>
      <c r="U49" s="103" t="str">
        <f>_xlfn.XLOOKUP(Tier2ContractorRates[[#This Row],[MSA Contract Number]],'Tier 1 - $500K'!A:A,'Tier 1 - $500K'!U:U,0,0,1)</f>
        <v>--</v>
      </c>
      <c r="V49" s="103" t="str">
        <f>_xlfn.XLOOKUP(Tier2ContractorRates[[#This Row],[MSA Contract Number]],'Tier 1 - $500K'!A:A,'Tier 1 - $500K'!V:V,0,0,1)</f>
        <v>--</v>
      </c>
      <c r="W49" s="103" t="str">
        <f>_xlfn.XLOOKUP(Tier2ContractorRates[[#This Row],[MSA Contract Number]],'Tier 1 - $500K'!A:A,'Tier 1 - $500K'!W:W,0,0,1)</f>
        <v>--</v>
      </c>
      <c r="X49" s="103" t="str">
        <f>_xlfn.XLOOKUP(Tier2ContractorRates[[#This Row],[MSA Contract Number]],'Tier 1 - $500K'!A:A,'Tier 1 - $500K'!X:X,0,0,1)</f>
        <v>--</v>
      </c>
      <c r="Y49" s="103" t="str">
        <f>_xlfn.XLOOKUP(Tier2ContractorRates[[#This Row],[MSA Contract Number]],'Tier 1 - $500K'!A:A,'Tier 1 - $500K'!Y:Y,0,0,1)</f>
        <v>--</v>
      </c>
      <c r="Z49" s="103" t="str">
        <f>_xlfn.XLOOKUP(Tier2ContractorRates[[#This Row],[MSA Contract Number]],'Tier 1 - $500K'!A:A,'Tier 1 - $500K'!Z:Z,0,0,1)</f>
        <v>--</v>
      </c>
      <c r="AA49" s="103" t="str">
        <f>_xlfn.XLOOKUP(Tier2ContractorRates[[#This Row],[MSA Contract Number]],'Tier 1 - $500K'!A:A,'Tier 1 - $500K'!AA:AA,0,0,1)</f>
        <v>--</v>
      </c>
      <c r="AB49" s="103" t="str">
        <f>_xlfn.XLOOKUP(Tier2ContractorRates[[#This Row],[MSA Contract Number]],'Tier 1 - $500K'!A:A,'Tier 1 - $500K'!AB:AB,0,0,1)</f>
        <v>--</v>
      </c>
      <c r="AC49" s="103" t="str">
        <f>_xlfn.XLOOKUP(Tier2ContractorRates[[#This Row],[MSA Contract Number]],'Tier 1 - $500K'!A:A,'Tier 1 - $500K'!AC:AC,0,0,1)</f>
        <v>--</v>
      </c>
      <c r="AD49" s="103" t="str">
        <f>_xlfn.XLOOKUP(Tier2ContractorRates[[#This Row],[MSA Contract Number]],'Tier 1 - $500K'!A:A,'Tier 1 - $500K'!AD:AD,0,0,1)</f>
        <v>--</v>
      </c>
      <c r="AE49" s="103" t="str">
        <f>_xlfn.XLOOKUP(Tier2ContractorRates[[#This Row],[MSA Contract Number]],'Tier 1 - $500K'!A:A,'Tier 1 - $500K'!AE:AE,0,0,1)</f>
        <v>--</v>
      </c>
      <c r="AF49" s="103" t="str">
        <f>_xlfn.XLOOKUP(Tier2ContractorRates[[#This Row],[MSA Contract Number]],'Tier 1 - $500K'!A:A,'Tier 1 - $500K'!AF:AF,0,0,1)</f>
        <v>--</v>
      </c>
      <c r="AG49" s="103" t="str">
        <f>_xlfn.XLOOKUP(Tier2ContractorRates[[#This Row],[MSA Contract Number]],'Tier 1 - $500K'!A:A,'Tier 1 - $500K'!AG:AG,0,0,1)</f>
        <v>--</v>
      </c>
      <c r="AH49" s="103" t="str">
        <f>_xlfn.XLOOKUP(Tier2ContractorRates[[#This Row],[MSA Contract Number]],'Tier 1 - $500K'!A:A,'Tier 1 - $500K'!AH:AH,0,0,1)</f>
        <v>--</v>
      </c>
      <c r="AI49" s="103" t="str">
        <f>_xlfn.XLOOKUP(Tier2ContractorRates[[#This Row],[MSA Contract Number]],'Tier 1 - $500K'!A:A,'Tier 1 - $500K'!AI:AI,0,0,1)</f>
        <v>--</v>
      </c>
      <c r="AJ49" s="103" t="str">
        <f>_xlfn.XLOOKUP(Tier2ContractorRates[[#This Row],[MSA Contract Number]],'Tier 1 - $500K'!A:A,'Tier 1 - $500K'!AJ:AJ,0,0,1)</f>
        <v>--</v>
      </c>
      <c r="AK49" s="103" t="str">
        <f>_xlfn.XLOOKUP(Tier2ContractorRates[[#This Row],[MSA Contract Number]],'Tier 1 - $500K'!A:A,'Tier 1 - $500K'!AK:AK,0,0,1)</f>
        <v>--</v>
      </c>
      <c r="AL49" s="103" t="str">
        <f>_xlfn.XLOOKUP(Tier2ContractorRates[[#This Row],[MSA Contract Number]],'Tier 1 - $500K'!A:A,'Tier 1 - $500K'!AL:AL,0,0,1)</f>
        <v>--</v>
      </c>
      <c r="AM49" s="103" t="str">
        <f>_xlfn.XLOOKUP(Tier2ContractorRates[[#This Row],[MSA Contract Number]],'Tier 1 - $500K'!A:A,'Tier 1 - $500K'!AM:AM,0,0,1)</f>
        <v>--</v>
      </c>
      <c r="AN49" s="103" t="str">
        <f>_xlfn.XLOOKUP(Tier2ContractorRates[[#This Row],[MSA Contract Number]],'Tier 1 - $500K'!A:A,'Tier 1 - $500K'!AN:AN,0,0,1)</f>
        <v>--</v>
      </c>
      <c r="AO49" s="103" t="str">
        <f>_xlfn.XLOOKUP(Tier2ContractorRates[[#This Row],[MSA Contract Number]],'Tier 1 - $500K'!A:A,'Tier 1 - $500K'!AO:AO,0,0,1)</f>
        <v>--</v>
      </c>
      <c r="AP49" s="103" t="str">
        <f>_xlfn.XLOOKUP(Tier2ContractorRates[[#This Row],[MSA Contract Number]],'Tier 1 - $500K'!A:A,'Tier 1 - $500K'!AP:AP,0,0,1)</f>
        <v>--</v>
      </c>
      <c r="AQ49" s="103" t="str">
        <f>_xlfn.XLOOKUP(Tier2ContractorRates[[#This Row],[MSA Contract Number]],'Tier 1 - $500K'!A:A,'Tier 1 - $500K'!AQ:AQ,0,0,1)</f>
        <v>--</v>
      </c>
      <c r="AR49" s="103" t="str">
        <f>_xlfn.XLOOKUP(Tier2ContractorRates[[#This Row],[MSA Contract Number]],'Tier 1 - $500K'!A:A,'Tier 1 - $500K'!AR:AR,0,0,1)</f>
        <v>--</v>
      </c>
      <c r="AS49" s="103" t="str">
        <f>_xlfn.XLOOKUP(Tier2ContractorRates[[#This Row],[MSA Contract Number]],'Tier 1 - $500K'!A:A,'Tier 1 - $500K'!AS:AS,0,0,1)</f>
        <v>--</v>
      </c>
      <c r="AT49" s="103" t="str">
        <f>_xlfn.XLOOKUP(Tier2ContractorRates[[#This Row],[MSA Contract Number]],'Tier 1 - $500K'!A:A,'Tier 1 - $500K'!AT:AT,0,0,1)</f>
        <v>--</v>
      </c>
      <c r="AU49" s="103" t="str">
        <f>_xlfn.XLOOKUP(Tier2ContractorRates[[#This Row],[MSA Contract Number]],'Tier 1 - $500K'!A:A,'Tier 1 - $500K'!AU:AU,0,0,1)</f>
        <v>--</v>
      </c>
      <c r="AV49" s="103" t="str">
        <f>_xlfn.XLOOKUP(Tier2ContractorRates[[#This Row],[MSA Contract Number]],'Tier 1 - $500K'!A:A,'Tier 1 - $500K'!AV:AV,0,0,1)</f>
        <v>--</v>
      </c>
      <c r="AW49" s="103" t="str">
        <f>_xlfn.XLOOKUP(Tier2ContractorRates[[#This Row],[MSA Contract Number]],'Tier 1 - $500K'!A:A,'Tier 1 - $500K'!AW:AW,0,0,1)</f>
        <v>--</v>
      </c>
      <c r="AX49" s="103" t="str">
        <f>_xlfn.XLOOKUP(Tier2ContractorRates[[#This Row],[MSA Contract Number]],'Tier 1 - $500K'!A:A,'Tier 1 - $500K'!AX:AX,0,0,1)</f>
        <v>--</v>
      </c>
      <c r="AY49" s="103" t="str">
        <f>_xlfn.XLOOKUP(Tier2ContractorRates[[#This Row],[MSA Contract Number]],'Tier 1 - $500K'!A:A,'Tier 1 - $500K'!AY:AY,0,0,1)</f>
        <v>--</v>
      </c>
      <c r="AZ49" s="104" t="str">
        <f>_xlfn.XLOOKUP(Tier2ContractorRates[[#This Row],[MSA Contract Number]],'Tier 1 - $500K'!A:A,'Tier 1 - $500K'!AZ:AZ,0,0,1)</f>
        <v>--</v>
      </c>
    </row>
    <row r="50" spans="1:52" ht="33" x14ac:dyDescent="0.25">
      <c r="A50" s="35" t="s">
        <v>325</v>
      </c>
      <c r="B50" s="57">
        <f>_xlfn.XLOOKUP(Tier2ContractorRates[[#This Row],[MSA Contract Number]],'Tier 1 - $500K'!A:A,'Tier 1 - $500K'!B:B,0,0,1)</f>
        <v>46497</v>
      </c>
      <c r="C50" s="36" t="str">
        <f>_xlfn.XLOOKUP(Tier2ContractorRates[[#This Row],[MSA Contract Number]],'Tier 1 - $500K'!A:A,'Tier 1 - $500K'!C:C,0,0,1)</f>
        <v>CITENT, Inc</v>
      </c>
      <c r="D50" s="36" t="str">
        <f>_xlfn.XLOOKUP(Tier2ContractorRates[[#This Row],[MSA Contract Number]],'Tier 1 - $500K'!A:A,'Tier 1 - $500K'!D:D,0,0,1)</f>
        <v>1. Henry Khalife 
2. Kennedy Cao</v>
      </c>
      <c r="E50" s="36" t="str">
        <f>_xlfn.XLOOKUP(Tier2ContractorRates[[#This Row],[MSA Contract Number]],'Tier 1 - $500K'!A:A,'Tier 1 - $500K'!E:E,0,0,1)</f>
        <v>(714) 436-6100</v>
      </c>
      <c r="F50" s="36" t="str">
        <f>_xlfn.XLOOKUP(Tier2ContractorRates[[#This Row],[MSA Contract Number]],'Tier 1 - $500K'!A:A,'Tier 1 - $500K'!F:F,0,0,1)</f>
        <v>henry.khalife@citentcloud.com;</v>
      </c>
      <c r="G50" s="37">
        <f>_xlfn.XLOOKUP(Tier2ContractorRates[[#This Row],[Point of Contact(s) 
(First Name and Last Name)]],'Tier 1 - $500K'!D:D,'Tier 1 - $500K'!G:G,0,0,1)</f>
        <v>1106420</v>
      </c>
      <c r="H50" s="37" t="str">
        <f>_xlfn.XLOOKUP(Tier2ContractorRates[[#This Row],[MSA Contract Number]],'Tier 1 - $500K'!A:A,'Tier 1 - $500K'!H:H,0,0,1)</f>
        <v>SB</v>
      </c>
      <c r="I50" s="37" t="str">
        <f>_xlfn.XLOOKUP(Tier2ContractorRates[[#This Row],[MSA Contract Number]],'Tier 1 - $500K'!A:A,'Tier 1 - $500K'!I:I,0,0,1)</f>
        <v>Yes</v>
      </c>
      <c r="J50" s="37" t="str">
        <f>_xlfn.XLOOKUP(Tier2ContractorRates[[#This Row],[MSA Contract Number]],'Tier 1 - $500K'!A:A,'Tier 1 - $500K'!J:J,0,0,1)</f>
        <v>No</v>
      </c>
      <c r="K50" s="103">
        <f>_xlfn.XLOOKUP(Tier2ContractorRates[[#This Row],[MSA Contract Number]],'Tier 1 - $500K'!A:A,'Tier 1 - $500K'!K:K,0,0,1)</f>
        <v>140</v>
      </c>
      <c r="L50" s="103">
        <f>_xlfn.XLOOKUP(Tier2ContractorRates[[#This Row],[MSA Contract Number]],'Tier 1 - $500K'!A:A,'Tier 1 - $500K'!L:L,0,0,1)</f>
        <v>120</v>
      </c>
      <c r="M50" s="103">
        <f>_xlfn.XLOOKUP(Tier2ContractorRates[[#This Row],[MSA Contract Number]],'Tier 1 - $500K'!A:A,'Tier 1 - $500K'!M:M,0,0,1)</f>
        <v>150</v>
      </c>
      <c r="N50" s="103">
        <f>_xlfn.XLOOKUP(Tier2ContractorRates[[#This Row],[MSA Contract Number]],'Tier 1 - $500K'!A:A,'Tier 1 - $500K'!N:N)</f>
        <v>140</v>
      </c>
      <c r="O50" s="103">
        <f>_xlfn.XLOOKUP(Tier2ContractorRates[[#This Row],[MSA Contract Number]],'Tier 1 - $500K'!A:A,'Tier 1 - $500K'!O:O,0,0,1)</f>
        <v>125</v>
      </c>
      <c r="P50" s="103">
        <f>_xlfn.XLOOKUP(Tier2ContractorRates[[#This Row],[MSA Contract Number]],'Tier 1 - $500K'!A:A,'Tier 1 - $500K'!P:P,0,0,1)</f>
        <v>125</v>
      </c>
      <c r="Q50" s="103">
        <f>_xlfn.XLOOKUP(Tier2ContractorRates[[#This Row],[MSA Contract Number]],'Tier 1 - $500K'!A:A,'Tier 1 - $500K'!Q:Q,0,0,1)</f>
        <v>95</v>
      </c>
      <c r="R50" s="103" t="str">
        <f>_xlfn.XLOOKUP(Tier2ContractorRates[[#This Row],[MSA Contract Number]],'Tier 1 - $500K'!A:A,'Tier 1 - $500K'!R:R,0,0,1)</f>
        <v>--</v>
      </c>
      <c r="S50" s="103" t="str">
        <f>_xlfn.XLOOKUP(Tier2ContractorRates[[#This Row],[MSA Contract Number]],'Tier 1 - $500K'!A:A,'Tier 1 - $500K'!S:S,0,0,1)</f>
        <v>--</v>
      </c>
      <c r="T50" s="103" t="str">
        <f>_xlfn.XLOOKUP(Tier2ContractorRates[[#This Row],[MSA Contract Number]],'Tier 1 - $500K'!A:A,'Tier 1 - $500K'!T:T,0,0,1)</f>
        <v>--</v>
      </c>
      <c r="U50" s="103" t="str">
        <f>_xlfn.XLOOKUP(Tier2ContractorRates[[#This Row],[MSA Contract Number]],'Tier 1 - $500K'!A:A,'Tier 1 - $500K'!U:U,0,0,1)</f>
        <v>--</v>
      </c>
      <c r="V50" s="103" t="str">
        <f>_xlfn.XLOOKUP(Tier2ContractorRates[[#This Row],[MSA Contract Number]],'Tier 1 - $500K'!A:A,'Tier 1 - $500K'!V:V,0,0,1)</f>
        <v>--</v>
      </c>
      <c r="W50" s="103" t="str">
        <f>_xlfn.XLOOKUP(Tier2ContractorRates[[#This Row],[MSA Contract Number]],'Tier 1 - $500K'!A:A,'Tier 1 - $500K'!W:W,0,0,1)</f>
        <v>--</v>
      </c>
      <c r="X50" s="103">
        <f>_xlfn.XLOOKUP(Tier2ContractorRates[[#This Row],[MSA Contract Number]],'Tier 1 - $500K'!A:A,'Tier 1 - $500K'!X:X,0,0,1)</f>
        <v>95</v>
      </c>
      <c r="Y50" s="103">
        <f>_xlfn.XLOOKUP(Tier2ContractorRates[[#This Row],[MSA Contract Number]],'Tier 1 - $500K'!A:A,'Tier 1 - $500K'!Y:Y,0,0,1)</f>
        <v>120</v>
      </c>
      <c r="Z50" s="103" t="str">
        <f>_xlfn.XLOOKUP(Tier2ContractorRates[[#This Row],[MSA Contract Number]],'Tier 1 - $500K'!A:A,'Tier 1 - $500K'!Z:Z,0,0,1)</f>
        <v>--</v>
      </c>
      <c r="AA50" s="103" t="str">
        <f>_xlfn.XLOOKUP(Tier2ContractorRates[[#This Row],[MSA Contract Number]],'Tier 1 - $500K'!A:A,'Tier 1 - $500K'!AA:AA,0,0,1)</f>
        <v>--</v>
      </c>
      <c r="AB50" s="103" t="str">
        <f>_xlfn.XLOOKUP(Tier2ContractorRates[[#This Row],[MSA Contract Number]],'Tier 1 - $500K'!A:A,'Tier 1 - $500K'!AB:AB,0,0,1)</f>
        <v>--</v>
      </c>
      <c r="AC50" s="103" t="str">
        <f>_xlfn.XLOOKUP(Tier2ContractorRates[[#This Row],[MSA Contract Number]],'Tier 1 - $500K'!A:A,'Tier 1 - $500K'!AC:AC,0,0,1)</f>
        <v>--</v>
      </c>
      <c r="AD50" s="103">
        <f>_xlfn.XLOOKUP(Tier2ContractorRates[[#This Row],[MSA Contract Number]],'Tier 1 - $500K'!A:A,'Tier 1 - $500K'!AD:AD,0,0,1)</f>
        <v>100</v>
      </c>
      <c r="AE50" s="103" t="str">
        <f>_xlfn.XLOOKUP(Tier2ContractorRates[[#This Row],[MSA Contract Number]],'Tier 1 - $500K'!A:A,'Tier 1 - $500K'!AE:AE,0,0,1)</f>
        <v>--</v>
      </c>
      <c r="AF50" s="103" t="str">
        <f>_xlfn.XLOOKUP(Tier2ContractorRates[[#This Row],[MSA Contract Number]],'Tier 1 - $500K'!A:A,'Tier 1 - $500K'!AF:AF,0,0,1)</f>
        <v>--</v>
      </c>
      <c r="AG50" s="103" t="str">
        <f>_xlfn.XLOOKUP(Tier2ContractorRates[[#This Row],[MSA Contract Number]],'Tier 1 - $500K'!A:A,'Tier 1 - $500K'!AG:AG,0,0,1)</f>
        <v>--</v>
      </c>
      <c r="AH50" s="103" t="str">
        <f>_xlfn.XLOOKUP(Tier2ContractorRates[[#This Row],[MSA Contract Number]],'Tier 1 - $500K'!A:A,'Tier 1 - $500K'!AH:AH,0,0,1)</f>
        <v>--</v>
      </c>
      <c r="AI50" s="103" t="str">
        <f>_xlfn.XLOOKUP(Tier2ContractorRates[[#This Row],[MSA Contract Number]],'Tier 1 - $500K'!A:A,'Tier 1 - $500K'!AI:AI,0,0,1)</f>
        <v>--</v>
      </c>
      <c r="AJ50" s="103" t="str">
        <f>_xlfn.XLOOKUP(Tier2ContractorRates[[#This Row],[MSA Contract Number]],'Tier 1 - $500K'!A:A,'Tier 1 - $500K'!AJ:AJ,0,0,1)</f>
        <v>--</v>
      </c>
      <c r="AK50" s="103" t="str">
        <f>_xlfn.XLOOKUP(Tier2ContractorRates[[#This Row],[MSA Contract Number]],'Tier 1 - $500K'!A:A,'Tier 1 - $500K'!AK:AK,0,0,1)</f>
        <v>--</v>
      </c>
      <c r="AL50" s="103" t="str">
        <f>_xlfn.XLOOKUP(Tier2ContractorRates[[#This Row],[MSA Contract Number]],'Tier 1 - $500K'!A:A,'Tier 1 - $500K'!AL:AL,0,0,1)</f>
        <v>--</v>
      </c>
      <c r="AM50" s="103" t="str">
        <f>_xlfn.XLOOKUP(Tier2ContractorRates[[#This Row],[MSA Contract Number]],'Tier 1 - $500K'!A:A,'Tier 1 - $500K'!AM:AM,0,0,1)</f>
        <v>--</v>
      </c>
      <c r="AN50" s="103" t="str">
        <f>_xlfn.XLOOKUP(Tier2ContractorRates[[#This Row],[MSA Contract Number]],'Tier 1 - $500K'!A:A,'Tier 1 - $500K'!AN:AN,0,0,1)</f>
        <v>--</v>
      </c>
      <c r="AO50" s="103" t="str">
        <f>_xlfn.XLOOKUP(Tier2ContractorRates[[#This Row],[MSA Contract Number]],'Tier 1 - $500K'!A:A,'Tier 1 - $500K'!AO:AO,0,0,1)</f>
        <v>--</v>
      </c>
      <c r="AP50" s="103" t="str">
        <f>_xlfn.XLOOKUP(Tier2ContractorRates[[#This Row],[MSA Contract Number]],'Tier 1 - $500K'!A:A,'Tier 1 - $500K'!AP:AP,0,0,1)</f>
        <v>--</v>
      </c>
      <c r="AQ50" s="103" t="str">
        <f>_xlfn.XLOOKUP(Tier2ContractorRates[[#This Row],[MSA Contract Number]],'Tier 1 - $500K'!A:A,'Tier 1 - $500K'!AQ:AQ,0,0,1)</f>
        <v>--</v>
      </c>
      <c r="AR50" s="103" t="str">
        <f>_xlfn.XLOOKUP(Tier2ContractorRates[[#This Row],[MSA Contract Number]],'Tier 1 - $500K'!A:A,'Tier 1 - $500K'!AR:AR,0,0,1)</f>
        <v>--</v>
      </c>
      <c r="AS50" s="103" t="str">
        <f>_xlfn.XLOOKUP(Tier2ContractorRates[[#This Row],[MSA Contract Number]],'Tier 1 - $500K'!A:A,'Tier 1 - $500K'!AS:AS,0,0,1)</f>
        <v>--</v>
      </c>
      <c r="AT50" s="103" t="str">
        <f>_xlfn.XLOOKUP(Tier2ContractorRates[[#This Row],[MSA Contract Number]],'Tier 1 - $500K'!A:A,'Tier 1 - $500K'!AT:AT,0,0,1)</f>
        <v>--</v>
      </c>
      <c r="AU50" s="103" t="str">
        <f>_xlfn.XLOOKUP(Tier2ContractorRates[[#This Row],[MSA Contract Number]],'Tier 1 - $500K'!A:A,'Tier 1 - $500K'!AU:AU,0,0,1)</f>
        <v>--</v>
      </c>
      <c r="AV50" s="103">
        <f>_xlfn.XLOOKUP(Tier2ContractorRates[[#This Row],[MSA Contract Number]],'Tier 1 - $500K'!A:A,'Tier 1 - $500K'!AV:AV,0,0,1)</f>
        <v>90</v>
      </c>
      <c r="AW50" s="103" t="str">
        <f>_xlfn.XLOOKUP(Tier2ContractorRates[[#This Row],[MSA Contract Number]],'Tier 1 - $500K'!A:A,'Tier 1 - $500K'!AW:AW,0,0,1)</f>
        <v>--</v>
      </c>
      <c r="AX50" s="103">
        <f>_xlfn.XLOOKUP(Tier2ContractorRates[[#This Row],[MSA Contract Number]],'Tier 1 - $500K'!A:A,'Tier 1 - $500K'!AX:AX,0,0,1)</f>
        <v>150</v>
      </c>
      <c r="AY50" s="103">
        <f>_xlfn.XLOOKUP(Tier2ContractorRates[[#This Row],[MSA Contract Number]],'Tier 1 - $500K'!A:A,'Tier 1 - $500K'!AY:AY,0,0,1)</f>
        <v>135</v>
      </c>
      <c r="AZ50" s="104">
        <f>_xlfn.XLOOKUP(Tier2ContractorRates[[#This Row],[MSA Contract Number]],'Tier 1 - $500K'!A:A,'Tier 1 - $500K'!AZ:AZ,0,0,1)</f>
        <v>150</v>
      </c>
    </row>
    <row r="51" spans="1:52" ht="49.5" x14ac:dyDescent="0.25">
      <c r="A51" s="35" t="s">
        <v>330</v>
      </c>
      <c r="B51" s="57">
        <f>_xlfn.XLOOKUP(Tier2ContractorRates[[#This Row],[MSA Contract Number]],'Tier 1 - $500K'!A:A,'Tier 1 - $500K'!B:B,0,0,1)</f>
        <v>46497</v>
      </c>
      <c r="C51" s="36" t="str">
        <f>_xlfn.XLOOKUP(Tier2ContractorRates[[#This Row],[MSA Contract Number]],'Tier 1 - $500K'!A:A,'Tier 1 - $500K'!C:C,0,0,1)</f>
        <v>Authorium Inc.</v>
      </c>
      <c r="D51" s="36" t="str">
        <f>_xlfn.XLOOKUP(Tier2ContractorRates[[#This Row],[MSA Contract Number]],'Tier 1 - $500K'!A:A,'Tier 1 - $500K'!D:D,0,0,1)</f>
        <v>1. Larry Siegel 
2. Marlon Paulo 
3. Kamran Saddique</v>
      </c>
      <c r="E51" s="36" t="str">
        <f>_xlfn.XLOOKUP(Tier2ContractorRates[[#This Row],[MSA Contract Number]],'Tier 1 - $500K'!A:A,'Tier 1 - $500K'!E:E,0,0,1)</f>
        <v>1. (718) 644-0278 
2. (916) 545-5346 
3. (510) 520-0692</v>
      </c>
      <c r="F51" s="36" t="str">
        <f>_xlfn.XLOOKUP(Tier2ContractorRates[[#This Row],[MSA Contract Number]],'Tier 1 - $500K'!A:A,'Tier 1 - $500K'!F:F,0,0,1)</f>
        <v>kamran@cityinnovate.com;</v>
      </c>
      <c r="G51" s="37">
        <f>_xlfn.XLOOKUP(Tier2ContractorRates[[#This Row],[Point of Contact(s) 
(First Name and Last Name)]],'Tier 1 - $500K'!D:D,'Tier 1 - $500K'!G:G,0,0,1)</f>
        <v>2016568</v>
      </c>
      <c r="H51" s="37" t="str">
        <f>_xlfn.XLOOKUP(Tier2ContractorRates[[#This Row],[MSA Contract Number]],'Tier 1 - $500K'!A:A,'Tier 1 - $500K'!H:H,0,0,1)</f>
        <v>SB</v>
      </c>
      <c r="I51" s="37" t="str">
        <f>_xlfn.XLOOKUP(Tier2ContractorRates[[#This Row],[MSA Contract Number]],'Tier 1 - $500K'!A:A,'Tier 1 - $500K'!I:I,0,0,1)</f>
        <v>Yes</v>
      </c>
      <c r="J51" s="37" t="str">
        <f>_xlfn.XLOOKUP(Tier2ContractorRates[[#This Row],[MSA Contract Number]],'Tier 1 - $500K'!A:A,'Tier 1 - $500K'!J:J,0,0,1)</f>
        <v>No</v>
      </c>
      <c r="K51" s="103">
        <f>_xlfn.XLOOKUP(Tier2ContractorRates[[#This Row],[MSA Contract Number]],'Tier 1 - $500K'!A:A,'Tier 1 - $500K'!K:K,0,0,1)</f>
        <v>250</v>
      </c>
      <c r="L51" s="103">
        <f>_xlfn.XLOOKUP(Tier2ContractorRates[[#This Row],[MSA Contract Number]],'Tier 1 - $500K'!A:A,'Tier 1 - $500K'!L:L,0,0,1)</f>
        <v>220</v>
      </c>
      <c r="M51" s="103">
        <f>_xlfn.XLOOKUP(Tier2ContractorRates[[#This Row],[MSA Contract Number]],'Tier 1 - $500K'!A:A,'Tier 1 - $500K'!M:M,0,0,1)</f>
        <v>220</v>
      </c>
      <c r="N51" s="103">
        <f>_xlfn.XLOOKUP(Tier2ContractorRates[[#This Row],[MSA Contract Number]],'Tier 1 - $500K'!A:A,'Tier 1 - $500K'!N:N)</f>
        <v>180</v>
      </c>
      <c r="O51" s="103">
        <f>_xlfn.XLOOKUP(Tier2ContractorRates[[#This Row],[MSA Contract Number]],'Tier 1 - $500K'!A:A,'Tier 1 - $500K'!O:O,0,0,1)</f>
        <v>180</v>
      </c>
      <c r="P51" s="103">
        <f>_xlfn.XLOOKUP(Tier2ContractorRates[[#This Row],[MSA Contract Number]],'Tier 1 - $500K'!A:A,'Tier 1 - $500K'!P:P,0,0,1)</f>
        <v>238</v>
      </c>
      <c r="Q51" s="103">
        <f>_xlfn.XLOOKUP(Tier2ContractorRates[[#This Row],[MSA Contract Number]],'Tier 1 - $500K'!A:A,'Tier 1 - $500K'!Q:Q,0,0,1)</f>
        <v>207</v>
      </c>
      <c r="R51" s="103">
        <f>_xlfn.XLOOKUP(Tier2ContractorRates[[#This Row],[MSA Contract Number]],'Tier 1 - $500K'!A:A,'Tier 1 - $500K'!R:R,0,0,1)</f>
        <v>150</v>
      </c>
      <c r="S51" s="103">
        <f>_xlfn.XLOOKUP(Tier2ContractorRates[[#This Row],[MSA Contract Number]],'Tier 1 - $500K'!A:A,'Tier 1 - $500K'!S:S,0,0,1)</f>
        <v>200</v>
      </c>
      <c r="T51" s="103">
        <f>_xlfn.XLOOKUP(Tier2ContractorRates[[#This Row],[MSA Contract Number]],'Tier 1 - $500K'!A:A,'Tier 1 - $500K'!T:T,0,0,1)</f>
        <v>220</v>
      </c>
      <c r="U51" s="103">
        <f>_xlfn.XLOOKUP(Tier2ContractorRates[[#This Row],[MSA Contract Number]],'Tier 1 - $500K'!A:A,'Tier 1 - $500K'!U:U,0,0,1)</f>
        <v>180</v>
      </c>
      <c r="V51" s="103">
        <f>_xlfn.XLOOKUP(Tier2ContractorRates[[#This Row],[MSA Contract Number]],'Tier 1 - $500K'!A:A,'Tier 1 - $500K'!V:V,0,0,1)</f>
        <v>160</v>
      </c>
      <c r="W51" s="103">
        <f>_xlfn.XLOOKUP(Tier2ContractorRates[[#This Row],[MSA Contract Number]],'Tier 1 - $500K'!A:A,'Tier 1 - $500K'!W:W,0,0,1)</f>
        <v>150</v>
      </c>
      <c r="X51" s="103">
        <f>_xlfn.XLOOKUP(Tier2ContractorRates[[#This Row],[MSA Contract Number]],'Tier 1 - $500K'!A:A,'Tier 1 - $500K'!X:X,0,0,1)</f>
        <v>197</v>
      </c>
      <c r="Y51" s="103">
        <f>_xlfn.XLOOKUP(Tier2ContractorRates[[#This Row],[MSA Contract Number]],'Tier 1 - $500K'!A:A,'Tier 1 - $500K'!Y:Y,0,0,1)</f>
        <v>201</v>
      </c>
      <c r="Z51" s="103">
        <f>_xlfn.XLOOKUP(Tier2ContractorRates[[#This Row],[MSA Contract Number]],'Tier 1 - $500K'!A:A,'Tier 1 - $500K'!Z:Z,0,0,1)</f>
        <v>180</v>
      </c>
      <c r="AA51" s="103">
        <f>_xlfn.XLOOKUP(Tier2ContractorRates[[#This Row],[MSA Contract Number]],'Tier 1 - $500K'!A:A,'Tier 1 - $500K'!AA:AA,0,0,1)</f>
        <v>225</v>
      </c>
      <c r="AB51" s="103">
        <f>_xlfn.XLOOKUP(Tier2ContractorRates[[#This Row],[MSA Contract Number]],'Tier 1 - $500K'!A:A,'Tier 1 - $500K'!AB:AB,0,0,1)</f>
        <v>160</v>
      </c>
      <c r="AC51" s="103">
        <f>_xlfn.XLOOKUP(Tier2ContractorRates[[#This Row],[MSA Contract Number]],'Tier 1 - $500K'!A:A,'Tier 1 - $500K'!AC:AC,0,0,1)</f>
        <v>180</v>
      </c>
      <c r="AD51" s="103">
        <f>_xlfn.XLOOKUP(Tier2ContractorRates[[#This Row],[MSA Contract Number]],'Tier 1 - $500K'!A:A,'Tier 1 - $500K'!AD:AD,0,0,1)</f>
        <v>150</v>
      </c>
      <c r="AE51" s="103">
        <f>_xlfn.XLOOKUP(Tier2ContractorRates[[#This Row],[MSA Contract Number]],'Tier 1 - $500K'!A:A,'Tier 1 - $500K'!AE:AE,0,0,1)</f>
        <v>150</v>
      </c>
      <c r="AF51" s="103">
        <f>_xlfn.XLOOKUP(Tier2ContractorRates[[#This Row],[MSA Contract Number]],'Tier 1 - $500K'!A:A,'Tier 1 - $500K'!AF:AF,0,0,1)</f>
        <v>180</v>
      </c>
      <c r="AG51" s="103">
        <f>_xlfn.XLOOKUP(Tier2ContractorRates[[#This Row],[MSA Contract Number]],'Tier 1 - $500K'!A:A,'Tier 1 - $500K'!AG:AG,0,0,1)</f>
        <v>230</v>
      </c>
      <c r="AH51" s="103">
        <f>_xlfn.XLOOKUP(Tier2ContractorRates[[#This Row],[MSA Contract Number]],'Tier 1 - $500K'!A:A,'Tier 1 - $500K'!AH:AH,0,0,1)</f>
        <v>190</v>
      </c>
      <c r="AI51" s="103">
        <f>_xlfn.XLOOKUP(Tier2ContractorRates[[#This Row],[MSA Contract Number]],'Tier 1 - $500K'!A:A,'Tier 1 - $500K'!AI:AI,0,0,1)</f>
        <v>215</v>
      </c>
      <c r="AJ51" s="103">
        <f>_xlfn.XLOOKUP(Tier2ContractorRates[[#This Row],[MSA Contract Number]],'Tier 1 - $500K'!A:A,'Tier 1 - $500K'!AJ:AJ,0,0,1)</f>
        <v>180</v>
      </c>
      <c r="AK51" s="103">
        <f>_xlfn.XLOOKUP(Tier2ContractorRates[[#This Row],[MSA Contract Number]],'Tier 1 - $500K'!A:A,'Tier 1 - $500K'!AK:AK,0,0,1)</f>
        <v>180</v>
      </c>
      <c r="AL51" s="103">
        <f>_xlfn.XLOOKUP(Tier2ContractorRates[[#This Row],[MSA Contract Number]],'Tier 1 - $500K'!A:A,'Tier 1 - $500K'!AL:AL,0,0,1)</f>
        <v>250</v>
      </c>
      <c r="AM51" s="103">
        <f>_xlfn.XLOOKUP(Tier2ContractorRates[[#This Row],[MSA Contract Number]],'Tier 1 - $500K'!A:A,'Tier 1 - $500K'!AM:AM,0,0,1)</f>
        <v>180</v>
      </c>
      <c r="AN51" s="103">
        <f>_xlfn.XLOOKUP(Tier2ContractorRates[[#This Row],[MSA Contract Number]],'Tier 1 - $500K'!A:A,'Tier 1 - $500K'!AN:AN,0,0,1)</f>
        <v>247</v>
      </c>
      <c r="AO51" s="103">
        <f>_xlfn.XLOOKUP(Tier2ContractorRates[[#This Row],[MSA Contract Number]],'Tier 1 - $500K'!A:A,'Tier 1 - $500K'!AO:AO,0,0,1)</f>
        <v>180</v>
      </c>
      <c r="AP51" s="103">
        <f>_xlfn.XLOOKUP(Tier2ContractorRates[[#This Row],[MSA Contract Number]],'Tier 1 - $500K'!A:A,'Tier 1 - $500K'!AP:AP,0,0,1)</f>
        <v>180</v>
      </c>
      <c r="AQ51" s="103">
        <f>_xlfn.XLOOKUP(Tier2ContractorRates[[#This Row],[MSA Contract Number]],'Tier 1 - $500K'!A:A,'Tier 1 - $500K'!AQ:AQ,0,0,1)</f>
        <v>160</v>
      </c>
      <c r="AR51" s="103">
        <f>_xlfn.XLOOKUP(Tier2ContractorRates[[#This Row],[MSA Contract Number]],'Tier 1 - $500K'!A:A,'Tier 1 - $500K'!AR:AR,0,0,1)</f>
        <v>180</v>
      </c>
      <c r="AS51" s="103">
        <f>_xlfn.XLOOKUP(Tier2ContractorRates[[#This Row],[MSA Contract Number]],'Tier 1 - $500K'!A:A,'Tier 1 - $500K'!AS:AS,0,0,1)</f>
        <v>150</v>
      </c>
      <c r="AT51" s="103">
        <f>_xlfn.XLOOKUP(Tier2ContractorRates[[#This Row],[MSA Contract Number]],'Tier 1 - $500K'!A:A,'Tier 1 - $500K'!AT:AT,0,0,1)</f>
        <v>150</v>
      </c>
      <c r="AU51" s="103">
        <f>_xlfn.XLOOKUP(Tier2ContractorRates[[#This Row],[MSA Contract Number]],'Tier 1 - $500K'!A:A,'Tier 1 - $500K'!AU:AU,0,0,1)</f>
        <v>150</v>
      </c>
      <c r="AV51" s="103">
        <f>_xlfn.XLOOKUP(Tier2ContractorRates[[#This Row],[MSA Contract Number]],'Tier 1 - $500K'!A:A,'Tier 1 - $500K'!AV:AV,0,0,1)</f>
        <v>150</v>
      </c>
      <c r="AW51" s="103">
        <f>_xlfn.XLOOKUP(Tier2ContractorRates[[#This Row],[MSA Contract Number]],'Tier 1 - $500K'!A:A,'Tier 1 - $500K'!AW:AW,0,0,1)</f>
        <v>150</v>
      </c>
      <c r="AX51" s="103">
        <f>_xlfn.XLOOKUP(Tier2ContractorRates[[#This Row],[MSA Contract Number]],'Tier 1 - $500K'!A:A,'Tier 1 - $500K'!AX:AX,0,0,1)</f>
        <v>150</v>
      </c>
      <c r="AY51" s="103">
        <f>_xlfn.XLOOKUP(Tier2ContractorRates[[#This Row],[MSA Contract Number]],'Tier 1 - $500K'!A:A,'Tier 1 - $500K'!AY:AY,0,0,1)</f>
        <v>150</v>
      </c>
      <c r="AZ51" s="104">
        <f>_xlfn.XLOOKUP(Tier2ContractorRates[[#This Row],[MSA Contract Number]],'Tier 1 - $500K'!A:A,'Tier 1 - $500K'!AZ:AZ,0,0,1)</f>
        <v>180</v>
      </c>
    </row>
    <row r="52" spans="1:52" ht="33" x14ac:dyDescent="0.25">
      <c r="A52" s="35" t="s">
        <v>335</v>
      </c>
      <c r="B52" s="57">
        <f>_xlfn.XLOOKUP(Tier2ContractorRates[[#This Row],[MSA Contract Number]],'Tier 1 - $500K'!A:A,'Tier 1 - $500K'!B:B,0,0,1)</f>
        <v>46497</v>
      </c>
      <c r="C52" s="36" t="str">
        <f>_xlfn.XLOOKUP(Tier2ContractorRates[[#This Row],[MSA Contract Number]],'Tier 1 - $500K'!A:A,'Tier 1 - $500K'!C:C,0,0,1)</f>
        <v>CivicActions Inc</v>
      </c>
      <c r="D52" s="36" t="str">
        <f>_xlfn.XLOOKUP(Tier2ContractorRates[[#This Row],[MSA Contract Number]],'Tier 1 - $500K'!A:A,'Tier 1 - $500K'!D:D,0,0,1)</f>
        <v>1. Keith Kawasaki 
2. Bill Ogilvie</v>
      </c>
      <c r="E52" s="36" t="str">
        <f>_xlfn.XLOOKUP(Tier2ContractorRates[[#This Row],[MSA Contract Number]],'Tier 1 - $500K'!A:A,'Tier 1 - $500K'!E:E,0,0,1)</f>
        <v>1. (615) 943-2441 
2. (202) 415-0947</v>
      </c>
      <c r="F52" s="36" t="str">
        <f>_xlfn.XLOOKUP(Tier2ContractorRates[[#This Row],[MSA Contract Number]],'Tier 1 - $500K'!A:A,'Tier 1 - $500K'!F:F,0,0,1)</f>
        <v>sales@civicactions.com;</v>
      </c>
      <c r="G52" s="37" t="str">
        <f>_xlfn.XLOOKUP(Tier2ContractorRates[[#This Row],[Point of Contact(s) 
(First Name and Last Name)]],'Tier 1 - $500K'!D:D,'Tier 1 - $500K'!G:G,0,0,1)</f>
        <v>--</v>
      </c>
      <c r="H52" s="37" t="str">
        <f>_xlfn.XLOOKUP(Tier2ContractorRates[[#This Row],[MSA Contract Number]],'Tier 1 - $500K'!A:A,'Tier 1 - $500K'!H:H,0,0,1)</f>
        <v>--</v>
      </c>
      <c r="I52" s="37" t="str">
        <f>_xlfn.XLOOKUP(Tier2ContractorRates[[#This Row],[MSA Contract Number]],'Tier 1 - $500K'!A:A,'Tier 1 - $500K'!I:I,0,0,1)</f>
        <v>No</v>
      </c>
      <c r="J52" s="37" t="str">
        <f>_xlfn.XLOOKUP(Tier2ContractorRates[[#This Row],[MSA Contract Number]],'Tier 1 - $500K'!A:A,'Tier 1 - $500K'!J:J,0,0,1)</f>
        <v>No</v>
      </c>
      <c r="K52" s="103">
        <f>_xlfn.XLOOKUP(Tier2ContractorRates[[#This Row],[MSA Contract Number]],'Tier 1 - $500K'!A:A,'Tier 1 - $500K'!K:K,0,0,1)</f>
        <v>170</v>
      </c>
      <c r="L52" s="103">
        <f>_xlfn.XLOOKUP(Tier2ContractorRates[[#This Row],[MSA Contract Number]],'Tier 1 - $500K'!A:A,'Tier 1 - $500K'!L:L,0,0,1)</f>
        <v>156</v>
      </c>
      <c r="M52" s="103">
        <f>_xlfn.XLOOKUP(Tier2ContractorRates[[#This Row],[MSA Contract Number]],'Tier 1 - $500K'!A:A,'Tier 1 - $500K'!M:M,0,0,1)</f>
        <v>180</v>
      </c>
      <c r="N52" s="103">
        <f>_xlfn.XLOOKUP(Tier2ContractorRates[[#This Row],[MSA Contract Number]],'Tier 1 - $500K'!A:A,'Tier 1 - $500K'!N:N)</f>
        <v>152</v>
      </c>
      <c r="O52" s="103">
        <f>_xlfn.XLOOKUP(Tier2ContractorRates[[#This Row],[MSA Contract Number]],'Tier 1 - $500K'!A:A,'Tier 1 - $500K'!O:O,0,0,1)</f>
        <v>180</v>
      </c>
      <c r="P52" s="103">
        <f>_xlfn.XLOOKUP(Tier2ContractorRates[[#This Row],[MSA Contract Number]],'Tier 1 - $500K'!A:A,'Tier 1 - $500K'!P:P,0,0,1)</f>
        <v>159</v>
      </c>
      <c r="Q52" s="103">
        <f>_xlfn.XLOOKUP(Tier2ContractorRates[[#This Row],[MSA Contract Number]],'Tier 1 - $500K'!A:A,'Tier 1 - $500K'!Q:Q,0,0,1)</f>
        <v>145</v>
      </c>
      <c r="R52" s="103">
        <f>_xlfn.XLOOKUP(Tier2ContractorRates[[#This Row],[MSA Contract Number]],'Tier 1 - $500K'!A:A,'Tier 1 - $500K'!R:R,0,0,1)</f>
        <v>140</v>
      </c>
      <c r="S52" s="103">
        <f>_xlfn.XLOOKUP(Tier2ContractorRates[[#This Row],[MSA Contract Number]],'Tier 1 - $500K'!A:A,'Tier 1 - $500K'!S:S,0,0,1)</f>
        <v>176</v>
      </c>
      <c r="T52" s="103">
        <f>_xlfn.XLOOKUP(Tier2ContractorRates[[#This Row],[MSA Contract Number]],'Tier 1 - $500K'!A:A,'Tier 1 - $500K'!T:T,0,0,1)</f>
        <v>231</v>
      </c>
      <c r="U52" s="103">
        <f>_xlfn.XLOOKUP(Tier2ContractorRates[[#This Row],[MSA Contract Number]],'Tier 1 - $500K'!A:A,'Tier 1 - $500K'!U:U,0,0,1)</f>
        <v>180</v>
      </c>
      <c r="V52" s="103">
        <f>_xlfn.XLOOKUP(Tier2ContractorRates[[#This Row],[MSA Contract Number]],'Tier 1 - $500K'!A:A,'Tier 1 - $500K'!V:V,0,0,1)</f>
        <v>175</v>
      </c>
      <c r="W52" s="103">
        <f>_xlfn.XLOOKUP(Tier2ContractorRates[[#This Row],[MSA Contract Number]],'Tier 1 - $500K'!A:A,'Tier 1 - $500K'!W:W,0,0,1)</f>
        <v>154</v>
      </c>
      <c r="X52" s="103">
        <f>_xlfn.XLOOKUP(Tier2ContractorRates[[#This Row],[MSA Contract Number]],'Tier 1 - $500K'!A:A,'Tier 1 - $500K'!X:X,0,0,1)</f>
        <v>155</v>
      </c>
      <c r="Y52" s="103">
        <f>_xlfn.XLOOKUP(Tier2ContractorRates[[#This Row],[MSA Contract Number]],'Tier 1 - $500K'!A:A,'Tier 1 - $500K'!Y:Y,0,0,1)</f>
        <v>155</v>
      </c>
      <c r="Z52" s="103">
        <f>_xlfn.XLOOKUP(Tier2ContractorRates[[#This Row],[MSA Contract Number]],'Tier 1 - $500K'!A:A,'Tier 1 - $500K'!Z:Z,0,0,1)</f>
        <v>176</v>
      </c>
      <c r="AA52" s="103">
        <f>_xlfn.XLOOKUP(Tier2ContractorRates[[#This Row],[MSA Contract Number]],'Tier 1 - $500K'!A:A,'Tier 1 - $500K'!AA:AA,0,0,1)</f>
        <v>176</v>
      </c>
      <c r="AB52" s="103">
        <f>_xlfn.XLOOKUP(Tier2ContractorRates[[#This Row],[MSA Contract Number]],'Tier 1 - $500K'!A:A,'Tier 1 - $500K'!AB:AB,0,0,1)</f>
        <v>213</v>
      </c>
      <c r="AC52" s="103">
        <f>_xlfn.XLOOKUP(Tier2ContractorRates[[#This Row],[MSA Contract Number]],'Tier 1 - $500K'!A:A,'Tier 1 - $500K'!AC:AC,0,0,1)</f>
        <v>180</v>
      </c>
      <c r="AD52" s="103">
        <f>_xlfn.XLOOKUP(Tier2ContractorRates[[#This Row],[MSA Contract Number]],'Tier 1 - $500K'!A:A,'Tier 1 - $500K'!AD:AD,0,0,1)</f>
        <v>155</v>
      </c>
      <c r="AE52" s="103">
        <f>_xlfn.XLOOKUP(Tier2ContractorRates[[#This Row],[MSA Contract Number]],'Tier 1 - $500K'!A:A,'Tier 1 - $500K'!AE:AE,0,0,1)</f>
        <v>150</v>
      </c>
      <c r="AF52" s="103">
        <f>_xlfn.XLOOKUP(Tier2ContractorRates[[#This Row],[MSA Contract Number]],'Tier 1 - $500K'!A:A,'Tier 1 - $500K'!AF:AF,0,0,1)</f>
        <v>168</v>
      </c>
      <c r="AG52" s="103">
        <f>_xlfn.XLOOKUP(Tier2ContractorRates[[#This Row],[MSA Contract Number]],'Tier 1 - $500K'!A:A,'Tier 1 - $500K'!AG:AG,0,0,1)</f>
        <v>180</v>
      </c>
      <c r="AH52" s="103" t="str">
        <f>_xlfn.XLOOKUP(Tier2ContractorRates[[#This Row],[MSA Contract Number]],'Tier 1 - $500K'!A:A,'Tier 1 - $500K'!AH:AH,0,0,1)</f>
        <v>--</v>
      </c>
      <c r="AI52" s="103" t="str">
        <f>_xlfn.XLOOKUP(Tier2ContractorRates[[#This Row],[MSA Contract Number]],'Tier 1 - $500K'!A:A,'Tier 1 - $500K'!AI:AI,0,0,1)</f>
        <v>--</v>
      </c>
      <c r="AJ52" s="103">
        <f>_xlfn.XLOOKUP(Tier2ContractorRates[[#This Row],[MSA Contract Number]],'Tier 1 - $500K'!A:A,'Tier 1 - $500K'!AJ:AJ,0,0,1)</f>
        <v>168</v>
      </c>
      <c r="AK52" s="103">
        <f>_xlfn.XLOOKUP(Tier2ContractorRates[[#This Row],[MSA Contract Number]],'Tier 1 - $500K'!A:A,'Tier 1 - $500K'!AK:AK,0,0,1)</f>
        <v>175</v>
      </c>
      <c r="AL52" s="103">
        <f>_xlfn.XLOOKUP(Tier2ContractorRates[[#This Row],[MSA Contract Number]],'Tier 1 - $500K'!A:A,'Tier 1 - $500K'!AL:AL,0,0,1)</f>
        <v>185</v>
      </c>
      <c r="AM52" s="103">
        <f>_xlfn.XLOOKUP(Tier2ContractorRates[[#This Row],[MSA Contract Number]],'Tier 1 - $500K'!A:A,'Tier 1 - $500K'!AM:AM,0,0,1)</f>
        <v>159</v>
      </c>
      <c r="AN52" s="103">
        <f>_xlfn.XLOOKUP(Tier2ContractorRates[[#This Row],[MSA Contract Number]],'Tier 1 - $500K'!A:A,'Tier 1 - $500K'!AN:AN,0,0,1)</f>
        <v>170</v>
      </c>
      <c r="AO52" s="103">
        <f>_xlfn.XLOOKUP(Tier2ContractorRates[[#This Row],[MSA Contract Number]],'Tier 1 - $500K'!A:A,'Tier 1 - $500K'!AO:AO,0,0,1)</f>
        <v>170</v>
      </c>
      <c r="AP52" s="103">
        <f>_xlfn.XLOOKUP(Tier2ContractorRates[[#This Row],[MSA Contract Number]],'Tier 1 - $500K'!A:A,'Tier 1 - $500K'!AP:AP,0,0,1)</f>
        <v>150</v>
      </c>
      <c r="AQ52" s="103">
        <f>_xlfn.XLOOKUP(Tier2ContractorRates[[#This Row],[MSA Contract Number]],'Tier 1 - $500K'!A:A,'Tier 1 - $500K'!AQ:AQ,0,0,1)</f>
        <v>250</v>
      </c>
      <c r="AR52" s="103">
        <f>_xlfn.XLOOKUP(Tier2ContractorRates[[#This Row],[MSA Contract Number]],'Tier 1 - $500K'!A:A,'Tier 1 - $500K'!AR:AR,0,0,1)</f>
        <v>250</v>
      </c>
      <c r="AS52" s="103">
        <f>_xlfn.XLOOKUP(Tier2ContractorRates[[#This Row],[MSA Contract Number]],'Tier 1 - $500K'!A:A,'Tier 1 - $500K'!AS:AS,0,0,1)</f>
        <v>135</v>
      </c>
      <c r="AT52" s="103">
        <f>_xlfn.XLOOKUP(Tier2ContractorRates[[#This Row],[MSA Contract Number]],'Tier 1 - $500K'!A:A,'Tier 1 - $500K'!AT:AT,0,0,1)</f>
        <v>130</v>
      </c>
      <c r="AU52" s="103">
        <f>_xlfn.XLOOKUP(Tier2ContractorRates[[#This Row],[MSA Contract Number]],'Tier 1 - $500K'!A:A,'Tier 1 - $500K'!AU:AU,0,0,1)</f>
        <v>170</v>
      </c>
      <c r="AV52" s="103">
        <f>_xlfn.XLOOKUP(Tier2ContractorRates[[#This Row],[MSA Contract Number]],'Tier 1 - $500K'!A:A,'Tier 1 - $500K'!AV:AV,0,0,1)</f>
        <v>175</v>
      </c>
      <c r="AW52" s="103">
        <f>_xlfn.XLOOKUP(Tier2ContractorRates[[#This Row],[MSA Contract Number]],'Tier 1 - $500K'!A:A,'Tier 1 - $500K'!AW:AW,0,0,1)</f>
        <v>165</v>
      </c>
      <c r="AX52" s="103">
        <f>_xlfn.XLOOKUP(Tier2ContractorRates[[#This Row],[MSA Contract Number]],'Tier 1 - $500K'!A:A,'Tier 1 - $500K'!AX:AX,0,0,1)</f>
        <v>180</v>
      </c>
      <c r="AY52" s="103">
        <f>_xlfn.XLOOKUP(Tier2ContractorRates[[#This Row],[MSA Contract Number]],'Tier 1 - $500K'!A:A,'Tier 1 - $500K'!AY:AY,0,0,1)</f>
        <v>168</v>
      </c>
      <c r="AZ52" s="104">
        <f>_xlfn.XLOOKUP(Tier2ContractorRates[[#This Row],[MSA Contract Number]],'Tier 1 - $500K'!A:A,'Tier 1 - $500K'!AZ:AZ,0,0,1)</f>
        <v>200</v>
      </c>
    </row>
    <row r="53" spans="1:52" ht="16.5" x14ac:dyDescent="0.25">
      <c r="A53" s="35" t="s">
        <v>340</v>
      </c>
      <c r="B53" s="57">
        <f>_xlfn.XLOOKUP(Tier2ContractorRates[[#This Row],[MSA Contract Number]],'Tier 1 - $500K'!A:A,'Tier 1 - $500K'!B:B,0,0,1)</f>
        <v>46497</v>
      </c>
      <c r="C53" s="36" t="str">
        <f>_xlfn.XLOOKUP(Tier2ContractorRates[[#This Row],[MSA Contract Number]],'Tier 1 - $500K'!A:A,'Tier 1 - $500K'!C:C,0,0,1)</f>
        <v>ClearBest, Incorporation</v>
      </c>
      <c r="D53" s="36" t="str">
        <f>_xlfn.XLOOKUP(Tier2ContractorRates[[#This Row],[MSA Contract Number]],'Tier 1 - $500K'!A:A,'Tier 1 - $500K'!D:D,0,0,1)</f>
        <v>Wendy Battermann</v>
      </c>
      <c r="E53" s="36" t="str">
        <f>_xlfn.XLOOKUP(Tier2ContractorRates[[#This Row],[MSA Contract Number]],'Tier 1 - $500K'!A:A,'Tier 1 - $500K'!E:E,0,0,1)</f>
        <v>(888) 825-7237 x700</v>
      </c>
      <c r="F53" s="36" t="str">
        <f>_xlfn.XLOOKUP(Tier2ContractorRates[[#This Row],[MSA Contract Number]],'Tier 1 - $500K'!A:A,'Tier 1 - $500K'!F:F,0,0,1)</f>
        <v>wendyb@clearbest.com;</v>
      </c>
      <c r="G53" s="37">
        <f>_xlfn.XLOOKUP(Tier2ContractorRates[[#This Row],[Point of Contact(s) 
(First Name and Last Name)]],'Tier 1 - $500K'!D:D,'Tier 1 - $500K'!G:G,0,0,1)</f>
        <v>43154</v>
      </c>
      <c r="H53" s="37" t="str">
        <f>_xlfn.XLOOKUP(Tier2ContractorRates[[#This Row],[MSA Contract Number]],'Tier 1 - $500K'!A:A,'Tier 1 - $500K'!H:H,0,0,1)</f>
        <v>SB</v>
      </c>
      <c r="I53" s="37" t="str">
        <f>_xlfn.XLOOKUP(Tier2ContractorRates[[#This Row],[MSA Contract Number]],'Tier 1 - $500K'!A:A,'Tier 1 - $500K'!I:I,0,0,1)</f>
        <v>Yes</v>
      </c>
      <c r="J53" s="37" t="str">
        <f>_xlfn.XLOOKUP(Tier2ContractorRates[[#This Row],[MSA Contract Number]],'Tier 1 - $500K'!A:A,'Tier 1 - $500K'!J:J,0,0,1)</f>
        <v>No</v>
      </c>
      <c r="K53" s="103">
        <f>_xlfn.XLOOKUP(Tier2ContractorRates[[#This Row],[MSA Contract Number]],'Tier 1 - $500K'!A:A,'Tier 1 - $500K'!K:K,0,0,1)</f>
        <v>220</v>
      </c>
      <c r="L53" s="103">
        <f>_xlfn.XLOOKUP(Tier2ContractorRates[[#This Row],[MSA Contract Number]],'Tier 1 - $500K'!A:A,'Tier 1 - $500K'!L:L,0,0,1)</f>
        <v>195</v>
      </c>
      <c r="M53" s="103">
        <f>_xlfn.XLOOKUP(Tier2ContractorRates[[#This Row],[MSA Contract Number]],'Tier 1 - $500K'!A:A,'Tier 1 - $500K'!M:M,0,0,1)</f>
        <v>185</v>
      </c>
      <c r="N53" s="103">
        <f>_xlfn.XLOOKUP(Tier2ContractorRates[[#This Row],[MSA Contract Number]],'Tier 1 - $500K'!A:A,'Tier 1 - $500K'!N:N)</f>
        <v>175</v>
      </c>
      <c r="O53" s="103">
        <f>_xlfn.XLOOKUP(Tier2ContractorRates[[#This Row],[MSA Contract Number]],'Tier 1 - $500K'!A:A,'Tier 1 - $500K'!O:O,0,0,1)</f>
        <v>142</v>
      </c>
      <c r="P53" s="103">
        <f>_xlfn.XLOOKUP(Tier2ContractorRates[[#This Row],[MSA Contract Number]],'Tier 1 - $500K'!A:A,'Tier 1 - $500K'!P:P,0,0,1)</f>
        <v>150</v>
      </c>
      <c r="Q53" s="103">
        <f>_xlfn.XLOOKUP(Tier2ContractorRates[[#This Row],[MSA Contract Number]],'Tier 1 - $500K'!A:A,'Tier 1 - $500K'!Q:Q,0,0,1)</f>
        <v>145</v>
      </c>
      <c r="R53" s="103">
        <f>_xlfn.XLOOKUP(Tier2ContractorRates[[#This Row],[MSA Contract Number]],'Tier 1 - $500K'!A:A,'Tier 1 - $500K'!R:R,0,0,1)</f>
        <v>128</v>
      </c>
      <c r="S53" s="103">
        <f>_xlfn.XLOOKUP(Tier2ContractorRates[[#This Row],[MSA Contract Number]],'Tier 1 - $500K'!A:A,'Tier 1 - $500K'!S:S,0,0,1)</f>
        <v>185</v>
      </c>
      <c r="T53" s="103">
        <f>_xlfn.XLOOKUP(Tier2ContractorRates[[#This Row],[MSA Contract Number]],'Tier 1 - $500K'!A:A,'Tier 1 - $500K'!T:T,0,0,1)</f>
        <v>195</v>
      </c>
      <c r="U53" s="103">
        <f>_xlfn.XLOOKUP(Tier2ContractorRates[[#This Row],[MSA Contract Number]],'Tier 1 - $500K'!A:A,'Tier 1 - $500K'!U:U,0,0,1)</f>
        <v>195</v>
      </c>
      <c r="V53" s="103">
        <f>_xlfn.XLOOKUP(Tier2ContractorRates[[#This Row],[MSA Contract Number]],'Tier 1 - $500K'!A:A,'Tier 1 - $500K'!V:V,0,0,1)</f>
        <v>185</v>
      </c>
      <c r="W53" s="103">
        <f>_xlfn.XLOOKUP(Tier2ContractorRates[[#This Row],[MSA Contract Number]],'Tier 1 - $500K'!A:A,'Tier 1 - $500K'!W:W,0,0,1)</f>
        <v>135</v>
      </c>
      <c r="X53" s="103">
        <f>_xlfn.XLOOKUP(Tier2ContractorRates[[#This Row],[MSA Contract Number]],'Tier 1 - $500K'!A:A,'Tier 1 - $500K'!X:X,0,0,1)</f>
        <v>135</v>
      </c>
      <c r="Y53" s="103">
        <f>_xlfn.XLOOKUP(Tier2ContractorRates[[#This Row],[MSA Contract Number]],'Tier 1 - $500K'!A:A,'Tier 1 - $500K'!Y:Y,0,0,1)</f>
        <v>135</v>
      </c>
      <c r="Z53" s="103">
        <f>_xlfn.XLOOKUP(Tier2ContractorRates[[#This Row],[MSA Contract Number]],'Tier 1 - $500K'!A:A,'Tier 1 - $500K'!Z:Z,0,0,1)</f>
        <v>167</v>
      </c>
      <c r="AA53" s="103">
        <f>_xlfn.XLOOKUP(Tier2ContractorRates[[#This Row],[MSA Contract Number]],'Tier 1 - $500K'!A:A,'Tier 1 - $500K'!AA:AA,0,0,1)</f>
        <v>175</v>
      </c>
      <c r="AB53" s="103">
        <f>_xlfn.XLOOKUP(Tier2ContractorRates[[#This Row],[MSA Contract Number]],'Tier 1 - $500K'!A:A,'Tier 1 - $500K'!AB:AB,0,0,1)</f>
        <v>190</v>
      </c>
      <c r="AC53" s="103">
        <f>_xlfn.XLOOKUP(Tier2ContractorRates[[#This Row],[MSA Contract Number]],'Tier 1 - $500K'!A:A,'Tier 1 - $500K'!AC:AC,0,0,1)</f>
        <v>175</v>
      </c>
      <c r="AD53" s="103">
        <f>_xlfn.XLOOKUP(Tier2ContractorRates[[#This Row],[MSA Contract Number]],'Tier 1 - $500K'!A:A,'Tier 1 - $500K'!AD:AD,0,0,1)</f>
        <v>150</v>
      </c>
      <c r="AE53" s="103">
        <f>_xlfn.XLOOKUP(Tier2ContractorRates[[#This Row],[MSA Contract Number]],'Tier 1 - $500K'!A:A,'Tier 1 - $500K'!AE:AE,0,0,1)</f>
        <v>135</v>
      </c>
      <c r="AF53" s="103">
        <f>_xlfn.XLOOKUP(Tier2ContractorRates[[#This Row],[MSA Contract Number]],'Tier 1 - $500K'!A:A,'Tier 1 - $500K'!AF:AF,0,0,1)</f>
        <v>145</v>
      </c>
      <c r="AG53" s="103">
        <f>_xlfn.XLOOKUP(Tier2ContractorRates[[#This Row],[MSA Contract Number]],'Tier 1 - $500K'!A:A,'Tier 1 - $500K'!AG:AG,0,0,1)</f>
        <v>155</v>
      </c>
      <c r="AH53" s="103">
        <f>_xlfn.XLOOKUP(Tier2ContractorRates[[#This Row],[MSA Contract Number]],'Tier 1 - $500K'!A:A,'Tier 1 - $500K'!AH:AH,0,0,1)</f>
        <v>165</v>
      </c>
      <c r="AI53" s="103">
        <f>_xlfn.XLOOKUP(Tier2ContractorRates[[#This Row],[MSA Contract Number]],'Tier 1 - $500K'!A:A,'Tier 1 - $500K'!AI:AI,0,0,1)</f>
        <v>145</v>
      </c>
      <c r="AJ53" s="103">
        <f>_xlfn.XLOOKUP(Tier2ContractorRates[[#This Row],[MSA Contract Number]],'Tier 1 - $500K'!A:A,'Tier 1 - $500K'!AJ:AJ,0,0,1)</f>
        <v>145</v>
      </c>
      <c r="AK53" s="103">
        <f>_xlfn.XLOOKUP(Tier2ContractorRates[[#This Row],[MSA Contract Number]],'Tier 1 - $500K'!A:A,'Tier 1 - $500K'!AK:AK,0,0,1)</f>
        <v>150</v>
      </c>
      <c r="AL53" s="103">
        <f>_xlfn.XLOOKUP(Tier2ContractorRates[[#This Row],[MSA Contract Number]],'Tier 1 - $500K'!A:A,'Tier 1 - $500K'!AL:AL,0,0,1)</f>
        <v>165</v>
      </c>
      <c r="AM53" s="103">
        <f>_xlfn.XLOOKUP(Tier2ContractorRates[[#This Row],[MSA Contract Number]],'Tier 1 - $500K'!A:A,'Tier 1 - $500K'!AM:AM,0,0,1)</f>
        <v>160</v>
      </c>
      <c r="AN53" s="103">
        <f>_xlfn.XLOOKUP(Tier2ContractorRates[[#This Row],[MSA Contract Number]],'Tier 1 - $500K'!A:A,'Tier 1 - $500K'!AN:AN,0,0,1)</f>
        <v>165</v>
      </c>
      <c r="AO53" s="103">
        <f>_xlfn.XLOOKUP(Tier2ContractorRates[[#This Row],[MSA Contract Number]],'Tier 1 - $500K'!A:A,'Tier 1 - $500K'!AO:AO,0,0,1)</f>
        <v>155</v>
      </c>
      <c r="AP53" s="103">
        <f>_xlfn.XLOOKUP(Tier2ContractorRates[[#This Row],[MSA Contract Number]],'Tier 1 - $500K'!A:A,'Tier 1 - $500K'!AP:AP,0,0,1)</f>
        <v>165</v>
      </c>
      <c r="AQ53" s="103">
        <f>_xlfn.XLOOKUP(Tier2ContractorRates[[#This Row],[MSA Contract Number]],'Tier 1 - $500K'!A:A,'Tier 1 - $500K'!AQ:AQ,0,0,1)</f>
        <v>150</v>
      </c>
      <c r="AR53" s="103">
        <f>_xlfn.XLOOKUP(Tier2ContractorRates[[#This Row],[MSA Contract Number]],'Tier 1 - $500K'!A:A,'Tier 1 - $500K'!AR:AR,0,0,1)</f>
        <v>185</v>
      </c>
      <c r="AS53" s="103">
        <f>_xlfn.XLOOKUP(Tier2ContractorRates[[#This Row],[MSA Contract Number]],'Tier 1 - $500K'!A:A,'Tier 1 - $500K'!AS:AS,0,0,1)</f>
        <v>145</v>
      </c>
      <c r="AT53" s="103">
        <f>_xlfn.XLOOKUP(Tier2ContractorRates[[#This Row],[MSA Contract Number]],'Tier 1 - $500K'!A:A,'Tier 1 - $500K'!AT:AT,0,0,1)</f>
        <v>135</v>
      </c>
      <c r="AU53" s="103">
        <f>_xlfn.XLOOKUP(Tier2ContractorRates[[#This Row],[MSA Contract Number]],'Tier 1 - $500K'!A:A,'Tier 1 - $500K'!AU:AU,0,0,1)</f>
        <v>150</v>
      </c>
      <c r="AV53" s="103">
        <f>_xlfn.XLOOKUP(Tier2ContractorRates[[#This Row],[MSA Contract Number]],'Tier 1 - $500K'!A:A,'Tier 1 - $500K'!AV:AV,0,0,1)</f>
        <v>135</v>
      </c>
      <c r="AW53" s="103">
        <f>_xlfn.XLOOKUP(Tier2ContractorRates[[#This Row],[MSA Contract Number]],'Tier 1 - $500K'!A:A,'Tier 1 - $500K'!AW:AW,0,0,1)</f>
        <v>135</v>
      </c>
      <c r="AX53" s="103">
        <f>_xlfn.XLOOKUP(Tier2ContractorRates[[#This Row],[MSA Contract Number]],'Tier 1 - $500K'!A:A,'Tier 1 - $500K'!AX:AX,0,0,1)</f>
        <v>150</v>
      </c>
      <c r="AY53" s="103">
        <f>_xlfn.XLOOKUP(Tier2ContractorRates[[#This Row],[MSA Contract Number]],'Tier 1 - $500K'!A:A,'Tier 1 - $500K'!AY:AY,0,0,1)</f>
        <v>135</v>
      </c>
      <c r="AZ53" s="104">
        <f>_xlfn.XLOOKUP(Tier2ContractorRates[[#This Row],[MSA Contract Number]],'Tier 1 - $500K'!A:A,'Tier 1 - $500K'!AZ:AZ,0,0,1)</f>
        <v>175</v>
      </c>
    </row>
    <row r="54" spans="1:52" ht="16.5" x14ac:dyDescent="0.25">
      <c r="A54" s="35" t="s">
        <v>345</v>
      </c>
      <c r="B54" s="57">
        <f>_xlfn.XLOOKUP(Tier2ContractorRates[[#This Row],[MSA Contract Number]],'Tier 1 - $500K'!A:A,'Tier 1 - $500K'!B:B,0,0,1)</f>
        <v>46497</v>
      </c>
      <c r="C54" s="36" t="str">
        <f>_xlfn.XLOOKUP(Tier2ContractorRates[[#This Row],[MSA Contract Number]],'Tier 1 - $500K'!A:A,'Tier 1 - $500K'!C:C,0,0,1)</f>
        <v>Cloud Services Integrators Inc</v>
      </c>
      <c r="D54" s="36" t="str">
        <f>_xlfn.XLOOKUP(Tier2ContractorRates[[#This Row],[MSA Contract Number]],'Tier 1 - $500K'!A:A,'Tier 1 - $500K'!D:D,0,0,1)</f>
        <v xml:space="preserve">Subbu Morasa </v>
      </c>
      <c r="E54" s="36" t="str">
        <f>_xlfn.XLOOKUP(Tier2ContractorRates[[#This Row],[MSA Contract Number]],'Tier 1 - $500K'!A:A,'Tier 1 - $500K'!E:E,0,0,1)</f>
        <v xml:space="preserve">(832) 229-9801 </v>
      </c>
      <c r="F54" s="36" t="str">
        <f>_xlfn.XLOOKUP(Tier2ContractorRates[[#This Row],[MSA Contract Number]],'Tier 1 - $500K'!A:A,'Tier 1 - $500K'!F:F,0,0,1)</f>
        <v>smorasa@itcloud-si.com;</v>
      </c>
      <c r="G54" s="37">
        <f>_xlfn.XLOOKUP(Tier2ContractorRates[[#This Row],[Point of Contact(s) 
(First Name and Last Name)]],'Tier 1 - $500K'!D:D,'Tier 1 - $500K'!G:G,0,0,1)</f>
        <v>1758509</v>
      </c>
      <c r="H54" s="37" t="str">
        <f>_xlfn.XLOOKUP(Tier2ContractorRates[[#This Row],[MSA Contract Number]],'Tier 1 - $500K'!A:A,'Tier 1 - $500K'!H:H,0,0,1)</f>
        <v>SB</v>
      </c>
      <c r="I54" s="37" t="str">
        <f>_xlfn.XLOOKUP(Tier2ContractorRates[[#This Row],[MSA Contract Number]],'Tier 1 - $500K'!A:A,'Tier 1 - $500K'!I:I,0,0,1)</f>
        <v>Yes</v>
      </c>
      <c r="J54" s="37" t="str">
        <f>_xlfn.XLOOKUP(Tier2ContractorRates[[#This Row],[MSA Contract Number]],'Tier 1 - $500K'!A:A,'Tier 1 - $500K'!J:J,0,0,1)</f>
        <v>No</v>
      </c>
      <c r="K54" s="103">
        <f>_xlfn.XLOOKUP(Tier2ContractorRates[[#This Row],[MSA Contract Number]],'Tier 1 - $500K'!A:A,'Tier 1 - $500K'!K:K,0,0,1)</f>
        <v>175</v>
      </c>
      <c r="L54" s="103">
        <f>_xlfn.XLOOKUP(Tier2ContractorRates[[#This Row],[MSA Contract Number]],'Tier 1 - $500K'!A:A,'Tier 1 - $500K'!L:L,0,0,1)</f>
        <v>160</v>
      </c>
      <c r="M54" s="103">
        <f>_xlfn.XLOOKUP(Tier2ContractorRates[[#This Row],[MSA Contract Number]],'Tier 1 - $500K'!A:A,'Tier 1 - $500K'!M:M,0,0,1)</f>
        <v>150</v>
      </c>
      <c r="N54" s="103">
        <f>_xlfn.XLOOKUP(Tier2ContractorRates[[#This Row],[MSA Contract Number]],'Tier 1 - $500K'!A:A,'Tier 1 - $500K'!N:N)</f>
        <v>145</v>
      </c>
      <c r="O54" s="103">
        <f>_xlfn.XLOOKUP(Tier2ContractorRates[[#This Row],[MSA Contract Number]],'Tier 1 - $500K'!A:A,'Tier 1 - $500K'!O:O,0,0,1)</f>
        <v>140</v>
      </c>
      <c r="P54" s="103">
        <f>_xlfn.XLOOKUP(Tier2ContractorRates[[#This Row],[MSA Contract Number]],'Tier 1 - $500K'!A:A,'Tier 1 - $500K'!P:P,0,0,1)</f>
        <v>140</v>
      </c>
      <c r="Q54" s="103">
        <f>_xlfn.XLOOKUP(Tier2ContractorRates[[#This Row],[MSA Contract Number]],'Tier 1 - $500K'!A:A,'Tier 1 - $500K'!Q:Q,0,0,1)</f>
        <v>130</v>
      </c>
      <c r="R54" s="103">
        <f>_xlfn.XLOOKUP(Tier2ContractorRates[[#This Row],[MSA Contract Number]],'Tier 1 - $500K'!A:A,'Tier 1 - $500K'!R:R,0,0,1)</f>
        <v>100</v>
      </c>
      <c r="S54" s="103">
        <f>_xlfn.XLOOKUP(Tier2ContractorRates[[#This Row],[MSA Contract Number]],'Tier 1 - $500K'!A:A,'Tier 1 - $500K'!S:S,0,0,1)</f>
        <v>150</v>
      </c>
      <c r="T54" s="103">
        <f>_xlfn.XLOOKUP(Tier2ContractorRates[[#This Row],[MSA Contract Number]],'Tier 1 - $500K'!A:A,'Tier 1 - $500K'!T:T,0,0,1)</f>
        <v>160</v>
      </c>
      <c r="U54" s="103">
        <f>_xlfn.XLOOKUP(Tier2ContractorRates[[#This Row],[MSA Contract Number]],'Tier 1 - $500K'!A:A,'Tier 1 - $500K'!U:U,0,0,1)</f>
        <v>150</v>
      </c>
      <c r="V54" s="103">
        <f>_xlfn.XLOOKUP(Tier2ContractorRates[[#This Row],[MSA Contract Number]],'Tier 1 - $500K'!A:A,'Tier 1 - $500K'!V:V,0,0,1)</f>
        <v>140</v>
      </c>
      <c r="W54" s="103">
        <f>_xlfn.XLOOKUP(Tier2ContractorRates[[#This Row],[MSA Contract Number]],'Tier 1 - $500K'!A:A,'Tier 1 - $500K'!W:W,0,0,1)</f>
        <v>100</v>
      </c>
      <c r="X54" s="103">
        <f>_xlfn.XLOOKUP(Tier2ContractorRates[[#This Row],[MSA Contract Number]],'Tier 1 - $500K'!A:A,'Tier 1 - $500K'!X:X,0,0,1)</f>
        <v>125</v>
      </c>
      <c r="Y54" s="103">
        <f>_xlfn.XLOOKUP(Tier2ContractorRates[[#This Row],[MSA Contract Number]],'Tier 1 - $500K'!A:A,'Tier 1 - $500K'!Y:Y,0,0,1)</f>
        <v>130</v>
      </c>
      <c r="Z54" s="103">
        <f>_xlfn.XLOOKUP(Tier2ContractorRates[[#This Row],[MSA Contract Number]],'Tier 1 - $500K'!A:A,'Tier 1 - $500K'!Z:Z,0,0,1)</f>
        <v>125</v>
      </c>
      <c r="AA54" s="103">
        <f>_xlfn.XLOOKUP(Tier2ContractorRates[[#This Row],[MSA Contract Number]],'Tier 1 - $500K'!A:A,'Tier 1 - $500K'!AA:AA,0,0,1)</f>
        <v>100</v>
      </c>
      <c r="AB54" s="103">
        <f>_xlfn.XLOOKUP(Tier2ContractorRates[[#This Row],[MSA Contract Number]],'Tier 1 - $500K'!A:A,'Tier 1 - $500K'!AB:AB,0,0,1)</f>
        <v>140</v>
      </c>
      <c r="AC54" s="103">
        <f>_xlfn.XLOOKUP(Tier2ContractorRates[[#This Row],[MSA Contract Number]],'Tier 1 - $500K'!A:A,'Tier 1 - $500K'!AC:AC,0,0,1)</f>
        <v>100</v>
      </c>
      <c r="AD54" s="103">
        <f>_xlfn.XLOOKUP(Tier2ContractorRates[[#This Row],[MSA Contract Number]],'Tier 1 - $500K'!A:A,'Tier 1 - $500K'!AD:AD,0,0,1)</f>
        <v>135</v>
      </c>
      <c r="AE54" s="103">
        <f>_xlfn.XLOOKUP(Tier2ContractorRates[[#This Row],[MSA Contract Number]],'Tier 1 - $500K'!A:A,'Tier 1 - $500K'!AE:AE,0,0,1)</f>
        <v>100</v>
      </c>
      <c r="AF54" s="103">
        <f>_xlfn.XLOOKUP(Tier2ContractorRates[[#This Row],[MSA Contract Number]],'Tier 1 - $500K'!A:A,'Tier 1 - $500K'!AF:AF,0,0,1)</f>
        <v>130</v>
      </c>
      <c r="AG54" s="103">
        <f>_xlfn.XLOOKUP(Tier2ContractorRates[[#This Row],[MSA Contract Number]],'Tier 1 - $500K'!A:A,'Tier 1 - $500K'!AG:AG,0,0,1)</f>
        <v>140</v>
      </c>
      <c r="AH54" s="103">
        <f>_xlfn.XLOOKUP(Tier2ContractorRates[[#This Row],[MSA Contract Number]],'Tier 1 - $500K'!A:A,'Tier 1 - $500K'!AH:AH,0,0,1)</f>
        <v>100</v>
      </c>
      <c r="AI54" s="103">
        <f>_xlfn.XLOOKUP(Tier2ContractorRates[[#This Row],[MSA Contract Number]],'Tier 1 - $500K'!A:A,'Tier 1 - $500K'!AI:AI,0,0,1)</f>
        <v>120</v>
      </c>
      <c r="AJ54" s="103">
        <f>_xlfn.XLOOKUP(Tier2ContractorRates[[#This Row],[MSA Contract Number]],'Tier 1 - $500K'!A:A,'Tier 1 - $500K'!AJ:AJ,0,0,1)</f>
        <v>140</v>
      </c>
      <c r="AK54" s="103">
        <f>_xlfn.XLOOKUP(Tier2ContractorRates[[#This Row],[MSA Contract Number]],'Tier 1 - $500K'!A:A,'Tier 1 - $500K'!AK:AK,0,0,1)</f>
        <v>140</v>
      </c>
      <c r="AL54" s="103">
        <f>_xlfn.XLOOKUP(Tier2ContractorRates[[#This Row],[MSA Contract Number]],'Tier 1 - $500K'!A:A,'Tier 1 - $500K'!AL:AL,0,0,1)</f>
        <v>150</v>
      </c>
      <c r="AM54" s="103">
        <f>_xlfn.XLOOKUP(Tier2ContractorRates[[#This Row],[MSA Contract Number]],'Tier 1 - $500K'!A:A,'Tier 1 - $500K'!AM:AM,0,0,1)</f>
        <v>130</v>
      </c>
      <c r="AN54" s="103">
        <f>_xlfn.XLOOKUP(Tier2ContractorRates[[#This Row],[MSA Contract Number]],'Tier 1 - $500K'!A:A,'Tier 1 - $500K'!AN:AN,0,0,1)</f>
        <v>140</v>
      </c>
      <c r="AO54" s="103">
        <f>_xlfn.XLOOKUP(Tier2ContractorRates[[#This Row],[MSA Contract Number]],'Tier 1 - $500K'!A:A,'Tier 1 - $500K'!AO:AO,0,0,1)</f>
        <v>140</v>
      </c>
      <c r="AP54" s="103">
        <f>_xlfn.XLOOKUP(Tier2ContractorRates[[#This Row],[MSA Contract Number]],'Tier 1 - $500K'!A:A,'Tier 1 - $500K'!AP:AP,0,0,1)</f>
        <v>150</v>
      </c>
      <c r="AQ54" s="103">
        <f>_xlfn.XLOOKUP(Tier2ContractorRates[[#This Row],[MSA Contract Number]],'Tier 1 - $500K'!A:A,'Tier 1 - $500K'!AQ:AQ,0,0,1)</f>
        <v>125</v>
      </c>
      <c r="AR54" s="103">
        <f>_xlfn.XLOOKUP(Tier2ContractorRates[[#This Row],[MSA Contract Number]],'Tier 1 - $500K'!A:A,'Tier 1 - $500K'!AR:AR,0,0,1)</f>
        <v>140</v>
      </c>
      <c r="AS54" s="103">
        <f>_xlfn.XLOOKUP(Tier2ContractorRates[[#This Row],[MSA Contract Number]],'Tier 1 - $500K'!A:A,'Tier 1 - $500K'!AS:AS,0,0,1)</f>
        <v>120</v>
      </c>
      <c r="AT54" s="103">
        <f>_xlfn.XLOOKUP(Tier2ContractorRates[[#This Row],[MSA Contract Number]],'Tier 1 - $500K'!A:A,'Tier 1 - $500K'!AT:AT,0,0,1)</f>
        <v>128</v>
      </c>
      <c r="AU54" s="103">
        <f>_xlfn.XLOOKUP(Tier2ContractorRates[[#This Row],[MSA Contract Number]],'Tier 1 - $500K'!A:A,'Tier 1 - $500K'!AU:AU,0,0,1)</f>
        <v>125</v>
      </c>
      <c r="AV54" s="103">
        <f>_xlfn.XLOOKUP(Tier2ContractorRates[[#This Row],[MSA Contract Number]],'Tier 1 - $500K'!A:A,'Tier 1 - $500K'!AV:AV,0,0,1)</f>
        <v>120</v>
      </c>
      <c r="AW54" s="103">
        <f>_xlfn.XLOOKUP(Tier2ContractorRates[[#This Row],[MSA Contract Number]],'Tier 1 - $500K'!A:A,'Tier 1 - $500K'!AW:AW,0,0,1)</f>
        <v>110</v>
      </c>
      <c r="AX54" s="103">
        <f>_xlfn.XLOOKUP(Tier2ContractorRates[[#This Row],[MSA Contract Number]],'Tier 1 - $500K'!A:A,'Tier 1 - $500K'!AX:AX,0,0,1)</f>
        <v>140</v>
      </c>
      <c r="AY54" s="103">
        <f>_xlfn.XLOOKUP(Tier2ContractorRates[[#This Row],[MSA Contract Number]],'Tier 1 - $500K'!A:A,'Tier 1 - $500K'!AY:AY,0,0,1)</f>
        <v>130</v>
      </c>
      <c r="AZ54" s="104">
        <f>_xlfn.XLOOKUP(Tier2ContractorRates[[#This Row],[MSA Contract Number]],'Tier 1 - $500K'!A:A,'Tier 1 - $500K'!AZ:AZ,0,0,1)</f>
        <v>140</v>
      </c>
    </row>
    <row r="55" spans="1:52" ht="33" x14ac:dyDescent="0.25">
      <c r="A55" s="35" t="s">
        <v>348</v>
      </c>
      <c r="B55" s="57">
        <f>_xlfn.XLOOKUP(Tier2ContractorRates[[#This Row],[MSA Contract Number]],'Tier 1 - $500K'!A:A,'Tier 1 - $500K'!B:B,0,0,1)</f>
        <v>46497</v>
      </c>
      <c r="C55" s="36" t="str">
        <f>_xlfn.XLOOKUP(Tier2ContractorRates[[#This Row],[MSA Contract Number]],'Tier 1 - $500K'!A:A,'Tier 1 - $500K'!C:C,0,0,1)</f>
        <v>CloverLeaf Solutions, Inc.</v>
      </c>
      <c r="D55" s="36" t="str">
        <f>_xlfn.XLOOKUP(Tier2ContractorRates[[#This Row],[MSA Contract Number]],'Tier 1 - $500K'!A:A,'Tier 1 - $500K'!D:D,0,0,1)</f>
        <v>1. Christopher Bodine 
2. Hitesh Parekh</v>
      </c>
      <c r="E55" s="36" t="str">
        <f>_xlfn.XLOOKUP(Tier2ContractorRates[[#This Row],[MSA Contract Number]],'Tier 1 - $500K'!A:A,'Tier 1 - $500K'!E:E,0,0,1)</f>
        <v>1. (916) 208-4107 
2. (510) 366-3558</v>
      </c>
      <c r="F55" s="36" t="str">
        <f>_xlfn.XLOOKUP(Tier2ContractorRates[[#This Row],[MSA Contract Number]],'Tier 1 - $500K'!A:A,'Tier 1 - $500K'!F:F,0,0,1)</f>
        <v>cbodine@cloverleafsolutions.com; hparekh@cloverleafsolutions.com;</v>
      </c>
      <c r="G55" s="37">
        <f>_xlfn.XLOOKUP(Tier2ContractorRates[[#This Row],[Point of Contact(s) 
(First Name and Last Name)]],'Tier 1 - $500K'!D:D,'Tier 1 - $500K'!G:G,0,0,1)</f>
        <v>19330</v>
      </c>
      <c r="H55" s="37" t="str">
        <f>_xlfn.XLOOKUP(Tier2ContractorRates[[#This Row],[MSA Contract Number]],'Tier 1 - $500K'!A:A,'Tier 1 - $500K'!H:H,0,0,1)</f>
        <v>SB</v>
      </c>
      <c r="I55" s="37" t="str">
        <f>_xlfn.XLOOKUP(Tier2ContractorRates[[#This Row],[MSA Contract Number]],'Tier 1 - $500K'!A:A,'Tier 1 - $500K'!I:I,0,0,1)</f>
        <v>Yes</v>
      </c>
      <c r="J55" s="37" t="str">
        <f>_xlfn.XLOOKUP(Tier2ContractorRates[[#This Row],[MSA Contract Number]],'Tier 1 - $500K'!A:A,'Tier 1 - $500K'!J:J,0,0,1)</f>
        <v>No</v>
      </c>
      <c r="K55" s="103">
        <f>_xlfn.XLOOKUP(Tier2ContractorRates[[#This Row],[MSA Contract Number]],'Tier 1 - $500K'!A:A,'Tier 1 - $500K'!K:K,0,0,1)</f>
        <v>215</v>
      </c>
      <c r="L55" s="103">
        <f>_xlfn.XLOOKUP(Tier2ContractorRates[[#This Row],[MSA Contract Number]],'Tier 1 - $500K'!A:A,'Tier 1 - $500K'!L:L,0,0,1)</f>
        <v>175</v>
      </c>
      <c r="M55" s="103">
        <f>_xlfn.XLOOKUP(Tier2ContractorRates[[#This Row],[MSA Contract Number]],'Tier 1 - $500K'!A:A,'Tier 1 - $500K'!M:M,0,0,1)</f>
        <v>200</v>
      </c>
      <c r="N55" s="103">
        <f>_xlfn.XLOOKUP(Tier2ContractorRates[[#This Row],[MSA Contract Number]],'Tier 1 - $500K'!A:A,'Tier 1 - $500K'!N:N)</f>
        <v>160</v>
      </c>
      <c r="O55" s="103">
        <f>_xlfn.XLOOKUP(Tier2ContractorRates[[#This Row],[MSA Contract Number]],'Tier 1 - $500K'!A:A,'Tier 1 - $500K'!O:O,0,0,1)</f>
        <v>160</v>
      </c>
      <c r="P55" s="103">
        <f>_xlfn.XLOOKUP(Tier2ContractorRates[[#This Row],[MSA Contract Number]],'Tier 1 - $500K'!A:A,'Tier 1 - $500K'!P:P,0,0,1)</f>
        <v>155</v>
      </c>
      <c r="Q55" s="103">
        <f>_xlfn.XLOOKUP(Tier2ContractorRates[[#This Row],[MSA Contract Number]],'Tier 1 - $500K'!A:A,'Tier 1 - $500K'!Q:Q,0,0,1)</f>
        <v>135</v>
      </c>
      <c r="R55" s="103">
        <f>_xlfn.XLOOKUP(Tier2ContractorRates[[#This Row],[MSA Contract Number]],'Tier 1 - $500K'!A:A,'Tier 1 - $500K'!R:R,0,0,1)</f>
        <v>115</v>
      </c>
      <c r="S55" s="103">
        <f>_xlfn.XLOOKUP(Tier2ContractorRates[[#This Row],[MSA Contract Number]],'Tier 1 - $500K'!A:A,'Tier 1 - $500K'!S:S,0,0,1)</f>
        <v>190</v>
      </c>
      <c r="T55" s="103">
        <f>_xlfn.XLOOKUP(Tier2ContractorRates[[#This Row],[MSA Contract Number]],'Tier 1 - $500K'!A:A,'Tier 1 - $500K'!T:T,0,0,1)</f>
        <v>220</v>
      </c>
      <c r="U55" s="103">
        <f>_xlfn.XLOOKUP(Tier2ContractorRates[[#This Row],[MSA Contract Number]],'Tier 1 - $500K'!A:A,'Tier 1 - $500K'!U:U,0,0,1)</f>
        <v>180</v>
      </c>
      <c r="V55" s="103">
        <f>_xlfn.XLOOKUP(Tier2ContractorRates[[#This Row],[MSA Contract Number]],'Tier 1 - $500K'!A:A,'Tier 1 - $500K'!V:V,0,0,1)</f>
        <v>180</v>
      </c>
      <c r="W55" s="103">
        <f>_xlfn.XLOOKUP(Tier2ContractorRates[[#This Row],[MSA Contract Number]],'Tier 1 - $500K'!A:A,'Tier 1 - $500K'!W:W,0,0,1)</f>
        <v>140</v>
      </c>
      <c r="X55" s="103">
        <f>_xlfn.XLOOKUP(Tier2ContractorRates[[#This Row],[MSA Contract Number]],'Tier 1 - $500K'!A:A,'Tier 1 - $500K'!X:X,0,0,1)</f>
        <v>140</v>
      </c>
      <c r="Y55" s="103">
        <f>_xlfn.XLOOKUP(Tier2ContractorRates[[#This Row],[MSA Contract Number]],'Tier 1 - $500K'!A:A,'Tier 1 - $500K'!Y:Y,0,0,1)</f>
        <v>140</v>
      </c>
      <c r="Z55" s="103">
        <f>_xlfn.XLOOKUP(Tier2ContractorRates[[#This Row],[MSA Contract Number]],'Tier 1 - $500K'!A:A,'Tier 1 - $500K'!Z:Z,0,0,1)</f>
        <v>175</v>
      </c>
      <c r="AA55" s="103">
        <f>_xlfn.XLOOKUP(Tier2ContractorRates[[#This Row],[MSA Contract Number]],'Tier 1 - $500K'!A:A,'Tier 1 - $500K'!AA:AA,0,0,1)</f>
        <v>175</v>
      </c>
      <c r="AB55" s="103">
        <f>_xlfn.XLOOKUP(Tier2ContractorRates[[#This Row],[MSA Contract Number]],'Tier 1 - $500K'!A:A,'Tier 1 - $500K'!AB:AB,0,0,1)</f>
        <v>180</v>
      </c>
      <c r="AC55" s="103">
        <f>_xlfn.XLOOKUP(Tier2ContractorRates[[#This Row],[MSA Contract Number]],'Tier 1 - $500K'!A:A,'Tier 1 - $500K'!AC:AC,0,0,1)</f>
        <v>175</v>
      </c>
      <c r="AD55" s="103">
        <f>_xlfn.XLOOKUP(Tier2ContractorRates[[#This Row],[MSA Contract Number]],'Tier 1 - $500K'!A:A,'Tier 1 - $500K'!AD:AD,0,0,1)</f>
        <v>150</v>
      </c>
      <c r="AE55" s="103">
        <f>_xlfn.XLOOKUP(Tier2ContractorRates[[#This Row],[MSA Contract Number]],'Tier 1 - $500K'!A:A,'Tier 1 - $500K'!AE:AE,0,0,1)</f>
        <v>150</v>
      </c>
      <c r="AF55" s="103">
        <f>_xlfn.XLOOKUP(Tier2ContractorRates[[#This Row],[MSA Contract Number]],'Tier 1 - $500K'!A:A,'Tier 1 - $500K'!AF:AF,0,0,1)</f>
        <v>150</v>
      </c>
      <c r="AG55" s="103">
        <f>_xlfn.XLOOKUP(Tier2ContractorRates[[#This Row],[MSA Contract Number]],'Tier 1 - $500K'!A:A,'Tier 1 - $500K'!AG:AG,0,0,1)</f>
        <v>165</v>
      </c>
      <c r="AH55" s="103" t="str">
        <f>_xlfn.XLOOKUP(Tier2ContractorRates[[#This Row],[MSA Contract Number]],'Tier 1 - $500K'!A:A,'Tier 1 - $500K'!AH:AH,0,0,1)</f>
        <v>--</v>
      </c>
      <c r="AI55" s="103" t="str">
        <f>_xlfn.XLOOKUP(Tier2ContractorRates[[#This Row],[MSA Contract Number]],'Tier 1 - $500K'!A:A,'Tier 1 - $500K'!AI:AI,0,0,1)</f>
        <v>--</v>
      </c>
      <c r="AJ55" s="103">
        <f>_xlfn.XLOOKUP(Tier2ContractorRates[[#This Row],[MSA Contract Number]],'Tier 1 - $500K'!A:A,'Tier 1 - $500K'!AJ:AJ,0,0,1)</f>
        <v>165</v>
      </c>
      <c r="AK55" s="103">
        <f>_xlfn.XLOOKUP(Tier2ContractorRates[[#This Row],[MSA Contract Number]],'Tier 1 - $500K'!A:A,'Tier 1 - $500K'!AK:AK,0,0,1)</f>
        <v>150</v>
      </c>
      <c r="AL55" s="103">
        <f>_xlfn.XLOOKUP(Tier2ContractorRates[[#This Row],[MSA Contract Number]],'Tier 1 - $500K'!A:A,'Tier 1 - $500K'!AL:AL,0,0,1)</f>
        <v>175</v>
      </c>
      <c r="AM55" s="103">
        <f>_xlfn.XLOOKUP(Tier2ContractorRates[[#This Row],[MSA Contract Number]],'Tier 1 - $500K'!A:A,'Tier 1 - $500K'!AM:AM,0,0,1)</f>
        <v>150</v>
      </c>
      <c r="AN55" s="103">
        <f>_xlfn.XLOOKUP(Tier2ContractorRates[[#This Row],[MSA Contract Number]],'Tier 1 - $500K'!A:A,'Tier 1 - $500K'!AN:AN,0,0,1)</f>
        <v>175</v>
      </c>
      <c r="AO55" s="103">
        <f>_xlfn.XLOOKUP(Tier2ContractorRates[[#This Row],[MSA Contract Number]],'Tier 1 - $500K'!A:A,'Tier 1 - $500K'!AO:AO,0,0,1)</f>
        <v>150</v>
      </c>
      <c r="AP55" s="103">
        <f>_xlfn.XLOOKUP(Tier2ContractorRates[[#This Row],[MSA Contract Number]],'Tier 1 - $500K'!A:A,'Tier 1 - $500K'!AP:AP,0,0,1)</f>
        <v>195</v>
      </c>
      <c r="AQ55" s="103">
        <f>_xlfn.XLOOKUP(Tier2ContractorRates[[#This Row],[MSA Contract Number]],'Tier 1 - $500K'!A:A,'Tier 1 - $500K'!AQ:AQ,0,0,1)</f>
        <v>175</v>
      </c>
      <c r="AR55" s="103">
        <f>_xlfn.XLOOKUP(Tier2ContractorRates[[#This Row],[MSA Contract Number]],'Tier 1 - $500K'!A:A,'Tier 1 - $500K'!AR:AR,0,0,1)</f>
        <v>175</v>
      </c>
      <c r="AS55" s="103">
        <f>_xlfn.XLOOKUP(Tier2ContractorRates[[#This Row],[MSA Contract Number]],'Tier 1 - $500K'!A:A,'Tier 1 - $500K'!AS:AS,0,0,1)</f>
        <v>135</v>
      </c>
      <c r="AT55" s="103">
        <f>_xlfn.XLOOKUP(Tier2ContractorRates[[#This Row],[MSA Contract Number]],'Tier 1 - $500K'!A:A,'Tier 1 - $500K'!AT:AT,0,0,1)</f>
        <v>135</v>
      </c>
      <c r="AU55" s="103">
        <f>_xlfn.XLOOKUP(Tier2ContractorRates[[#This Row],[MSA Contract Number]],'Tier 1 - $500K'!A:A,'Tier 1 - $500K'!AU:AU,0,0,1)</f>
        <v>135</v>
      </c>
      <c r="AV55" s="103">
        <f>_xlfn.XLOOKUP(Tier2ContractorRates[[#This Row],[MSA Contract Number]],'Tier 1 - $500K'!A:A,'Tier 1 - $500K'!AV:AV,0,0,1)</f>
        <v>135</v>
      </c>
      <c r="AW55" s="103">
        <f>_xlfn.XLOOKUP(Tier2ContractorRates[[#This Row],[MSA Contract Number]],'Tier 1 - $500K'!A:A,'Tier 1 - $500K'!AW:AW,0,0,1)</f>
        <v>135</v>
      </c>
      <c r="AX55" s="103">
        <f>_xlfn.XLOOKUP(Tier2ContractorRates[[#This Row],[MSA Contract Number]],'Tier 1 - $500K'!A:A,'Tier 1 - $500K'!AX:AX,0,0,1)</f>
        <v>150</v>
      </c>
      <c r="AY55" s="103">
        <f>_xlfn.XLOOKUP(Tier2ContractorRates[[#This Row],[MSA Contract Number]],'Tier 1 - $500K'!A:A,'Tier 1 - $500K'!AY:AY,0,0,1)</f>
        <v>135</v>
      </c>
      <c r="AZ55" s="104">
        <f>_xlfn.XLOOKUP(Tier2ContractorRates[[#This Row],[MSA Contract Number]],'Tier 1 - $500K'!A:A,'Tier 1 - $500K'!AZ:AZ,0,0,1)</f>
        <v>175</v>
      </c>
    </row>
    <row r="56" spans="1:52" ht="49.5" x14ac:dyDescent="0.25">
      <c r="A56" s="35" t="s">
        <v>353</v>
      </c>
      <c r="B56" s="57">
        <f>_xlfn.XLOOKUP(Tier2ContractorRates[[#This Row],[MSA Contract Number]],'Tier 1 - $500K'!A:A,'Tier 1 - $500K'!B:B,0,0,1)</f>
        <v>46497</v>
      </c>
      <c r="C56" s="36" t="str">
        <f>_xlfn.XLOOKUP(Tier2ContractorRates[[#This Row],[MSA Contract Number]],'Tier 1 - $500K'!A:A,'Tier 1 - $500K'!C:C,0,0,1)</f>
        <v>Clovity, Inc</v>
      </c>
      <c r="D56" s="36" t="str">
        <f>_xlfn.XLOOKUP(Tier2ContractorRates[[#This Row],[MSA Contract Number]],'Tier 1 - $500K'!A:A,'Tier 1 - $500K'!D:D,0,0,1)</f>
        <v>1. Bhawna Vats 
2. Cameron Starman 
3. Anuj Sachdeva</v>
      </c>
      <c r="E56" s="36" t="str">
        <f>_xlfn.XLOOKUP(Tier2ContractorRates[[#This Row],[MSA Contract Number]],'Tier 1 - $500K'!A:A,'Tier 1 - $500K'!E:E,0,0,1)</f>
        <v>1. (925) 264-6360 
2. (818) 825-0620 
3. (925) 264-6360</v>
      </c>
      <c r="F56" s="36" t="str">
        <f>_xlfn.XLOOKUP(Tier2ContractorRates[[#This Row],[MSA Contract Number]],'Tier 1 - $500K'!A:A,'Tier 1 - $500K'!F:F,0,0,1)</f>
        <v>camerons@clovity.com;
bhawnav@clovity.com;
sales@clovity.com;</v>
      </c>
      <c r="G56" s="37">
        <f>_xlfn.XLOOKUP(Tier2ContractorRates[[#This Row],[Point of Contact(s) 
(First Name and Last Name)]],'Tier 1 - $500K'!D:D,'Tier 1 - $500K'!G:G,0,0,1)</f>
        <v>2017247</v>
      </c>
      <c r="H56" s="37" t="str">
        <f>_xlfn.XLOOKUP(Tier2ContractorRates[[#This Row],[MSA Contract Number]],'Tier 1 - $500K'!A:A,'Tier 1 - $500K'!H:H,0,0,1)</f>
        <v>SB , SB-PW</v>
      </c>
      <c r="I56" s="37" t="str">
        <f>_xlfn.XLOOKUP(Tier2ContractorRates[[#This Row],[MSA Contract Number]],'Tier 1 - $500K'!A:A,'Tier 1 - $500K'!I:I,0,0,1)</f>
        <v>Yes</v>
      </c>
      <c r="J56" s="37" t="str">
        <f>_xlfn.XLOOKUP(Tier2ContractorRates[[#This Row],[MSA Contract Number]],'Tier 1 - $500K'!A:A,'Tier 1 - $500K'!J:J,0,0,1)</f>
        <v>No</v>
      </c>
      <c r="K56" s="103">
        <f>_xlfn.XLOOKUP(Tier2ContractorRates[[#This Row],[MSA Contract Number]],'Tier 1 - $500K'!A:A,'Tier 1 - $500K'!K:K,0,0,1)</f>
        <v>140</v>
      </c>
      <c r="L56" s="103">
        <f>_xlfn.XLOOKUP(Tier2ContractorRates[[#This Row],[MSA Contract Number]],'Tier 1 - $500K'!A:A,'Tier 1 - $500K'!L:L,0,0,1)</f>
        <v>125</v>
      </c>
      <c r="M56" s="103">
        <f>_xlfn.XLOOKUP(Tier2ContractorRates[[#This Row],[MSA Contract Number]],'Tier 1 - $500K'!A:A,'Tier 1 - $500K'!M:M,0,0,1)</f>
        <v>130</v>
      </c>
      <c r="N56" s="103">
        <f>_xlfn.XLOOKUP(Tier2ContractorRates[[#This Row],[MSA Contract Number]],'Tier 1 - $500K'!A:A,'Tier 1 - $500K'!N:N)</f>
        <v>115</v>
      </c>
      <c r="O56" s="103">
        <f>_xlfn.XLOOKUP(Tier2ContractorRates[[#This Row],[MSA Contract Number]],'Tier 1 - $500K'!A:A,'Tier 1 - $500K'!O:O,0,0,1)</f>
        <v>100</v>
      </c>
      <c r="P56" s="103">
        <f>_xlfn.XLOOKUP(Tier2ContractorRates[[#This Row],[MSA Contract Number]],'Tier 1 - $500K'!A:A,'Tier 1 - $500K'!P:P,0,0,1)</f>
        <v>120</v>
      </c>
      <c r="Q56" s="103">
        <f>_xlfn.XLOOKUP(Tier2ContractorRates[[#This Row],[MSA Contract Number]],'Tier 1 - $500K'!A:A,'Tier 1 - $500K'!Q:Q,0,0,1)</f>
        <v>115</v>
      </c>
      <c r="R56" s="103">
        <f>_xlfn.XLOOKUP(Tier2ContractorRates[[#This Row],[MSA Contract Number]],'Tier 1 - $500K'!A:A,'Tier 1 - $500K'!R:R,0,0,1)</f>
        <v>80</v>
      </c>
      <c r="S56" s="103">
        <f>_xlfn.XLOOKUP(Tier2ContractorRates[[#This Row],[MSA Contract Number]],'Tier 1 - $500K'!A:A,'Tier 1 - $500K'!S:S,0,0,1)</f>
        <v>120</v>
      </c>
      <c r="T56" s="103">
        <f>_xlfn.XLOOKUP(Tier2ContractorRates[[#This Row],[MSA Contract Number]],'Tier 1 - $500K'!A:A,'Tier 1 - $500K'!T:T,0,0,1)</f>
        <v>145</v>
      </c>
      <c r="U56" s="103">
        <f>_xlfn.XLOOKUP(Tier2ContractorRates[[#This Row],[MSA Contract Number]],'Tier 1 - $500K'!A:A,'Tier 1 - $500K'!U:U,0,0,1)</f>
        <v>135</v>
      </c>
      <c r="V56" s="103">
        <f>_xlfn.XLOOKUP(Tier2ContractorRates[[#This Row],[MSA Contract Number]],'Tier 1 - $500K'!A:A,'Tier 1 - $500K'!V:V,0,0,1)</f>
        <v>130</v>
      </c>
      <c r="W56" s="103">
        <f>_xlfn.XLOOKUP(Tier2ContractorRates[[#This Row],[MSA Contract Number]],'Tier 1 - $500K'!A:A,'Tier 1 - $500K'!W:W,0,0,1)</f>
        <v>90</v>
      </c>
      <c r="X56" s="103">
        <f>_xlfn.XLOOKUP(Tier2ContractorRates[[#This Row],[MSA Contract Number]],'Tier 1 - $500K'!A:A,'Tier 1 - $500K'!X:X,0,0,1)</f>
        <v>115</v>
      </c>
      <c r="Y56" s="103">
        <f>_xlfn.XLOOKUP(Tier2ContractorRates[[#This Row],[MSA Contract Number]],'Tier 1 - $500K'!A:A,'Tier 1 - $500K'!Y:Y,0,0,1)</f>
        <v>115</v>
      </c>
      <c r="Z56" s="103">
        <f>_xlfn.XLOOKUP(Tier2ContractorRates[[#This Row],[MSA Contract Number]],'Tier 1 - $500K'!A:A,'Tier 1 - $500K'!Z:Z,0,0,1)</f>
        <v>110</v>
      </c>
      <c r="AA56" s="103">
        <f>_xlfn.XLOOKUP(Tier2ContractorRates[[#This Row],[MSA Contract Number]],'Tier 1 - $500K'!A:A,'Tier 1 - $500K'!AA:AA,0,0,1)</f>
        <v>115</v>
      </c>
      <c r="AB56" s="103">
        <f>_xlfn.XLOOKUP(Tier2ContractorRates[[#This Row],[MSA Contract Number]],'Tier 1 - $500K'!A:A,'Tier 1 - $500K'!AB:AB,0,0,1)</f>
        <v>120</v>
      </c>
      <c r="AC56" s="103">
        <f>_xlfn.XLOOKUP(Tier2ContractorRates[[#This Row],[MSA Contract Number]],'Tier 1 - $500K'!A:A,'Tier 1 - $500K'!AC:AC,0,0,1)</f>
        <v>140</v>
      </c>
      <c r="AD56" s="103">
        <f>_xlfn.XLOOKUP(Tier2ContractorRates[[#This Row],[MSA Contract Number]],'Tier 1 - $500K'!A:A,'Tier 1 - $500K'!AD:AD,0,0,1)</f>
        <v>95</v>
      </c>
      <c r="AE56" s="103">
        <f>_xlfn.XLOOKUP(Tier2ContractorRates[[#This Row],[MSA Contract Number]],'Tier 1 - $500K'!A:A,'Tier 1 - $500K'!AE:AE,0,0,1)</f>
        <v>95</v>
      </c>
      <c r="AF56" s="103">
        <f>_xlfn.XLOOKUP(Tier2ContractorRates[[#This Row],[MSA Contract Number]],'Tier 1 - $500K'!A:A,'Tier 1 - $500K'!AF:AF,0,0,1)</f>
        <v>90</v>
      </c>
      <c r="AG56" s="103">
        <f>_xlfn.XLOOKUP(Tier2ContractorRates[[#This Row],[MSA Contract Number]],'Tier 1 - $500K'!A:A,'Tier 1 - $500K'!AG:AG,0,0,1)</f>
        <v>95</v>
      </c>
      <c r="AH56" s="103">
        <f>_xlfn.XLOOKUP(Tier2ContractorRates[[#This Row],[MSA Contract Number]],'Tier 1 - $500K'!A:A,'Tier 1 - $500K'!AH:AH,0,0,1)</f>
        <v>85</v>
      </c>
      <c r="AI56" s="103">
        <f>_xlfn.XLOOKUP(Tier2ContractorRates[[#This Row],[MSA Contract Number]],'Tier 1 - $500K'!A:A,'Tier 1 - $500K'!AI:AI,0,0,1)</f>
        <v>95</v>
      </c>
      <c r="AJ56" s="103">
        <f>_xlfn.XLOOKUP(Tier2ContractorRates[[#This Row],[MSA Contract Number]],'Tier 1 - $500K'!A:A,'Tier 1 - $500K'!AJ:AJ,0,0,1)</f>
        <v>95</v>
      </c>
      <c r="AK56" s="103">
        <f>_xlfn.XLOOKUP(Tier2ContractorRates[[#This Row],[MSA Contract Number]],'Tier 1 - $500K'!A:A,'Tier 1 - $500K'!AK:AK,0,0,1)</f>
        <v>120</v>
      </c>
      <c r="AL56" s="103">
        <f>_xlfn.XLOOKUP(Tier2ContractorRates[[#This Row],[MSA Contract Number]],'Tier 1 - $500K'!A:A,'Tier 1 - $500K'!AL:AL,0,0,1)</f>
        <v>135</v>
      </c>
      <c r="AM56" s="103">
        <f>_xlfn.XLOOKUP(Tier2ContractorRates[[#This Row],[MSA Contract Number]],'Tier 1 - $500K'!A:A,'Tier 1 - $500K'!AM:AM,0,0,1)</f>
        <v>115</v>
      </c>
      <c r="AN56" s="103">
        <f>_xlfn.XLOOKUP(Tier2ContractorRates[[#This Row],[MSA Contract Number]],'Tier 1 - $500K'!A:A,'Tier 1 - $500K'!AN:AN,0,0,1)</f>
        <v>130</v>
      </c>
      <c r="AO56" s="103">
        <f>_xlfn.XLOOKUP(Tier2ContractorRates[[#This Row],[MSA Contract Number]],'Tier 1 - $500K'!A:A,'Tier 1 - $500K'!AO:AO,0,0,1)</f>
        <v>95</v>
      </c>
      <c r="AP56" s="103">
        <f>_xlfn.XLOOKUP(Tier2ContractorRates[[#This Row],[MSA Contract Number]],'Tier 1 - $500K'!A:A,'Tier 1 - $500K'!AP:AP,0,0,1)</f>
        <v>135</v>
      </c>
      <c r="AQ56" s="103">
        <f>_xlfn.XLOOKUP(Tier2ContractorRates[[#This Row],[MSA Contract Number]],'Tier 1 - $500K'!A:A,'Tier 1 - $500K'!AQ:AQ,0,0,1)</f>
        <v>125</v>
      </c>
      <c r="AR56" s="103">
        <f>_xlfn.XLOOKUP(Tier2ContractorRates[[#This Row],[MSA Contract Number]],'Tier 1 - $500K'!A:A,'Tier 1 - $500K'!AR:AR,0,0,1)</f>
        <v>125</v>
      </c>
      <c r="AS56" s="103">
        <f>_xlfn.XLOOKUP(Tier2ContractorRates[[#This Row],[MSA Contract Number]],'Tier 1 - $500K'!A:A,'Tier 1 - $500K'!AS:AS,0,0,1)</f>
        <v>90</v>
      </c>
      <c r="AT56" s="103">
        <f>_xlfn.XLOOKUP(Tier2ContractorRates[[#This Row],[MSA Contract Number]],'Tier 1 - $500K'!A:A,'Tier 1 - $500K'!AT:AT,0,0,1)</f>
        <v>110</v>
      </c>
      <c r="AU56" s="103">
        <f>_xlfn.XLOOKUP(Tier2ContractorRates[[#This Row],[MSA Contract Number]],'Tier 1 - $500K'!A:A,'Tier 1 - $500K'!AU:AU,0,0,1)</f>
        <v>95</v>
      </c>
      <c r="AV56" s="103">
        <f>_xlfn.XLOOKUP(Tier2ContractorRates[[#This Row],[MSA Contract Number]],'Tier 1 - $500K'!A:A,'Tier 1 - $500K'!AV:AV,0,0,1)</f>
        <v>85</v>
      </c>
      <c r="AW56" s="103">
        <f>_xlfn.XLOOKUP(Tier2ContractorRates[[#This Row],[MSA Contract Number]],'Tier 1 - $500K'!A:A,'Tier 1 - $500K'!AW:AW,0,0,1)</f>
        <v>100</v>
      </c>
      <c r="AX56" s="103">
        <f>_xlfn.XLOOKUP(Tier2ContractorRates[[#This Row],[MSA Contract Number]],'Tier 1 - $500K'!A:A,'Tier 1 - $500K'!AX:AX,0,0,1)</f>
        <v>105</v>
      </c>
      <c r="AY56" s="103">
        <f>_xlfn.XLOOKUP(Tier2ContractorRates[[#This Row],[MSA Contract Number]],'Tier 1 - $500K'!A:A,'Tier 1 - $500K'!AY:AY,0,0,1)</f>
        <v>85</v>
      </c>
      <c r="AZ56" s="104">
        <f>_xlfn.XLOOKUP(Tier2ContractorRates[[#This Row],[MSA Contract Number]],'Tier 1 - $500K'!A:A,'Tier 1 - $500K'!AZ:AZ,0,0,1)</f>
        <v>85</v>
      </c>
    </row>
    <row r="57" spans="1:52" ht="33" x14ac:dyDescent="0.25">
      <c r="A57" s="35" t="s">
        <v>364</v>
      </c>
      <c r="B57" s="57">
        <f>_xlfn.XLOOKUP(Tier2ContractorRates[[#This Row],[MSA Contract Number]],'Tier 1 - $500K'!A:A,'Tier 1 - $500K'!B:B,0,0,1)</f>
        <v>46497</v>
      </c>
      <c r="C57" s="36" t="str">
        <f>_xlfn.XLOOKUP(Tier2ContractorRates[[#This Row],[MSA Contract Number]],'Tier 1 - $500K'!A:A,'Tier 1 - $500K'!C:C,0,0,1)</f>
        <v>COGENT Infotech Corporation</v>
      </c>
      <c r="D57" s="36" t="str">
        <f>_xlfn.XLOOKUP(Tier2ContractorRates[[#This Row],[MSA Contract Number]],'Tier 1 - $500K'!A:A,'Tier 1 - $500K'!D:D,0,0,1)</f>
        <v>Justin Acord</v>
      </c>
      <c r="E57" s="36" t="str">
        <f>_xlfn.XLOOKUP(Tier2ContractorRates[[#This Row],[MSA Contract Number]],'Tier 1 - $500K'!A:A,'Tier 1 - $500K'!E:E,0,0,1)</f>
        <v>(412) 889-7700</v>
      </c>
      <c r="F57" s="36" t="str">
        <f>_xlfn.XLOOKUP(Tier2ContractorRates[[#This Row],[MSA Contract Number]],'Tier 1 - $500K'!A:A,'Tier 1 - $500K'!F:F,0,0,1)</f>
        <v>caconsulting@cogentinfo.com; justin.acord@cogentinfo.com;</v>
      </c>
      <c r="G57" s="37" t="str">
        <f>_xlfn.XLOOKUP(Tier2ContractorRates[[#This Row],[Point of Contact(s) 
(First Name and Last Name)]],'Tier 1 - $500K'!D:D,'Tier 1 - $500K'!G:G,0,0,1)</f>
        <v>--</v>
      </c>
      <c r="H57" s="37" t="str">
        <f>_xlfn.XLOOKUP(Tier2ContractorRates[[#This Row],[MSA Contract Number]],'Tier 1 - $500K'!A:A,'Tier 1 - $500K'!H:H,0,0,1)</f>
        <v>--</v>
      </c>
      <c r="I57" s="37" t="str">
        <f>_xlfn.XLOOKUP(Tier2ContractorRates[[#This Row],[MSA Contract Number]],'Tier 1 - $500K'!A:A,'Tier 1 - $500K'!I:I,0,0,1)</f>
        <v>No</v>
      </c>
      <c r="J57" s="37" t="str">
        <f>_xlfn.XLOOKUP(Tier2ContractorRates[[#This Row],[MSA Contract Number]],'Tier 1 - $500K'!A:A,'Tier 1 - $500K'!J:J,0,0,1)</f>
        <v>No</v>
      </c>
      <c r="K57" s="103">
        <f>_xlfn.XLOOKUP(Tier2ContractorRates[[#This Row],[MSA Contract Number]],'Tier 1 - $500K'!A:A,'Tier 1 - $500K'!K:K,0,0,1)</f>
        <v>190</v>
      </c>
      <c r="L57" s="103">
        <f>_xlfn.XLOOKUP(Tier2ContractorRates[[#This Row],[MSA Contract Number]],'Tier 1 - $500K'!A:A,'Tier 1 - $500K'!L:L,0,0,1)</f>
        <v>165</v>
      </c>
      <c r="M57" s="103">
        <f>_xlfn.XLOOKUP(Tier2ContractorRates[[#This Row],[MSA Contract Number]],'Tier 1 - $500K'!A:A,'Tier 1 - $500K'!M:M,0,0,1)</f>
        <v>185</v>
      </c>
      <c r="N57" s="103">
        <f>_xlfn.XLOOKUP(Tier2ContractorRates[[#This Row],[MSA Contract Number]],'Tier 1 - $500K'!A:A,'Tier 1 - $500K'!N:N)</f>
        <v>168</v>
      </c>
      <c r="O57" s="103">
        <f>_xlfn.XLOOKUP(Tier2ContractorRates[[#This Row],[MSA Contract Number]],'Tier 1 - $500K'!A:A,'Tier 1 - $500K'!O:O,0,0,1)</f>
        <v>135</v>
      </c>
      <c r="P57" s="103">
        <f>_xlfn.XLOOKUP(Tier2ContractorRates[[#This Row],[MSA Contract Number]],'Tier 1 - $500K'!A:A,'Tier 1 - $500K'!P:P,0,0,1)</f>
        <v>150</v>
      </c>
      <c r="Q57" s="103">
        <f>_xlfn.XLOOKUP(Tier2ContractorRates[[#This Row],[MSA Contract Number]],'Tier 1 - $500K'!A:A,'Tier 1 - $500K'!Q:Q,0,0,1)</f>
        <v>135</v>
      </c>
      <c r="R57" s="103">
        <f>_xlfn.XLOOKUP(Tier2ContractorRates[[#This Row],[MSA Contract Number]],'Tier 1 - $500K'!A:A,'Tier 1 - $500K'!R:R,0,0,1)</f>
        <v>90</v>
      </c>
      <c r="S57" s="103">
        <f>_xlfn.XLOOKUP(Tier2ContractorRates[[#This Row],[MSA Contract Number]],'Tier 1 - $500K'!A:A,'Tier 1 - $500K'!S:S,0,0,1)</f>
        <v>180</v>
      </c>
      <c r="T57" s="103">
        <f>_xlfn.XLOOKUP(Tier2ContractorRates[[#This Row],[MSA Contract Number]],'Tier 1 - $500K'!A:A,'Tier 1 - $500K'!T:T,0,0,1)</f>
        <v>210</v>
      </c>
      <c r="U57" s="103">
        <f>_xlfn.XLOOKUP(Tier2ContractorRates[[#This Row],[MSA Contract Number]],'Tier 1 - $500K'!A:A,'Tier 1 - $500K'!U:U,0,0,1)</f>
        <v>190</v>
      </c>
      <c r="V57" s="103">
        <f>_xlfn.XLOOKUP(Tier2ContractorRates[[#This Row],[MSA Contract Number]],'Tier 1 - $500K'!A:A,'Tier 1 - $500K'!V:V,0,0,1)</f>
        <v>175</v>
      </c>
      <c r="W57" s="103">
        <f>_xlfn.XLOOKUP(Tier2ContractorRates[[#This Row],[MSA Contract Number]],'Tier 1 - $500K'!A:A,'Tier 1 - $500K'!W:W,0,0,1)</f>
        <v>125</v>
      </c>
      <c r="X57" s="103">
        <f>_xlfn.XLOOKUP(Tier2ContractorRates[[#This Row],[MSA Contract Number]],'Tier 1 - $500K'!A:A,'Tier 1 - $500K'!X:X,0,0,1)</f>
        <v>130</v>
      </c>
      <c r="Y57" s="103">
        <f>_xlfn.XLOOKUP(Tier2ContractorRates[[#This Row],[MSA Contract Number]],'Tier 1 - $500K'!A:A,'Tier 1 - $500K'!Y:Y,0,0,1)</f>
        <v>140</v>
      </c>
      <c r="Z57" s="103">
        <f>_xlfn.XLOOKUP(Tier2ContractorRates[[#This Row],[MSA Contract Number]],'Tier 1 - $500K'!A:A,'Tier 1 - $500K'!Z:Z,0,0,1)</f>
        <v>145</v>
      </c>
      <c r="AA57" s="103">
        <f>_xlfn.XLOOKUP(Tier2ContractorRates[[#This Row],[MSA Contract Number]],'Tier 1 - $500K'!A:A,'Tier 1 - $500K'!AA:AA,0,0,1)</f>
        <v>160</v>
      </c>
      <c r="AB57" s="103">
        <f>_xlfn.XLOOKUP(Tier2ContractorRates[[#This Row],[MSA Contract Number]],'Tier 1 - $500K'!A:A,'Tier 1 - $500K'!AB:AB,0,0,1)</f>
        <v>170</v>
      </c>
      <c r="AC57" s="103">
        <f>_xlfn.XLOOKUP(Tier2ContractorRates[[#This Row],[MSA Contract Number]],'Tier 1 - $500K'!A:A,'Tier 1 - $500K'!AC:AC,0,0,1)</f>
        <v>120</v>
      </c>
      <c r="AD57" s="103">
        <f>_xlfn.XLOOKUP(Tier2ContractorRates[[#This Row],[MSA Contract Number]],'Tier 1 - $500K'!A:A,'Tier 1 - $500K'!AD:AD,0,0,1)</f>
        <v>115</v>
      </c>
      <c r="AE57" s="103">
        <f>_xlfn.XLOOKUP(Tier2ContractorRates[[#This Row],[MSA Contract Number]],'Tier 1 - $500K'!A:A,'Tier 1 - $500K'!AE:AE,0,0,1)</f>
        <v>120</v>
      </c>
      <c r="AF57" s="103">
        <f>_xlfn.XLOOKUP(Tier2ContractorRates[[#This Row],[MSA Contract Number]],'Tier 1 - $500K'!A:A,'Tier 1 - $500K'!AF:AF,0,0,1)</f>
        <v>125</v>
      </c>
      <c r="AG57" s="103">
        <f>_xlfn.XLOOKUP(Tier2ContractorRates[[#This Row],[MSA Contract Number]],'Tier 1 - $500K'!A:A,'Tier 1 - $500K'!AG:AG,0,0,1)</f>
        <v>140</v>
      </c>
      <c r="AH57" s="103">
        <f>_xlfn.XLOOKUP(Tier2ContractorRates[[#This Row],[MSA Contract Number]],'Tier 1 - $500K'!A:A,'Tier 1 - $500K'!AH:AH,0,0,1)</f>
        <v>145</v>
      </c>
      <c r="AI57" s="103">
        <f>_xlfn.XLOOKUP(Tier2ContractorRates[[#This Row],[MSA Contract Number]],'Tier 1 - $500K'!A:A,'Tier 1 - $500K'!AI:AI,0,0,1)</f>
        <v>180</v>
      </c>
      <c r="AJ57" s="103">
        <f>_xlfn.XLOOKUP(Tier2ContractorRates[[#This Row],[MSA Contract Number]],'Tier 1 - $500K'!A:A,'Tier 1 - $500K'!AJ:AJ,0,0,1)</f>
        <v>130</v>
      </c>
      <c r="AK57" s="103">
        <f>_xlfn.XLOOKUP(Tier2ContractorRates[[#This Row],[MSA Contract Number]],'Tier 1 - $500K'!A:A,'Tier 1 - $500K'!AK:AK,0,0,1)</f>
        <v>125</v>
      </c>
      <c r="AL57" s="103">
        <f>_xlfn.XLOOKUP(Tier2ContractorRates[[#This Row],[MSA Contract Number]],'Tier 1 - $500K'!A:A,'Tier 1 - $500K'!AL:AL,0,0,1)</f>
        <v>140</v>
      </c>
      <c r="AM57" s="103">
        <f>_xlfn.XLOOKUP(Tier2ContractorRates[[#This Row],[MSA Contract Number]],'Tier 1 - $500K'!A:A,'Tier 1 - $500K'!AM:AM,0,0,1)</f>
        <v>145</v>
      </c>
      <c r="AN57" s="103">
        <f>_xlfn.XLOOKUP(Tier2ContractorRates[[#This Row],[MSA Contract Number]],'Tier 1 - $500K'!A:A,'Tier 1 - $500K'!AN:AN,0,0,1)</f>
        <v>160</v>
      </c>
      <c r="AO57" s="103">
        <f>_xlfn.XLOOKUP(Tier2ContractorRates[[#This Row],[MSA Contract Number]],'Tier 1 - $500K'!A:A,'Tier 1 - $500K'!AO:AO,0,0,1)</f>
        <v>130</v>
      </c>
      <c r="AP57" s="103">
        <f>_xlfn.XLOOKUP(Tier2ContractorRates[[#This Row],[MSA Contract Number]],'Tier 1 - $500K'!A:A,'Tier 1 - $500K'!AP:AP,0,0,1)</f>
        <v>180</v>
      </c>
      <c r="AQ57" s="103">
        <f>_xlfn.XLOOKUP(Tier2ContractorRates[[#This Row],[MSA Contract Number]],'Tier 1 - $500K'!A:A,'Tier 1 - $500K'!AQ:AQ,0,0,1)</f>
        <v>160</v>
      </c>
      <c r="AR57" s="103">
        <f>_xlfn.XLOOKUP(Tier2ContractorRates[[#This Row],[MSA Contract Number]],'Tier 1 - $500K'!A:A,'Tier 1 - $500K'!AR:AR,0,0,1)</f>
        <v>210</v>
      </c>
      <c r="AS57" s="103">
        <f>_xlfn.XLOOKUP(Tier2ContractorRates[[#This Row],[MSA Contract Number]],'Tier 1 - $500K'!A:A,'Tier 1 - $500K'!AS:AS,0,0,1)</f>
        <v>120</v>
      </c>
      <c r="AT57" s="103">
        <f>_xlfn.XLOOKUP(Tier2ContractorRates[[#This Row],[MSA Contract Number]],'Tier 1 - $500K'!A:A,'Tier 1 - $500K'!AT:AT,0,0,1)</f>
        <v>110</v>
      </c>
      <c r="AU57" s="103">
        <f>_xlfn.XLOOKUP(Tier2ContractorRates[[#This Row],[MSA Contract Number]],'Tier 1 - $500K'!A:A,'Tier 1 - $500K'!AU:AU,0,0,1)</f>
        <v>125</v>
      </c>
      <c r="AV57" s="103">
        <f>_xlfn.XLOOKUP(Tier2ContractorRates[[#This Row],[MSA Contract Number]],'Tier 1 - $500K'!A:A,'Tier 1 - $500K'!AV:AV,0,0,1)</f>
        <v>115</v>
      </c>
      <c r="AW57" s="103">
        <f>_xlfn.XLOOKUP(Tier2ContractorRates[[#This Row],[MSA Contract Number]],'Tier 1 - $500K'!A:A,'Tier 1 - $500K'!AW:AW,0,0,1)</f>
        <v>140</v>
      </c>
      <c r="AX57" s="103">
        <f>_xlfn.XLOOKUP(Tier2ContractorRates[[#This Row],[MSA Contract Number]],'Tier 1 - $500K'!A:A,'Tier 1 - $500K'!AX:AX,0,0,1)</f>
        <v>170</v>
      </c>
      <c r="AY57" s="103">
        <f>_xlfn.XLOOKUP(Tier2ContractorRates[[#This Row],[MSA Contract Number]],'Tier 1 - $500K'!A:A,'Tier 1 - $500K'!AY:AY,0,0,1)</f>
        <v>150</v>
      </c>
      <c r="AZ57" s="104">
        <f>_xlfn.XLOOKUP(Tier2ContractorRates[[#This Row],[MSA Contract Number]],'Tier 1 - $500K'!A:A,'Tier 1 - $500K'!AZ:AZ,0,0,1)</f>
        <v>120</v>
      </c>
    </row>
    <row r="58" spans="1:52" ht="33" x14ac:dyDescent="0.25">
      <c r="A58" s="35" t="s">
        <v>369</v>
      </c>
      <c r="B58" s="57">
        <f>_xlfn.XLOOKUP(Tier2ContractorRates[[#This Row],[MSA Contract Number]],'Tier 1 - $500K'!A:A,'Tier 1 - $500K'!B:B,0,0,1)</f>
        <v>46497</v>
      </c>
      <c r="C58" s="36" t="str">
        <f>_xlfn.XLOOKUP(Tier2ContractorRates[[#This Row],[MSA Contract Number]],'Tier 1 - $500K'!A:A,'Tier 1 - $500K'!C:C,0,0,1)</f>
        <v>Commercial Programming Systems, Inc.</v>
      </c>
      <c r="D58" s="36" t="str">
        <f>_xlfn.XLOOKUP(Tier2ContractorRates[[#This Row],[MSA Contract Number]],'Tier 1 - $500K'!A:A,'Tier 1 - $500K'!D:D,0,0,1)</f>
        <v>1. Philip Sawyer 
2. Donna Prestion</v>
      </c>
      <c r="E58" s="36" t="str">
        <f>_xlfn.XLOOKUP(Tier2ContractorRates[[#This Row],[MSA Contract Number]],'Tier 1 - $500K'!A:A,'Tier 1 - $500K'!E:E,0,0,1)</f>
        <v>1. (310) 228-0656 
2. (888) 812-9223</v>
      </c>
      <c r="F58" s="36" t="str">
        <f>_xlfn.XLOOKUP(Tier2ContractorRates[[#This Row],[MSA Contract Number]],'Tier 1 - $500K'!A:A,'Tier 1 - $500K'!F:F,0,0,1)</f>
        <v>phil@cpsinc.com;</v>
      </c>
      <c r="G58" s="37">
        <f>_xlfn.XLOOKUP(Tier2ContractorRates[[#This Row],[Point of Contact(s) 
(First Name and Last Name)]],'Tier 1 - $500K'!D:D,'Tier 1 - $500K'!G:G,0,0,1)</f>
        <v>1746578</v>
      </c>
      <c r="H58" s="37" t="str">
        <f>_xlfn.XLOOKUP(Tier2ContractorRates[[#This Row],[MSA Contract Number]],'Tier 1 - $500K'!A:A,'Tier 1 - $500K'!H:H,0,0,1)</f>
        <v>SB</v>
      </c>
      <c r="I58" s="37" t="str">
        <f>_xlfn.XLOOKUP(Tier2ContractorRates[[#This Row],[MSA Contract Number]],'Tier 1 - $500K'!A:A,'Tier 1 - $500K'!I:I,0,0,1)</f>
        <v>Yes</v>
      </c>
      <c r="J58" s="37" t="str">
        <f>_xlfn.XLOOKUP(Tier2ContractorRates[[#This Row],[MSA Contract Number]],'Tier 1 - $500K'!A:A,'Tier 1 - $500K'!J:J,0,0,1)</f>
        <v>No</v>
      </c>
      <c r="K58" s="103">
        <f>_xlfn.XLOOKUP(Tier2ContractorRates[[#This Row],[MSA Contract Number]],'Tier 1 - $500K'!A:A,'Tier 1 - $500K'!K:K,0,0,1)</f>
        <v>165</v>
      </c>
      <c r="L58" s="103">
        <f>_xlfn.XLOOKUP(Tier2ContractorRates[[#This Row],[MSA Contract Number]],'Tier 1 - $500K'!A:A,'Tier 1 - $500K'!L:L,0,0,1)</f>
        <v>140</v>
      </c>
      <c r="M58" s="103">
        <f>_xlfn.XLOOKUP(Tier2ContractorRates[[#This Row],[MSA Contract Number]],'Tier 1 - $500K'!A:A,'Tier 1 - $500K'!M:M,0,0,1)</f>
        <v>150</v>
      </c>
      <c r="N58" s="103">
        <f>_xlfn.XLOOKUP(Tier2ContractorRates[[#This Row],[MSA Contract Number]],'Tier 1 - $500K'!A:A,'Tier 1 - $500K'!N:N)</f>
        <v>130</v>
      </c>
      <c r="O58" s="103">
        <f>_xlfn.XLOOKUP(Tier2ContractorRates[[#This Row],[MSA Contract Number]],'Tier 1 - $500K'!A:A,'Tier 1 - $500K'!O:O,0,0,1)</f>
        <v>110</v>
      </c>
      <c r="P58" s="103">
        <f>_xlfn.XLOOKUP(Tier2ContractorRates[[#This Row],[MSA Contract Number]],'Tier 1 - $500K'!A:A,'Tier 1 - $500K'!P:P,0,0,1)</f>
        <v>125</v>
      </c>
      <c r="Q58" s="103">
        <f>_xlfn.XLOOKUP(Tier2ContractorRates[[#This Row],[MSA Contract Number]],'Tier 1 - $500K'!A:A,'Tier 1 - $500K'!Q:Q,0,0,1)</f>
        <v>110</v>
      </c>
      <c r="R58" s="103">
        <f>_xlfn.XLOOKUP(Tier2ContractorRates[[#This Row],[MSA Contract Number]],'Tier 1 - $500K'!A:A,'Tier 1 - $500K'!R:R,0,0,1)</f>
        <v>80</v>
      </c>
      <c r="S58" s="103">
        <f>_xlfn.XLOOKUP(Tier2ContractorRates[[#This Row],[MSA Contract Number]],'Tier 1 - $500K'!A:A,'Tier 1 - $500K'!S:S,0,0,1)</f>
        <v>120</v>
      </c>
      <c r="T58" s="103">
        <f>_xlfn.XLOOKUP(Tier2ContractorRates[[#This Row],[MSA Contract Number]],'Tier 1 - $500K'!A:A,'Tier 1 - $500K'!T:T,0,0,1)</f>
        <v>135</v>
      </c>
      <c r="U58" s="103">
        <f>_xlfn.XLOOKUP(Tier2ContractorRates[[#This Row],[MSA Contract Number]],'Tier 1 - $500K'!A:A,'Tier 1 - $500K'!U:U,0,0,1)</f>
        <v>120</v>
      </c>
      <c r="V58" s="103">
        <f>_xlfn.XLOOKUP(Tier2ContractorRates[[#This Row],[MSA Contract Number]],'Tier 1 - $500K'!A:A,'Tier 1 - $500K'!V:V,0,0,1)</f>
        <v>120</v>
      </c>
      <c r="W58" s="103">
        <f>_xlfn.XLOOKUP(Tier2ContractorRates[[#This Row],[MSA Contract Number]],'Tier 1 - $500K'!A:A,'Tier 1 - $500K'!W:W,0,0,1)</f>
        <v>75</v>
      </c>
      <c r="X58" s="103">
        <f>_xlfn.XLOOKUP(Tier2ContractorRates[[#This Row],[MSA Contract Number]],'Tier 1 - $500K'!A:A,'Tier 1 - $500K'!X:X,0,0,1)</f>
        <v>90</v>
      </c>
      <c r="Y58" s="103">
        <f>_xlfn.XLOOKUP(Tier2ContractorRates[[#This Row],[MSA Contract Number]],'Tier 1 - $500K'!A:A,'Tier 1 - $500K'!Y:Y,0,0,1)</f>
        <v>110</v>
      </c>
      <c r="Z58" s="103">
        <f>_xlfn.XLOOKUP(Tier2ContractorRates[[#This Row],[MSA Contract Number]],'Tier 1 - $500K'!A:A,'Tier 1 - $500K'!Z:Z,0,0,1)</f>
        <v>120</v>
      </c>
      <c r="AA58" s="103">
        <f>_xlfn.XLOOKUP(Tier2ContractorRates[[#This Row],[MSA Contract Number]],'Tier 1 - $500K'!A:A,'Tier 1 - $500K'!AA:AA,0,0,1)</f>
        <v>120</v>
      </c>
      <c r="AB58" s="103">
        <f>_xlfn.XLOOKUP(Tier2ContractorRates[[#This Row],[MSA Contract Number]],'Tier 1 - $500K'!A:A,'Tier 1 - $500K'!AB:AB,0,0,1)</f>
        <v>120</v>
      </c>
      <c r="AC58" s="103">
        <f>_xlfn.XLOOKUP(Tier2ContractorRates[[#This Row],[MSA Contract Number]],'Tier 1 - $500K'!A:A,'Tier 1 - $500K'!AC:AC,0,0,1)</f>
        <v>115</v>
      </c>
      <c r="AD58" s="103">
        <f>_xlfn.XLOOKUP(Tier2ContractorRates[[#This Row],[MSA Contract Number]],'Tier 1 - $500K'!A:A,'Tier 1 - $500K'!AD:AD,0,0,1)</f>
        <v>100</v>
      </c>
      <c r="AE58" s="103">
        <f>_xlfn.XLOOKUP(Tier2ContractorRates[[#This Row],[MSA Contract Number]],'Tier 1 - $500K'!A:A,'Tier 1 - $500K'!AE:AE,0,0,1)</f>
        <v>90</v>
      </c>
      <c r="AF58" s="103">
        <f>_xlfn.XLOOKUP(Tier2ContractorRates[[#This Row],[MSA Contract Number]],'Tier 1 - $500K'!A:A,'Tier 1 - $500K'!AF:AF,0,0,1)</f>
        <v>100</v>
      </c>
      <c r="AG58" s="103">
        <f>_xlfn.XLOOKUP(Tier2ContractorRates[[#This Row],[MSA Contract Number]],'Tier 1 - $500K'!A:A,'Tier 1 - $500K'!AG:AG,0,0,1)</f>
        <v>120</v>
      </c>
      <c r="AH58" s="103">
        <f>_xlfn.XLOOKUP(Tier2ContractorRates[[#This Row],[MSA Contract Number]],'Tier 1 - $500K'!A:A,'Tier 1 - $500K'!AH:AH,0,0,1)</f>
        <v>90</v>
      </c>
      <c r="AI58" s="103">
        <f>_xlfn.XLOOKUP(Tier2ContractorRates[[#This Row],[MSA Contract Number]],'Tier 1 - $500K'!A:A,'Tier 1 - $500K'!AI:AI,0,0,1)</f>
        <v>130</v>
      </c>
      <c r="AJ58" s="103">
        <f>_xlfn.XLOOKUP(Tier2ContractorRates[[#This Row],[MSA Contract Number]],'Tier 1 - $500K'!A:A,'Tier 1 - $500K'!AJ:AJ,0,0,1)</f>
        <v>110</v>
      </c>
      <c r="AK58" s="103">
        <f>_xlfn.XLOOKUP(Tier2ContractorRates[[#This Row],[MSA Contract Number]],'Tier 1 - $500K'!A:A,'Tier 1 - $500K'!AK:AK,0,0,1)</f>
        <v>120</v>
      </c>
      <c r="AL58" s="103">
        <f>_xlfn.XLOOKUP(Tier2ContractorRates[[#This Row],[MSA Contract Number]],'Tier 1 - $500K'!A:A,'Tier 1 - $500K'!AL:AL,0,0,1)</f>
        <v>160</v>
      </c>
      <c r="AM58" s="103">
        <f>_xlfn.XLOOKUP(Tier2ContractorRates[[#This Row],[MSA Contract Number]],'Tier 1 - $500K'!A:A,'Tier 1 - $500K'!AM:AM,0,0,1)</f>
        <v>100</v>
      </c>
      <c r="AN58" s="103">
        <f>_xlfn.XLOOKUP(Tier2ContractorRates[[#This Row],[MSA Contract Number]],'Tier 1 - $500K'!A:A,'Tier 1 - $500K'!AN:AN,0,0,1)</f>
        <v>110</v>
      </c>
      <c r="AO58" s="103">
        <f>_xlfn.XLOOKUP(Tier2ContractorRates[[#This Row],[MSA Contract Number]],'Tier 1 - $500K'!A:A,'Tier 1 - $500K'!AO:AO,0,0,1)</f>
        <v>120</v>
      </c>
      <c r="AP58" s="103">
        <f>_xlfn.XLOOKUP(Tier2ContractorRates[[#This Row],[MSA Contract Number]],'Tier 1 - $500K'!A:A,'Tier 1 - $500K'!AP:AP,0,0,1)</f>
        <v>125</v>
      </c>
      <c r="AQ58" s="103">
        <f>_xlfn.XLOOKUP(Tier2ContractorRates[[#This Row],[MSA Contract Number]],'Tier 1 - $500K'!A:A,'Tier 1 - $500K'!AQ:AQ,0,0,1)</f>
        <v>110</v>
      </c>
      <c r="AR58" s="103">
        <f>_xlfn.XLOOKUP(Tier2ContractorRates[[#This Row],[MSA Contract Number]],'Tier 1 - $500K'!A:A,'Tier 1 - $500K'!AR:AR,0,0,1)</f>
        <v>125</v>
      </c>
      <c r="AS58" s="103">
        <f>_xlfn.XLOOKUP(Tier2ContractorRates[[#This Row],[MSA Contract Number]],'Tier 1 - $500K'!A:A,'Tier 1 - $500K'!AS:AS,0,0,1)</f>
        <v>120</v>
      </c>
      <c r="AT58" s="103">
        <f>_xlfn.XLOOKUP(Tier2ContractorRates[[#This Row],[MSA Contract Number]],'Tier 1 - $500K'!A:A,'Tier 1 - $500K'!AT:AT,0,0,1)</f>
        <v>100</v>
      </c>
      <c r="AU58" s="103">
        <f>_xlfn.XLOOKUP(Tier2ContractorRates[[#This Row],[MSA Contract Number]],'Tier 1 - $500K'!A:A,'Tier 1 - $500K'!AU:AU,0,0,1)</f>
        <v>100</v>
      </c>
      <c r="AV58" s="103">
        <f>_xlfn.XLOOKUP(Tier2ContractorRates[[#This Row],[MSA Contract Number]],'Tier 1 - $500K'!A:A,'Tier 1 - $500K'!AV:AV,0,0,1)</f>
        <v>90</v>
      </c>
      <c r="AW58" s="103">
        <f>_xlfn.XLOOKUP(Tier2ContractorRates[[#This Row],[MSA Contract Number]],'Tier 1 - $500K'!A:A,'Tier 1 - $500K'!AW:AW,0,0,1)</f>
        <v>100</v>
      </c>
      <c r="AX58" s="103">
        <f>_xlfn.XLOOKUP(Tier2ContractorRates[[#This Row],[MSA Contract Number]],'Tier 1 - $500K'!A:A,'Tier 1 - $500K'!AX:AX,0,0,1)</f>
        <v>105</v>
      </c>
      <c r="AY58" s="103">
        <f>_xlfn.XLOOKUP(Tier2ContractorRates[[#This Row],[MSA Contract Number]],'Tier 1 - $500K'!A:A,'Tier 1 - $500K'!AY:AY,0,0,1)</f>
        <v>95</v>
      </c>
      <c r="AZ58" s="104">
        <f>_xlfn.XLOOKUP(Tier2ContractorRates[[#This Row],[MSA Contract Number]],'Tier 1 - $500K'!A:A,'Tier 1 - $500K'!AZ:AZ,0,0,1)</f>
        <v>175</v>
      </c>
    </row>
    <row r="59" spans="1:52" ht="16.5" x14ac:dyDescent="0.25">
      <c r="A59" s="35" t="s">
        <v>374</v>
      </c>
      <c r="B59" s="57">
        <f>_xlfn.XLOOKUP(Tier2ContractorRates[[#This Row],[MSA Contract Number]],'Tier 1 - $500K'!A:A,'Tier 1 - $500K'!B:B,0,0,1)</f>
        <v>46497</v>
      </c>
      <c r="C59" s="36" t="str">
        <f>_xlfn.XLOOKUP(Tier2ContractorRates[[#This Row],[MSA Contract Number]],'Tier 1 - $500K'!A:A,'Tier 1 - $500K'!C:C,0,0,1)</f>
        <v>Computer Deductions Inc.</v>
      </c>
      <c r="D59" s="36" t="str">
        <f>_xlfn.XLOOKUP(Tier2ContractorRates[[#This Row],[MSA Contract Number]],'Tier 1 - $500K'!A:A,'Tier 1 - $500K'!D:D,0,0,1)</f>
        <v>Shannon Grosser</v>
      </c>
      <c r="E59" s="36" t="str">
        <f>_xlfn.XLOOKUP(Tier2ContractorRates[[#This Row],[MSA Contract Number]],'Tier 1 - $500K'!A:A,'Tier 1 - $500K'!E:E,0,0,1)</f>
        <v>916-987-3600</v>
      </c>
      <c r="F59" s="36" t="str">
        <f>_xlfn.XLOOKUP(Tier2ContractorRates[[#This Row],[MSA Contract Number]],'Tier 1 - $500K'!A:A,'Tier 1 - $500K'!F:F,0,0,1)</f>
        <v>sgrosser@cdi-hq.com;</v>
      </c>
      <c r="G59" s="37">
        <f>_xlfn.XLOOKUP(Tier2ContractorRates[[#This Row],[Point of Contact(s) 
(First Name and Last Name)]],'Tier 1 - $500K'!D:D,'Tier 1 - $500K'!G:G,0,0,1)</f>
        <v>31123</v>
      </c>
      <c r="H59" s="37" t="str">
        <f>_xlfn.XLOOKUP(Tier2ContractorRates[[#This Row],[MSA Contract Number]],'Tier 1 - $500K'!A:A,'Tier 1 - $500K'!H:H,0,0,1)</f>
        <v>SB</v>
      </c>
      <c r="I59" s="37" t="str">
        <f>_xlfn.XLOOKUP(Tier2ContractorRates[[#This Row],[MSA Contract Number]],'Tier 1 - $500K'!A:A,'Tier 1 - $500K'!I:I,0,0,1)</f>
        <v>Yes</v>
      </c>
      <c r="J59" s="37" t="str">
        <f>_xlfn.XLOOKUP(Tier2ContractorRates[[#This Row],[MSA Contract Number]],'Tier 1 - $500K'!A:A,'Tier 1 - $500K'!J:J,0,0,1)</f>
        <v>No</v>
      </c>
      <c r="K59" s="103">
        <f>_xlfn.XLOOKUP(Tier2ContractorRates[[#This Row],[MSA Contract Number]],'Tier 1 - $500K'!A:A,'Tier 1 - $500K'!K:K,0,0,1)</f>
        <v>191</v>
      </c>
      <c r="L59" s="103">
        <f>_xlfn.XLOOKUP(Tier2ContractorRates[[#This Row],[MSA Contract Number]],'Tier 1 - $500K'!A:A,'Tier 1 - $500K'!L:L,0,0,1)</f>
        <v>171</v>
      </c>
      <c r="M59" s="103">
        <f>_xlfn.XLOOKUP(Tier2ContractorRates[[#This Row],[MSA Contract Number]],'Tier 1 - $500K'!A:A,'Tier 1 - $500K'!M:M,0,0,1)</f>
        <v>171</v>
      </c>
      <c r="N59" s="103">
        <f>_xlfn.XLOOKUP(Tier2ContractorRates[[#This Row],[MSA Contract Number]],'Tier 1 - $500K'!A:A,'Tier 1 - $500K'!N:N)</f>
        <v>150</v>
      </c>
      <c r="O59" s="103">
        <f>_xlfn.XLOOKUP(Tier2ContractorRates[[#This Row],[MSA Contract Number]],'Tier 1 - $500K'!A:A,'Tier 1 - $500K'!O:O,0,0,1)</f>
        <v>135</v>
      </c>
      <c r="P59" s="103">
        <f>_xlfn.XLOOKUP(Tier2ContractorRates[[#This Row],[MSA Contract Number]],'Tier 1 - $500K'!A:A,'Tier 1 - $500K'!P:P,0,0,1)</f>
        <v>140</v>
      </c>
      <c r="Q59" s="103">
        <f>_xlfn.XLOOKUP(Tier2ContractorRates[[#This Row],[MSA Contract Number]],'Tier 1 - $500K'!A:A,'Tier 1 - $500K'!Q:Q,0,0,1)</f>
        <v>119</v>
      </c>
      <c r="R59" s="103">
        <f>_xlfn.XLOOKUP(Tier2ContractorRates[[#This Row],[MSA Contract Number]],'Tier 1 - $500K'!A:A,'Tier 1 - $500K'!R:R,0,0,1)</f>
        <v>93</v>
      </c>
      <c r="S59" s="103">
        <f>_xlfn.XLOOKUP(Tier2ContractorRates[[#This Row],[MSA Contract Number]],'Tier 1 - $500K'!A:A,'Tier 1 - $500K'!S:S,0,0,1)</f>
        <v>166</v>
      </c>
      <c r="T59" s="103">
        <f>_xlfn.XLOOKUP(Tier2ContractorRates[[#This Row],[MSA Contract Number]],'Tier 1 - $500K'!A:A,'Tier 1 - $500K'!T:T,0,0,1)</f>
        <v>197</v>
      </c>
      <c r="U59" s="103">
        <f>_xlfn.XLOOKUP(Tier2ContractorRates[[#This Row],[MSA Contract Number]],'Tier 1 - $500K'!A:A,'Tier 1 - $500K'!U:U,0,0,1)</f>
        <v>171</v>
      </c>
      <c r="V59" s="103">
        <f>_xlfn.XLOOKUP(Tier2ContractorRates[[#This Row],[MSA Contract Number]],'Tier 1 - $500K'!A:A,'Tier 1 - $500K'!V:V,0,0,1)</f>
        <v>171</v>
      </c>
      <c r="W59" s="103">
        <f>_xlfn.XLOOKUP(Tier2ContractorRates[[#This Row],[MSA Contract Number]],'Tier 1 - $500K'!A:A,'Tier 1 - $500K'!W:W,0,0,1)</f>
        <v>124</v>
      </c>
      <c r="X59" s="103">
        <f>_xlfn.XLOOKUP(Tier2ContractorRates[[#This Row],[MSA Contract Number]],'Tier 1 - $500K'!A:A,'Tier 1 - $500K'!X:X,0,0,1)</f>
        <v>124</v>
      </c>
      <c r="Y59" s="103">
        <f>_xlfn.XLOOKUP(Tier2ContractorRates[[#This Row],[MSA Contract Number]],'Tier 1 - $500K'!A:A,'Tier 1 - $500K'!Y:Y,0,0,1)</f>
        <v>124</v>
      </c>
      <c r="Z59" s="103">
        <f>_xlfn.XLOOKUP(Tier2ContractorRates[[#This Row],[MSA Contract Number]],'Tier 1 - $500K'!A:A,'Tier 1 - $500K'!Z:Z,0,0,1)</f>
        <v>155</v>
      </c>
      <c r="AA59" s="103">
        <f>_xlfn.XLOOKUP(Tier2ContractorRates[[#This Row],[MSA Contract Number]],'Tier 1 - $500K'!A:A,'Tier 1 - $500K'!AA:AA,0,0,1)</f>
        <v>166</v>
      </c>
      <c r="AB59" s="103">
        <f>_xlfn.XLOOKUP(Tier2ContractorRates[[#This Row],[MSA Contract Number]],'Tier 1 - $500K'!A:A,'Tier 1 - $500K'!AB:AB,0,0,1)</f>
        <v>171</v>
      </c>
      <c r="AC59" s="103">
        <f>_xlfn.XLOOKUP(Tier2ContractorRates[[#This Row],[MSA Contract Number]],'Tier 1 - $500K'!A:A,'Tier 1 - $500K'!AC:AC,0,0,1)</f>
        <v>171</v>
      </c>
      <c r="AD59" s="103">
        <f>_xlfn.XLOOKUP(Tier2ContractorRates[[#This Row],[MSA Contract Number]],'Tier 1 - $500K'!A:A,'Tier 1 - $500K'!AD:AD,0,0,1)</f>
        <v>135</v>
      </c>
      <c r="AE59" s="103">
        <f>_xlfn.XLOOKUP(Tier2ContractorRates[[#This Row],[MSA Contract Number]],'Tier 1 - $500K'!A:A,'Tier 1 - $500K'!AE:AE,0,0,1)</f>
        <v>135</v>
      </c>
      <c r="AF59" s="103">
        <f>_xlfn.XLOOKUP(Tier2ContractorRates[[#This Row],[MSA Contract Number]],'Tier 1 - $500K'!A:A,'Tier 1 - $500K'!AF:AF,0,0,1)</f>
        <v>129</v>
      </c>
      <c r="AG59" s="103">
        <f>_xlfn.XLOOKUP(Tier2ContractorRates[[#This Row],[MSA Contract Number]],'Tier 1 - $500K'!A:A,'Tier 1 - $500K'!AG:AG,0,0,1)</f>
        <v>155</v>
      </c>
      <c r="AH59" s="103">
        <f>_xlfn.XLOOKUP(Tier2ContractorRates[[#This Row],[MSA Contract Number]],'Tier 1 - $500K'!A:A,'Tier 1 - $500K'!AH:AH,0,0,1)</f>
        <v>135</v>
      </c>
      <c r="AI59" s="103">
        <f>_xlfn.XLOOKUP(Tier2ContractorRates[[#This Row],[MSA Contract Number]],'Tier 1 - $500K'!A:A,'Tier 1 - $500K'!AI:AI,0,0,1)</f>
        <v>140</v>
      </c>
      <c r="AJ59" s="103">
        <f>_xlfn.XLOOKUP(Tier2ContractorRates[[#This Row],[MSA Contract Number]],'Tier 1 - $500K'!A:A,'Tier 1 - $500K'!AJ:AJ,0,0,1)</f>
        <v>129</v>
      </c>
      <c r="AK59" s="103">
        <f>_xlfn.XLOOKUP(Tier2ContractorRates[[#This Row],[MSA Contract Number]],'Tier 1 - $500K'!A:A,'Tier 1 - $500K'!AK:AK,0,0,1)</f>
        <v>171</v>
      </c>
      <c r="AL59" s="103">
        <f>_xlfn.XLOOKUP(Tier2ContractorRates[[#This Row],[MSA Contract Number]],'Tier 1 - $500K'!A:A,'Tier 1 - $500K'!AL:AL,0,0,1)</f>
        <v>186</v>
      </c>
      <c r="AM59" s="103">
        <f>_xlfn.XLOOKUP(Tier2ContractorRates[[#This Row],[MSA Contract Number]],'Tier 1 - $500K'!A:A,'Tier 1 - $500K'!AM:AM,0,0,1)</f>
        <v>140</v>
      </c>
      <c r="AN59" s="103">
        <f>_xlfn.XLOOKUP(Tier2ContractorRates[[#This Row],[MSA Contract Number]],'Tier 1 - $500K'!A:A,'Tier 1 - $500K'!AN:AN,0,0,1)</f>
        <v>155</v>
      </c>
      <c r="AO59" s="103">
        <f>_xlfn.XLOOKUP(Tier2ContractorRates[[#This Row],[MSA Contract Number]],'Tier 1 - $500K'!A:A,'Tier 1 - $500K'!AO:AO,0,0,1)</f>
        <v>140</v>
      </c>
      <c r="AP59" s="103">
        <f>_xlfn.XLOOKUP(Tier2ContractorRates[[#This Row],[MSA Contract Number]],'Tier 1 - $500K'!A:A,'Tier 1 - $500K'!AP:AP,0,0,1)</f>
        <v>155</v>
      </c>
      <c r="AQ59" s="103">
        <f>_xlfn.XLOOKUP(Tier2ContractorRates[[#This Row],[MSA Contract Number]],'Tier 1 - $500K'!A:A,'Tier 1 - $500K'!AQ:AQ,0,0,1)</f>
        <v>155</v>
      </c>
      <c r="AR59" s="103">
        <f>_xlfn.XLOOKUP(Tier2ContractorRates[[#This Row],[MSA Contract Number]],'Tier 1 - $500K'!A:A,'Tier 1 - $500K'!AR:AR,0,0,1)</f>
        <v>176</v>
      </c>
      <c r="AS59" s="103">
        <f>_xlfn.XLOOKUP(Tier2ContractorRates[[#This Row],[MSA Contract Number]],'Tier 1 - $500K'!A:A,'Tier 1 - $500K'!AS:AS,0,0,1)</f>
        <v>104</v>
      </c>
      <c r="AT59" s="103">
        <f>_xlfn.XLOOKUP(Tier2ContractorRates[[#This Row],[MSA Contract Number]],'Tier 1 - $500K'!A:A,'Tier 1 - $500K'!AT:AT,0,0,1)</f>
        <v>119</v>
      </c>
      <c r="AU59" s="103">
        <f>_xlfn.XLOOKUP(Tier2ContractorRates[[#This Row],[MSA Contract Number]],'Tier 1 - $500K'!A:A,'Tier 1 - $500K'!AU:AU,0,0,1)</f>
        <v>104</v>
      </c>
      <c r="AV59" s="103">
        <f>_xlfn.XLOOKUP(Tier2ContractorRates[[#This Row],[MSA Contract Number]],'Tier 1 - $500K'!A:A,'Tier 1 - $500K'!AV:AV,0,0,1)</f>
        <v>93</v>
      </c>
      <c r="AW59" s="103">
        <f>_xlfn.XLOOKUP(Tier2ContractorRates[[#This Row],[MSA Contract Number]],'Tier 1 - $500K'!A:A,'Tier 1 - $500K'!AW:AW,0,0,1)</f>
        <v>135</v>
      </c>
      <c r="AX59" s="103">
        <f>_xlfn.XLOOKUP(Tier2ContractorRates[[#This Row],[MSA Contract Number]],'Tier 1 - $500K'!A:A,'Tier 1 - $500K'!AX:AX,0,0,1)</f>
        <v>104</v>
      </c>
      <c r="AY59" s="103">
        <f>_xlfn.XLOOKUP(Tier2ContractorRates[[#This Row],[MSA Contract Number]],'Tier 1 - $500K'!A:A,'Tier 1 - $500K'!AY:AY,0,0,1)</f>
        <v>104</v>
      </c>
      <c r="AZ59" s="104">
        <f>_xlfn.XLOOKUP(Tier2ContractorRates[[#This Row],[MSA Contract Number]],'Tier 1 - $500K'!A:A,'Tier 1 - $500K'!AZ:AZ,0,0,1)</f>
        <v>181</v>
      </c>
    </row>
    <row r="60" spans="1:52" ht="16.5" x14ac:dyDescent="0.25">
      <c r="A60" s="35" t="s">
        <v>379</v>
      </c>
      <c r="B60" s="57">
        <f>_xlfn.XLOOKUP(Tier2ContractorRates[[#This Row],[MSA Contract Number]],'Tier 1 - $500K'!A:A,'Tier 1 - $500K'!B:B,0,0,1)</f>
        <v>46497</v>
      </c>
      <c r="C60" s="36" t="str">
        <f>_xlfn.XLOOKUP(Tier2ContractorRates[[#This Row],[MSA Contract Number]],'Tier 1 - $500K'!A:A,'Tier 1 - $500K'!C:C,0,0,1)</f>
        <v>Comtello</v>
      </c>
      <c r="D60" s="37" t="str">
        <f>_xlfn.XLOOKUP(Tier2ContractorRates[[#This Row],[MSA Contract Number]],'Tier 1 - $500K'!A:A,'Tier 1 - $500K'!D:D,0,0,1)</f>
        <v>--</v>
      </c>
      <c r="E60" s="37" t="str">
        <f>_xlfn.XLOOKUP(Tier2ContractorRates[[#This Row],[MSA Contract Number]],'Tier 1 - $500K'!A:A,'Tier 1 - $500K'!E:E,0,0,1)</f>
        <v>--</v>
      </c>
      <c r="F60" s="36" t="str">
        <f>_xlfn.XLOOKUP(Tier2ContractorRates[[#This Row],[MSA Contract Number]],'Tier 1 - $500K'!A:A,'Tier 1 - $500K'!F:F,0,0,1)</f>
        <v>susan.pimenta@comtello.com;</v>
      </c>
      <c r="G60" s="37">
        <f>_xlfn.XLOOKUP(Tier2ContractorRates[[#This Row],[Point of Contact(s) 
(First Name and Last Name)]],'Tier 1 - $500K'!D:D,'Tier 1 - $500K'!G:G,0,0,1)</f>
        <v>2001541</v>
      </c>
      <c r="H60" s="37" t="str">
        <f>_xlfn.XLOOKUP(Tier2ContractorRates[[#This Row],[MSA Contract Number]],'Tier 1 - $500K'!A:A,'Tier 1 - $500K'!H:H,0,0,1)</f>
        <v>SB</v>
      </c>
      <c r="I60" s="37" t="str">
        <f>_xlfn.XLOOKUP(Tier2ContractorRates[[#This Row],[MSA Contract Number]],'Tier 1 - $500K'!A:A,'Tier 1 - $500K'!I:I,0,0,1)</f>
        <v>Yes</v>
      </c>
      <c r="J60" s="37" t="str">
        <f>_xlfn.XLOOKUP(Tier2ContractorRates[[#This Row],[MSA Contract Number]],'Tier 1 - $500K'!A:A,'Tier 1 - $500K'!J:J,0,0,1)</f>
        <v>No</v>
      </c>
      <c r="K60" s="103">
        <f>_xlfn.XLOOKUP(Tier2ContractorRates[[#This Row],[MSA Contract Number]],'Tier 1 - $500K'!A:A,'Tier 1 - $500K'!K:K,0,0,1)</f>
        <v>260</v>
      </c>
      <c r="L60" s="103">
        <f>_xlfn.XLOOKUP(Tier2ContractorRates[[#This Row],[MSA Contract Number]],'Tier 1 - $500K'!A:A,'Tier 1 - $500K'!L:L,0,0,1)</f>
        <v>210</v>
      </c>
      <c r="M60" s="103">
        <f>_xlfn.XLOOKUP(Tier2ContractorRates[[#This Row],[MSA Contract Number]],'Tier 1 - $500K'!A:A,'Tier 1 - $500K'!M:M,0,0,1)</f>
        <v>227</v>
      </c>
      <c r="N60" s="103">
        <f>_xlfn.XLOOKUP(Tier2ContractorRates[[#This Row],[MSA Contract Number]],'Tier 1 - $500K'!A:A,'Tier 1 - $500K'!N:N)</f>
        <v>191</v>
      </c>
      <c r="O60" s="103">
        <f>_xlfn.XLOOKUP(Tier2ContractorRates[[#This Row],[MSA Contract Number]],'Tier 1 - $500K'!A:A,'Tier 1 - $500K'!O:O,0,0,1)</f>
        <v>168</v>
      </c>
      <c r="P60" s="103">
        <f>_xlfn.XLOOKUP(Tier2ContractorRates[[#This Row],[MSA Contract Number]],'Tier 1 - $500K'!A:A,'Tier 1 - $500K'!P:P,0,0,1)</f>
        <v>202</v>
      </c>
      <c r="Q60" s="103">
        <f>_xlfn.XLOOKUP(Tier2ContractorRates[[#This Row],[MSA Contract Number]],'Tier 1 - $500K'!A:A,'Tier 1 - $500K'!Q:Q,0,0,1)</f>
        <v>177</v>
      </c>
      <c r="R60" s="103">
        <f>_xlfn.XLOOKUP(Tier2ContractorRates[[#This Row],[MSA Contract Number]],'Tier 1 - $500K'!A:A,'Tier 1 - $500K'!R:R,0,0,1)</f>
        <v>131</v>
      </c>
      <c r="S60" s="103">
        <f>_xlfn.XLOOKUP(Tier2ContractorRates[[#This Row],[MSA Contract Number]],'Tier 1 - $500K'!A:A,'Tier 1 - $500K'!S:S,0,0,1)</f>
        <v>192</v>
      </c>
      <c r="T60" s="103">
        <f>_xlfn.XLOOKUP(Tier2ContractorRates[[#This Row],[MSA Contract Number]],'Tier 1 - $500K'!A:A,'Tier 1 - $500K'!T:T,0,0,1)</f>
        <v>228</v>
      </c>
      <c r="U60" s="103">
        <f>_xlfn.XLOOKUP(Tier2ContractorRates[[#This Row],[MSA Contract Number]],'Tier 1 - $500K'!A:A,'Tier 1 - $500K'!U:U,0,0,1)</f>
        <v>198</v>
      </c>
      <c r="V60" s="103">
        <f>_xlfn.XLOOKUP(Tier2ContractorRates[[#This Row],[MSA Contract Number]],'Tier 1 - $500K'!A:A,'Tier 1 - $500K'!V:V,0,0,1)</f>
        <v>195</v>
      </c>
      <c r="W60" s="103">
        <f>_xlfn.XLOOKUP(Tier2ContractorRates[[#This Row],[MSA Contract Number]],'Tier 1 - $500K'!A:A,'Tier 1 - $500K'!W:W,0,0,1)</f>
        <v>132</v>
      </c>
      <c r="X60" s="103">
        <f>_xlfn.XLOOKUP(Tier2ContractorRates[[#This Row],[MSA Contract Number]],'Tier 1 - $500K'!A:A,'Tier 1 - $500K'!X:X,0,0,1)</f>
        <v>135</v>
      </c>
      <c r="Y60" s="103">
        <f>_xlfn.XLOOKUP(Tier2ContractorRates[[#This Row],[MSA Contract Number]],'Tier 1 - $500K'!A:A,'Tier 1 - $500K'!Y:Y,0,0,1)</f>
        <v>138</v>
      </c>
      <c r="Z60" s="103">
        <f>_xlfn.XLOOKUP(Tier2ContractorRates[[#This Row],[MSA Contract Number]],'Tier 1 - $500K'!A:A,'Tier 1 - $500K'!Z:Z,0,0,1)</f>
        <v>168</v>
      </c>
      <c r="AA60" s="103">
        <f>_xlfn.XLOOKUP(Tier2ContractorRates[[#This Row],[MSA Contract Number]],'Tier 1 - $500K'!A:A,'Tier 1 - $500K'!AA:AA,0,0,1)</f>
        <v>187</v>
      </c>
      <c r="AB60" s="103">
        <f>_xlfn.XLOOKUP(Tier2ContractorRates[[#This Row],[MSA Contract Number]],'Tier 1 - $500K'!A:A,'Tier 1 - $500K'!AB:AB,0,0,1)</f>
        <v>184</v>
      </c>
      <c r="AC60" s="103">
        <f>_xlfn.XLOOKUP(Tier2ContractorRates[[#This Row],[MSA Contract Number]],'Tier 1 - $500K'!A:A,'Tier 1 - $500K'!AC:AC,0,0,1)</f>
        <v>173</v>
      </c>
      <c r="AD60" s="103">
        <f>_xlfn.XLOOKUP(Tier2ContractorRates[[#This Row],[MSA Contract Number]],'Tier 1 - $500K'!A:A,'Tier 1 - $500K'!AD:AD,0,0,1)</f>
        <v>141</v>
      </c>
      <c r="AE60" s="103">
        <f>_xlfn.XLOOKUP(Tier2ContractorRates[[#This Row],[MSA Contract Number]],'Tier 1 - $500K'!A:A,'Tier 1 - $500K'!AE:AE,0,0,1)</f>
        <v>138</v>
      </c>
      <c r="AF60" s="103">
        <f>_xlfn.XLOOKUP(Tier2ContractorRates[[#This Row],[MSA Contract Number]],'Tier 1 - $500K'!A:A,'Tier 1 - $500K'!AF:AF,0,0,1)</f>
        <v>142</v>
      </c>
      <c r="AG60" s="103">
        <f>_xlfn.XLOOKUP(Tier2ContractorRates[[#This Row],[MSA Contract Number]],'Tier 1 - $500K'!A:A,'Tier 1 - $500K'!AG:AG,0,0,1)</f>
        <v>165</v>
      </c>
      <c r="AH60" s="103">
        <f>_xlfn.XLOOKUP(Tier2ContractorRates[[#This Row],[MSA Contract Number]],'Tier 1 - $500K'!A:A,'Tier 1 - $500K'!AH:AH,0,0,1)</f>
        <v>141</v>
      </c>
      <c r="AI60" s="103">
        <f>_xlfn.XLOOKUP(Tier2ContractorRates[[#This Row],[MSA Contract Number]],'Tier 1 - $500K'!A:A,'Tier 1 - $500K'!AI:AI,0,0,1)</f>
        <v>141</v>
      </c>
      <c r="AJ60" s="103">
        <f>_xlfn.XLOOKUP(Tier2ContractorRates[[#This Row],[MSA Contract Number]],'Tier 1 - $500K'!A:A,'Tier 1 - $500K'!AJ:AJ,0,0,1)</f>
        <v>147</v>
      </c>
      <c r="AK60" s="103">
        <f>_xlfn.XLOOKUP(Tier2ContractorRates[[#This Row],[MSA Contract Number]],'Tier 1 - $500K'!A:A,'Tier 1 - $500K'!AK:AK,0,0,1)</f>
        <v>172</v>
      </c>
      <c r="AL60" s="103">
        <f>_xlfn.XLOOKUP(Tier2ContractorRates[[#This Row],[MSA Contract Number]],'Tier 1 - $500K'!A:A,'Tier 1 - $500K'!AL:AL,0,0,1)</f>
        <v>193</v>
      </c>
      <c r="AM60" s="103">
        <f>_xlfn.XLOOKUP(Tier2ContractorRates[[#This Row],[MSA Contract Number]],'Tier 1 - $500K'!A:A,'Tier 1 - $500K'!AM:AM,0,0,1)</f>
        <v>147</v>
      </c>
      <c r="AN60" s="103">
        <f>_xlfn.XLOOKUP(Tier2ContractorRates[[#This Row],[MSA Contract Number]],'Tier 1 - $500K'!A:A,'Tier 1 - $500K'!AN:AN,0,0,1)</f>
        <v>167</v>
      </c>
      <c r="AO60" s="103">
        <f>_xlfn.XLOOKUP(Tier2ContractorRates[[#This Row],[MSA Contract Number]],'Tier 1 - $500K'!A:A,'Tier 1 - $500K'!AO:AO,0,0,1)</f>
        <v>141</v>
      </c>
      <c r="AP60" s="103">
        <f>_xlfn.XLOOKUP(Tier2ContractorRates[[#This Row],[MSA Contract Number]],'Tier 1 - $500K'!A:A,'Tier 1 - $500K'!AP:AP,0,0,1)</f>
        <v>173</v>
      </c>
      <c r="AQ60" s="103">
        <f>_xlfn.XLOOKUP(Tier2ContractorRates[[#This Row],[MSA Contract Number]],'Tier 1 - $500K'!A:A,'Tier 1 - $500K'!AQ:AQ,0,0,1)</f>
        <v>166</v>
      </c>
      <c r="AR60" s="103">
        <f>_xlfn.XLOOKUP(Tier2ContractorRates[[#This Row],[MSA Contract Number]],'Tier 1 - $500K'!A:A,'Tier 1 - $500K'!AR:AR,0,0,1)</f>
        <v>172</v>
      </c>
      <c r="AS60" s="103">
        <f>_xlfn.XLOOKUP(Tier2ContractorRates[[#This Row],[MSA Contract Number]],'Tier 1 - $500K'!A:A,'Tier 1 - $500K'!AS:AS,0,0,1)</f>
        <v>148</v>
      </c>
      <c r="AT60" s="103">
        <f>_xlfn.XLOOKUP(Tier2ContractorRates[[#This Row],[MSA Contract Number]],'Tier 1 - $500K'!A:A,'Tier 1 - $500K'!AT:AT,0,0,1)</f>
        <v>154</v>
      </c>
      <c r="AU60" s="103">
        <f>_xlfn.XLOOKUP(Tier2ContractorRates[[#This Row],[MSA Contract Number]],'Tier 1 - $500K'!A:A,'Tier 1 - $500K'!AU:AU,0,0,1)</f>
        <v>151</v>
      </c>
      <c r="AV60" s="103">
        <f>_xlfn.XLOOKUP(Tier2ContractorRates[[#This Row],[MSA Contract Number]],'Tier 1 - $500K'!A:A,'Tier 1 - $500K'!AV:AV,0,0,1)</f>
        <v>134</v>
      </c>
      <c r="AW60" s="103">
        <f>_xlfn.XLOOKUP(Tier2ContractorRates[[#This Row],[MSA Contract Number]],'Tier 1 - $500K'!A:A,'Tier 1 - $500K'!AW:AW,0,0,1)</f>
        <v>156</v>
      </c>
      <c r="AX60" s="103">
        <f>_xlfn.XLOOKUP(Tier2ContractorRates[[#This Row],[MSA Contract Number]],'Tier 1 - $500K'!A:A,'Tier 1 - $500K'!AX:AX,0,0,1)</f>
        <v>170</v>
      </c>
      <c r="AY60" s="103">
        <f>_xlfn.XLOOKUP(Tier2ContractorRates[[#This Row],[MSA Contract Number]],'Tier 1 - $500K'!A:A,'Tier 1 - $500K'!AY:AY,0,0,1)</f>
        <v>149</v>
      </c>
      <c r="AZ60" s="104">
        <f>_xlfn.XLOOKUP(Tier2ContractorRates[[#This Row],[MSA Contract Number]],'Tier 1 - $500K'!A:A,'Tier 1 - $500K'!AZ:AZ,0,0,1)</f>
        <v>166</v>
      </c>
    </row>
    <row r="61" spans="1:52" ht="66" x14ac:dyDescent="0.25">
      <c r="A61" s="35" t="s">
        <v>387</v>
      </c>
      <c r="B61" s="57">
        <f>_xlfn.XLOOKUP(Tier2ContractorRates[[#This Row],[MSA Contract Number]],'Tier 1 - $500K'!A:A,'Tier 1 - $500K'!B:B,0,0,1)</f>
        <v>46497</v>
      </c>
      <c r="C61" s="36" t="str">
        <f>_xlfn.XLOOKUP(Tier2ContractorRates[[#This Row],[MSA Contract Number]],'Tier 1 - $500K'!A:A,'Tier 1 - $500K'!C:C,0,0,1)</f>
        <v>Crowe LLP</v>
      </c>
      <c r="D61" s="36" t="str">
        <f>_xlfn.XLOOKUP(Tier2ContractorRates[[#This Row],[MSA Contract Number]],'Tier 1 - $500K'!A:A,'Tier 1 - $500K'!D:D,0,0,1)</f>
        <v>1. Lisa Voeller 
2. Delia Bruntz
3. Chris Worley 
4. Eric Montas</v>
      </c>
      <c r="E61" s="36" t="str">
        <f>_xlfn.XLOOKUP(Tier2ContractorRates[[#This Row],[MSA Contract Number]],'Tier 1 - $500K'!A:A,'Tier 1 - $500K'!E:E,0,0,1)</f>
        <v>1. (916) 492-5133 
2. (630) 586-5321
3. (916) 266-9516 
4. (916) 492-5178</v>
      </c>
      <c r="F61" s="36" t="str">
        <f>_xlfn.XLOOKUP(Tier2ContractorRates[[#This Row],[MSA Contract Number]],'Tier 1 - $500K'!A:A,'Tier 1 - $500K'!F:F,0,0,1)</f>
        <v>lisa.voeller@crowe.com; 
proposal.center@crowe.com;
chris.worley@crowe.com; 
eric.montas@crowe.com;</v>
      </c>
      <c r="G61" s="37" t="str">
        <f>_xlfn.XLOOKUP(Tier2ContractorRates[[#This Row],[Point of Contact(s) 
(First Name and Last Name)]],'Tier 1 - $500K'!D:D,'Tier 1 - $500K'!G:G,0,0,1)</f>
        <v>--</v>
      </c>
      <c r="H61" s="37" t="str">
        <f>_xlfn.XLOOKUP(Tier2ContractorRates[[#This Row],[MSA Contract Number]],'Tier 1 - $500K'!A:A,'Tier 1 - $500K'!H:H,0,0,1)</f>
        <v>--</v>
      </c>
      <c r="I61" s="37" t="str">
        <f>_xlfn.XLOOKUP(Tier2ContractorRates[[#This Row],[MSA Contract Number]],'Tier 1 - $500K'!A:A,'Tier 1 - $500K'!I:I,0,0,1)</f>
        <v>No</v>
      </c>
      <c r="J61" s="37" t="str">
        <f>_xlfn.XLOOKUP(Tier2ContractorRates[[#This Row],[MSA Contract Number]],'Tier 1 - $500K'!A:A,'Tier 1 - $500K'!J:J,0,0,1)</f>
        <v>No</v>
      </c>
      <c r="K61" s="103">
        <f>_xlfn.XLOOKUP(Tier2ContractorRates[[#This Row],[MSA Contract Number]],'Tier 1 - $500K'!A:A,'Tier 1 - $500K'!K:K,0,0,1)</f>
        <v>220</v>
      </c>
      <c r="L61" s="103">
        <f>_xlfn.XLOOKUP(Tier2ContractorRates[[#This Row],[MSA Contract Number]],'Tier 1 - $500K'!A:A,'Tier 1 - $500K'!L:L,0,0,1)</f>
        <v>185</v>
      </c>
      <c r="M61" s="103">
        <f>_xlfn.XLOOKUP(Tier2ContractorRates[[#This Row],[MSA Contract Number]],'Tier 1 - $500K'!A:A,'Tier 1 - $500K'!M:M,0,0,1)</f>
        <v>190</v>
      </c>
      <c r="N61" s="103">
        <f>_xlfn.XLOOKUP(Tier2ContractorRates[[#This Row],[MSA Contract Number]],'Tier 1 - $500K'!A:A,'Tier 1 - $500K'!N:N)</f>
        <v>175</v>
      </c>
      <c r="O61" s="103">
        <f>_xlfn.XLOOKUP(Tier2ContractorRates[[#This Row],[MSA Contract Number]],'Tier 1 - $500K'!A:A,'Tier 1 - $500K'!O:O,0,0,1)</f>
        <v>150</v>
      </c>
      <c r="P61" s="103">
        <f>_xlfn.XLOOKUP(Tier2ContractorRates[[#This Row],[MSA Contract Number]],'Tier 1 - $500K'!A:A,'Tier 1 - $500K'!P:P,0,0,1)</f>
        <v>150</v>
      </c>
      <c r="Q61" s="103">
        <f>_xlfn.XLOOKUP(Tier2ContractorRates[[#This Row],[MSA Contract Number]],'Tier 1 - $500K'!A:A,'Tier 1 - $500K'!Q:Q,0,0,1)</f>
        <v>140</v>
      </c>
      <c r="R61" s="103">
        <f>_xlfn.XLOOKUP(Tier2ContractorRates[[#This Row],[MSA Contract Number]],'Tier 1 - $500K'!A:A,'Tier 1 - $500K'!R:R,0,0,1)</f>
        <v>100</v>
      </c>
      <c r="S61" s="103">
        <f>_xlfn.XLOOKUP(Tier2ContractorRates[[#This Row],[MSA Contract Number]],'Tier 1 - $500K'!A:A,'Tier 1 - $500K'!S:S,0,0,1)</f>
        <v>190</v>
      </c>
      <c r="T61" s="103">
        <f>_xlfn.XLOOKUP(Tier2ContractorRates[[#This Row],[MSA Contract Number]],'Tier 1 - $500K'!A:A,'Tier 1 - $500K'!T:T,0,0,1)</f>
        <v>190</v>
      </c>
      <c r="U61" s="103">
        <f>_xlfn.XLOOKUP(Tier2ContractorRates[[#This Row],[MSA Contract Number]],'Tier 1 - $500K'!A:A,'Tier 1 - $500K'!U:U,0,0,1)</f>
        <v>170</v>
      </c>
      <c r="V61" s="103">
        <f>_xlfn.XLOOKUP(Tier2ContractorRates[[#This Row],[MSA Contract Number]],'Tier 1 - $500K'!A:A,'Tier 1 - $500K'!V:V,0,0,1)</f>
        <v>220</v>
      </c>
      <c r="W61" s="103">
        <f>_xlfn.XLOOKUP(Tier2ContractorRates[[#This Row],[MSA Contract Number]],'Tier 1 - $500K'!A:A,'Tier 1 - $500K'!W:W,0,0,1)</f>
        <v>135</v>
      </c>
      <c r="X61" s="103">
        <f>_xlfn.XLOOKUP(Tier2ContractorRates[[#This Row],[MSA Contract Number]],'Tier 1 - $500K'!A:A,'Tier 1 - $500K'!X:X,0,0,1)</f>
        <v>135</v>
      </c>
      <c r="Y61" s="103">
        <f>_xlfn.XLOOKUP(Tier2ContractorRates[[#This Row],[MSA Contract Number]],'Tier 1 - $500K'!A:A,'Tier 1 - $500K'!Y:Y,0,0,1)</f>
        <v>135</v>
      </c>
      <c r="Z61" s="103">
        <f>_xlfn.XLOOKUP(Tier2ContractorRates[[#This Row],[MSA Contract Number]],'Tier 1 - $500K'!A:A,'Tier 1 - $500K'!Z:Z,0,0,1)</f>
        <v>175</v>
      </c>
      <c r="AA61" s="103">
        <f>_xlfn.XLOOKUP(Tier2ContractorRates[[#This Row],[MSA Contract Number]],'Tier 1 - $500K'!A:A,'Tier 1 - $500K'!AA:AA,0,0,1)</f>
        <v>180</v>
      </c>
      <c r="AB61" s="103">
        <f>_xlfn.XLOOKUP(Tier2ContractorRates[[#This Row],[MSA Contract Number]],'Tier 1 - $500K'!A:A,'Tier 1 - $500K'!AB:AB,0,0,1)</f>
        <v>210</v>
      </c>
      <c r="AC61" s="103">
        <f>_xlfn.XLOOKUP(Tier2ContractorRates[[#This Row],[MSA Contract Number]],'Tier 1 - $500K'!A:A,'Tier 1 - $500K'!AC:AC,0,0,1)</f>
        <v>150</v>
      </c>
      <c r="AD61" s="103">
        <f>_xlfn.XLOOKUP(Tier2ContractorRates[[#This Row],[MSA Contract Number]],'Tier 1 - $500K'!A:A,'Tier 1 - $500K'!AD:AD,0,0,1)</f>
        <v>150</v>
      </c>
      <c r="AE61" s="103">
        <f>_xlfn.XLOOKUP(Tier2ContractorRates[[#This Row],[MSA Contract Number]],'Tier 1 - $500K'!A:A,'Tier 1 - $500K'!AE:AE,0,0,1)</f>
        <v>140</v>
      </c>
      <c r="AF61" s="103">
        <f>_xlfn.XLOOKUP(Tier2ContractorRates[[#This Row],[MSA Contract Number]],'Tier 1 - $500K'!A:A,'Tier 1 - $500K'!AF:AF,0,0,1)</f>
        <v>140</v>
      </c>
      <c r="AG61" s="103">
        <f>_xlfn.XLOOKUP(Tier2ContractorRates[[#This Row],[MSA Contract Number]],'Tier 1 - $500K'!A:A,'Tier 1 - $500K'!AG:AG,0,0,1)</f>
        <v>160</v>
      </c>
      <c r="AH61" s="103">
        <f>_xlfn.XLOOKUP(Tier2ContractorRates[[#This Row],[MSA Contract Number]],'Tier 1 - $500K'!A:A,'Tier 1 - $500K'!AH:AH,0,0,1)</f>
        <v>160</v>
      </c>
      <c r="AI61" s="103">
        <f>_xlfn.XLOOKUP(Tier2ContractorRates[[#This Row],[MSA Contract Number]],'Tier 1 - $500K'!A:A,'Tier 1 - $500K'!AI:AI,0,0,1)</f>
        <v>150</v>
      </c>
      <c r="AJ61" s="103">
        <f>_xlfn.XLOOKUP(Tier2ContractorRates[[#This Row],[MSA Contract Number]],'Tier 1 - $500K'!A:A,'Tier 1 - $500K'!AJ:AJ,0,0,1)</f>
        <v>150</v>
      </c>
      <c r="AK61" s="103">
        <f>_xlfn.XLOOKUP(Tier2ContractorRates[[#This Row],[MSA Contract Number]],'Tier 1 - $500K'!A:A,'Tier 1 - $500K'!AK:AK,0,0,1)</f>
        <v>150</v>
      </c>
      <c r="AL61" s="103">
        <f>_xlfn.XLOOKUP(Tier2ContractorRates[[#This Row],[MSA Contract Number]],'Tier 1 - $500K'!A:A,'Tier 1 - $500K'!AL:AL,0,0,1)</f>
        <v>170</v>
      </c>
      <c r="AM61" s="103">
        <f>_xlfn.XLOOKUP(Tier2ContractorRates[[#This Row],[MSA Contract Number]],'Tier 1 - $500K'!A:A,'Tier 1 - $500K'!AM:AM,0,0,1)</f>
        <v>145</v>
      </c>
      <c r="AN61" s="103">
        <f>_xlfn.XLOOKUP(Tier2ContractorRates[[#This Row],[MSA Contract Number]],'Tier 1 - $500K'!A:A,'Tier 1 - $500K'!AN:AN,0,0,1)</f>
        <v>150</v>
      </c>
      <c r="AO61" s="103">
        <f>_xlfn.XLOOKUP(Tier2ContractorRates[[#This Row],[MSA Contract Number]],'Tier 1 - $500K'!A:A,'Tier 1 - $500K'!AO:AO,0,0,1)</f>
        <v>145</v>
      </c>
      <c r="AP61" s="103">
        <f>_xlfn.XLOOKUP(Tier2ContractorRates[[#This Row],[MSA Contract Number]],'Tier 1 - $500K'!A:A,'Tier 1 - $500K'!AP:AP,0,0,1)</f>
        <v>190</v>
      </c>
      <c r="AQ61" s="103">
        <f>_xlfn.XLOOKUP(Tier2ContractorRates[[#This Row],[MSA Contract Number]],'Tier 1 - $500K'!A:A,'Tier 1 - $500K'!AQ:AQ,0,0,1)</f>
        <v>180</v>
      </c>
      <c r="AR61" s="103">
        <f>_xlfn.XLOOKUP(Tier2ContractorRates[[#This Row],[MSA Contract Number]],'Tier 1 - $500K'!A:A,'Tier 1 - $500K'!AR:AR,0,0,1)</f>
        <v>170</v>
      </c>
      <c r="AS61" s="103">
        <f>_xlfn.XLOOKUP(Tier2ContractorRates[[#This Row],[MSA Contract Number]],'Tier 1 - $500K'!A:A,'Tier 1 - $500K'!AS:AS,0,0,1)</f>
        <v>125</v>
      </c>
      <c r="AT61" s="103">
        <f>_xlfn.XLOOKUP(Tier2ContractorRates[[#This Row],[MSA Contract Number]],'Tier 1 - $500K'!A:A,'Tier 1 - $500K'!AT:AT,0,0,1)</f>
        <v>125</v>
      </c>
      <c r="AU61" s="103">
        <f>_xlfn.XLOOKUP(Tier2ContractorRates[[#This Row],[MSA Contract Number]],'Tier 1 - $500K'!A:A,'Tier 1 - $500K'!AU:AU,0,0,1)</f>
        <v>140</v>
      </c>
      <c r="AV61" s="103">
        <f>_xlfn.XLOOKUP(Tier2ContractorRates[[#This Row],[MSA Contract Number]],'Tier 1 - $500K'!A:A,'Tier 1 - $500K'!AV:AV,0,0,1)</f>
        <v>140</v>
      </c>
      <c r="AW61" s="103">
        <f>_xlfn.XLOOKUP(Tier2ContractorRates[[#This Row],[MSA Contract Number]],'Tier 1 - $500K'!A:A,'Tier 1 - $500K'!AW:AW,0,0,1)</f>
        <v>140</v>
      </c>
      <c r="AX61" s="103">
        <f>_xlfn.XLOOKUP(Tier2ContractorRates[[#This Row],[MSA Contract Number]],'Tier 1 - $500K'!A:A,'Tier 1 - $500K'!AX:AX,0,0,1)</f>
        <v>150</v>
      </c>
      <c r="AY61" s="103">
        <f>_xlfn.XLOOKUP(Tier2ContractorRates[[#This Row],[MSA Contract Number]],'Tier 1 - $500K'!A:A,'Tier 1 - $500K'!AY:AY,0,0,1)</f>
        <v>140</v>
      </c>
      <c r="AZ61" s="104">
        <f>_xlfn.XLOOKUP(Tier2ContractorRates[[#This Row],[MSA Contract Number]],'Tier 1 - $500K'!A:A,'Tier 1 - $500K'!AZ:AZ,0,0,1)</f>
        <v>170</v>
      </c>
    </row>
    <row r="62" spans="1:52" ht="16.5" x14ac:dyDescent="0.25">
      <c r="A62" s="35" t="s">
        <v>389</v>
      </c>
      <c r="B62" s="57">
        <f>_xlfn.XLOOKUP(Tier2ContractorRates[[#This Row],[MSA Contract Number]],'Tier 1 - $500K'!A:A,'Tier 1 - $500K'!B:B,0,0,1)</f>
        <v>46497</v>
      </c>
      <c r="C62" s="36" t="str">
        <f>_xlfn.XLOOKUP(Tier2ContractorRates[[#This Row],[MSA Contract Number]],'Tier 1 - $500K'!A:A,'Tier 1 - $500K'!C:C,0,0,1)</f>
        <v xml:space="preserve">CSG Government Solutions, Inc. </v>
      </c>
      <c r="D62" s="36" t="str">
        <f>_xlfn.XLOOKUP(Tier2ContractorRates[[#This Row],[MSA Contract Number]],'Tier 1 - $500K'!A:A,'Tier 1 - $500K'!D:D,0,0,1)</f>
        <v>Kirk Swanson</v>
      </c>
      <c r="E62" s="36" t="str">
        <f>_xlfn.XLOOKUP(Tier2ContractorRates[[#This Row],[MSA Contract Number]],'Tier 1 - $500K'!A:A,'Tier 1 - $500K'!E:E,0,0,1)</f>
        <v xml:space="preserve">(312) 423-2103 </v>
      </c>
      <c r="F62" s="36" t="str">
        <f>_xlfn.XLOOKUP(Tier2ContractorRates[[#This Row],[MSA Contract Number]],'Tier 1 - $500K'!A:A,'Tier 1 - $500K'!F:F,0,0,1)</f>
        <v>rfp@csgdelivers.com;</v>
      </c>
      <c r="G62" s="37" t="str">
        <f>_xlfn.XLOOKUP(Tier2ContractorRates[[#This Row],[Point of Contact(s) 
(First Name and Last Name)]],'Tier 1 - $500K'!D:D,'Tier 1 - $500K'!G:G,0,0,1)</f>
        <v>--</v>
      </c>
      <c r="H62" s="37" t="str">
        <f>_xlfn.XLOOKUP(Tier2ContractorRates[[#This Row],[MSA Contract Number]],'Tier 1 - $500K'!A:A,'Tier 1 - $500K'!H:H,0,0,1)</f>
        <v>--</v>
      </c>
      <c r="I62" s="37" t="str">
        <f>_xlfn.XLOOKUP(Tier2ContractorRates[[#This Row],[MSA Contract Number]],'Tier 1 - $500K'!A:A,'Tier 1 - $500K'!I:I,0,0,1)</f>
        <v>No</v>
      </c>
      <c r="J62" s="37" t="str">
        <f>_xlfn.XLOOKUP(Tier2ContractorRates[[#This Row],[MSA Contract Number]],'Tier 1 - $500K'!A:A,'Tier 1 - $500K'!J:J,0,0,1)</f>
        <v>No</v>
      </c>
      <c r="K62" s="103">
        <f>_xlfn.XLOOKUP(Tier2ContractorRates[[#This Row],[MSA Contract Number]],'Tier 1 - $500K'!A:A,'Tier 1 - $500K'!K:K,0,0,1)</f>
        <v>225</v>
      </c>
      <c r="L62" s="103">
        <f>_xlfn.XLOOKUP(Tier2ContractorRates[[#This Row],[MSA Contract Number]],'Tier 1 - $500K'!A:A,'Tier 1 - $500K'!L:L,0,0,1)</f>
        <v>195</v>
      </c>
      <c r="M62" s="103">
        <f>_xlfn.XLOOKUP(Tier2ContractorRates[[#This Row],[MSA Contract Number]],'Tier 1 - $500K'!A:A,'Tier 1 - $500K'!M:M,0,0,1)</f>
        <v>190</v>
      </c>
      <c r="N62" s="103">
        <f>_xlfn.XLOOKUP(Tier2ContractorRates[[#This Row],[MSA Contract Number]],'Tier 1 - $500K'!A:A,'Tier 1 - $500K'!N:N)</f>
        <v>175</v>
      </c>
      <c r="O62" s="103">
        <f>_xlfn.XLOOKUP(Tier2ContractorRates[[#This Row],[MSA Contract Number]],'Tier 1 - $500K'!A:A,'Tier 1 - $500K'!O:O,0,0,1)</f>
        <v>160</v>
      </c>
      <c r="P62" s="103" t="str">
        <f>_xlfn.XLOOKUP(Tier2ContractorRates[[#This Row],[MSA Contract Number]],'Tier 1 - $500K'!A:A,'Tier 1 - $500K'!P:P,0,0,1)</f>
        <v>--</v>
      </c>
      <c r="Q62" s="103" t="str">
        <f>_xlfn.XLOOKUP(Tier2ContractorRates[[#This Row],[MSA Contract Number]],'Tier 1 - $500K'!A:A,'Tier 1 - $500K'!Q:Q,0,0,1)</f>
        <v>--</v>
      </c>
      <c r="R62" s="103">
        <f>_xlfn.XLOOKUP(Tier2ContractorRates[[#This Row],[MSA Contract Number]],'Tier 1 - $500K'!A:A,'Tier 1 - $500K'!R:R,0,0,1)</f>
        <v>110</v>
      </c>
      <c r="S62" s="103">
        <f>_xlfn.XLOOKUP(Tier2ContractorRates[[#This Row],[MSA Contract Number]],'Tier 1 - $500K'!A:A,'Tier 1 - $500K'!S:S,0,0,1)</f>
        <v>180</v>
      </c>
      <c r="T62" s="103">
        <f>_xlfn.XLOOKUP(Tier2ContractorRates[[#This Row],[MSA Contract Number]],'Tier 1 - $500K'!A:A,'Tier 1 - $500K'!T:T,0,0,1)</f>
        <v>225</v>
      </c>
      <c r="U62" s="103">
        <f>_xlfn.XLOOKUP(Tier2ContractorRates[[#This Row],[MSA Contract Number]],'Tier 1 - $500K'!A:A,'Tier 1 - $500K'!U:U,0,0,1)</f>
        <v>200</v>
      </c>
      <c r="V62" s="103" t="str">
        <f>_xlfn.XLOOKUP(Tier2ContractorRates[[#This Row],[MSA Contract Number]],'Tier 1 - $500K'!A:A,'Tier 1 - $500K'!V:V,0,0,1)</f>
        <v>--</v>
      </c>
      <c r="W62" s="103" t="str">
        <f>_xlfn.XLOOKUP(Tier2ContractorRates[[#This Row],[MSA Contract Number]],'Tier 1 - $500K'!A:A,'Tier 1 - $500K'!W:W,0,0,1)</f>
        <v>--</v>
      </c>
      <c r="X62" s="103" t="str">
        <f>_xlfn.XLOOKUP(Tier2ContractorRates[[#This Row],[MSA Contract Number]],'Tier 1 - $500K'!A:A,'Tier 1 - $500K'!X:X,0,0,1)</f>
        <v>--</v>
      </c>
      <c r="Y62" s="103" t="str">
        <f>_xlfn.XLOOKUP(Tier2ContractorRates[[#This Row],[MSA Contract Number]],'Tier 1 - $500K'!A:A,'Tier 1 - $500K'!Y:Y,0,0,1)</f>
        <v>--</v>
      </c>
      <c r="Z62" s="103" t="str">
        <f>_xlfn.XLOOKUP(Tier2ContractorRates[[#This Row],[MSA Contract Number]],'Tier 1 - $500K'!A:A,'Tier 1 - $500K'!Z:Z,0,0,1)</f>
        <v>--</v>
      </c>
      <c r="AA62" s="103" t="str">
        <f>_xlfn.XLOOKUP(Tier2ContractorRates[[#This Row],[MSA Contract Number]],'Tier 1 - $500K'!A:A,'Tier 1 - $500K'!AA:AA,0,0,1)</f>
        <v>--</v>
      </c>
      <c r="AB62" s="103" t="str">
        <f>_xlfn.XLOOKUP(Tier2ContractorRates[[#This Row],[MSA Contract Number]],'Tier 1 - $500K'!A:A,'Tier 1 - $500K'!AB:AB,0,0,1)</f>
        <v>--</v>
      </c>
      <c r="AC62" s="103" t="str">
        <f>_xlfn.XLOOKUP(Tier2ContractorRates[[#This Row],[MSA Contract Number]],'Tier 1 - $500K'!A:A,'Tier 1 - $500K'!AC:AC,0,0,1)</f>
        <v>--</v>
      </c>
      <c r="AD62" s="103">
        <f>_xlfn.XLOOKUP(Tier2ContractorRates[[#This Row],[MSA Contract Number]],'Tier 1 - $500K'!A:A,'Tier 1 - $500K'!AD:AD,0,0,1)</f>
        <v>160</v>
      </c>
      <c r="AE62" s="103" t="str">
        <f>_xlfn.XLOOKUP(Tier2ContractorRates[[#This Row],[MSA Contract Number]],'Tier 1 - $500K'!A:A,'Tier 1 - $500K'!AE:AE,0,0,1)</f>
        <v>--</v>
      </c>
      <c r="AF62" s="103">
        <f>_xlfn.XLOOKUP(Tier2ContractorRates[[#This Row],[MSA Contract Number]],'Tier 1 - $500K'!A:A,'Tier 1 - $500K'!AF:AF,0,0,1)</f>
        <v>140</v>
      </c>
      <c r="AG62" s="103">
        <f>_xlfn.XLOOKUP(Tier2ContractorRates[[#This Row],[MSA Contract Number]],'Tier 1 - $500K'!A:A,'Tier 1 - $500K'!AG:AG,0,0,1)</f>
        <v>170</v>
      </c>
      <c r="AH62" s="103" t="str">
        <f>_xlfn.XLOOKUP(Tier2ContractorRates[[#This Row],[MSA Contract Number]],'Tier 1 - $500K'!A:A,'Tier 1 - $500K'!AH:AH,0,0,1)</f>
        <v>--</v>
      </c>
      <c r="AI62" s="103" t="str">
        <f>_xlfn.XLOOKUP(Tier2ContractorRates[[#This Row],[MSA Contract Number]],'Tier 1 - $500K'!A:A,'Tier 1 - $500K'!AI:AI,0,0,1)</f>
        <v>--</v>
      </c>
      <c r="AJ62" s="103" t="str">
        <f>_xlfn.XLOOKUP(Tier2ContractorRates[[#This Row],[MSA Contract Number]],'Tier 1 - $500K'!A:A,'Tier 1 - $500K'!AJ:AJ,0,0,1)</f>
        <v>--</v>
      </c>
      <c r="AK62" s="103" t="str">
        <f>_xlfn.XLOOKUP(Tier2ContractorRates[[#This Row],[MSA Contract Number]],'Tier 1 - $500K'!A:A,'Tier 1 - $500K'!AK:AK,0,0,1)</f>
        <v>--</v>
      </c>
      <c r="AL62" s="103" t="str">
        <f>_xlfn.XLOOKUP(Tier2ContractorRates[[#This Row],[MSA Contract Number]],'Tier 1 - $500K'!A:A,'Tier 1 - $500K'!AL:AL,0,0,1)</f>
        <v>--</v>
      </c>
      <c r="AM62" s="103" t="str">
        <f>_xlfn.XLOOKUP(Tier2ContractorRates[[#This Row],[MSA Contract Number]],'Tier 1 - $500K'!A:A,'Tier 1 - $500K'!AM:AM,0,0,1)</f>
        <v>--</v>
      </c>
      <c r="AN62" s="103" t="str">
        <f>_xlfn.XLOOKUP(Tier2ContractorRates[[#This Row],[MSA Contract Number]],'Tier 1 - $500K'!A:A,'Tier 1 - $500K'!AN:AN,0,0,1)</f>
        <v>--</v>
      </c>
      <c r="AO62" s="103" t="str">
        <f>_xlfn.XLOOKUP(Tier2ContractorRates[[#This Row],[MSA Contract Number]],'Tier 1 - $500K'!A:A,'Tier 1 - $500K'!AO:AO,0,0,1)</f>
        <v>--</v>
      </c>
      <c r="AP62" s="103" t="str">
        <f>_xlfn.XLOOKUP(Tier2ContractorRates[[#This Row],[MSA Contract Number]],'Tier 1 - $500K'!A:A,'Tier 1 - $500K'!AP:AP,0,0,1)</f>
        <v>--</v>
      </c>
      <c r="AQ62" s="103" t="str">
        <f>_xlfn.XLOOKUP(Tier2ContractorRates[[#This Row],[MSA Contract Number]],'Tier 1 - $500K'!A:A,'Tier 1 - $500K'!AQ:AQ,0,0,1)</f>
        <v>--</v>
      </c>
      <c r="AR62" s="103" t="str">
        <f>_xlfn.XLOOKUP(Tier2ContractorRates[[#This Row],[MSA Contract Number]],'Tier 1 - $500K'!A:A,'Tier 1 - $500K'!AR:AR,0,0,1)</f>
        <v>--</v>
      </c>
      <c r="AS62" s="103" t="str">
        <f>_xlfn.XLOOKUP(Tier2ContractorRates[[#This Row],[MSA Contract Number]],'Tier 1 - $500K'!A:A,'Tier 1 - $500K'!AS:AS,0,0,1)</f>
        <v>--</v>
      </c>
      <c r="AT62" s="103" t="str">
        <f>_xlfn.XLOOKUP(Tier2ContractorRates[[#This Row],[MSA Contract Number]],'Tier 1 - $500K'!A:A,'Tier 1 - $500K'!AT:AT,0,0,1)</f>
        <v>--</v>
      </c>
      <c r="AU62" s="103" t="str">
        <f>_xlfn.XLOOKUP(Tier2ContractorRates[[#This Row],[MSA Contract Number]],'Tier 1 - $500K'!A:A,'Tier 1 - $500K'!AU:AU,0,0,1)</f>
        <v>--</v>
      </c>
      <c r="AV62" s="103" t="str">
        <f>_xlfn.XLOOKUP(Tier2ContractorRates[[#This Row],[MSA Contract Number]],'Tier 1 - $500K'!A:A,'Tier 1 - $500K'!AV:AV,0,0,1)</f>
        <v>--</v>
      </c>
      <c r="AW62" s="103" t="str">
        <f>_xlfn.XLOOKUP(Tier2ContractorRates[[#This Row],[MSA Contract Number]],'Tier 1 - $500K'!A:A,'Tier 1 - $500K'!AW:AW,0,0,1)</f>
        <v>--</v>
      </c>
      <c r="AX62" s="103" t="str">
        <f>_xlfn.XLOOKUP(Tier2ContractorRates[[#This Row],[MSA Contract Number]],'Tier 1 - $500K'!A:A,'Tier 1 - $500K'!AX:AX,0,0,1)</f>
        <v>--</v>
      </c>
      <c r="AY62" s="103" t="str">
        <f>_xlfn.XLOOKUP(Tier2ContractorRates[[#This Row],[MSA Contract Number]],'Tier 1 - $500K'!A:A,'Tier 1 - $500K'!AY:AY,0,0,1)</f>
        <v>--</v>
      </c>
      <c r="AZ62" s="104" t="str">
        <f>_xlfn.XLOOKUP(Tier2ContractorRates[[#This Row],[MSA Contract Number]],'Tier 1 - $500K'!A:A,'Tier 1 - $500K'!AZ:AZ,0,0,1)</f>
        <v>--</v>
      </c>
    </row>
    <row r="63" spans="1:52" ht="33" x14ac:dyDescent="0.25">
      <c r="A63" s="35" t="s">
        <v>394</v>
      </c>
      <c r="B63" s="57">
        <f>_xlfn.XLOOKUP(Tier2ContractorRates[[#This Row],[MSA Contract Number]],'Tier 1 - $500K'!A:A,'Tier 1 - $500K'!B:B,0,0,1)</f>
        <v>46497</v>
      </c>
      <c r="C63" s="36" t="str">
        <f>_xlfn.XLOOKUP(Tier2ContractorRates[[#This Row],[MSA Contract Number]],'Tier 1 - $500K'!A:A,'Tier 1 - $500K'!C:C,0,0,1)</f>
        <v>CtrlCS INC</v>
      </c>
      <c r="D63" s="36" t="str">
        <f>_xlfn.XLOOKUP(Tier2ContractorRates[[#This Row],[MSA Contract Number]],'Tier 1 - $500K'!A:A,'Tier 1 - $500K'!D:D,0,0,1)</f>
        <v>Varun Polimetla</v>
      </c>
      <c r="E63" s="36" t="str">
        <f>_xlfn.XLOOKUP(Tier2ContractorRates[[#This Row],[MSA Contract Number]],'Tier 1 - $500K'!A:A,'Tier 1 - $500K'!E:E,0,0,1)</f>
        <v xml:space="preserve">(916) 273-6789 (O)/ (916) 273-6666 (M) </v>
      </c>
      <c r="F63" s="36" t="str">
        <f>_xlfn.XLOOKUP(Tier2ContractorRates[[#This Row],[MSA Contract Number]],'Tier 1 - $500K'!A:A,'Tier 1 - $500K'!F:F,0,0,1)</f>
        <v>varun@ctrlcs.com;</v>
      </c>
      <c r="G63" s="37">
        <f>_xlfn.XLOOKUP(Tier2ContractorRates[[#This Row],[Point of Contact(s) 
(First Name and Last Name)]],'Tier 1 - $500K'!D:D,'Tier 1 - $500K'!G:G,0,0,1)</f>
        <v>2020491</v>
      </c>
      <c r="H63" s="37" t="str">
        <f>_xlfn.XLOOKUP(Tier2ContractorRates[[#This Row],[MSA Contract Number]],'Tier 1 - $500K'!A:A,'Tier 1 - $500K'!H:H,0,0,1)</f>
        <v>SB</v>
      </c>
      <c r="I63" s="37" t="str">
        <f>_xlfn.XLOOKUP(Tier2ContractorRates[[#This Row],[MSA Contract Number]],'Tier 1 - $500K'!A:A,'Tier 1 - $500K'!I:I,0,0,1)</f>
        <v>Yes</v>
      </c>
      <c r="J63" s="37" t="str">
        <f>_xlfn.XLOOKUP(Tier2ContractorRates[[#This Row],[MSA Contract Number]],'Tier 1 - $500K'!A:A,'Tier 1 - $500K'!J:J,0,0,1)</f>
        <v>No</v>
      </c>
      <c r="K63" s="103">
        <f>_xlfn.XLOOKUP(Tier2ContractorRates[[#This Row],[MSA Contract Number]],'Tier 1 - $500K'!A:A,'Tier 1 - $500K'!K:K,0,0,1)</f>
        <v>185</v>
      </c>
      <c r="L63" s="103">
        <f>_xlfn.XLOOKUP(Tier2ContractorRates[[#This Row],[MSA Contract Number]],'Tier 1 - $500K'!A:A,'Tier 1 - $500K'!L:L,0,0,1)</f>
        <v>165</v>
      </c>
      <c r="M63" s="103">
        <f>_xlfn.XLOOKUP(Tier2ContractorRates[[#This Row],[MSA Contract Number]],'Tier 1 - $500K'!A:A,'Tier 1 - $500K'!M:M,0,0,1)</f>
        <v>155</v>
      </c>
      <c r="N63" s="103">
        <f>_xlfn.XLOOKUP(Tier2ContractorRates[[#This Row],[MSA Contract Number]],'Tier 1 - $500K'!A:A,'Tier 1 - $500K'!N:N)</f>
        <v>145</v>
      </c>
      <c r="O63" s="103">
        <f>_xlfn.XLOOKUP(Tier2ContractorRates[[#This Row],[MSA Contract Number]],'Tier 1 - $500K'!A:A,'Tier 1 - $500K'!O:O,0,0,1)</f>
        <v>125</v>
      </c>
      <c r="P63" s="103">
        <f>_xlfn.XLOOKUP(Tier2ContractorRates[[#This Row],[MSA Contract Number]],'Tier 1 - $500K'!A:A,'Tier 1 - $500K'!P:P,0,0,1)</f>
        <v>147</v>
      </c>
      <c r="Q63" s="103">
        <f>_xlfn.XLOOKUP(Tier2ContractorRates[[#This Row],[MSA Contract Number]],'Tier 1 - $500K'!A:A,'Tier 1 - $500K'!Q:Q,0,0,1)</f>
        <v>135</v>
      </c>
      <c r="R63" s="103">
        <f>_xlfn.XLOOKUP(Tier2ContractorRates[[#This Row],[MSA Contract Number]],'Tier 1 - $500K'!A:A,'Tier 1 - $500K'!R:R,0,0,1)</f>
        <v>105</v>
      </c>
      <c r="S63" s="103">
        <f>_xlfn.XLOOKUP(Tier2ContractorRates[[#This Row],[MSA Contract Number]],'Tier 1 - $500K'!A:A,'Tier 1 - $500K'!S:S,0,0,1)</f>
        <v>105</v>
      </c>
      <c r="T63" s="103">
        <f>_xlfn.XLOOKUP(Tier2ContractorRates[[#This Row],[MSA Contract Number]],'Tier 1 - $500K'!A:A,'Tier 1 - $500K'!T:T,0,0,1)</f>
        <v>145</v>
      </c>
      <c r="U63" s="103">
        <f>_xlfn.XLOOKUP(Tier2ContractorRates[[#This Row],[MSA Contract Number]],'Tier 1 - $500K'!A:A,'Tier 1 - $500K'!U:U,0,0,1)</f>
        <v>135</v>
      </c>
      <c r="V63" s="103">
        <f>_xlfn.XLOOKUP(Tier2ContractorRates[[#This Row],[MSA Contract Number]],'Tier 1 - $500K'!A:A,'Tier 1 - $500K'!V:V,0,0,1)</f>
        <v>140</v>
      </c>
      <c r="W63" s="103">
        <f>_xlfn.XLOOKUP(Tier2ContractorRates[[#This Row],[MSA Contract Number]],'Tier 1 - $500K'!A:A,'Tier 1 - $500K'!W:W,0,0,1)</f>
        <v>125</v>
      </c>
      <c r="X63" s="103">
        <f>_xlfn.XLOOKUP(Tier2ContractorRates[[#This Row],[MSA Contract Number]],'Tier 1 - $500K'!A:A,'Tier 1 - $500K'!X:X,0,0,1)</f>
        <v>120</v>
      </c>
      <c r="Y63" s="103">
        <f>_xlfn.XLOOKUP(Tier2ContractorRates[[#This Row],[MSA Contract Number]],'Tier 1 - $500K'!A:A,'Tier 1 - $500K'!Y:Y,0,0,1)</f>
        <v>120</v>
      </c>
      <c r="Z63" s="103">
        <f>_xlfn.XLOOKUP(Tier2ContractorRates[[#This Row],[MSA Contract Number]],'Tier 1 - $500K'!A:A,'Tier 1 - $500K'!Z:Z,0,0,1)</f>
        <v>135</v>
      </c>
      <c r="AA63" s="103">
        <f>_xlfn.XLOOKUP(Tier2ContractorRates[[#This Row],[MSA Contract Number]],'Tier 1 - $500K'!A:A,'Tier 1 - $500K'!AA:AA,0,0,1)</f>
        <v>126</v>
      </c>
      <c r="AB63" s="103">
        <f>_xlfn.XLOOKUP(Tier2ContractorRates[[#This Row],[MSA Contract Number]],'Tier 1 - $500K'!A:A,'Tier 1 - $500K'!AB:AB,0,0,1)</f>
        <v>155</v>
      </c>
      <c r="AC63" s="103">
        <f>_xlfn.XLOOKUP(Tier2ContractorRates[[#This Row],[MSA Contract Number]],'Tier 1 - $500K'!A:A,'Tier 1 - $500K'!AC:AC,0,0,1)</f>
        <v>155</v>
      </c>
      <c r="AD63" s="103">
        <f>_xlfn.XLOOKUP(Tier2ContractorRates[[#This Row],[MSA Contract Number]],'Tier 1 - $500K'!A:A,'Tier 1 - $500K'!AD:AD,0,0,1)</f>
        <v>125</v>
      </c>
      <c r="AE63" s="103">
        <f>_xlfn.XLOOKUP(Tier2ContractorRates[[#This Row],[MSA Contract Number]],'Tier 1 - $500K'!A:A,'Tier 1 - $500K'!AE:AE,0,0,1)</f>
        <v>135</v>
      </c>
      <c r="AF63" s="103">
        <f>_xlfn.XLOOKUP(Tier2ContractorRates[[#This Row],[MSA Contract Number]],'Tier 1 - $500K'!A:A,'Tier 1 - $500K'!AF:AF,0,0,1)</f>
        <v>138</v>
      </c>
      <c r="AG63" s="103">
        <f>_xlfn.XLOOKUP(Tier2ContractorRates[[#This Row],[MSA Contract Number]],'Tier 1 - $500K'!A:A,'Tier 1 - $500K'!AG:AG,0,0,1)</f>
        <v>148</v>
      </c>
      <c r="AH63" s="103">
        <f>_xlfn.XLOOKUP(Tier2ContractorRates[[#This Row],[MSA Contract Number]],'Tier 1 - $500K'!A:A,'Tier 1 - $500K'!AH:AH,0,0,1)</f>
        <v>140</v>
      </c>
      <c r="AI63" s="103">
        <f>_xlfn.XLOOKUP(Tier2ContractorRates[[#This Row],[MSA Contract Number]],'Tier 1 - $500K'!A:A,'Tier 1 - $500K'!AI:AI,0,0,1)</f>
        <v>155</v>
      </c>
      <c r="AJ63" s="103">
        <f>_xlfn.XLOOKUP(Tier2ContractorRates[[#This Row],[MSA Contract Number]],'Tier 1 - $500K'!A:A,'Tier 1 - $500K'!AJ:AJ,0,0,1)</f>
        <v>145</v>
      </c>
      <c r="AK63" s="103">
        <f>_xlfn.XLOOKUP(Tier2ContractorRates[[#This Row],[MSA Contract Number]],'Tier 1 - $500K'!A:A,'Tier 1 - $500K'!AK:AK,0,0,1)</f>
        <v>145</v>
      </c>
      <c r="AL63" s="103">
        <f>_xlfn.XLOOKUP(Tier2ContractorRates[[#This Row],[MSA Contract Number]],'Tier 1 - $500K'!A:A,'Tier 1 - $500K'!AL:AL,0,0,1)</f>
        <v>175</v>
      </c>
      <c r="AM63" s="103">
        <f>_xlfn.XLOOKUP(Tier2ContractorRates[[#This Row],[MSA Contract Number]],'Tier 1 - $500K'!A:A,'Tier 1 - $500K'!AM:AM,0,0,1)</f>
        <v>145</v>
      </c>
      <c r="AN63" s="103">
        <f>_xlfn.XLOOKUP(Tier2ContractorRates[[#This Row],[MSA Contract Number]],'Tier 1 - $500K'!A:A,'Tier 1 - $500K'!AN:AN,0,0,1)</f>
        <v>175</v>
      </c>
      <c r="AO63" s="103">
        <f>_xlfn.XLOOKUP(Tier2ContractorRates[[#This Row],[MSA Contract Number]],'Tier 1 - $500K'!A:A,'Tier 1 - $500K'!AO:AO,0,0,1)</f>
        <v>145</v>
      </c>
      <c r="AP63" s="103">
        <f>_xlfn.XLOOKUP(Tier2ContractorRates[[#This Row],[MSA Contract Number]],'Tier 1 - $500K'!A:A,'Tier 1 - $500K'!AP:AP,0,0,1)</f>
        <v>165</v>
      </c>
      <c r="AQ63" s="103">
        <f>_xlfn.XLOOKUP(Tier2ContractorRates[[#This Row],[MSA Contract Number]],'Tier 1 - $500K'!A:A,'Tier 1 - $500K'!AQ:AQ,0,0,1)</f>
        <v>140</v>
      </c>
      <c r="AR63" s="103">
        <f>_xlfn.XLOOKUP(Tier2ContractorRates[[#This Row],[MSA Contract Number]],'Tier 1 - $500K'!A:A,'Tier 1 - $500K'!AR:AR,0,0,1)</f>
        <v>155</v>
      </c>
      <c r="AS63" s="103">
        <f>_xlfn.XLOOKUP(Tier2ContractorRates[[#This Row],[MSA Contract Number]],'Tier 1 - $500K'!A:A,'Tier 1 - $500K'!AS:AS,0,0,1)</f>
        <v>110</v>
      </c>
      <c r="AT63" s="103">
        <f>_xlfn.XLOOKUP(Tier2ContractorRates[[#This Row],[MSA Contract Number]],'Tier 1 - $500K'!A:A,'Tier 1 - $500K'!AT:AT,0,0,1)</f>
        <v>110</v>
      </c>
      <c r="AU63" s="103">
        <f>_xlfn.XLOOKUP(Tier2ContractorRates[[#This Row],[MSA Contract Number]],'Tier 1 - $500K'!A:A,'Tier 1 - $500K'!AU:AU,0,0,1)</f>
        <v>137</v>
      </c>
      <c r="AV63" s="103">
        <f>_xlfn.XLOOKUP(Tier2ContractorRates[[#This Row],[MSA Contract Number]],'Tier 1 - $500K'!A:A,'Tier 1 - $500K'!AV:AV,0,0,1)</f>
        <v>137</v>
      </c>
      <c r="AW63" s="103">
        <f>_xlfn.XLOOKUP(Tier2ContractorRates[[#This Row],[MSA Contract Number]],'Tier 1 - $500K'!A:A,'Tier 1 - $500K'!AW:AW,0,0,1)</f>
        <v>137</v>
      </c>
      <c r="AX63" s="103">
        <f>_xlfn.XLOOKUP(Tier2ContractorRates[[#This Row],[MSA Contract Number]],'Tier 1 - $500K'!A:A,'Tier 1 - $500K'!AX:AX,0,0,1)</f>
        <v>145</v>
      </c>
      <c r="AY63" s="103">
        <f>_xlfn.XLOOKUP(Tier2ContractorRates[[#This Row],[MSA Contract Number]],'Tier 1 - $500K'!A:A,'Tier 1 - $500K'!AY:AY,0,0,1)</f>
        <v>130</v>
      </c>
      <c r="AZ63" s="104">
        <f>_xlfn.XLOOKUP(Tier2ContractorRates[[#This Row],[MSA Contract Number]],'Tier 1 - $500K'!A:A,'Tier 1 - $500K'!AZ:AZ,0,0,1)</f>
        <v>155</v>
      </c>
    </row>
    <row r="64" spans="1:52" ht="49.5" x14ac:dyDescent="0.25">
      <c r="A64" s="35" t="s">
        <v>399</v>
      </c>
      <c r="B64" s="57">
        <f>_xlfn.XLOOKUP(Tier2ContractorRates[[#This Row],[MSA Contract Number]],'Tier 1 - $500K'!A:A,'Tier 1 - $500K'!B:B,0,0,1)</f>
        <v>46497</v>
      </c>
      <c r="C64" s="36" t="str">
        <f>_xlfn.XLOOKUP(Tier2ContractorRates[[#This Row],[MSA Contract Number]],'Tier 1 - $500K'!A:A,'Tier 1 - $500K'!C:C,0,0,1)</f>
        <v>Cutler Engineering &amp; Technology Services</v>
      </c>
      <c r="D64" s="36" t="str">
        <f>_xlfn.XLOOKUP(Tier2ContractorRates[[#This Row],[MSA Contract Number]],'Tier 1 - $500K'!A:A,'Tier 1 - $500K'!D:D,0,0,1)</f>
        <v>1. Mervain Cutler 
2. Bob Richards 
3. Christine Harmon-Malone</v>
      </c>
      <c r="E64" s="36" t="str">
        <f>_xlfn.XLOOKUP(Tier2ContractorRates[[#This Row],[MSA Contract Number]],'Tier 1 - $500K'!A:A,'Tier 1 - $500K'!E:E,0,0,1)</f>
        <v>1. (619) 405-9088 
2. (619) 788-2264 
3. (760) 214-6649</v>
      </c>
      <c r="F64" s="36" t="str">
        <f>_xlfn.XLOOKUP(Tier2ContractorRates[[#This Row],[MSA Contract Number]],'Tier 1 - $500K'!A:A,'Tier 1 - $500K'!F:F,0,0,1)</f>
        <v>mcutler@cets-tech.com; 
bobrichards@cets-tech.com;</v>
      </c>
      <c r="G64" s="37">
        <f>_xlfn.XLOOKUP(Tier2ContractorRates[[#This Row],[Point of Contact(s) 
(First Name and Last Name)]],'Tier 1 - $500K'!D:D,'Tier 1 - $500K'!G:G,0,0,1)</f>
        <v>2012597</v>
      </c>
      <c r="H64" s="37" t="str">
        <f>_xlfn.XLOOKUP(Tier2ContractorRates[[#This Row],[MSA Contract Number]],'Tier 1 - $500K'!A:A,'Tier 1 - $500K'!H:H,0,0,1)</f>
        <v>SB , DVBE</v>
      </c>
      <c r="I64" s="37" t="str">
        <f>_xlfn.XLOOKUP(Tier2ContractorRates[[#This Row],[MSA Contract Number]],'Tier 1 - $500K'!A:A,'Tier 1 - $500K'!I:I,0,0,1)</f>
        <v>Yes</v>
      </c>
      <c r="J64" s="37" t="str">
        <f>_xlfn.XLOOKUP(Tier2ContractorRates[[#This Row],[MSA Contract Number]],'Tier 1 - $500K'!A:A,'Tier 1 - $500K'!J:J,0,0,1)</f>
        <v>Yes</v>
      </c>
      <c r="K64" s="103">
        <f>_xlfn.XLOOKUP(Tier2ContractorRates[[#This Row],[MSA Contract Number]],'Tier 1 - $500K'!A:A,'Tier 1 - $500K'!K:K,0,0,1)</f>
        <v>146</v>
      </c>
      <c r="L64" s="103">
        <f>_xlfn.XLOOKUP(Tier2ContractorRates[[#This Row],[MSA Contract Number]],'Tier 1 - $500K'!A:A,'Tier 1 - $500K'!L:L,0,0,1)</f>
        <v>102</v>
      </c>
      <c r="M64" s="103">
        <f>_xlfn.XLOOKUP(Tier2ContractorRates[[#This Row],[MSA Contract Number]],'Tier 1 - $500K'!A:A,'Tier 1 - $500K'!M:M,0,0,1)</f>
        <v>173</v>
      </c>
      <c r="N64" s="103">
        <f>_xlfn.XLOOKUP(Tier2ContractorRates[[#This Row],[MSA Contract Number]],'Tier 1 - $500K'!A:A,'Tier 1 - $500K'!N:N)</f>
        <v>143</v>
      </c>
      <c r="O64" s="103" t="str">
        <f>_xlfn.XLOOKUP(Tier2ContractorRates[[#This Row],[MSA Contract Number]],'Tier 1 - $500K'!A:A,'Tier 1 - $500K'!O:O,0,0,1)</f>
        <v>--</v>
      </c>
      <c r="P64" s="103">
        <f>_xlfn.XLOOKUP(Tier2ContractorRates[[#This Row],[MSA Contract Number]],'Tier 1 - $500K'!A:A,'Tier 1 - $500K'!P:P,0,0,1)</f>
        <v>145</v>
      </c>
      <c r="Q64" s="103">
        <f>_xlfn.XLOOKUP(Tier2ContractorRates[[#This Row],[MSA Contract Number]],'Tier 1 - $500K'!A:A,'Tier 1 - $500K'!Q:Q,0,0,1)</f>
        <v>125</v>
      </c>
      <c r="R64" s="103">
        <f>_xlfn.XLOOKUP(Tier2ContractorRates[[#This Row],[MSA Contract Number]],'Tier 1 - $500K'!A:A,'Tier 1 - $500K'!R:R,0,0,1)</f>
        <v>88</v>
      </c>
      <c r="S64" s="103">
        <f>_xlfn.XLOOKUP(Tier2ContractorRates[[#This Row],[MSA Contract Number]],'Tier 1 - $500K'!A:A,'Tier 1 - $500K'!S:S,0,0,1)</f>
        <v>128</v>
      </c>
      <c r="T64" s="103">
        <f>_xlfn.XLOOKUP(Tier2ContractorRates[[#This Row],[MSA Contract Number]],'Tier 1 - $500K'!A:A,'Tier 1 - $500K'!T:T,0,0,1)</f>
        <v>184</v>
      </c>
      <c r="U64" s="103">
        <f>_xlfn.XLOOKUP(Tier2ContractorRates[[#This Row],[MSA Contract Number]],'Tier 1 - $500K'!A:A,'Tier 1 - $500K'!U:U,0,0,1)</f>
        <v>165</v>
      </c>
      <c r="V64" s="103">
        <f>_xlfn.XLOOKUP(Tier2ContractorRates[[#This Row],[MSA Contract Number]],'Tier 1 - $500K'!A:A,'Tier 1 - $500K'!V:V,0,0,1)</f>
        <v>156</v>
      </c>
      <c r="W64" s="103">
        <f>_xlfn.XLOOKUP(Tier2ContractorRates[[#This Row],[MSA Contract Number]],'Tier 1 - $500K'!A:A,'Tier 1 - $500K'!W:W,0,0,1)</f>
        <v>112</v>
      </c>
      <c r="X64" s="103">
        <f>_xlfn.XLOOKUP(Tier2ContractorRates[[#This Row],[MSA Contract Number]],'Tier 1 - $500K'!A:A,'Tier 1 - $500K'!X:X,0,0,1)</f>
        <v>102</v>
      </c>
      <c r="Y64" s="103">
        <f>_xlfn.XLOOKUP(Tier2ContractorRates[[#This Row],[MSA Contract Number]],'Tier 1 - $500K'!A:A,'Tier 1 - $500K'!Y:Y,0,0,1)</f>
        <v>107</v>
      </c>
      <c r="Z64" s="103">
        <f>_xlfn.XLOOKUP(Tier2ContractorRates[[#This Row],[MSA Contract Number]],'Tier 1 - $500K'!A:A,'Tier 1 - $500K'!Z:Z,0,0,1)</f>
        <v>140</v>
      </c>
      <c r="AA64" s="103">
        <f>_xlfn.XLOOKUP(Tier2ContractorRates[[#This Row],[MSA Contract Number]],'Tier 1 - $500K'!A:A,'Tier 1 - $500K'!AA:AA,0,0,1)</f>
        <v>140</v>
      </c>
      <c r="AB64" s="103" t="str">
        <f>_xlfn.XLOOKUP(Tier2ContractorRates[[#This Row],[MSA Contract Number]],'Tier 1 - $500K'!A:A,'Tier 1 - $500K'!AB:AB,0,0,1)</f>
        <v>--</v>
      </c>
      <c r="AC64" s="103" t="str">
        <f>_xlfn.XLOOKUP(Tier2ContractorRates[[#This Row],[MSA Contract Number]],'Tier 1 - $500K'!A:A,'Tier 1 - $500K'!AC:AC,0,0,1)</f>
        <v>--</v>
      </c>
      <c r="AD64" s="103">
        <f>_xlfn.XLOOKUP(Tier2ContractorRates[[#This Row],[MSA Contract Number]],'Tier 1 - $500K'!A:A,'Tier 1 - $500K'!AD:AD,0,0,1)</f>
        <v>99</v>
      </c>
      <c r="AE64" s="103" t="str">
        <f>_xlfn.XLOOKUP(Tier2ContractorRates[[#This Row],[MSA Contract Number]],'Tier 1 - $500K'!A:A,'Tier 1 - $500K'!AE:AE,0,0,1)</f>
        <v>--</v>
      </c>
      <c r="AF64" s="103">
        <f>_xlfn.XLOOKUP(Tier2ContractorRates[[#This Row],[MSA Contract Number]],'Tier 1 - $500K'!A:A,'Tier 1 - $500K'!AF:AF,0,0,1)</f>
        <v>87</v>
      </c>
      <c r="AG64" s="103">
        <f>_xlfn.XLOOKUP(Tier2ContractorRates[[#This Row],[MSA Contract Number]],'Tier 1 - $500K'!A:A,'Tier 1 - $500K'!AG:AG,0,0,1)</f>
        <v>124</v>
      </c>
      <c r="AH64" s="103" t="str">
        <f>_xlfn.XLOOKUP(Tier2ContractorRates[[#This Row],[MSA Contract Number]],'Tier 1 - $500K'!A:A,'Tier 1 - $500K'!AH:AH,0,0,1)</f>
        <v>--</v>
      </c>
      <c r="AI64" s="103" t="str">
        <f>_xlfn.XLOOKUP(Tier2ContractorRates[[#This Row],[MSA Contract Number]],'Tier 1 - $500K'!A:A,'Tier 1 - $500K'!AI:AI,0,0,1)</f>
        <v>--</v>
      </c>
      <c r="AJ64" s="103" t="str">
        <f>_xlfn.XLOOKUP(Tier2ContractorRates[[#This Row],[MSA Contract Number]],'Tier 1 - $500K'!A:A,'Tier 1 - $500K'!AJ:AJ,0,0,1)</f>
        <v>--</v>
      </c>
      <c r="AK64" s="103" t="str">
        <f>_xlfn.XLOOKUP(Tier2ContractorRates[[#This Row],[MSA Contract Number]],'Tier 1 - $500K'!A:A,'Tier 1 - $500K'!AK:AK,0,0,1)</f>
        <v>--</v>
      </c>
      <c r="AL64" s="103" t="str">
        <f>_xlfn.XLOOKUP(Tier2ContractorRates[[#This Row],[MSA Contract Number]],'Tier 1 - $500K'!A:A,'Tier 1 - $500K'!AL:AL,0,0,1)</f>
        <v>--</v>
      </c>
      <c r="AM64" s="103">
        <f>_xlfn.XLOOKUP(Tier2ContractorRates[[#This Row],[MSA Contract Number]],'Tier 1 - $500K'!A:A,'Tier 1 - $500K'!AM:AM,0,0,1)</f>
        <v>153</v>
      </c>
      <c r="AN64" s="103">
        <f>_xlfn.XLOOKUP(Tier2ContractorRates[[#This Row],[MSA Contract Number]],'Tier 1 - $500K'!A:A,'Tier 1 - $500K'!AN:AN,0,0,1)</f>
        <v>165</v>
      </c>
      <c r="AO64" s="103" t="str">
        <f>_xlfn.XLOOKUP(Tier2ContractorRates[[#This Row],[MSA Contract Number]],'Tier 1 - $500K'!A:A,'Tier 1 - $500K'!AO:AO,0,0,1)</f>
        <v>--</v>
      </c>
      <c r="AP64" s="103" t="str">
        <f>_xlfn.XLOOKUP(Tier2ContractorRates[[#This Row],[MSA Contract Number]],'Tier 1 - $500K'!A:A,'Tier 1 - $500K'!AP:AP,0,0,1)</f>
        <v>--</v>
      </c>
      <c r="AQ64" s="103" t="str">
        <f>_xlfn.XLOOKUP(Tier2ContractorRates[[#This Row],[MSA Contract Number]],'Tier 1 - $500K'!A:A,'Tier 1 - $500K'!AQ:AQ,0,0,1)</f>
        <v>--</v>
      </c>
      <c r="AR64" s="103" t="str">
        <f>_xlfn.XLOOKUP(Tier2ContractorRates[[#This Row],[MSA Contract Number]],'Tier 1 - $500K'!A:A,'Tier 1 - $500K'!AR:AR,0,0,1)</f>
        <v>--</v>
      </c>
      <c r="AS64" s="103" t="str">
        <f>_xlfn.XLOOKUP(Tier2ContractorRates[[#This Row],[MSA Contract Number]],'Tier 1 - $500K'!A:A,'Tier 1 - $500K'!AS:AS,0,0,1)</f>
        <v>--</v>
      </c>
      <c r="AT64" s="103" t="str">
        <f>_xlfn.XLOOKUP(Tier2ContractorRates[[#This Row],[MSA Contract Number]],'Tier 1 - $500K'!A:A,'Tier 1 - $500K'!AT:AT,0,0,1)</f>
        <v>--</v>
      </c>
      <c r="AU64" s="103">
        <f>_xlfn.XLOOKUP(Tier2ContractorRates[[#This Row],[MSA Contract Number]],'Tier 1 - $500K'!A:A,'Tier 1 - $500K'!AU:AU,0,0,1)</f>
        <v>138</v>
      </c>
      <c r="AV64" s="103">
        <f>_xlfn.XLOOKUP(Tier2ContractorRates[[#This Row],[MSA Contract Number]],'Tier 1 - $500K'!A:A,'Tier 1 - $500K'!AV:AV,0,0,1)</f>
        <v>111</v>
      </c>
      <c r="AW64" s="103" t="str">
        <f>_xlfn.XLOOKUP(Tier2ContractorRates[[#This Row],[MSA Contract Number]],'Tier 1 - $500K'!A:A,'Tier 1 - $500K'!AW:AW,0,0,1)</f>
        <v>--</v>
      </c>
      <c r="AX64" s="103" t="str">
        <f>_xlfn.XLOOKUP(Tier2ContractorRates[[#This Row],[MSA Contract Number]],'Tier 1 - $500K'!A:A,'Tier 1 - $500K'!AX:AX,0,0,1)</f>
        <v>--</v>
      </c>
      <c r="AY64" s="103" t="str">
        <f>_xlfn.XLOOKUP(Tier2ContractorRates[[#This Row],[MSA Contract Number]],'Tier 1 - $500K'!A:A,'Tier 1 - $500K'!AY:AY,0,0,1)</f>
        <v>--</v>
      </c>
      <c r="AZ64" s="104">
        <f>_xlfn.XLOOKUP(Tier2ContractorRates[[#This Row],[MSA Contract Number]],'Tier 1 - $500K'!A:A,'Tier 1 - $500K'!AZ:AZ,0,0,1)</f>
        <v>184</v>
      </c>
    </row>
    <row r="65" spans="1:52" ht="16.5" x14ac:dyDescent="0.25">
      <c r="A65" s="35" t="s">
        <v>404</v>
      </c>
      <c r="B65" s="57">
        <f>_xlfn.XLOOKUP(Tier2ContractorRates[[#This Row],[MSA Contract Number]],'Tier 1 - $500K'!A:A,'Tier 1 - $500K'!B:B,0,0,1)</f>
        <v>46497</v>
      </c>
      <c r="C65" s="36" t="str">
        <f>_xlfn.XLOOKUP(Tier2ContractorRates[[#This Row],[MSA Contract Number]],'Tier 1 - $500K'!A:A,'Tier 1 - $500K'!C:C,0,0,1)</f>
        <v>CyberTech Systems and Software, Inc.</v>
      </c>
      <c r="D65" s="36" t="str">
        <f>_xlfn.XLOOKUP(Tier2ContractorRates[[#This Row],[MSA Contract Number]],'Tier 1 - $500K'!A:A,'Tier 1 - $500K'!D:D,0,0,1)</f>
        <v>Lori Kurovski</v>
      </c>
      <c r="E65" s="36" t="str">
        <f>_xlfn.XLOOKUP(Tier2ContractorRates[[#This Row],[MSA Contract Number]],'Tier 1 - $500K'!A:A,'Tier 1 - $500K'!E:E,0,0,1)</f>
        <v>(913) 707-7388</v>
      </c>
      <c r="F65" s="36" t="str">
        <f>_xlfn.XLOOKUP(Tier2ContractorRates[[#This Row],[MSA Contract Number]],'Tier 1 - $500K'!A:A,'Tier 1 - $500K'!F:F,0,0,1)</f>
        <v>lori.kurovski@cybertech.com;</v>
      </c>
      <c r="G65" s="37" t="str">
        <f>_xlfn.XLOOKUP(Tier2ContractorRates[[#This Row],[Point of Contact(s) 
(First Name and Last Name)]],'Tier 1 - $500K'!D:D,'Tier 1 - $500K'!G:G,0,0,1)</f>
        <v>--</v>
      </c>
      <c r="H65" s="37" t="str">
        <f>_xlfn.XLOOKUP(Tier2ContractorRates[[#This Row],[MSA Contract Number]],'Tier 1 - $500K'!A:A,'Tier 1 - $500K'!H:H,0,0,1)</f>
        <v>--</v>
      </c>
      <c r="I65" s="37" t="str">
        <f>_xlfn.XLOOKUP(Tier2ContractorRates[[#This Row],[MSA Contract Number]],'Tier 1 - $500K'!A:A,'Tier 1 - $500K'!I:I,0,0,1)</f>
        <v>No</v>
      </c>
      <c r="J65" s="37" t="str">
        <f>_xlfn.XLOOKUP(Tier2ContractorRates[[#This Row],[MSA Contract Number]],'Tier 1 - $500K'!A:A,'Tier 1 - $500K'!J:J,0,0,1)</f>
        <v>No</v>
      </c>
      <c r="K65" s="103">
        <f>_xlfn.XLOOKUP(Tier2ContractorRates[[#This Row],[MSA Contract Number]],'Tier 1 - $500K'!A:A,'Tier 1 - $500K'!K:K,0,0,1)</f>
        <v>150</v>
      </c>
      <c r="L65" s="103">
        <f>_xlfn.XLOOKUP(Tier2ContractorRates[[#This Row],[MSA Contract Number]],'Tier 1 - $500K'!A:A,'Tier 1 - $500K'!L:L,0,0,1)</f>
        <v>140</v>
      </c>
      <c r="M65" s="103">
        <f>_xlfn.XLOOKUP(Tier2ContractorRates[[#This Row],[MSA Contract Number]],'Tier 1 - $500K'!A:A,'Tier 1 - $500K'!M:M,0,0,1)</f>
        <v>120</v>
      </c>
      <c r="N65" s="103">
        <f>_xlfn.XLOOKUP(Tier2ContractorRates[[#This Row],[MSA Contract Number]],'Tier 1 - $500K'!A:A,'Tier 1 - $500K'!N:N)</f>
        <v>125</v>
      </c>
      <c r="O65" s="103">
        <f>_xlfn.XLOOKUP(Tier2ContractorRates[[#This Row],[MSA Contract Number]],'Tier 1 - $500K'!A:A,'Tier 1 - $500K'!O:O,0,0,1)</f>
        <v>90</v>
      </c>
      <c r="P65" s="103">
        <f>_xlfn.XLOOKUP(Tier2ContractorRates[[#This Row],[MSA Contract Number]],'Tier 1 - $500K'!A:A,'Tier 1 - $500K'!P:P,0,0,1)</f>
        <v>110</v>
      </c>
      <c r="Q65" s="103">
        <f>_xlfn.XLOOKUP(Tier2ContractorRates[[#This Row],[MSA Contract Number]],'Tier 1 - $500K'!A:A,'Tier 1 - $500K'!Q:Q,0,0,1)</f>
        <v>105</v>
      </c>
      <c r="R65" s="103" t="str">
        <f>_xlfn.XLOOKUP(Tier2ContractorRates[[#This Row],[MSA Contract Number]],'Tier 1 - $500K'!A:A,'Tier 1 - $500K'!R:R,0,0,1)</f>
        <v>--</v>
      </c>
      <c r="S65" s="103">
        <f>_xlfn.XLOOKUP(Tier2ContractorRates[[#This Row],[MSA Contract Number]],'Tier 1 - $500K'!A:A,'Tier 1 - $500K'!S:S,0,0,1)</f>
        <v>120</v>
      </c>
      <c r="T65" s="103">
        <f>_xlfn.XLOOKUP(Tier2ContractorRates[[#This Row],[MSA Contract Number]],'Tier 1 - $500K'!A:A,'Tier 1 - $500K'!T:T,0,0,1)</f>
        <v>140</v>
      </c>
      <c r="U65" s="103">
        <f>_xlfn.XLOOKUP(Tier2ContractorRates[[#This Row],[MSA Contract Number]],'Tier 1 - $500K'!A:A,'Tier 1 - $500K'!U:U,0,0,1)</f>
        <v>130</v>
      </c>
      <c r="V65" s="103">
        <f>_xlfn.XLOOKUP(Tier2ContractorRates[[#This Row],[MSA Contract Number]],'Tier 1 - $500K'!A:A,'Tier 1 - $500K'!V:V,0,0,1)</f>
        <v>120</v>
      </c>
      <c r="W65" s="103" t="str">
        <f>_xlfn.XLOOKUP(Tier2ContractorRates[[#This Row],[MSA Contract Number]],'Tier 1 - $500K'!A:A,'Tier 1 - $500K'!W:W,0,0,1)</f>
        <v>--</v>
      </c>
      <c r="X65" s="103">
        <f>_xlfn.XLOOKUP(Tier2ContractorRates[[#This Row],[MSA Contract Number]],'Tier 1 - $500K'!A:A,'Tier 1 - $500K'!X:X,0,0,1)</f>
        <v>90</v>
      </c>
      <c r="Y65" s="103">
        <f>_xlfn.XLOOKUP(Tier2ContractorRates[[#This Row],[MSA Contract Number]],'Tier 1 - $500K'!A:A,'Tier 1 - $500K'!Y:Y,0,0,1)</f>
        <v>90</v>
      </c>
      <c r="Z65" s="103">
        <f>_xlfn.XLOOKUP(Tier2ContractorRates[[#This Row],[MSA Contract Number]],'Tier 1 - $500K'!A:A,'Tier 1 - $500K'!Z:Z,0,0,1)</f>
        <v>120</v>
      </c>
      <c r="AA65" s="103">
        <f>_xlfn.XLOOKUP(Tier2ContractorRates[[#This Row],[MSA Contract Number]],'Tier 1 - $500K'!A:A,'Tier 1 - $500K'!AA:AA,0,0,1)</f>
        <v>120</v>
      </c>
      <c r="AB65" s="103">
        <f>_xlfn.XLOOKUP(Tier2ContractorRates[[#This Row],[MSA Contract Number]],'Tier 1 - $500K'!A:A,'Tier 1 - $500K'!AB:AB,0,0,1)</f>
        <v>140</v>
      </c>
      <c r="AC65" s="103">
        <f>_xlfn.XLOOKUP(Tier2ContractorRates[[#This Row],[MSA Contract Number]],'Tier 1 - $500K'!A:A,'Tier 1 - $500K'!AC:AC,0,0,1)</f>
        <v>110</v>
      </c>
      <c r="AD65" s="103">
        <f>_xlfn.XLOOKUP(Tier2ContractorRates[[#This Row],[MSA Contract Number]],'Tier 1 - $500K'!A:A,'Tier 1 - $500K'!AD:AD,0,0,1)</f>
        <v>90</v>
      </c>
      <c r="AE65" s="103">
        <f>_xlfn.XLOOKUP(Tier2ContractorRates[[#This Row],[MSA Contract Number]],'Tier 1 - $500K'!A:A,'Tier 1 - $500K'!AE:AE,0,0,1)</f>
        <v>90</v>
      </c>
      <c r="AF65" s="103">
        <f>_xlfn.XLOOKUP(Tier2ContractorRates[[#This Row],[MSA Contract Number]],'Tier 1 - $500K'!A:A,'Tier 1 - $500K'!AF:AF,0,0,1)</f>
        <v>95</v>
      </c>
      <c r="AG65" s="103">
        <f>_xlfn.XLOOKUP(Tier2ContractorRates[[#This Row],[MSA Contract Number]],'Tier 1 - $500K'!A:A,'Tier 1 - $500K'!AG:AG,0,0,1)</f>
        <v>102</v>
      </c>
      <c r="AH65" s="103">
        <f>_xlfn.XLOOKUP(Tier2ContractorRates[[#This Row],[MSA Contract Number]],'Tier 1 - $500K'!A:A,'Tier 1 - $500K'!AH:AH,0,0,1)</f>
        <v>115</v>
      </c>
      <c r="AI65" s="103">
        <f>_xlfn.XLOOKUP(Tier2ContractorRates[[#This Row],[MSA Contract Number]],'Tier 1 - $500K'!A:A,'Tier 1 - $500K'!AI:AI,0,0,1)</f>
        <v>105</v>
      </c>
      <c r="AJ65" s="103">
        <f>_xlfn.XLOOKUP(Tier2ContractorRates[[#This Row],[MSA Contract Number]],'Tier 1 - $500K'!A:A,'Tier 1 - $500K'!AJ:AJ,0,0,1)</f>
        <v>95</v>
      </c>
      <c r="AK65" s="103">
        <f>_xlfn.XLOOKUP(Tier2ContractorRates[[#This Row],[MSA Contract Number]],'Tier 1 - $500K'!A:A,'Tier 1 - $500K'!AK:AK,0,0,1)</f>
        <v>120</v>
      </c>
      <c r="AL65" s="103">
        <f>_xlfn.XLOOKUP(Tier2ContractorRates[[#This Row],[MSA Contract Number]],'Tier 1 - $500K'!A:A,'Tier 1 - $500K'!AL:AL,0,0,1)</f>
        <v>130</v>
      </c>
      <c r="AM65" s="103">
        <f>_xlfn.XLOOKUP(Tier2ContractorRates[[#This Row],[MSA Contract Number]],'Tier 1 - $500K'!A:A,'Tier 1 - $500K'!AM:AM,0,0,1)</f>
        <v>105</v>
      </c>
      <c r="AN65" s="103">
        <f>_xlfn.XLOOKUP(Tier2ContractorRates[[#This Row],[MSA Contract Number]],'Tier 1 - $500K'!A:A,'Tier 1 - $500K'!AN:AN,0,0,1)</f>
        <v>115</v>
      </c>
      <c r="AO65" s="103">
        <f>_xlfn.XLOOKUP(Tier2ContractorRates[[#This Row],[MSA Contract Number]],'Tier 1 - $500K'!A:A,'Tier 1 - $500K'!AO:AO,0,0,1)</f>
        <v>105</v>
      </c>
      <c r="AP65" s="103">
        <f>_xlfn.XLOOKUP(Tier2ContractorRates[[#This Row],[MSA Contract Number]],'Tier 1 - $500K'!A:A,'Tier 1 - $500K'!AP:AP,0,0,1)</f>
        <v>115</v>
      </c>
      <c r="AQ65" s="103">
        <f>_xlfn.XLOOKUP(Tier2ContractorRates[[#This Row],[MSA Contract Number]],'Tier 1 - $500K'!A:A,'Tier 1 - $500K'!AQ:AQ,0,0,1)</f>
        <v>110</v>
      </c>
      <c r="AR65" s="103">
        <f>_xlfn.XLOOKUP(Tier2ContractorRates[[#This Row],[MSA Contract Number]],'Tier 1 - $500K'!A:A,'Tier 1 - $500K'!AR:AR,0,0,1)</f>
        <v>125</v>
      </c>
      <c r="AS65" s="103" t="str">
        <f>_xlfn.XLOOKUP(Tier2ContractorRates[[#This Row],[MSA Contract Number]],'Tier 1 - $500K'!A:A,'Tier 1 - $500K'!AS:AS,0,0,1)</f>
        <v>--</v>
      </c>
      <c r="AT65" s="103" t="str">
        <f>_xlfn.XLOOKUP(Tier2ContractorRates[[#This Row],[MSA Contract Number]],'Tier 1 - $500K'!A:A,'Tier 1 - $500K'!AT:AT,0,0,1)</f>
        <v>--</v>
      </c>
      <c r="AU65" s="103" t="str">
        <f>_xlfn.XLOOKUP(Tier2ContractorRates[[#This Row],[MSA Contract Number]],'Tier 1 - $500K'!A:A,'Tier 1 - $500K'!AU:AU,0,0,1)</f>
        <v>--</v>
      </c>
      <c r="AV65" s="103" t="str">
        <f>_xlfn.XLOOKUP(Tier2ContractorRates[[#This Row],[MSA Contract Number]],'Tier 1 - $500K'!A:A,'Tier 1 - $500K'!AV:AV,0,0,1)</f>
        <v>--</v>
      </c>
      <c r="AW65" s="103" t="str">
        <f>_xlfn.XLOOKUP(Tier2ContractorRates[[#This Row],[MSA Contract Number]],'Tier 1 - $500K'!A:A,'Tier 1 - $500K'!AW:AW,0,0,1)</f>
        <v>--</v>
      </c>
      <c r="AX65" s="103">
        <f>_xlfn.XLOOKUP(Tier2ContractorRates[[#This Row],[MSA Contract Number]],'Tier 1 - $500K'!A:A,'Tier 1 - $500K'!AX:AX,0,0,1)</f>
        <v>110</v>
      </c>
      <c r="AY65" s="103">
        <f>_xlfn.XLOOKUP(Tier2ContractorRates[[#This Row],[MSA Contract Number]],'Tier 1 - $500K'!A:A,'Tier 1 - $500K'!AY:AY,0,0,1)</f>
        <v>95</v>
      </c>
      <c r="AZ65" s="104">
        <f>_xlfn.XLOOKUP(Tier2ContractorRates[[#This Row],[MSA Contract Number]],'Tier 1 - $500K'!A:A,'Tier 1 - $500K'!AZ:AZ,0,0,1)</f>
        <v>115</v>
      </c>
    </row>
    <row r="66" spans="1:52" ht="33" x14ac:dyDescent="0.25">
      <c r="A66" s="35" t="s">
        <v>419</v>
      </c>
      <c r="B66" s="57">
        <f>_xlfn.XLOOKUP(Tier2ContractorRates[[#This Row],[MSA Contract Number]],'Tier 1 - $500K'!A:A,'Tier 1 - $500K'!B:B,0,0,1)</f>
        <v>46497</v>
      </c>
      <c r="C66" s="36" t="str">
        <f>_xlfn.XLOOKUP(Tier2ContractorRates[[#This Row],[MSA Contract Number]],'Tier 1 - $500K'!A:A,'Tier 1 - $500K'!C:C,0,0,1)</f>
        <v>Dajani Consulting Inc.</v>
      </c>
      <c r="D66" s="36" t="str">
        <f>_xlfn.XLOOKUP(Tier2ContractorRates[[#This Row],[MSA Contract Number]],'Tier 1 - $500K'!A:A,'Tier 1 - $500K'!D:D,0,0,1)</f>
        <v>Zaid Al-Dajani</v>
      </c>
      <c r="E66" s="36" t="str">
        <f>_xlfn.XLOOKUP(Tier2ContractorRates[[#This Row],[MSA Contract Number]],'Tier 1 - $500K'!A:A,'Tier 1 - $500K'!E:E,0,0,1)</f>
        <v>(916) 601-7474</v>
      </c>
      <c r="F66" s="36" t="str">
        <f>_xlfn.XLOOKUP(Tier2ContractorRates[[#This Row],[MSA Contract Number]],'Tier 1 - $500K'!A:A,'Tier 1 - $500K'!F:F,0,0,1)</f>
        <v>zaid@dajanico.com;
btd@dajanico.com;</v>
      </c>
      <c r="G66" s="37">
        <f>_xlfn.XLOOKUP(Tier2ContractorRates[[#This Row],[Point of Contact(s) 
(First Name and Last Name)]],'Tier 1 - $500K'!D:D,'Tier 1 - $500K'!G:G,0,0,1)</f>
        <v>1756312</v>
      </c>
      <c r="H66" s="37" t="str">
        <f>_xlfn.XLOOKUP(Tier2ContractorRates[[#This Row],[MSA Contract Number]],'Tier 1 - $500K'!A:A,'Tier 1 - $500K'!H:H,0,0,1)</f>
        <v>SB</v>
      </c>
      <c r="I66" s="37" t="str">
        <f>_xlfn.XLOOKUP(Tier2ContractorRates[[#This Row],[MSA Contract Number]],'Tier 1 - $500K'!A:A,'Tier 1 - $500K'!I:I,0,0,1)</f>
        <v>Yes</v>
      </c>
      <c r="J66" s="37" t="str">
        <f>_xlfn.XLOOKUP(Tier2ContractorRates[[#This Row],[MSA Contract Number]],'Tier 1 - $500K'!A:A,'Tier 1 - $500K'!J:J,0,0,1)</f>
        <v>No</v>
      </c>
      <c r="K66" s="103">
        <f>_xlfn.XLOOKUP(Tier2ContractorRates[[#This Row],[MSA Contract Number]],'Tier 1 - $500K'!A:A,'Tier 1 - $500K'!K:K,0,0,1)</f>
        <v>235</v>
      </c>
      <c r="L66" s="103">
        <f>_xlfn.XLOOKUP(Tier2ContractorRates[[#This Row],[MSA Contract Number]],'Tier 1 - $500K'!A:A,'Tier 1 - $500K'!L:L,0,0,1)</f>
        <v>207</v>
      </c>
      <c r="M66" s="103">
        <f>_xlfn.XLOOKUP(Tier2ContractorRates[[#This Row],[MSA Contract Number]],'Tier 1 - $500K'!A:A,'Tier 1 - $500K'!M:M,0,0,1)</f>
        <v>215</v>
      </c>
      <c r="N66" s="103">
        <f>_xlfn.XLOOKUP(Tier2ContractorRates[[#This Row],[MSA Contract Number]],'Tier 1 - $500K'!A:A,'Tier 1 - $500K'!N:N)</f>
        <v>188</v>
      </c>
      <c r="O66" s="103">
        <f>_xlfn.XLOOKUP(Tier2ContractorRates[[#This Row],[MSA Contract Number]],'Tier 1 - $500K'!A:A,'Tier 1 - $500K'!O:O,0,0,1)</f>
        <v>175</v>
      </c>
      <c r="P66" s="103">
        <f>_xlfn.XLOOKUP(Tier2ContractorRates[[#This Row],[MSA Contract Number]],'Tier 1 - $500K'!A:A,'Tier 1 - $500K'!P:P,0,0,1)</f>
        <v>188</v>
      </c>
      <c r="Q66" s="103">
        <f>_xlfn.XLOOKUP(Tier2ContractorRates[[#This Row],[MSA Contract Number]],'Tier 1 - $500K'!A:A,'Tier 1 - $500K'!Q:Q,0,0,1)</f>
        <v>175</v>
      </c>
      <c r="R66" s="103">
        <f>_xlfn.XLOOKUP(Tier2ContractorRates[[#This Row],[MSA Contract Number]],'Tier 1 - $500K'!A:A,'Tier 1 - $500K'!R:R,0,0,1)</f>
        <v>134</v>
      </c>
      <c r="S66" s="103">
        <f>_xlfn.XLOOKUP(Tier2ContractorRates[[#This Row],[MSA Contract Number]],'Tier 1 - $500K'!A:A,'Tier 1 - $500K'!S:S,0,0,1)</f>
        <v>228</v>
      </c>
      <c r="T66" s="103">
        <f>_xlfn.XLOOKUP(Tier2ContractorRates[[#This Row],[MSA Contract Number]],'Tier 1 - $500K'!A:A,'Tier 1 - $500K'!T:T,0,0,1)</f>
        <v>228</v>
      </c>
      <c r="U66" s="103">
        <f>_xlfn.XLOOKUP(Tier2ContractorRates[[#This Row],[MSA Contract Number]],'Tier 1 - $500K'!A:A,'Tier 1 - $500K'!U:U,0,0,1)</f>
        <v>215</v>
      </c>
      <c r="V66" s="103">
        <f>_xlfn.XLOOKUP(Tier2ContractorRates[[#This Row],[MSA Contract Number]],'Tier 1 - $500K'!A:A,'Tier 1 - $500K'!V:V,0,0,1)</f>
        <v>188</v>
      </c>
      <c r="W66" s="103">
        <f>_xlfn.XLOOKUP(Tier2ContractorRates[[#This Row],[MSA Contract Number]],'Tier 1 - $500K'!A:A,'Tier 1 - $500K'!W:W,0,0,1)</f>
        <v>161</v>
      </c>
      <c r="X66" s="103">
        <f>_xlfn.XLOOKUP(Tier2ContractorRates[[#This Row],[MSA Contract Number]],'Tier 1 - $500K'!A:A,'Tier 1 - $500K'!X:X,0,0,1)</f>
        <v>175</v>
      </c>
      <c r="Y66" s="103">
        <f>_xlfn.XLOOKUP(Tier2ContractorRates[[#This Row],[MSA Contract Number]],'Tier 1 - $500K'!A:A,'Tier 1 - $500K'!Y:Y,0,0,1)</f>
        <v>188</v>
      </c>
      <c r="Z66" s="103">
        <f>_xlfn.XLOOKUP(Tier2ContractorRates[[#This Row],[MSA Contract Number]],'Tier 1 - $500K'!A:A,'Tier 1 - $500K'!Z:Z,0,0,1)</f>
        <v>188</v>
      </c>
      <c r="AA66" s="103">
        <f>_xlfn.XLOOKUP(Tier2ContractorRates[[#This Row],[MSA Contract Number]],'Tier 1 - $500K'!A:A,'Tier 1 - $500K'!AA:AA,0,0,1)</f>
        <v>228</v>
      </c>
      <c r="AB66" s="103">
        <f>_xlfn.XLOOKUP(Tier2ContractorRates[[#This Row],[MSA Contract Number]],'Tier 1 - $500K'!A:A,'Tier 1 - $500K'!AB:AB,0,0,1)</f>
        <v>195</v>
      </c>
      <c r="AC66" s="103">
        <f>_xlfn.XLOOKUP(Tier2ContractorRates[[#This Row],[MSA Contract Number]],'Tier 1 - $500K'!A:A,'Tier 1 - $500K'!AC:AC,0,0,1)</f>
        <v>195</v>
      </c>
      <c r="AD66" s="103">
        <f>_xlfn.XLOOKUP(Tier2ContractorRates[[#This Row],[MSA Contract Number]],'Tier 1 - $500K'!A:A,'Tier 1 - $500K'!AD:AD,0,0,1)</f>
        <v>175</v>
      </c>
      <c r="AE66" s="103">
        <f>_xlfn.XLOOKUP(Tier2ContractorRates[[#This Row],[MSA Contract Number]],'Tier 1 - $500K'!A:A,'Tier 1 - $500K'!AE:AE,0,0,1)</f>
        <v>175</v>
      </c>
      <c r="AF66" s="103">
        <f>_xlfn.XLOOKUP(Tier2ContractorRates[[#This Row],[MSA Contract Number]],'Tier 1 - $500K'!A:A,'Tier 1 - $500K'!AF:AF,0,0,1)</f>
        <v>181</v>
      </c>
      <c r="AG66" s="103">
        <f>_xlfn.XLOOKUP(Tier2ContractorRates[[#This Row],[MSA Contract Number]],'Tier 1 - $500K'!A:A,'Tier 1 - $500K'!AG:AG,0,0,1)</f>
        <v>195</v>
      </c>
      <c r="AH66" s="103">
        <f>_xlfn.XLOOKUP(Tier2ContractorRates[[#This Row],[MSA Contract Number]],'Tier 1 - $500K'!A:A,'Tier 1 - $500K'!AH:AH,0,0,1)</f>
        <v>175</v>
      </c>
      <c r="AI66" s="103">
        <f>_xlfn.XLOOKUP(Tier2ContractorRates[[#This Row],[MSA Contract Number]],'Tier 1 - $500K'!A:A,'Tier 1 - $500K'!AI:AI,0,0,1)</f>
        <v>175</v>
      </c>
      <c r="AJ66" s="103">
        <f>_xlfn.XLOOKUP(Tier2ContractorRates[[#This Row],[MSA Contract Number]],'Tier 1 - $500K'!A:A,'Tier 1 - $500K'!AJ:AJ,0,0,1)</f>
        <v>175</v>
      </c>
      <c r="AK66" s="103">
        <f>_xlfn.XLOOKUP(Tier2ContractorRates[[#This Row],[MSA Contract Number]],'Tier 1 - $500K'!A:A,'Tier 1 - $500K'!AK:AK,0,0,1)</f>
        <v>201</v>
      </c>
      <c r="AL66" s="103">
        <f>_xlfn.XLOOKUP(Tier2ContractorRates[[#This Row],[MSA Contract Number]],'Tier 1 - $500K'!A:A,'Tier 1 - $500K'!AL:AL,0,0,1)</f>
        <v>228</v>
      </c>
      <c r="AM66" s="103">
        <f>_xlfn.XLOOKUP(Tier2ContractorRates[[#This Row],[MSA Contract Number]],'Tier 1 - $500K'!A:A,'Tier 1 - $500K'!AM:AM,0,0,1)</f>
        <v>188</v>
      </c>
      <c r="AN66" s="103">
        <f>_xlfn.XLOOKUP(Tier2ContractorRates[[#This Row],[MSA Contract Number]],'Tier 1 - $500K'!A:A,'Tier 1 - $500K'!AN:AN,0,0,1)</f>
        <v>201</v>
      </c>
      <c r="AO66" s="103">
        <f>_xlfn.XLOOKUP(Tier2ContractorRates[[#This Row],[MSA Contract Number]],'Tier 1 - $500K'!A:A,'Tier 1 - $500K'!AO:AO,0,0,1)</f>
        <v>201</v>
      </c>
      <c r="AP66" s="103">
        <f>_xlfn.XLOOKUP(Tier2ContractorRates[[#This Row],[MSA Contract Number]],'Tier 1 - $500K'!A:A,'Tier 1 - $500K'!AP:AP,0,0,1)</f>
        <v>228</v>
      </c>
      <c r="AQ66" s="103">
        <f>_xlfn.XLOOKUP(Tier2ContractorRates[[#This Row],[MSA Contract Number]],'Tier 1 - $500K'!A:A,'Tier 1 - $500K'!AQ:AQ,0,0,1)</f>
        <v>175</v>
      </c>
      <c r="AR66" s="103">
        <f>_xlfn.XLOOKUP(Tier2ContractorRates[[#This Row],[MSA Contract Number]],'Tier 1 - $500K'!A:A,'Tier 1 - $500K'!AR:AR,0,0,1)</f>
        <v>207</v>
      </c>
      <c r="AS66" s="103">
        <f>_xlfn.XLOOKUP(Tier2ContractorRates[[#This Row],[MSA Contract Number]],'Tier 1 - $500K'!A:A,'Tier 1 - $500K'!AS:AS,0,0,1)</f>
        <v>134</v>
      </c>
      <c r="AT66" s="103">
        <f>_xlfn.XLOOKUP(Tier2ContractorRates[[#This Row],[MSA Contract Number]],'Tier 1 - $500K'!A:A,'Tier 1 - $500K'!AT:AT,0,0,1)</f>
        <v>134</v>
      </c>
      <c r="AU66" s="103">
        <f>_xlfn.XLOOKUP(Tier2ContractorRates[[#This Row],[MSA Contract Number]],'Tier 1 - $500K'!A:A,'Tier 1 - $500K'!AU:AU,0,0,1)</f>
        <v>161</v>
      </c>
      <c r="AV66" s="103">
        <f>_xlfn.XLOOKUP(Tier2ContractorRates[[#This Row],[MSA Contract Number]],'Tier 1 - $500K'!A:A,'Tier 1 - $500K'!AV:AV,0,0,1)</f>
        <v>154</v>
      </c>
      <c r="AW66" s="103">
        <f>_xlfn.XLOOKUP(Tier2ContractorRates[[#This Row],[MSA Contract Number]],'Tier 1 - $500K'!A:A,'Tier 1 - $500K'!AW:AW,0,0,1)</f>
        <v>175</v>
      </c>
      <c r="AX66" s="103">
        <f>_xlfn.XLOOKUP(Tier2ContractorRates[[#This Row],[MSA Contract Number]],'Tier 1 - $500K'!A:A,'Tier 1 - $500K'!AX:AX,0,0,1)</f>
        <v>188</v>
      </c>
      <c r="AY66" s="103">
        <f>_xlfn.XLOOKUP(Tier2ContractorRates[[#This Row],[MSA Contract Number]],'Tier 1 - $500K'!A:A,'Tier 1 - $500K'!AY:AY,0,0,1)</f>
        <v>175</v>
      </c>
      <c r="AZ66" s="104">
        <f>_xlfn.XLOOKUP(Tier2ContractorRates[[#This Row],[MSA Contract Number]],'Tier 1 - $500K'!A:A,'Tier 1 - $500K'!AZ:AZ,0,0,1)</f>
        <v>228</v>
      </c>
    </row>
    <row r="67" spans="1:52" ht="33" x14ac:dyDescent="0.25">
      <c r="A67" s="35" t="s">
        <v>429</v>
      </c>
      <c r="B67" s="57">
        <f>_xlfn.XLOOKUP(Tier2ContractorRates[[#This Row],[MSA Contract Number]],'Tier 1 - $500K'!A:A,'Tier 1 - $500K'!B:B,0,0,1)</f>
        <v>46497</v>
      </c>
      <c r="C67" s="36" t="str">
        <f>_xlfn.XLOOKUP(Tier2ContractorRates[[#This Row],[MSA Contract Number]],'Tier 1 - $500K'!A:A,'Tier 1 - $500K'!C:C,0,0,1)</f>
        <v>DatamanUSA, LLC</v>
      </c>
      <c r="D67" s="36" t="str">
        <f>_xlfn.XLOOKUP(Tier2ContractorRates[[#This Row],[MSA Contract Number]],'Tier 1 - $500K'!A:A,'Tier 1 - $500K'!D:D,0,0,1)</f>
        <v>Nidhi Saxena</v>
      </c>
      <c r="E67" s="36" t="str">
        <f>_xlfn.XLOOKUP(Tier2ContractorRates[[#This Row],[MSA Contract Number]],'Tier 1 - $500K'!A:A,'Tier 1 - $500K'!E:E,0,0,1)</f>
        <v>(720) 248-3110 or (720) 201-5617</v>
      </c>
      <c r="F67" s="36" t="str">
        <f>_xlfn.XLOOKUP(Tier2ContractorRates[[#This Row],[MSA Contract Number]],'Tier 1 - $500K'!A:A,'Tier 1 - $500K'!F:F,0,0,1)</f>
        <v xml:space="preserve">contact@datamanusa.com; </v>
      </c>
      <c r="G67" s="37" t="str">
        <f>_xlfn.XLOOKUP(Tier2ContractorRates[[#This Row],[Point of Contact(s) 
(First Name and Last Name)]],'Tier 1 - $500K'!D:D,'Tier 1 - $500K'!G:G,0,0,1)</f>
        <v>--</v>
      </c>
      <c r="H67" s="37" t="str">
        <f>_xlfn.XLOOKUP(Tier2ContractorRates[[#This Row],[MSA Contract Number]],'Tier 1 - $500K'!A:A,'Tier 1 - $500K'!H:H,0,0,1)</f>
        <v>--</v>
      </c>
      <c r="I67" s="37" t="str">
        <f>_xlfn.XLOOKUP(Tier2ContractorRates[[#This Row],[MSA Contract Number]],'Tier 1 - $500K'!A:A,'Tier 1 - $500K'!I:I,0,0,1)</f>
        <v>No</v>
      </c>
      <c r="J67" s="37" t="str">
        <f>_xlfn.XLOOKUP(Tier2ContractorRates[[#This Row],[MSA Contract Number]],'Tier 1 - $500K'!A:A,'Tier 1 - $500K'!J:J,0,0,1)</f>
        <v>No</v>
      </c>
      <c r="K67" s="103">
        <f>_xlfn.XLOOKUP(Tier2ContractorRates[[#This Row],[MSA Contract Number]],'Tier 1 - $500K'!A:A,'Tier 1 - $500K'!K:K,0,0,1)</f>
        <v>142</v>
      </c>
      <c r="L67" s="103">
        <f>_xlfn.XLOOKUP(Tier2ContractorRates[[#This Row],[MSA Contract Number]],'Tier 1 - $500K'!A:A,'Tier 1 - $500K'!L:L,0,0,1)</f>
        <v>123</v>
      </c>
      <c r="M67" s="103">
        <f>_xlfn.XLOOKUP(Tier2ContractorRates[[#This Row],[MSA Contract Number]],'Tier 1 - $500K'!A:A,'Tier 1 - $500K'!M:M,0,0,1)</f>
        <v>123</v>
      </c>
      <c r="N67" s="103">
        <f>_xlfn.XLOOKUP(Tier2ContractorRates[[#This Row],[MSA Contract Number]],'Tier 1 - $500K'!A:A,'Tier 1 - $500K'!N:N)</f>
        <v>117</v>
      </c>
      <c r="O67" s="103">
        <f>_xlfn.XLOOKUP(Tier2ContractorRates[[#This Row],[MSA Contract Number]],'Tier 1 - $500K'!A:A,'Tier 1 - $500K'!O:O,0,0,1)</f>
        <v>120</v>
      </c>
      <c r="P67" s="103">
        <f>_xlfn.XLOOKUP(Tier2ContractorRates[[#This Row],[MSA Contract Number]],'Tier 1 - $500K'!A:A,'Tier 1 - $500K'!P:P,0,0,1)</f>
        <v>122</v>
      </c>
      <c r="Q67" s="103">
        <f>_xlfn.XLOOKUP(Tier2ContractorRates[[#This Row],[MSA Contract Number]],'Tier 1 - $500K'!A:A,'Tier 1 - $500K'!Q:Q,0,0,1)</f>
        <v>107</v>
      </c>
      <c r="R67" s="103">
        <f>_xlfn.XLOOKUP(Tier2ContractorRates[[#This Row],[MSA Contract Number]],'Tier 1 - $500K'!A:A,'Tier 1 - $500K'!R:R,0,0,1)</f>
        <v>80</v>
      </c>
      <c r="S67" s="103">
        <f>_xlfn.XLOOKUP(Tier2ContractorRates[[#This Row],[MSA Contract Number]],'Tier 1 - $500K'!A:A,'Tier 1 - $500K'!S:S,0,0,1)</f>
        <v>140</v>
      </c>
      <c r="T67" s="103">
        <f>_xlfn.XLOOKUP(Tier2ContractorRates[[#This Row],[MSA Contract Number]],'Tier 1 - $500K'!A:A,'Tier 1 - $500K'!T:T,0,0,1)</f>
        <v>170</v>
      </c>
      <c r="U67" s="103">
        <f>_xlfn.XLOOKUP(Tier2ContractorRates[[#This Row],[MSA Contract Number]],'Tier 1 - $500K'!A:A,'Tier 1 - $500K'!U:U,0,0,1)</f>
        <v>160</v>
      </c>
      <c r="V67" s="103">
        <f>_xlfn.XLOOKUP(Tier2ContractorRates[[#This Row],[MSA Contract Number]],'Tier 1 - $500K'!A:A,'Tier 1 - $500K'!V:V,0,0,1)</f>
        <v>156</v>
      </c>
      <c r="W67" s="103">
        <f>_xlfn.XLOOKUP(Tier2ContractorRates[[#This Row],[MSA Contract Number]],'Tier 1 - $500K'!A:A,'Tier 1 - $500K'!W:W,0,0,1)</f>
        <v>102</v>
      </c>
      <c r="X67" s="103">
        <f>_xlfn.XLOOKUP(Tier2ContractorRates[[#This Row],[MSA Contract Number]],'Tier 1 - $500K'!A:A,'Tier 1 - $500K'!X:X,0,0,1)</f>
        <v>105</v>
      </c>
      <c r="Y67" s="103">
        <f>_xlfn.XLOOKUP(Tier2ContractorRates[[#This Row],[MSA Contract Number]],'Tier 1 - $500K'!A:A,'Tier 1 - $500K'!Y:Y,0,0,1)</f>
        <v>105</v>
      </c>
      <c r="Z67" s="103">
        <f>_xlfn.XLOOKUP(Tier2ContractorRates[[#This Row],[MSA Contract Number]],'Tier 1 - $500K'!A:A,'Tier 1 - $500K'!Z:Z,0,0,1)</f>
        <v>125</v>
      </c>
      <c r="AA67" s="103">
        <f>_xlfn.XLOOKUP(Tier2ContractorRates[[#This Row],[MSA Contract Number]],'Tier 1 - $500K'!A:A,'Tier 1 - $500K'!AA:AA,0,0,1)</f>
        <v>145</v>
      </c>
      <c r="AB67" s="103">
        <f>_xlfn.XLOOKUP(Tier2ContractorRates[[#This Row],[MSA Contract Number]],'Tier 1 - $500K'!A:A,'Tier 1 - $500K'!AB:AB,0,0,1)</f>
        <v>125</v>
      </c>
      <c r="AC67" s="103">
        <f>_xlfn.XLOOKUP(Tier2ContractorRates[[#This Row],[MSA Contract Number]],'Tier 1 - $500K'!A:A,'Tier 1 - $500K'!AC:AC,0,0,1)</f>
        <v>130</v>
      </c>
      <c r="AD67" s="103">
        <f>_xlfn.XLOOKUP(Tier2ContractorRates[[#This Row],[MSA Contract Number]],'Tier 1 - $500K'!A:A,'Tier 1 - $500K'!AD:AD,0,0,1)</f>
        <v>105</v>
      </c>
      <c r="AE67" s="103">
        <f>_xlfn.XLOOKUP(Tier2ContractorRates[[#This Row],[MSA Contract Number]],'Tier 1 - $500K'!A:A,'Tier 1 - $500K'!AE:AE,0,0,1)</f>
        <v>117</v>
      </c>
      <c r="AF67" s="103">
        <f>_xlfn.XLOOKUP(Tier2ContractorRates[[#This Row],[MSA Contract Number]],'Tier 1 - $500K'!A:A,'Tier 1 - $500K'!AF:AF,0,0,1)</f>
        <v>108</v>
      </c>
      <c r="AG67" s="103">
        <f>_xlfn.XLOOKUP(Tier2ContractorRates[[#This Row],[MSA Contract Number]],'Tier 1 - $500K'!A:A,'Tier 1 - $500K'!AG:AG,0,0,1)</f>
        <v>120</v>
      </c>
      <c r="AH67" s="103">
        <f>_xlfn.XLOOKUP(Tier2ContractorRates[[#This Row],[MSA Contract Number]],'Tier 1 - $500K'!A:A,'Tier 1 - $500K'!AH:AH,0,0,1)</f>
        <v>105</v>
      </c>
      <c r="AI67" s="103">
        <f>_xlfn.XLOOKUP(Tier2ContractorRates[[#This Row],[MSA Contract Number]],'Tier 1 - $500K'!A:A,'Tier 1 - $500K'!AI:AI,0,0,1)</f>
        <v>120</v>
      </c>
      <c r="AJ67" s="103">
        <f>_xlfn.XLOOKUP(Tier2ContractorRates[[#This Row],[MSA Contract Number]],'Tier 1 - $500K'!A:A,'Tier 1 - $500K'!AJ:AJ,0,0,1)</f>
        <v>115</v>
      </c>
      <c r="AK67" s="103">
        <f>_xlfn.XLOOKUP(Tier2ContractorRates[[#This Row],[MSA Contract Number]],'Tier 1 - $500K'!A:A,'Tier 1 - $500K'!AK:AK,0,0,1)</f>
        <v>140</v>
      </c>
      <c r="AL67" s="103">
        <f>_xlfn.XLOOKUP(Tier2ContractorRates[[#This Row],[MSA Contract Number]],'Tier 1 - $500K'!A:A,'Tier 1 - $500K'!AL:AL,0,0,1)</f>
        <v>160</v>
      </c>
      <c r="AM67" s="103">
        <f>_xlfn.XLOOKUP(Tier2ContractorRates[[#This Row],[MSA Contract Number]],'Tier 1 - $500K'!A:A,'Tier 1 - $500K'!AM:AM,0,0,1)</f>
        <v>110</v>
      </c>
      <c r="AN67" s="103">
        <f>_xlfn.XLOOKUP(Tier2ContractorRates[[#This Row],[MSA Contract Number]],'Tier 1 - $500K'!A:A,'Tier 1 - $500K'!AN:AN,0,0,1)</f>
        <v>130</v>
      </c>
      <c r="AO67" s="103">
        <f>_xlfn.XLOOKUP(Tier2ContractorRates[[#This Row],[MSA Contract Number]],'Tier 1 - $500K'!A:A,'Tier 1 - $500K'!AO:AO,0,0,1)</f>
        <v>115</v>
      </c>
      <c r="AP67" s="103">
        <f>_xlfn.XLOOKUP(Tier2ContractorRates[[#This Row],[MSA Contract Number]],'Tier 1 - $500K'!A:A,'Tier 1 - $500K'!AP:AP,0,0,1)</f>
        <v>155</v>
      </c>
      <c r="AQ67" s="103">
        <f>_xlfn.XLOOKUP(Tier2ContractorRates[[#This Row],[MSA Contract Number]],'Tier 1 - $500K'!A:A,'Tier 1 - $500K'!AQ:AQ,0,0,1)</f>
        <v>120</v>
      </c>
      <c r="AR67" s="103">
        <f>_xlfn.XLOOKUP(Tier2ContractorRates[[#This Row],[MSA Contract Number]],'Tier 1 - $500K'!A:A,'Tier 1 - $500K'!AR:AR,0,0,1)</f>
        <v>135</v>
      </c>
      <c r="AS67" s="103">
        <f>_xlfn.XLOOKUP(Tier2ContractorRates[[#This Row],[MSA Contract Number]],'Tier 1 - $500K'!A:A,'Tier 1 - $500K'!AS:AS,0,0,1)</f>
        <v>140</v>
      </c>
      <c r="AT67" s="103">
        <f>_xlfn.XLOOKUP(Tier2ContractorRates[[#This Row],[MSA Contract Number]],'Tier 1 - $500K'!A:A,'Tier 1 - $500K'!AT:AT,0,0,1)</f>
        <v>126</v>
      </c>
      <c r="AU67" s="103">
        <f>_xlfn.XLOOKUP(Tier2ContractorRates[[#This Row],[MSA Contract Number]],'Tier 1 - $500K'!A:A,'Tier 1 - $500K'!AU:AU,0,0,1)</f>
        <v>118</v>
      </c>
      <c r="AV67" s="103">
        <f>_xlfn.XLOOKUP(Tier2ContractorRates[[#This Row],[MSA Contract Number]],'Tier 1 - $500K'!A:A,'Tier 1 - $500K'!AV:AV,0,0,1)</f>
        <v>95</v>
      </c>
      <c r="AW67" s="103">
        <f>_xlfn.XLOOKUP(Tier2ContractorRates[[#This Row],[MSA Contract Number]],'Tier 1 - $500K'!A:A,'Tier 1 - $500K'!AW:AW,0,0,1)</f>
        <v>112</v>
      </c>
      <c r="AX67" s="103">
        <f>_xlfn.XLOOKUP(Tier2ContractorRates[[#This Row],[MSA Contract Number]],'Tier 1 - $500K'!A:A,'Tier 1 - $500K'!AX:AX,0,0,1)</f>
        <v>160</v>
      </c>
      <c r="AY67" s="103">
        <f>_xlfn.XLOOKUP(Tier2ContractorRates[[#This Row],[MSA Contract Number]],'Tier 1 - $500K'!A:A,'Tier 1 - $500K'!AY:AY,0,0,1)</f>
        <v>115</v>
      </c>
      <c r="AZ67" s="104">
        <f>_xlfn.XLOOKUP(Tier2ContractorRates[[#This Row],[MSA Contract Number]],'Tier 1 - $500K'!A:A,'Tier 1 - $500K'!AZ:AZ,0,0,1)</f>
        <v>170</v>
      </c>
    </row>
    <row r="68" spans="1:52" ht="33" x14ac:dyDescent="0.25">
      <c r="A68" s="35" t="s">
        <v>434</v>
      </c>
      <c r="B68" s="57">
        <f>_xlfn.XLOOKUP(Tier2ContractorRates[[#This Row],[MSA Contract Number]],'Tier 1 - $500K'!A:A,'Tier 1 - $500K'!B:B,0,0,1)</f>
        <v>46497</v>
      </c>
      <c r="C68" s="36" t="str">
        <f>_xlfn.XLOOKUP(Tier2ContractorRates[[#This Row],[MSA Contract Number]],'Tier 1 - $500K'!A:A,'Tier 1 - $500K'!C:C,0,0,1)</f>
        <v>Delegata Corporation</v>
      </c>
      <c r="D68" s="36" t="str">
        <f>_xlfn.XLOOKUP(Tier2ContractorRates[[#This Row],[MSA Contract Number]],'Tier 1 - $500K'!A:A,'Tier 1 - $500K'!D:D,0,0,1)</f>
        <v>Belen Calanza</v>
      </c>
      <c r="E68" s="36" t="str">
        <f>_xlfn.XLOOKUP(Tier2ContractorRates[[#This Row],[MSA Contract Number]],'Tier 1 - $500K'!A:A,'Tier 1 - $500K'!E:E,0,0,1)</f>
        <v>(916) 609-5430</v>
      </c>
      <c r="F68" s="36" t="str">
        <f>_xlfn.XLOOKUP(Tier2ContractorRates[[#This Row],[MSA Contract Number]],'Tier 1 - $500K'!A:A,'Tier 1 - $500K'!F:F,0,0,1)</f>
        <v>bcalanza@delegata.com; opty@delegata.com;</v>
      </c>
      <c r="G68" s="37">
        <f>_xlfn.XLOOKUP(Tier2ContractorRates[[#This Row],[Point of Contact(s) 
(First Name and Last Name)]],'Tier 1 - $500K'!D:D,'Tier 1 - $500K'!G:G,0,0,1)</f>
        <v>23664</v>
      </c>
      <c r="H68" s="37" t="str">
        <f>_xlfn.XLOOKUP(Tier2ContractorRates[[#This Row],[MSA Contract Number]],'Tier 1 - $500K'!A:A,'Tier 1 - $500K'!H:H,0,0,1)</f>
        <v>SB</v>
      </c>
      <c r="I68" s="37" t="str">
        <f>_xlfn.XLOOKUP(Tier2ContractorRates[[#This Row],[MSA Contract Number]],'Tier 1 - $500K'!A:A,'Tier 1 - $500K'!I:I,0,0,1)</f>
        <v>Yes</v>
      </c>
      <c r="J68" s="37" t="str">
        <f>_xlfn.XLOOKUP(Tier2ContractorRates[[#This Row],[MSA Contract Number]],'Tier 1 - $500K'!A:A,'Tier 1 - $500K'!J:J,0,0,1)</f>
        <v>No</v>
      </c>
      <c r="K68" s="103">
        <f>_xlfn.XLOOKUP(Tier2ContractorRates[[#This Row],[MSA Contract Number]],'Tier 1 - $500K'!A:A,'Tier 1 - $500K'!K:K,0,0,1)</f>
        <v>218.99600000000001</v>
      </c>
      <c r="L68" s="103">
        <f>_xlfn.XLOOKUP(Tier2ContractorRates[[#This Row],[MSA Contract Number]],'Tier 1 - $500K'!A:A,'Tier 1 - $500K'!L:L,0,0,1)</f>
        <v>185.94</v>
      </c>
      <c r="M68" s="103">
        <f>_xlfn.XLOOKUP(Tier2ContractorRates[[#This Row],[MSA Contract Number]],'Tier 1 - $500K'!A:A,'Tier 1 - $500K'!M:M,0,0,1)</f>
        <v>218.99600000000001</v>
      </c>
      <c r="N68" s="103">
        <f>_xlfn.XLOOKUP(Tier2ContractorRates[[#This Row],[MSA Contract Number]],'Tier 1 - $500K'!A:A,'Tier 1 - $500K'!N:N)</f>
        <v>196.27</v>
      </c>
      <c r="O68" s="103">
        <f>_xlfn.XLOOKUP(Tier2ContractorRates[[#This Row],[MSA Contract Number]],'Tier 1 - $500K'!A:A,'Tier 1 - $500K'!O:O,0,0,1)</f>
        <v>175.61</v>
      </c>
      <c r="P68" s="103">
        <f>_xlfn.XLOOKUP(Tier2ContractorRates[[#This Row],[MSA Contract Number]],'Tier 1 - $500K'!A:A,'Tier 1 - $500K'!P:P,0,0,1)</f>
        <v>185.94</v>
      </c>
      <c r="Q68" s="103">
        <f>_xlfn.XLOOKUP(Tier2ContractorRates[[#This Row],[MSA Contract Number]],'Tier 1 - $500K'!A:A,'Tier 1 - $500K'!Q:Q,0,0,1)</f>
        <v>164.24700000000001</v>
      </c>
      <c r="R68" s="103">
        <f>_xlfn.XLOOKUP(Tier2ContractorRates[[#This Row],[MSA Contract Number]],'Tier 1 - $500K'!A:A,'Tier 1 - $500K'!R:R,0,0,1)</f>
        <v>126.026</v>
      </c>
      <c r="S68" s="103">
        <f>_xlfn.XLOOKUP(Tier2ContractorRates[[#This Row],[MSA Contract Number]],'Tier 1 - $500K'!A:A,'Tier 1 - $500K'!S:S,0,0,1)</f>
        <v>185.94</v>
      </c>
      <c r="T68" s="103">
        <f>_xlfn.XLOOKUP(Tier2ContractorRates[[#This Row],[MSA Contract Number]],'Tier 1 - $500K'!A:A,'Tier 1 - $500K'!T:T,0,0,1)</f>
        <v>218.99600000000001</v>
      </c>
      <c r="U68" s="103">
        <f>_xlfn.XLOOKUP(Tier2ContractorRates[[#This Row],[MSA Contract Number]],'Tier 1 - $500K'!A:A,'Tier 1 - $500K'!U:U,0,0,1)</f>
        <v>196.27</v>
      </c>
      <c r="V68" s="103">
        <f>_xlfn.XLOOKUP(Tier2ContractorRates[[#This Row],[MSA Contract Number]],'Tier 1 - $500K'!A:A,'Tier 1 - $500K'!V:V,0,0,1)</f>
        <v>196.27</v>
      </c>
      <c r="W68" s="103">
        <f>_xlfn.XLOOKUP(Tier2ContractorRates[[#This Row],[MSA Contract Number]],'Tier 1 - $500K'!A:A,'Tier 1 - $500K'!W:W,0,0,1)</f>
        <v>147.71899999999999</v>
      </c>
      <c r="X68" s="103">
        <f>_xlfn.XLOOKUP(Tier2ContractorRates[[#This Row],[MSA Contract Number]],'Tier 1 - $500K'!A:A,'Tier 1 - $500K'!X:X,0,0,1)</f>
        <v>147.71899999999999</v>
      </c>
      <c r="Y68" s="103">
        <f>_xlfn.XLOOKUP(Tier2ContractorRates[[#This Row],[MSA Contract Number]],'Tier 1 - $500K'!A:A,'Tier 1 - $500K'!Y:Y,0,0,1)</f>
        <v>147.71899999999999</v>
      </c>
      <c r="Z68" s="103">
        <f>_xlfn.XLOOKUP(Tier2ContractorRates[[#This Row],[MSA Contract Number]],'Tier 1 - $500K'!A:A,'Tier 1 - $500K'!Z:Z,0,0,1)</f>
        <v>180.77500000000001</v>
      </c>
      <c r="AA68" s="103">
        <f>_xlfn.XLOOKUP(Tier2ContractorRates[[#This Row],[MSA Contract Number]],'Tier 1 - $500K'!A:A,'Tier 1 - $500K'!AA:AA,0,0,1)</f>
        <v>196.27</v>
      </c>
      <c r="AB68" s="103">
        <f>_xlfn.XLOOKUP(Tier2ContractorRates[[#This Row],[MSA Contract Number]],'Tier 1 - $500K'!A:A,'Tier 1 - $500K'!AB:AB,0,0,1)</f>
        <v>191.10499999999999</v>
      </c>
      <c r="AC68" s="103">
        <f>_xlfn.XLOOKUP(Tier2ContractorRates[[#This Row],[MSA Contract Number]],'Tier 1 - $500K'!A:A,'Tier 1 - $500K'!AC:AC,0,0,1)</f>
        <v>191.10499999999999</v>
      </c>
      <c r="AD68" s="103">
        <f>_xlfn.XLOOKUP(Tier2ContractorRates[[#This Row],[MSA Contract Number]],'Tier 1 - $500K'!A:A,'Tier 1 - $500K'!AD:AD,0,0,1)</f>
        <v>152.88400000000001</v>
      </c>
      <c r="AE68" s="103">
        <f>_xlfn.XLOOKUP(Tier2ContractorRates[[#This Row],[MSA Contract Number]],'Tier 1 - $500K'!A:A,'Tier 1 - $500K'!AE:AE,0,0,1)</f>
        <v>152.88400000000001</v>
      </c>
      <c r="AF68" s="103">
        <f>_xlfn.XLOOKUP(Tier2ContractorRates[[#This Row],[MSA Contract Number]],'Tier 1 - $500K'!A:A,'Tier 1 - $500K'!AF:AF,0,0,1)</f>
        <v>164.24700000000001</v>
      </c>
      <c r="AG68" s="103">
        <f>_xlfn.XLOOKUP(Tier2ContractorRates[[#This Row],[MSA Contract Number]],'Tier 1 - $500K'!A:A,'Tier 1 - $500K'!AG:AG,0,0,1)</f>
        <v>185.94</v>
      </c>
      <c r="AH68" s="103">
        <f>_xlfn.XLOOKUP(Tier2ContractorRates[[#This Row],[MSA Contract Number]],'Tier 1 - $500K'!A:A,'Tier 1 - $500K'!AH:AH,0,0,1)</f>
        <v>164.24700000000001</v>
      </c>
      <c r="AI68" s="103">
        <f>_xlfn.XLOOKUP(Tier2ContractorRates[[#This Row],[MSA Contract Number]],'Tier 1 - $500K'!A:A,'Tier 1 - $500K'!AI:AI,0,0,1)</f>
        <v>147.71899999999999</v>
      </c>
      <c r="AJ68" s="103">
        <f>_xlfn.XLOOKUP(Tier2ContractorRates[[#This Row],[MSA Contract Number]],'Tier 1 - $500K'!A:A,'Tier 1 - $500K'!AJ:AJ,0,0,1)</f>
        <v>164.24700000000001</v>
      </c>
      <c r="AK68" s="103">
        <f>_xlfn.XLOOKUP(Tier2ContractorRates[[#This Row],[MSA Contract Number]],'Tier 1 - $500K'!A:A,'Tier 1 - $500K'!AK:AK,0,0,1)</f>
        <v>175.61</v>
      </c>
      <c r="AL68" s="103">
        <f>_xlfn.XLOOKUP(Tier2ContractorRates[[#This Row],[MSA Contract Number]],'Tier 1 - $500K'!A:A,'Tier 1 - $500K'!AL:AL,0,0,1)</f>
        <v>196.27</v>
      </c>
      <c r="AM68" s="103">
        <f>_xlfn.XLOOKUP(Tier2ContractorRates[[#This Row],[MSA Contract Number]],'Tier 1 - $500K'!A:A,'Tier 1 - $500K'!AM:AM,0,0,1)</f>
        <v>159.08199999999999</v>
      </c>
      <c r="AN68" s="103">
        <f>_xlfn.XLOOKUP(Tier2ContractorRates[[#This Row],[MSA Contract Number]],'Tier 1 - $500K'!A:A,'Tier 1 - $500K'!AN:AN,0,0,1)</f>
        <v>180.77500000000001</v>
      </c>
      <c r="AO68" s="103">
        <f>_xlfn.XLOOKUP(Tier2ContractorRates[[#This Row],[MSA Contract Number]],'Tier 1 - $500K'!A:A,'Tier 1 - $500K'!AO:AO,0,0,1)</f>
        <v>164.24700000000001</v>
      </c>
      <c r="AP68" s="103">
        <f>_xlfn.XLOOKUP(Tier2ContractorRates[[#This Row],[MSA Contract Number]],'Tier 1 - $500K'!A:A,'Tier 1 - $500K'!AP:AP,0,0,1)</f>
        <v>191.10499999999999</v>
      </c>
      <c r="AQ68" s="103">
        <f>_xlfn.XLOOKUP(Tier2ContractorRates[[#This Row],[MSA Contract Number]],'Tier 1 - $500K'!A:A,'Tier 1 - $500K'!AQ:AQ,0,0,1)</f>
        <v>185.94</v>
      </c>
      <c r="AR68" s="103">
        <f>_xlfn.XLOOKUP(Tier2ContractorRates[[#This Row],[MSA Contract Number]],'Tier 1 - $500K'!A:A,'Tier 1 - $500K'!AR:AR,0,0,1)</f>
        <v>191.10499999999999</v>
      </c>
      <c r="AS68" s="103">
        <f>_xlfn.XLOOKUP(Tier2ContractorRates[[#This Row],[MSA Contract Number]],'Tier 1 - $500K'!A:A,'Tier 1 - $500K'!AS:AS,0,0,1)</f>
        <v>136.35599999999999</v>
      </c>
      <c r="AT68" s="103">
        <f>_xlfn.XLOOKUP(Tier2ContractorRates[[#This Row],[MSA Contract Number]],'Tier 1 - $500K'!A:A,'Tier 1 - $500K'!AT:AT,0,0,1)</f>
        <v>136.35599999999999</v>
      </c>
      <c r="AU68" s="103">
        <f>_xlfn.XLOOKUP(Tier2ContractorRates[[#This Row],[MSA Contract Number]],'Tier 1 - $500K'!A:A,'Tier 1 - $500K'!AU:AU,0,0,1)</f>
        <v>147.71899999999999</v>
      </c>
      <c r="AV68" s="103">
        <f>_xlfn.XLOOKUP(Tier2ContractorRates[[#This Row],[MSA Contract Number]],'Tier 1 - $500K'!A:A,'Tier 1 - $500K'!AV:AV,0,0,1)</f>
        <v>147.71899999999999</v>
      </c>
      <c r="AW68" s="103">
        <f>_xlfn.XLOOKUP(Tier2ContractorRates[[#This Row],[MSA Contract Number]],'Tier 1 - $500K'!A:A,'Tier 1 - $500K'!AW:AW,0,0,1)</f>
        <v>159.08199999999999</v>
      </c>
      <c r="AX68" s="103">
        <f>_xlfn.XLOOKUP(Tier2ContractorRates[[#This Row],[MSA Contract Number]],'Tier 1 - $500K'!A:A,'Tier 1 - $500K'!AX:AX,0,0,1)</f>
        <v>164.24700000000001</v>
      </c>
      <c r="AY68" s="103">
        <f>_xlfn.XLOOKUP(Tier2ContractorRates[[#This Row],[MSA Contract Number]],'Tier 1 - $500K'!A:A,'Tier 1 - $500K'!AY:AY,0,0,1)</f>
        <v>147.71899999999999</v>
      </c>
      <c r="AZ68" s="104">
        <f>_xlfn.XLOOKUP(Tier2ContractorRates[[#This Row],[MSA Contract Number]],'Tier 1 - $500K'!A:A,'Tier 1 - $500K'!AZ:AZ,0,0,1)</f>
        <v>164.24700000000001</v>
      </c>
    </row>
    <row r="69" spans="1:52" ht="66" x14ac:dyDescent="0.25">
      <c r="A69" s="35" t="s">
        <v>439</v>
      </c>
      <c r="B69" s="57">
        <f>_xlfn.XLOOKUP(Tier2ContractorRates[[#This Row],[MSA Contract Number]],'Tier 1 - $500K'!A:A,'Tier 1 - $500K'!B:B,0,0,1)</f>
        <v>46497</v>
      </c>
      <c r="C69" s="36" t="str">
        <f>_xlfn.XLOOKUP(Tier2ContractorRates[[#This Row],[MSA Contract Number]],'Tier 1 - $500K'!A:A,'Tier 1 - $500K'!C:C,0,0,1)</f>
        <v>Deloitte Consulting LLP</v>
      </c>
      <c r="D69" s="36" t="str">
        <f>_xlfn.XLOOKUP(Tier2ContractorRates[[#This Row],[MSA Contract Number]],'Tier 1 - $500K'!A:A,'Tier 1 - $500K'!D:D,0,0,1)</f>
        <v>1. Sally Smith 
2. Nate Merrill 
3. Cinnamon Cook 
4. Sejla Begic</v>
      </c>
      <c r="E69" s="36" t="str">
        <f>_xlfn.XLOOKUP(Tier2ContractorRates[[#This Row],[MSA Contract Number]],'Tier 1 - $500K'!A:A,'Tier 1 - $500K'!E:E,0,0,1)</f>
        <v>1. (916) 288-3100 
2. (916) 288-3224 
3. (916) 288-3215 
4. (916) 288-3161</v>
      </c>
      <c r="F69" s="36" t="str">
        <f>_xlfn.XLOOKUP(Tier2ContractorRates[[#This Row],[MSA Contract Number]],'Tier 1 - $500K'!A:A,'Tier 1 - $500K'!F:F,0,0,1)</f>
        <v>stateofcaliforniamsa@deloitte.com; nmerrill@deloitte.com; 
cicook@deloitte.com; 
sebegic@deloitte.com;</v>
      </c>
      <c r="G69" s="37" t="str">
        <f>_xlfn.XLOOKUP(Tier2ContractorRates[[#This Row],[Point of Contact(s) 
(First Name and Last Name)]],'Tier 1 - $500K'!D:D,'Tier 1 - $500K'!G:G,0,0,1)</f>
        <v>--</v>
      </c>
      <c r="H69" s="37" t="str">
        <f>_xlfn.XLOOKUP(Tier2ContractorRates[[#This Row],[MSA Contract Number]],'Tier 1 - $500K'!A:A,'Tier 1 - $500K'!H:H,0,0,1)</f>
        <v>--</v>
      </c>
      <c r="I69" s="37" t="str">
        <f>_xlfn.XLOOKUP(Tier2ContractorRates[[#This Row],[MSA Contract Number]],'Tier 1 - $500K'!A:A,'Tier 1 - $500K'!I:I,0,0,1)</f>
        <v>No</v>
      </c>
      <c r="J69" s="37" t="str">
        <f>_xlfn.XLOOKUP(Tier2ContractorRates[[#This Row],[MSA Contract Number]],'Tier 1 - $500K'!A:A,'Tier 1 - $500K'!J:J,0,0,1)</f>
        <v>No</v>
      </c>
      <c r="K69" s="103">
        <f>_xlfn.XLOOKUP(Tier2ContractorRates[[#This Row],[MSA Contract Number]],'Tier 1 - $500K'!A:A,'Tier 1 - $500K'!K:K,0,0,1)</f>
        <v>275</v>
      </c>
      <c r="L69" s="103">
        <f>_xlfn.XLOOKUP(Tier2ContractorRates[[#This Row],[MSA Contract Number]],'Tier 1 - $500K'!A:A,'Tier 1 - $500K'!L:L,0,0,1)</f>
        <v>240</v>
      </c>
      <c r="M69" s="103">
        <f>_xlfn.XLOOKUP(Tier2ContractorRates[[#This Row],[MSA Contract Number]],'Tier 1 - $500K'!A:A,'Tier 1 - $500K'!M:M,0,0,1)</f>
        <v>250</v>
      </c>
      <c r="N69" s="103">
        <f>_xlfn.XLOOKUP(Tier2ContractorRates[[#This Row],[MSA Contract Number]],'Tier 1 - $500K'!A:A,'Tier 1 - $500K'!N:N)</f>
        <v>210</v>
      </c>
      <c r="O69" s="103">
        <f>_xlfn.XLOOKUP(Tier2ContractorRates[[#This Row],[MSA Contract Number]],'Tier 1 - $500K'!A:A,'Tier 1 - $500K'!O:O,0,0,1)</f>
        <v>185</v>
      </c>
      <c r="P69" s="103">
        <f>_xlfn.XLOOKUP(Tier2ContractorRates[[#This Row],[MSA Contract Number]],'Tier 1 - $500K'!A:A,'Tier 1 - $500K'!P:P,0,0,1)</f>
        <v>205</v>
      </c>
      <c r="Q69" s="103">
        <f>_xlfn.XLOOKUP(Tier2ContractorRates[[#This Row],[MSA Contract Number]],'Tier 1 - $500K'!A:A,'Tier 1 - $500K'!Q:Q,0,0,1)</f>
        <v>180</v>
      </c>
      <c r="R69" s="103">
        <f>_xlfn.XLOOKUP(Tier2ContractorRates[[#This Row],[MSA Contract Number]],'Tier 1 - $500K'!A:A,'Tier 1 - $500K'!R:R,0,0,1)</f>
        <v>130</v>
      </c>
      <c r="S69" s="103">
        <f>_xlfn.XLOOKUP(Tier2ContractorRates[[#This Row],[MSA Contract Number]],'Tier 1 - $500K'!A:A,'Tier 1 - $500K'!S:S,0,0,1)</f>
        <v>225</v>
      </c>
      <c r="T69" s="103">
        <f>_xlfn.XLOOKUP(Tier2ContractorRates[[#This Row],[MSA Contract Number]],'Tier 1 - $500K'!A:A,'Tier 1 - $500K'!T:T,0,0,1)</f>
        <v>275</v>
      </c>
      <c r="U69" s="103">
        <f>_xlfn.XLOOKUP(Tier2ContractorRates[[#This Row],[MSA Contract Number]],'Tier 1 - $500K'!A:A,'Tier 1 - $500K'!U:U,0,0,1)</f>
        <v>250</v>
      </c>
      <c r="V69" s="103">
        <f>_xlfn.XLOOKUP(Tier2ContractorRates[[#This Row],[MSA Contract Number]],'Tier 1 - $500K'!A:A,'Tier 1 - $500K'!V:V,0,0,1)</f>
        <v>260</v>
      </c>
      <c r="W69" s="103">
        <f>_xlfn.XLOOKUP(Tier2ContractorRates[[#This Row],[MSA Contract Number]],'Tier 1 - $500K'!A:A,'Tier 1 - $500K'!W:W,0,0,1)</f>
        <v>165</v>
      </c>
      <c r="X69" s="103">
        <f>_xlfn.XLOOKUP(Tier2ContractorRates[[#This Row],[MSA Contract Number]],'Tier 1 - $500K'!A:A,'Tier 1 - $500K'!X:X,0,0,1)</f>
        <v>185</v>
      </c>
      <c r="Y69" s="103">
        <f>_xlfn.XLOOKUP(Tier2ContractorRates[[#This Row],[MSA Contract Number]],'Tier 1 - $500K'!A:A,'Tier 1 - $500K'!Y:Y,0,0,1)</f>
        <v>185</v>
      </c>
      <c r="Z69" s="103">
        <f>_xlfn.XLOOKUP(Tier2ContractorRates[[#This Row],[MSA Contract Number]],'Tier 1 - $500K'!A:A,'Tier 1 - $500K'!Z:Z,0,0,1)</f>
        <v>215</v>
      </c>
      <c r="AA69" s="103">
        <f>_xlfn.XLOOKUP(Tier2ContractorRates[[#This Row],[MSA Contract Number]],'Tier 1 - $500K'!A:A,'Tier 1 - $500K'!AA:AA,0,0,1)</f>
        <v>240</v>
      </c>
      <c r="AB69" s="103">
        <f>_xlfn.XLOOKUP(Tier2ContractorRates[[#This Row],[MSA Contract Number]],'Tier 1 - $500K'!A:A,'Tier 1 - $500K'!AB:AB,0,0,1)</f>
        <v>250</v>
      </c>
      <c r="AC69" s="103">
        <f>_xlfn.XLOOKUP(Tier2ContractorRates[[#This Row],[MSA Contract Number]],'Tier 1 - $500K'!A:A,'Tier 1 - $500K'!AC:AC,0,0,1)</f>
        <v>225</v>
      </c>
      <c r="AD69" s="103">
        <f>_xlfn.XLOOKUP(Tier2ContractorRates[[#This Row],[MSA Contract Number]],'Tier 1 - $500K'!A:A,'Tier 1 - $500K'!AD:AD,0,0,1)</f>
        <v>175</v>
      </c>
      <c r="AE69" s="103">
        <f>_xlfn.XLOOKUP(Tier2ContractorRates[[#This Row],[MSA Contract Number]],'Tier 1 - $500K'!A:A,'Tier 1 - $500K'!AE:AE,0,0,1)</f>
        <v>175</v>
      </c>
      <c r="AF69" s="103">
        <f>_xlfn.XLOOKUP(Tier2ContractorRates[[#This Row],[MSA Contract Number]],'Tier 1 - $500K'!A:A,'Tier 1 - $500K'!AF:AF,0,0,1)</f>
        <v>174</v>
      </c>
      <c r="AG69" s="103">
        <f>_xlfn.XLOOKUP(Tier2ContractorRates[[#This Row],[MSA Contract Number]],'Tier 1 - $500K'!A:A,'Tier 1 - $500K'!AG:AG,0,0,1)</f>
        <v>195</v>
      </c>
      <c r="AH69" s="103">
        <f>_xlfn.XLOOKUP(Tier2ContractorRates[[#This Row],[MSA Contract Number]],'Tier 1 - $500K'!A:A,'Tier 1 - $500K'!AH:AH,0,0,1)</f>
        <v>225</v>
      </c>
      <c r="AI69" s="103">
        <f>_xlfn.XLOOKUP(Tier2ContractorRates[[#This Row],[MSA Contract Number]],'Tier 1 - $500K'!A:A,'Tier 1 - $500K'!AI:AI,0,0,1)</f>
        <v>200</v>
      </c>
      <c r="AJ69" s="103">
        <f>_xlfn.XLOOKUP(Tier2ContractorRates[[#This Row],[MSA Contract Number]],'Tier 1 - $500K'!A:A,'Tier 1 - $500K'!AJ:AJ,0,0,1)</f>
        <v>190</v>
      </c>
      <c r="AK69" s="103">
        <f>_xlfn.XLOOKUP(Tier2ContractorRates[[#This Row],[MSA Contract Number]],'Tier 1 - $500K'!A:A,'Tier 1 - $500K'!AK:AK,0,0,1)</f>
        <v>230</v>
      </c>
      <c r="AL69" s="103">
        <f>_xlfn.XLOOKUP(Tier2ContractorRates[[#This Row],[MSA Contract Number]],'Tier 1 - $500K'!A:A,'Tier 1 - $500K'!AL:AL,0,0,1)</f>
        <v>280</v>
      </c>
      <c r="AM69" s="103">
        <f>_xlfn.XLOOKUP(Tier2ContractorRates[[#This Row],[MSA Contract Number]],'Tier 1 - $500K'!A:A,'Tier 1 - $500K'!AM:AM,0,0,1)</f>
        <v>215</v>
      </c>
      <c r="AN69" s="103">
        <f>_xlfn.XLOOKUP(Tier2ContractorRates[[#This Row],[MSA Contract Number]],'Tier 1 - $500K'!A:A,'Tier 1 - $500K'!AN:AN,0,0,1)</f>
        <v>255</v>
      </c>
      <c r="AO69" s="103">
        <f>_xlfn.XLOOKUP(Tier2ContractorRates[[#This Row],[MSA Contract Number]],'Tier 1 - $500K'!A:A,'Tier 1 - $500K'!AO:AO,0,0,1)</f>
        <v>225</v>
      </c>
      <c r="AP69" s="103">
        <f>_xlfn.XLOOKUP(Tier2ContractorRates[[#This Row],[MSA Contract Number]],'Tier 1 - $500K'!A:A,'Tier 1 - $500K'!AP:AP,0,0,1)</f>
        <v>270</v>
      </c>
      <c r="AQ69" s="103">
        <f>_xlfn.XLOOKUP(Tier2ContractorRates[[#This Row],[MSA Contract Number]],'Tier 1 - $500K'!A:A,'Tier 1 - $500K'!AQ:AQ,0,0,1)</f>
        <v>230</v>
      </c>
      <c r="AR69" s="103">
        <f>_xlfn.XLOOKUP(Tier2ContractorRates[[#This Row],[MSA Contract Number]],'Tier 1 - $500K'!A:A,'Tier 1 - $500K'!AR:AR,0,0,1)</f>
        <v>260</v>
      </c>
      <c r="AS69" s="103">
        <f>_xlfn.XLOOKUP(Tier2ContractorRates[[#This Row],[MSA Contract Number]],'Tier 1 - $500K'!A:A,'Tier 1 - $500K'!AS:AS,0,0,1)</f>
        <v>190</v>
      </c>
      <c r="AT69" s="103">
        <f>_xlfn.XLOOKUP(Tier2ContractorRates[[#This Row],[MSA Contract Number]],'Tier 1 - $500K'!A:A,'Tier 1 - $500K'!AT:AT,0,0,1)</f>
        <v>165</v>
      </c>
      <c r="AU69" s="103">
        <f>_xlfn.XLOOKUP(Tier2ContractorRates[[#This Row],[MSA Contract Number]],'Tier 1 - $500K'!A:A,'Tier 1 - $500K'!AU:AU,0,0,1)</f>
        <v>190</v>
      </c>
      <c r="AV69" s="103">
        <f>_xlfn.XLOOKUP(Tier2ContractorRates[[#This Row],[MSA Contract Number]],'Tier 1 - $500K'!A:A,'Tier 1 - $500K'!AV:AV,0,0,1)</f>
        <v>160</v>
      </c>
      <c r="AW69" s="103">
        <f>_xlfn.XLOOKUP(Tier2ContractorRates[[#This Row],[MSA Contract Number]],'Tier 1 - $500K'!A:A,'Tier 1 - $500K'!AW:AW,0,0,1)</f>
        <v>190</v>
      </c>
      <c r="AX69" s="103">
        <f>_xlfn.XLOOKUP(Tier2ContractorRates[[#This Row],[MSA Contract Number]],'Tier 1 - $500K'!A:A,'Tier 1 - $500K'!AX:AX,0,0,1)</f>
        <v>250</v>
      </c>
      <c r="AY69" s="103">
        <f>_xlfn.XLOOKUP(Tier2ContractorRates[[#This Row],[MSA Contract Number]],'Tier 1 - $500K'!A:A,'Tier 1 - $500K'!AY:AY,0,0,1)</f>
        <v>190</v>
      </c>
      <c r="AZ69" s="104">
        <f>_xlfn.XLOOKUP(Tier2ContractorRates[[#This Row],[MSA Contract Number]],'Tier 1 - $500K'!A:A,'Tier 1 - $500K'!AZ:AZ,0,0,1)</f>
        <v>330</v>
      </c>
    </row>
    <row r="70" spans="1:52" ht="16.5" x14ac:dyDescent="0.25">
      <c r="A70" s="35" t="s">
        <v>444</v>
      </c>
      <c r="B70" s="57">
        <f>_xlfn.XLOOKUP(Tier2ContractorRates[[#This Row],[MSA Contract Number]],'Tier 1 - $500K'!A:A,'Tier 1 - $500K'!B:B,0,0,1)</f>
        <v>46497</v>
      </c>
      <c r="C70" s="36" t="str">
        <f>_xlfn.XLOOKUP(Tier2ContractorRates[[#This Row],[MSA Contract Number]],'Tier 1 - $500K'!A:A,'Tier 1 - $500K'!C:C,0,0,1)</f>
        <v>Dhawan Inc DBA 909 Technologies</v>
      </c>
      <c r="D70" s="37" t="str">
        <f>_xlfn.XLOOKUP(Tier2ContractorRates[[#This Row],[MSA Contract Number]],'Tier 1 - $500K'!A:A,'Tier 1 - $500K'!D:D,0,0,1)</f>
        <v>--</v>
      </c>
      <c r="E70" s="37" t="str">
        <f>_xlfn.XLOOKUP(Tier2ContractorRates[[#This Row],[MSA Contract Number]],'Tier 1 - $500K'!A:A,'Tier 1 - $500K'!E:E,0,0,1)</f>
        <v>--</v>
      </c>
      <c r="F70" s="36" t="str">
        <f>_xlfn.XLOOKUP(Tier2ContractorRates[[#This Row],[MSA Contract Number]],'Tier 1 - $500K'!A:A,'Tier 1 - $500K'!F:F,0,0,1)</f>
        <v>adhawan@909te.ch;</v>
      </c>
      <c r="G70" s="37">
        <f>_xlfn.XLOOKUP(Tier2ContractorRates[[#This Row],[Point of Contact(s) 
(First Name and Last Name)]],'Tier 1 - $500K'!D:D,'Tier 1 - $500K'!G:G,0,0,1)</f>
        <v>2001541</v>
      </c>
      <c r="H70" s="37" t="str">
        <f>_xlfn.XLOOKUP(Tier2ContractorRates[[#This Row],[MSA Contract Number]],'Tier 1 - $500K'!A:A,'Tier 1 - $500K'!H:H,0,0,1)</f>
        <v>--</v>
      </c>
      <c r="I70" s="37" t="str">
        <f>_xlfn.XLOOKUP(Tier2ContractorRates[[#This Row],[MSA Contract Number]],'Tier 1 - $500K'!A:A,'Tier 1 - $500K'!I:I,0,0,1)</f>
        <v>No</v>
      </c>
      <c r="J70" s="37" t="str">
        <f>_xlfn.XLOOKUP(Tier2ContractorRates[[#This Row],[MSA Contract Number]],'Tier 1 - $500K'!A:A,'Tier 1 - $500K'!J:J,0,0,1)</f>
        <v>No</v>
      </c>
      <c r="K70" s="103">
        <f>_xlfn.XLOOKUP(Tier2ContractorRates[[#This Row],[MSA Contract Number]],'Tier 1 - $500K'!A:A,'Tier 1 - $500K'!K:K,0,0,1)</f>
        <v>191</v>
      </c>
      <c r="L70" s="103">
        <f>_xlfn.XLOOKUP(Tier2ContractorRates[[#This Row],[MSA Contract Number]],'Tier 1 - $500K'!A:A,'Tier 1 - $500K'!L:L,0,0,1)</f>
        <v>176</v>
      </c>
      <c r="M70" s="103">
        <f>_xlfn.XLOOKUP(Tier2ContractorRates[[#This Row],[MSA Contract Number]],'Tier 1 - $500K'!A:A,'Tier 1 - $500K'!M:M,0,0,1)</f>
        <v>170</v>
      </c>
      <c r="N70" s="103">
        <f>_xlfn.XLOOKUP(Tier2ContractorRates[[#This Row],[MSA Contract Number]],'Tier 1 - $500K'!A:A,'Tier 1 - $500K'!N:N)</f>
        <v>150</v>
      </c>
      <c r="O70" s="103">
        <f>_xlfn.XLOOKUP(Tier2ContractorRates[[#This Row],[MSA Contract Number]],'Tier 1 - $500K'!A:A,'Tier 1 - $500K'!O:O,0,0,1)</f>
        <v>130</v>
      </c>
      <c r="P70" s="103">
        <f>_xlfn.XLOOKUP(Tier2ContractorRates[[#This Row],[MSA Contract Number]],'Tier 1 - $500K'!A:A,'Tier 1 - $500K'!P:P,0,0,1)</f>
        <v>155</v>
      </c>
      <c r="Q70" s="103">
        <f>_xlfn.XLOOKUP(Tier2ContractorRates[[#This Row],[MSA Contract Number]],'Tier 1 - $500K'!A:A,'Tier 1 - $500K'!Q:Q,0,0,1)</f>
        <v>133</v>
      </c>
      <c r="R70" s="103">
        <f>_xlfn.XLOOKUP(Tier2ContractorRates[[#This Row],[MSA Contract Number]],'Tier 1 - $500K'!A:A,'Tier 1 - $500K'!R:R,0,0,1)</f>
        <v>90</v>
      </c>
      <c r="S70" s="103">
        <f>_xlfn.XLOOKUP(Tier2ContractorRates[[#This Row],[MSA Contract Number]],'Tier 1 - $500K'!A:A,'Tier 1 - $500K'!S:S,0,0,1)</f>
        <v>150</v>
      </c>
      <c r="T70" s="103">
        <f>_xlfn.XLOOKUP(Tier2ContractorRates[[#This Row],[MSA Contract Number]],'Tier 1 - $500K'!A:A,'Tier 1 - $500K'!T:T,0,0,1)</f>
        <v>190</v>
      </c>
      <c r="U70" s="103">
        <f>_xlfn.XLOOKUP(Tier2ContractorRates[[#This Row],[MSA Contract Number]],'Tier 1 - $500K'!A:A,'Tier 1 - $500K'!U:U,0,0,1)</f>
        <v>180</v>
      </c>
      <c r="V70" s="103">
        <f>_xlfn.XLOOKUP(Tier2ContractorRates[[#This Row],[MSA Contract Number]],'Tier 1 - $500K'!A:A,'Tier 1 - $500K'!V:V,0,0,1)</f>
        <v>170</v>
      </c>
      <c r="W70" s="103">
        <f>_xlfn.XLOOKUP(Tier2ContractorRates[[#This Row],[MSA Contract Number]],'Tier 1 - $500K'!A:A,'Tier 1 - $500K'!W:W,0,0,1)</f>
        <v>111</v>
      </c>
      <c r="X70" s="103">
        <f>_xlfn.XLOOKUP(Tier2ContractorRates[[#This Row],[MSA Contract Number]],'Tier 1 - $500K'!A:A,'Tier 1 - $500K'!X:X,0,0,1)</f>
        <v>120</v>
      </c>
      <c r="Y70" s="103">
        <f>_xlfn.XLOOKUP(Tier2ContractorRates[[#This Row],[MSA Contract Number]],'Tier 1 - $500K'!A:A,'Tier 1 - $500K'!Y:Y,0,0,1)</f>
        <v>120</v>
      </c>
      <c r="Z70" s="103">
        <f>_xlfn.XLOOKUP(Tier2ContractorRates[[#This Row],[MSA Contract Number]],'Tier 1 - $500K'!A:A,'Tier 1 - $500K'!Z:Z,0,0,1)</f>
        <v>137</v>
      </c>
      <c r="AA70" s="103">
        <f>_xlfn.XLOOKUP(Tier2ContractorRates[[#This Row],[MSA Contract Number]],'Tier 1 - $500K'!A:A,'Tier 1 - $500K'!AA:AA,0,0,1)</f>
        <v>145</v>
      </c>
      <c r="AB70" s="103">
        <f>_xlfn.XLOOKUP(Tier2ContractorRates[[#This Row],[MSA Contract Number]],'Tier 1 - $500K'!A:A,'Tier 1 - $500K'!AB:AB,0,0,1)</f>
        <v>155</v>
      </c>
      <c r="AC70" s="103">
        <f>_xlfn.XLOOKUP(Tier2ContractorRates[[#This Row],[MSA Contract Number]],'Tier 1 - $500K'!A:A,'Tier 1 - $500K'!AC:AC,0,0,1)</f>
        <v>145</v>
      </c>
      <c r="AD70" s="103">
        <f>_xlfn.XLOOKUP(Tier2ContractorRates[[#This Row],[MSA Contract Number]],'Tier 1 - $500K'!A:A,'Tier 1 - $500K'!AD:AD,0,0,1)</f>
        <v>127</v>
      </c>
      <c r="AE70" s="103">
        <f>_xlfn.XLOOKUP(Tier2ContractorRates[[#This Row],[MSA Contract Number]],'Tier 1 - $500K'!A:A,'Tier 1 - $500K'!AE:AE,0,0,1)</f>
        <v>123</v>
      </c>
      <c r="AF70" s="103">
        <f>_xlfn.XLOOKUP(Tier2ContractorRates[[#This Row],[MSA Contract Number]],'Tier 1 - $500K'!A:A,'Tier 1 - $500K'!AF:AF,0,0,1)</f>
        <v>117</v>
      </c>
      <c r="AG70" s="103">
        <f>_xlfn.XLOOKUP(Tier2ContractorRates[[#This Row],[MSA Contract Number]],'Tier 1 - $500K'!A:A,'Tier 1 - $500K'!AG:AG,0,0,1)</f>
        <v>140</v>
      </c>
      <c r="AH70" s="103">
        <f>_xlfn.XLOOKUP(Tier2ContractorRates[[#This Row],[MSA Contract Number]],'Tier 1 - $500K'!A:A,'Tier 1 - $500K'!AH:AH,0,0,1)</f>
        <v>140</v>
      </c>
      <c r="AI70" s="103">
        <f>_xlfn.XLOOKUP(Tier2ContractorRates[[#This Row],[MSA Contract Number]],'Tier 1 - $500K'!A:A,'Tier 1 - $500K'!AI:AI,0,0,1)</f>
        <v>120</v>
      </c>
      <c r="AJ70" s="103">
        <f>_xlfn.XLOOKUP(Tier2ContractorRates[[#This Row],[MSA Contract Number]],'Tier 1 - $500K'!A:A,'Tier 1 - $500K'!AJ:AJ,0,0,1)</f>
        <v>130</v>
      </c>
      <c r="AK70" s="103">
        <f>_xlfn.XLOOKUP(Tier2ContractorRates[[#This Row],[MSA Contract Number]],'Tier 1 - $500K'!A:A,'Tier 1 - $500K'!AK:AK,0,0,1)</f>
        <v>200</v>
      </c>
      <c r="AL70" s="103">
        <f>_xlfn.XLOOKUP(Tier2ContractorRates[[#This Row],[MSA Contract Number]],'Tier 1 - $500K'!A:A,'Tier 1 - $500K'!AL:AL,0,0,1)</f>
        <v>250</v>
      </c>
      <c r="AM70" s="103">
        <f>_xlfn.XLOOKUP(Tier2ContractorRates[[#This Row],[MSA Contract Number]],'Tier 1 - $500K'!A:A,'Tier 1 - $500K'!AM:AM,0,0,1)</f>
        <v>120</v>
      </c>
      <c r="AN70" s="103">
        <f>_xlfn.XLOOKUP(Tier2ContractorRates[[#This Row],[MSA Contract Number]],'Tier 1 - $500K'!A:A,'Tier 1 - $500K'!AN:AN,0,0,1)</f>
        <v>140</v>
      </c>
      <c r="AO70" s="103">
        <f>_xlfn.XLOOKUP(Tier2ContractorRates[[#This Row],[MSA Contract Number]],'Tier 1 - $500K'!A:A,'Tier 1 - $500K'!AO:AO,0,0,1)</f>
        <v>140</v>
      </c>
      <c r="AP70" s="103">
        <f>_xlfn.XLOOKUP(Tier2ContractorRates[[#This Row],[MSA Contract Number]],'Tier 1 - $500K'!A:A,'Tier 1 - $500K'!AP:AP,0,0,1)</f>
        <v>140</v>
      </c>
      <c r="AQ70" s="103">
        <f>_xlfn.XLOOKUP(Tier2ContractorRates[[#This Row],[MSA Contract Number]],'Tier 1 - $500K'!A:A,'Tier 1 - $500K'!AQ:AQ,0,0,1)</f>
        <v>160</v>
      </c>
      <c r="AR70" s="103">
        <f>_xlfn.XLOOKUP(Tier2ContractorRates[[#This Row],[MSA Contract Number]],'Tier 1 - $500K'!A:A,'Tier 1 - $500K'!AR:AR,0,0,1)</f>
        <v>180</v>
      </c>
      <c r="AS70" s="103">
        <f>_xlfn.XLOOKUP(Tier2ContractorRates[[#This Row],[MSA Contract Number]],'Tier 1 - $500K'!A:A,'Tier 1 - $500K'!AS:AS,0,0,1)</f>
        <v>180</v>
      </c>
      <c r="AT70" s="103">
        <f>_xlfn.XLOOKUP(Tier2ContractorRates[[#This Row],[MSA Contract Number]],'Tier 1 - $500K'!A:A,'Tier 1 - $500K'!AT:AT,0,0,1)</f>
        <v>120</v>
      </c>
      <c r="AU70" s="103">
        <f>_xlfn.XLOOKUP(Tier2ContractorRates[[#This Row],[MSA Contract Number]],'Tier 1 - $500K'!A:A,'Tier 1 - $500K'!AU:AU,0,0,1)</f>
        <v>190</v>
      </c>
      <c r="AV70" s="103">
        <f>_xlfn.XLOOKUP(Tier2ContractorRates[[#This Row],[MSA Contract Number]],'Tier 1 - $500K'!A:A,'Tier 1 - $500K'!AV:AV,0,0,1)</f>
        <v>130</v>
      </c>
      <c r="AW70" s="103">
        <f>_xlfn.XLOOKUP(Tier2ContractorRates[[#This Row],[MSA Contract Number]],'Tier 1 - $500K'!A:A,'Tier 1 - $500K'!AW:AW,0,0,1)</f>
        <v>150</v>
      </c>
      <c r="AX70" s="103">
        <f>_xlfn.XLOOKUP(Tier2ContractorRates[[#This Row],[MSA Contract Number]],'Tier 1 - $500K'!A:A,'Tier 1 - $500K'!AX:AX,0,0,1)</f>
        <v>160</v>
      </c>
      <c r="AY70" s="103">
        <f>_xlfn.XLOOKUP(Tier2ContractorRates[[#This Row],[MSA Contract Number]],'Tier 1 - $500K'!A:A,'Tier 1 - $500K'!AY:AY,0,0,1)</f>
        <v>120</v>
      </c>
      <c r="AZ70" s="104">
        <f>_xlfn.XLOOKUP(Tier2ContractorRates[[#This Row],[MSA Contract Number]],'Tier 1 - $500K'!A:A,'Tier 1 - $500K'!AZ:AZ,0,0,1)</f>
        <v>180</v>
      </c>
    </row>
    <row r="71" spans="1:52" s="40" customFormat="1" ht="33" x14ac:dyDescent="0.25">
      <c r="A71" s="35" t="s">
        <v>447</v>
      </c>
      <c r="B71" s="57">
        <f>_xlfn.XLOOKUP(Tier2ContractorRates[[#This Row],[MSA Contract Number]],'Tier 1 - $500K'!A:A,'Tier 1 - $500K'!B:B,0,0,1)</f>
        <v>46497</v>
      </c>
      <c r="C71" s="36" t="str">
        <f>_xlfn.XLOOKUP(Tier2ContractorRates[[#This Row],[MSA Contract Number]],'Tier 1 - $500K'!A:A,'Tier 1 - $500K'!C:C,0,0,1)</f>
        <v>DiLytics Inc</v>
      </c>
      <c r="D71" s="36" t="str">
        <f>_xlfn.XLOOKUP(Tier2ContractorRates[[#This Row],[MSA Contract Number]],'Tier 1 - $500K'!A:A,'Tier 1 - $500K'!D:D,0,0,1)</f>
        <v xml:space="preserve">1. DiLytics IT MSA 
2. Shyam Panda </v>
      </c>
      <c r="E71" s="36" t="str">
        <f>_xlfn.XLOOKUP(Tier2ContractorRates[[#This Row],[MSA Contract Number]],'Tier 1 - $500K'!A:A,'Tier 1 - $500K'!E:E,0,0,1)</f>
        <v>(650) 739-8565</v>
      </c>
      <c r="F71" s="36" t="str">
        <f>_xlfn.XLOOKUP(Tier2ContractorRates[[#This Row],[MSA Contract Number]],'Tier 1 - $500K'!A:A,'Tier 1 - $500K'!F:F,0,0,1)</f>
        <v>publicsector@dilytics.com; 
spanda@dilytics.com;</v>
      </c>
      <c r="G71" s="37">
        <f>_xlfn.XLOOKUP(Tier2ContractorRates[[#This Row],[Point of Contact(s) 
(First Name and Last Name)]],'Tier 1 - $500K'!D:D,'Tier 1 - $500K'!G:G,0,0,1)</f>
        <v>1788928</v>
      </c>
      <c r="H71" s="37" t="str">
        <f>_xlfn.XLOOKUP(Tier2ContractorRates[[#This Row],[MSA Contract Number]],'Tier 1 - $500K'!A:A,'Tier 1 - $500K'!H:H,0,0,1)</f>
        <v>SB</v>
      </c>
      <c r="I71" s="37" t="str">
        <f>_xlfn.XLOOKUP(Tier2ContractorRates[[#This Row],[MSA Contract Number]],'Tier 1 - $500K'!A:A,'Tier 1 - $500K'!I:I,0,0,1)</f>
        <v>Yes</v>
      </c>
      <c r="J71" s="37" t="str">
        <f>_xlfn.XLOOKUP(Tier2ContractorRates[[#This Row],[MSA Contract Number]],'Tier 1 - $500K'!A:A,'Tier 1 - $500K'!J:J,0,0,1)</f>
        <v>No</v>
      </c>
      <c r="K71" s="103">
        <f>_xlfn.XLOOKUP(Tier2ContractorRates[[#This Row],[MSA Contract Number]],'Tier 1 - $500K'!A:A,'Tier 1 - $500K'!K:K,0,0,1)</f>
        <v>170</v>
      </c>
      <c r="L71" s="103">
        <f>_xlfn.XLOOKUP(Tier2ContractorRates[[#This Row],[MSA Contract Number]],'Tier 1 - $500K'!A:A,'Tier 1 - $500K'!L:L,0,0,1)</f>
        <v>145</v>
      </c>
      <c r="M71" s="103">
        <f>_xlfn.XLOOKUP(Tier2ContractorRates[[#This Row],[MSA Contract Number]],'Tier 1 - $500K'!A:A,'Tier 1 - $500K'!M:M,0,0,1)</f>
        <v>145</v>
      </c>
      <c r="N71" s="103">
        <f>_xlfn.XLOOKUP(Tier2ContractorRates[[#This Row],[MSA Contract Number]],'Tier 1 - $500K'!A:A,'Tier 1 - $500K'!N:N)</f>
        <v>135</v>
      </c>
      <c r="O71" s="103">
        <f>_xlfn.XLOOKUP(Tier2ContractorRates[[#This Row],[MSA Contract Number]],'Tier 1 - $500K'!A:A,'Tier 1 - $500K'!O:O,0,0,1)</f>
        <v>135</v>
      </c>
      <c r="P71" s="103">
        <f>_xlfn.XLOOKUP(Tier2ContractorRates[[#This Row],[MSA Contract Number]],'Tier 1 - $500K'!A:A,'Tier 1 - $500K'!P:P,0,0,1)</f>
        <v>140</v>
      </c>
      <c r="Q71" s="103">
        <f>_xlfn.XLOOKUP(Tier2ContractorRates[[#This Row],[MSA Contract Number]],'Tier 1 - $500K'!A:A,'Tier 1 - $500K'!Q:Q,0,0,1)</f>
        <v>125</v>
      </c>
      <c r="R71" s="103">
        <f>_xlfn.XLOOKUP(Tier2ContractorRates[[#This Row],[MSA Contract Number]],'Tier 1 - $500K'!A:A,'Tier 1 - $500K'!R:R,0,0,1)</f>
        <v>110</v>
      </c>
      <c r="S71" s="103">
        <f>_xlfn.XLOOKUP(Tier2ContractorRates[[#This Row],[MSA Contract Number]],'Tier 1 - $500K'!A:A,'Tier 1 - $500K'!S:S,0,0,1)</f>
        <v>165</v>
      </c>
      <c r="T71" s="103">
        <f>_xlfn.XLOOKUP(Tier2ContractorRates[[#This Row],[MSA Contract Number]],'Tier 1 - $500K'!A:A,'Tier 1 - $500K'!T:T,0,0,1)</f>
        <v>180</v>
      </c>
      <c r="U71" s="103">
        <f>_xlfn.XLOOKUP(Tier2ContractorRates[[#This Row],[MSA Contract Number]],'Tier 1 - $500K'!A:A,'Tier 1 - $500K'!U:U,0,0,1)</f>
        <v>155</v>
      </c>
      <c r="V71" s="103">
        <f>_xlfn.XLOOKUP(Tier2ContractorRates[[#This Row],[MSA Contract Number]],'Tier 1 - $500K'!A:A,'Tier 1 - $500K'!V:V,0,0,1)</f>
        <v>150</v>
      </c>
      <c r="W71" s="103">
        <f>_xlfn.XLOOKUP(Tier2ContractorRates[[#This Row],[MSA Contract Number]],'Tier 1 - $500K'!A:A,'Tier 1 - $500K'!W:W,0,0,1)</f>
        <v>135</v>
      </c>
      <c r="X71" s="103">
        <f>_xlfn.XLOOKUP(Tier2ContractorRates[[#This Row],[MSA Contract Number]],'Tier 1 - $500K'!A:A,'Tier 1 - $500K'!X:X,0,0,1)</f>
        <v>140</v>
      </c>
      <c r="Y71" s="103">
        <f>_xlfn.XLOOKUP(Tier2ContractorRates[[#This Row],[MSA Contract Number]],'Tier 1 - $500K'!A:A,'Tier 1 - $500K'!Y:Y,0,0,1)</f>
        <v>145</v>
      </c>
      <c r="Z71" s="103">
        <f>_xlfn.XLOOKUP(Tier2ContractorRates[[#This Row],[MSA Contract Number]],'Tier 1 - $500K'!A:A,'Tier 1 - $500K'!Z:Z,0,0,1)</f>
        <v>135</v>
      </c>
      <c r="AA71" s="103">
        <f>_xlfn.XLOOKUP(Tier2ContractorRates[[#This Row],[MSA Contract Number]],'Tier 1 - $500K'!A:A,'Tier 1 - $500K'!AA:AA,0,0,1)</f>
        <v>155</v>
      </c>
      <c r="AB71" s="103">
        <f>_xlfn.XLOOKUP(Tier2ContractorRates[[#This Row],[MSA Contract Number]],'Tier 1 - $500K'!A:A,'Tier 1 - $500K'!AB:AB,0,0,1)</f>
        <v>185</v>
      </c>
      <c r="AC71" s="103">
        <f>_xlfn.XLOOKUP(Tier2ContractorRates[[#This Row],[MSA Contract Number]],'Tier 1 - $500K'!A:A,'Tier 1 - $500K'!AC:AC,0,0,1)</f>
        <v>175</v>
      </c>
      <c r="AD71" s="103">
        <f>_xlfn.XLOOKUP(Tier2ContractorRates[[#This Row],[MSA Contract Number]],'Tier 1 - $500K'!A:A,'Tier 1 - $500K'!AD:AD,0,0,1)</f>
        <v>125</v>
      </c>
      <c r="AE71" s="103">
        <f>_xlfn.XLOOKUP(Tier2ContractorRates[[#This Row],[MSA Contract Number]],'Tier 1 - $500K'!A:A,'Tier 1 - $500K'!AE:AE,0,0,1)</f>
        <v>125</v>
      </c>
      <c r="AF71" s="103">
        <f>_xlfn.XLOOKUP(Tier2ContractorRates[[#This Row],[MSA Contract Number]],'Tier 1 - $500K'!A:A,'Tier 1 - $500K'!AF:AF,0,0,1)</f>
        <v>120</v>
      </c>
      <c r="AG71" s="103">
        <f>_xlfn.XLOOKUP(Tier2ContractorRates[[#This Row],[MSA Contract Number]],'Tier 1 - $500K'!A:A,'Tier 1 - $500K'!AG:AG,0,0,1)</f>
        <v>140</v>
      </c>
      <c r="AH71" s="103">
        <f>_xlfn.XLOOKUP(Tier2ContractorRates[[#This Row],[MSA Contract Number]],'Tier 1 - $500K'!A:A,'Tier 1 - $500K'!AH:AH,0,0,1)</f>
        <v>130</v>
      </c>
      <c r="AI71" s="103">
        <f>_xlfn.XLOOKUP(Tier2ContractorRates[[#This Row],[MSA Contract Number]],'Tier 1 - $500K'!A:A,'Tier 1 - $500K'!AI:AI,0,0,1)</f>
        <v>135</v>
      </c>
      <c r="AJ71" s="103">
        <f>_xlfn.XLOOKUP(Tier2ContractorRates[[#This Row],[MSA Contract Number]],'Tier 1 - $500K'!A:A,'Tier 1 - $500K'!AJ:AJ,0,0,1)</f>
        <v>125</v>
      </c>
      <c r="AK71" s="103">
        <f>_xlfn.XLOOKUP(Tier2ContractorRates[[#This Row],[MSA Contract Number]],'Tier 1 - $500K'!A:A,'Tier 1 - $500K'!AK:AK,0,0,1)</f>
        <v>165</v>
      </c>
      <c r="AL71" s="103">
        <f>_xlfn.XLOOKUP(Tier2ContractorRates[[#This Row],[MSA Contract Number]],'Tier 1 - $500K'!A:A,'Tier 1 - $500K'!AL:AL,0,0,1)</f>
        <v>200</v>
      </c>
      <c r="AM71" s="103">
        <f>_xlfn.XLOOKUP(Tier2ContractorRates[[#This Row],[MSA Contract Number]],'Tier 1 - $500K'!A:A,'Tier 1 - $500K'!AM:AM,0,0,1)</f>
        <v>140</v>
      </c>
      <c r="AN71" s="103">
        <f>_xlfn.XLOOKUP(Tier2ContractorRates[[#This Row],[MSA Contract Number]],'Tier 1 - $500K'!A:A,'Tier 1 - $500K'!AN:AN,0,0,1)</f>
        <v>165</v>
      </c>
      <c r="AO71" s="103">
        <f>_xlfn.XLOOKUP(Tier2ContractorRates[[#This Row],[MSA Contract Number]],'Tier 1 - $500K'!A:A,'Tier 1 - $500K'!AO:AO,0,0,1)</f>
        <v>145</v>
      </c>
      <c r="AP71" s="103">
        <f>_xlfn.XLOOKUP(Tier2ContractorRates[[#This Row],[MSA Contract Number]],'Tier 1 - $500K'!A:A,'Tier 1 - $500K'!AP:AP,0,0,1)</f>
        <v>165</v>
      </c>
      <c r="AQ71" s="103">
        <f>_xlfn.XLOOKUP(Tier2ContractorRates[[#This Row],[MSA Contract Number]],'Tier 1 - $500K'!A:A,'Tier 1 - $500K'!AQ:AQ,0,0,1)</f>
        <v>160</v>
      </c>
      <c r="AR71" s="103">
        <f>_xlfn.XLOOKUP(Tier2ContractorRates[[#This Row],[MSA Contract Number]],'Tier 1 - $500K'!A:A,'Tier 1 - $500K'!AR:AR,0,0,1)</f>
        <v>170</v>
      </c>
      <c r="AS71" s="103">
        <f>_xlfn.XLOOKUP(Tier2ContractorRates[[#This Row],[MSA Contract Number]],'Tier 1 - $500K'!A:A,'Tier 1 - $500K'!AS:AS,0,0,1)</f>
        <v>145</v>
      </c>
      <c r="AT71" s="103">
        <f>_xlfn.XLOOKUP(Tier2ContractorRates[[#This Row],[MSA Contract Number]],'Tier 1 - $500K'!A:A,'Tier 1 - $500K'!AT:AT,0,0,1)</f>
        <v>140</v>
      </c>
      <c r="AU71" s="103">
        <f>_xlfn.XLOOKUP(Tier2ContractorRates[[#This Row],[MSA Contract Number]],'Tier 1 - $500K'!A:A,'Tier 1 - $500K'!AU:AU,0,0,1)</f>
        <v>140</v>
      </c>
      <c r="AV71" s="103">
        <f>_xlfn.XLOOKUP(Tier2ContractorRates[[#This Row],[MSA Contract Number]],'Tier 1 - $500K'!A:A,'Tier 1 - $500K'!AV:AV,0,0,1)</f>
        <v>120</v>
      </c>
      <c r="AW71" s="103">
        <f>_xlfn.XLOOKUP(Tier2ContractorRates[[#This Row],[MSA Contract Number]],'Tier 1 - $500K'!A:A,'Tier 1 - $500K'!AW:AW,0,0,1)</f>
        <v>145</v>
      </c>
      <c r="AX71" s="103">
        <f>_xlfn.XLOOKUP(Tier2ContractorRates[[#This Row],[MSA Contract Number]],'Tier 1 - $500K'!A:A,'Tier 1 - $500K'!AX:AX,0,0,1)</f>
        <v>150</v>
      </c>
      <c r="AY71" s="103">
        <f>_xlfn.XLOOKUP(Tier2ContractorRates[[#This Row],[MSA Contract Number]],'Tier 1 - $500K'!A:A,'Tier 1 - $500K'!AY:AY,0,0,1)</f>
        <v>135</v>
      </c>
      <c r="AZ71" s="104">
        <f>_xlfn.XLOOKUP(Tier2ContractorRates[[#This Row],[MSA Contract Number]],'Tier 1 - $500K'!A:A,'Tier 1 - $500K'!AZ:AZ,0,0,1)</f>
        <v>165</v>
      </c>
    </row>
    <row r="72" spans="1:52" s="40" customFormat="1" ht="41.25" customHeight="1" x14ac:dyDescent="0.25">
      <c r="A72" s="35" t="s">
        <v>452</v>
      </c>
      <c r="B72" s="57">
        <f>_xlfn.XLOOKUP(Tier2ContractorRates[[#This Row],[MSA Contract Number]],'Tier 1 - $500K'!A:A,'Tier 1 - $500K'!B:B,0,0,1)</f>
        <v>46497</v>
      </c>
      <c r="C72" s="36" t="str">
        <f>_xlfn.XLOOKUP(Tier2ContractorRates[[#This Row],[MSA Contract Number]],'Tier 1 - $500K'!A:A,'Tier 1 - $500K'!C:C,0,0,1)</f>
        <v>Launch Consulting, LLC</v>
      </c>
      <c r="D72" s="36" t="str">
        <f>_xlfn.XLOOKUP(Tier2ContractorRates[[#This Row],[MSA Contract Number]],'Tier 1 - $500K'!A:A,'Tier 1 - $500K'!D:D,0,0,1)</f>
        <v>1. Kyle Keyser
2. Daniel Paredes</v>
      </c>
      <c r="E72" s="36" t="str">
        <f>_xlfn.XLOOKUP(Tier2ContractorRates[[#This Row],[MSA Contract Number]],'Tier 1 - $500K'!A:A,'Tier 1 - $500K'!E:E,0,0,1)</f>
        <v>(916) 787-2200</v>
      </c>
      <c r="F72" s="36" t="str">
        <f>_xlfn.XLOOKUP(Tier2ContractorRates[[#This Row],[MSA Contract Number]],'Tier 1 - $500K'!A:A,'Tier 1 - $500K'!F:F,0,0,1)</f>
        <v>govcontracts@launchcg.com;
Daniel.Paredes@launchcg.com</v>
      </c>
      <c r="G72" s="37" t="str">
        <f>_xlfn.XLOOKUP(Tier2ContractorRates[[#This Row],[Point of Contact(s) 
(First Name and Last Name)]],'Tier 1 - $500K'!D:D,'Tier 1 - $500K'!G:G,0,0,1)</f>
        <v>--</v>
      </c>
      <c r="H72" s="37" t="str">
        <f>_xlfn.XLOOKUP(Tier2ContractorRates[[#This Row],[MSA Contract Number]],'Tier 1 - $500K'!A:A,'Tier 1 - $500K'!H:H,0,0,1)</f>
        <v>--</v>
      </c>
      <c r="I72" s="37" t="str">
        <f>_xlfn.XLOOKUP(Tier2ContractorRates[[#This Row],[MSA Contract Number]],'Tier 1 - $500K'!A:A,'Tier 1 - $500K'!I:I,0,0,1)</f>
        <v>No</v>
      </c>
      <c r="J72" s="37" t="str">
        <f>_xlfn.XLOOKUP(Tier2ContractorRates[[#This Row],[MSA Contract Number]],'Tier 1 - $500K'!A:A,'Tier 1 - $500K'!J:J,0,0,1)</f>
        <v>No</v>
      </c>
      <c r="K72" s="103">
        <f>_xlfn.XLOOKUP(Tier2ContractorRates[[#This Row],[MSA Contract Number]],'Tier 1 - $500K'!A:A,'Tier 1 - $500K'!K:K,0,0,1)</f>
        <v>235</v>
      </c>
      <c r="L72" s="103">
        <f>_xlfn.XLOOKUP(Tier2ContractorRates[[#This Row],[MSA Contract Number]],'Tier 1 - $500K'!A:A,'Tier 1 - $500K'!L:L,0,0,1)</f>
        <v>188</v>
      </c>
      <c r="M72" s="103">
        <f>_xlfn.XLOOKUP(Tier2ContractorRates[[#This Row],[MSA Contract Number]],'Tier 1 - $500K'!A:A,'Tier 1 - $500K'!M:M,0,0,1)</f>
        <v>265</v>
      </c>
      <c r="N72" s="103">
        <f>_xlfn.XLOOKUP(Tier2ContractorRates[[#This Row],[MSA Contract Number]],'Tier 1 - $500K'!A:A,'Tier 1 - $500K'!N:N)</f>
        <v>254</v>
      </c>
      <c r="O72" s="103">
        <f>_xlfn.XLOOKUP(Tier2ContractorRates[[#This Row],[MSA Contract Number]],'Tier 1 - $500K'!A:A,'Tier 1 - $500K'!O:O,0,0,1)</f>
        <v>182</v>
      </c>
      <c r="P72" s="103">
        <f>_xlfn.XLOOKUP(Tier2ContractorRates[[#This Row],[MSA Contract Number]],'Tier 1 - $500K'!A:A,'Tier 1 - $500K'!P:P,0,0,1)</f>
        <v>230</v>
      </c>
      <c r="Q72" s="103">
        <f>_xlfn.XLOOKUP(Tier2ContractorRates[[#This Row],[MSA Contract Number]],'Tier 1 - $500K'!A:A,'Tier 1 - $500K'!Q:Q,0,0,1)</f>
        <v>204</v>
      </c>
      <c r="R72" s="103">
        <f>_xlfn.XLOOKUP(Tier2ContractorRates[[#This Row],[MSA Contract Number]],'Tier 1 - $500K'!A:A,'Tier 1 - $500K'!R:R,0,0,1)</f>
        <v>174</v>
      </c>
      <c r="S72" s="103">
        <f>_xlfn.XLOOKUP(Tier2ContractorRates[[#This Row],[MSA Contract Number]],'Tier 1 - $500K'!A:A,'Tier 1 - $500K'!S:S,0,0,1)</f>
        <v>228</v>
      </c>
      <c r="T72" s="103">
        <f>_xlfn.XLOOKUP(Tier2ContractorRates[[#This Row],[MSA Contract Number]],'Tier 1 - $500K'!A:A,'Tier 1 - $500K'!T:T,0,0,1)</f>
        <v>305</v>
      </c>
      <c r="U72" s="103">
        <f>_xlfn.XLOOKUP(Tier2ContractorRates[[#This Row],[MSA Contract Number]],'Tier 1 - $500K'!A:A,'Tier 1 - $500K'!U:U,0,0,1)</f>
        <v>279</v>
      </c>
      <c r="V72" s="103">
        <f>_xlfn.XLOOKUP(Tier2ContractorRates[[#This Row],[MSA Contract Number]],'Tier 1 - $500K'!A:A,'Tier 1 - $500K'!V:V,0,0,1)</f>
        <v>260</v>
      </c>
      <c r="W72" s="103">
        <f>_xlfn.XLOOKUP(Tier2ContractorRates[[#This Row],[MSA Contract Number]],'Tier 1 - $500K'!A:A,'Tier 1 - $500K'!W:W,0,0,1)</f>
        <v>185</v>
      </c>
      <c r="X72" s="103">
        <f>_xlfn.XLOOKUP(Tier2ContractorRates[[#This Row],[MSA Contract Number]],'Tier 1 - $500K'!A:A,'Tier 1 - $500K'!X:X,0,0,1)</f>
        <v>204</v>
      </c>
      <c r="Y72" s="103">
        <f>_xlfn.XLOOKUP(Tier2ContractorRates[[#This Row],[MSA Contract Number]],'Tier 1 - $500K'!A:A,'Tier 1 - $500K'!Y:Y,0,0,1)</f>
        <v>218</v>
      </c>
      <c r="Z72" s="103">
        <f>_xlfn.XLOOKUP(Tier2ContractorRates[[#This Row],[MSA Contract Number]],'Tier 1 - $500K'!A:A,'Tier 1 - $500K'!Z:Z,0,0,1)</f>
        <v>204</v>
      </c>
      <c r="AA72" s="103">
        <f>_xlfn.XLOOKUP(Tier2ContractorRates[[#This Row],[MSA Contract Number]],'Tier 1 - $500K'!A:A,'Tier 1 - $500K'!AA:AA,0,0,1)</f>
        <v>218</v>
      </c>
      <c r="AB72" s="103">
        <f>_xlfn.XLOOKUP(Tier2ContractorRates[[#This Row],[MSA Contract Number]],'Tier 1 - $500K'!A:A,'Tier 1 - $500K'!AB:AB,0,0,1)</f>
        <v>223</v>
      </c>
      <c r="AC72" s="103">
        <f>_xlfn.XLOOKUP(Tier2ContractorRates[[#This Row],[MSA Contract Number]],'Tier 1 - $500K'!A:A,'Tier 1 - $500K'!AC:AC,0,0,1)</f>
        <v>227</v>
      </c>
      <c r="AD72" s="103">
        <f>_xlfn.XLOOKUP(Tier2ContractorRates[[#This Row],[MSA Contract Number]],'Tier 1 - $500K'!A:A,'Tier 1 - $500K'!AD:AD,0,0,1)</f>
        <v>178</v>
      </c>
      <c r="AE72" s="103">
        <f>_xlfn.XLOOKUP(Tier2ContractorRates[[#This Row],[MSA Contract Number]],'Tier 1 - $500K'!A:A,'Tier 1 - $500K'!AE:AE,0,0,1)</f>
        <v>167</v>
      </c>
      <c r="AF72" s="103">
        <f>_xlfn.XLOOKUP(Tier2ContractorRates[[#This Row],[MSA Contract Number]],'Tier 1 - $500K'!A:A,'Tier 1 - $500K'!AF:AF,0,0,1)</f>
        <v>170</v>
      </c>
      <c r="AG72" s="103">
        <f>_xlfn.XLOOKUP(Tier2ContractorRates[[#This Row],[MSA Contract Number]],'Tier 1 - $500K'!A:A,'Tier 1 - $500K'!AG:AG,0,0,1)</f>
        <v>204</v>
      </c>
      <c r="AH72" s="103">
        <f>_xlfn.XLOOKUP(Tier2ContractorRates[[#This Row],[MSA Contract Number]],'Tier 1 - $500K'!A:A,'Tier 1 - $500K'!AH:AH,0,0,1)</f>
        <v>209</v>
      </c>
      <c r="AI72" s="103">
        <f>_xlfn.XLOOKUP(Tier2ContractorRates[[#This Row],[MSA Contract Number]],'Tier 1 - $500K'!A:A,'Tier 1 - $500K'!AI:AI,0,0,1)</f>
        <v>194</v>
      </c>
      <c r="AJ72" s="103">
        <f>_xlfn.XLOOKUP(Tier2ContractorRates[[#This Row],[MSA Contract Number]],'Tier 1 - $500K'!A:A,'Tier 1 - $500K'!AJ:AJ,0,0,1)</f>
        <v>211</v>
      </c>
      <c r="AK72" s="103">
        <f>_xlfn.XLOOKUP(Tier2ContractorRates[[#This Row],[MSA Contract Number]],'Tier 1 - $500K'!A:A,'Tier 1 - $500K'!AK:AK,0,0,1)</f>
        <v>219</v>
      </c>
      <c r="AL72" s="103">
        <f>_xlfn.XLOOKUP(Tier2ContractorRates[[#This Row],[MSA Contract Number]],'Tier 1 - $500K'!A:A,'Tier 1 - $500K'!AL:AL,0,0,1)</f>
        <v>244</v>
      </c>
      <c r="AM72" s="103">
        <f>_xlfn.XLOOKUP(Tier2ContractorRates[[#This Row],[MSA Contract Number]],'Tier 1 - $500K'!A:A,'Tier 1 - $500K'!AM:AM,0,0,1)</f>
        <v>207</v>
      </c>
      <c r="AN72" s="103">
        <f>_xlfn.XLOOKUP(Tier2ContractorRates[[#This Row],[MSA Contract Number]],'Tier 1 - $500K'!A:A,'Tier 1 - $500K'!AN:AN,0,0,1)</f>
        <v>241</v>
      </c>
      <c r="AO72" s="103">
        <f>_xlfn.XLOOKUP(Tier2ContractorRates[[#This Row],[MSA Contract Number]],'Tier 1 - $500K'!A:A,'Tier 1 - $500K'!AO:AO,0,0,1)</f>
        <v>216</v>
      </c>
      <c r="AP72" s="103">
        <f>_xlfn.XLOOKUP(Tier2ContractorRates[[#This Row],[MSA Contract Number]],'Tier 1 - $500K'!A:A,'Tier 1 - $500K'!AP:AP,0,0,1)</f>
        <v>235</v>
      </c>
      <c r="AQ72" s="103">
        <f>_xlfn.XLOOKUP(Tier2ContractorRates[[#This Row],[MSA Contract Number]],'Tier 1 - $500K'!A:A,'Tier 1 - $500K'!AQ:AQ,0,0,1)</f>
        <v>176</v>
      </c>
      <c r="AR72" s="103">
        <f>_xlfn.XLOOKUP(Tier2ContractorRates[[#This Row],[MSA Contract Number]],'Tier 1 - $500K'!A:A,'Tier 1 - $500K'!AR:AR,0,0,1)</f>
        <v>190</v>
      </c>
      <c r="AS72" s="103">
        <f>_xlfn.XLOOKUP(Tier2ContractorRates[[#This Row],[MSA Contract Number]],'Tier 1 - $500K'!A:A,'Tier 1 - $500K'!AS:AS,0,0,1)</f>
        <v>190</v>
      </c>
      <c r="AT72" s="103">
        <f>_xlfn.XLOOKUP(Tier2ContractorRates[[#This Row],[MSA Contract Number]],'Tier 1 - $500K'!A:A,'Tier 1 - $500K'!AT:AT,0,0,1)</f>
        <v>182</v>
      </c>
      <c r="AU72" s="103">
        <f>_xlfn.XLOOKUP(Tier2ContractorRates[[#This Row],[MSA Contract Number]],'Tier 1 - $500K'!A:A,'Tier 1 - $500K'!AU:AU,0,0,1)</f>
        <v>183</v>
      </c>
      <c r="AV72" s="103">
        <f>_xlfn.XLOOKUP(Tier2ContractorRates[[#This Row],[MSA Contract Number]],'Tier 1 - $500K'!A:A,'Tier 1 - $500K'!AV:AV,0,0,1)</f>
        <v>186</v>
      </c>
      <c r="AW72" s="103">
        <f>_xlfn.XLOOKUP(Tier2ContractorRates[[#This Row],[MSA Contract Number]],'Tier 1 - $500K'!A:A,'Tier 1 - $500K'!AW:AW,0,0,1)</f>
        <v>190</v>
      </c>
      <c r="AX72" s="103">
        <f>_xlfn.XLOOKUP(Tier2ContractorRates[[#This Row],[MSA Contract Number]],'Tier 1 - $500K'!A:A,'Tier 1 - $500K'!AX:AX,0,0,1)</f>
        <v>258</v>
      </c>
      <c r="AY72" s="103">
        <f>_xlfn.XLOOKUP(Tier2ContractorRates[[#This Row],[MSA Contract Number]],'Tier 1 - $500K'!A:A,'Tier 1 - $500K'!AY:AY,0,0,1)</f>
        <v>181</v>
      </c>
      <c r="AZ72" s="104">
        <f>_xlfn.XLOOKUP(Tier2ContractorRates[[#This Row],[MSA Contract Number]],'Tier 1 - $500K'!A:A,'Tier 1 - $500K'!AZ:AZ,0,0,1)</f>
        <v>255</v>
      </c>
    </row>
    <row r="73" spans="1:52" s="40" customFormat="1" ht="16.5" x14ac:dyDescent="0.25">
      <c r="A73" s="35" t="s">
        <v>455</v>
      </c>
      <c r="B73" s="57">
        <f>_xlfn.XLOOKUP(Tier2ContractorRates[[#This Row],[MSA Contract Number]],'Tier 1 - $500K'!A:A,'Tier 1 - $500K'!B:B,0,0,1)</f>
        <v>46497</v>
      </c>
      <c r="C73" s="36" t="str">
        <f>_xlfn.XLOOKUP(Tier2ContractorRates[[#This Row],[MSA Contract Number]],'Tier 1 - $500K'!A:A,'Tier 1 - $500K'!C:C,0,0,1)</f>
        <v>Domain Experts Corporation</v>
      </c>
      <c r="D73" s="36" t="str">
        <f>_xlfn.XLOOKUP(Tier2ContractorRates[[#This Row],[MSA Contract Number]],'Tier 1 - $500K'!A:A,'Tier 1 - $500K'!D:D,0,0,1)</f>
        <v>Veena Ramachandran</v>
      </c>
      <c r="E73" s="36" t="str">
        <f>_xlfn.XLOOKUP(Tier2ContractorRates[[#This Row],[MSA Contract Number]],'Tier 1 - $500K'!A:A,'Tier 1 - $500K'!E:E,0,0,1)</f>
        <v>(408) 480-9771</v>
      </c>
      <c r="F73" s="36" t="str">
        <f>_xlfn.XLOOKUP(Tier2ContractorRates[[#This Row],[MSA Contract Number]],'Tier 1 - $500K'!A:A,'Tier 1 - $500K'!F:F,0,0,1)</f>
        <v>rekha@domain-experts.net;</v>
      </c>
      <c r="G73" s="37">
        <f>_xlfn.XLOOKUP(Tier2ContractorRates[[#This Row],[Point of Contact(s) 
(First Name and Last Name)]],'Tier 1 - $500K'!D:D,'Tier 1 - $500K'!G:G,0,0,1)</f>
        <v>1737229</v>
      </c>
      <c r="H73" s="37" t="str">
        <f>_xlfn.XLOOKUP(Tier2ContractorRates[[#This Row],[MSA Contract Number]],'Tier 1 - $500K'!A:A,'Tier 1 - $500K'!H:H,0,0,1)</f>
        <v>SB</v>
      </c>
      <c r="I73" s="37" t="str">
        <f>_xlfn.XLOOKUP(Tier2ContractorRates[[#This Row],[MSA Contract Number]],'Tier 1 - $500K'!A:A,'Tier 1 - $500K'!I:I,0,0,1)</f>
        <v>Yes</v>
      </c>
      <c r="J73" s="37" t="str">
        <f>_xlfn.XLOOKUP(Tier2ContractorRates[[#This Row],[MSA Contract Number]],'Tier 1 - $500K'!A:A,'Tier 1 - $500K'!J:J,0,0,1)</f>
        <v>No</v>
      </c>
      <c r="K73" s="103">
        <f>_xlfn.XLOOKUP(Tier2ContractorRates[[#This Row],[MSA Contract Number]],'Tier 1 - $500K'!A:A,'Tier 1 - $500K'!K:K,0,0,1)</f>
        <v>182</v>
      </c>
      <c r="L73" s="103">
        <f>_xlfn.XLOOKUP(Tier2ContractorRates[[#This Row],[MSA Contract Number]],'Tier 1 - $500K'!A:A,'Tier 1 - $500K'!L:L,0,0,1)</f>
        <v>152</v>
      </c>
      <c r="M73" s="103">
        <f>_xlfn.XLOOKUP(Tier2ContractorRates[[#This Row],[MSA Contract Number]],'Tier 1 - $500K'!A:A,'Tier 1 - $500K'!M:M,0,0,1)</f>
        <v>170</v>
      </c>
      <c r="N73" s="103">
        <f>_xlfn.XLOOKUP(Tier2ContractorRates[[#This Row],[MSA Contract Number]],'Tier 1 - $500K'!A:A,'Tier 1 - $500K'!N:N)</f>
        <v>160</v>
      </c>
      <c r="O73" s="103">
        <f>_xlfn.XLOOKUP(Tier2ContractorRates[[#This Row],[MSA Contract Number]],'Tier 1 - $500K'!A:A,'Tier 1 - $500K'!O:O,0,0,1)</f>
        <v>145</v>
      </c>
      <c r="P73" s="103">
        <f>_xlfn.XLOOKUP(Tier2ContractorRates[[#This Row],[MSA Contract Number]],'Tier 1 - $500K'!A:A,'Tier 1 - $500K'!P:P,0,0,1)</f>
        <v>150</v>
      </c>
      <c r="Q73" s="103">
        <f>_xlfn.XLOOKUP(Tier2ContractorRates[[#This Row],[MSA Contract Number]],'Tier 1 - $500K'!A:A,'Tier 1 - $500K'!Q:Q,0,0,1)</f>
        <v>130</v>
      </c>
      <c r="R73" s="103">
        <f>_xlfn.XLOOKUP(Tier2ContractorRates[[#This Row],[MSA Contract Number]],'Tier 1 - $500K'!A:A,'Tier 1 - $500K'!R:R,0,0,1)</f>
        <v>105</v>
      </c>
      <c r="S73" s="103">
        <f>_xlfn.XLOOKUP(Tier2ContractorRates[[#This Row],[MSA Contract Number]],'Tier 1 - $500K'!A:A,'Tier 1 - $500K'!S:S,0,0,1)</f>
        <v>160</v>
      </c>
      <c r="T73" s="103">
        <f>_xlfn.XLOOKUP(Tier2ContractorRates[[#This Row],[MSA Contract Number]],'Tier 1 - $500K'!A:A,'Tier 1 - $500K'!T:T,0,0,1)</f>
        <v>200</v>
      </c>
      <c r="U73" s="103">
        <f>_xlfn.XLOOKUP(Tier2ContractorRates[[#This Row],[MSA Contract Number]],'Tier 1 - $500K'!A:A,'Tier 1 - $500K'!U:U,0,0,1)</f>
        <v>180</v>
      </c>
      <c r="V73" s="103">
        <f>_xlfn.XLOOKUP(Tier2ContractorRates[[#This Row],[MSA Contract Number]],'Tier 1 - $500K'!A:A,'Tier 1 - $500K'!V:V,0,0,1)</f>
        <v>180</v>
      </c>
      <c r="W73" s="103">
        <f>_xlfn.XLOOKUP(Tier2ContractorRates[[#This Row],[MSA Contract Number]],'Tier 1 - $500K'!A:A,'Tier 1 - $500K'!W:W,0,0,1)</f>
        <v>110</v>
      </c>
      <c r="X73" s="103">
        <f>_xlfn.XLOOKUP(Tier2ContractorRates[[#This Row],[MSA Contract Number]],'Tier 1 - $500K'!A:A,'Tier 1 - $500K'!X:X,0,0,1)</f>
        <v>123</v>
      </c>
      <c r="Y73" s="103">
        <f>_xlfn.XLOOKUP(Tier2ContractorRates[[#This Row],[MSA Contract Number]],'Tier 1 - $500K'!A:A,'Tier 1 - $500K'!Y:Y,0,0,1)</f>
        <v>123</v>
      </c>
      <c r="Z73" s="103" t="str">
        <f>_xlfn.XLOOKUP(Tier2ContractorRates[[#This Row],[MSA Contract Number]],'Tier 1 - $500K'!A:A,'Tier 1 - $500K'!Z:Z,0,0,1)</f>
        <v>--</v>
      </c>
      <c r="AA73" s="103">
        <f>_xlfn.XLOOKUP(Tier2ContractorRates[[#This Row],[MSA Contract Number]],'Tier 1 - $500K'!A:A,'Tier 1 - $500K'!AA:AA,0,0,1)</f>
        <v>140</v>
      </c>
      <c r="AB73" s="103">
        <f>_xlfn.XLOOKUP(Tier2ContractorRates[[#This Row],[MSA Contract Number]],'Tier 1 - $500K'!A:A,'Tier 1 - $500K'!AB:AB,0,0,1)</f>
        <v>164</v>
      </c>
      <c r="AC73" s="103">
        <f>_xlfn.XLOOKUP(Tier2ContractorRates[[#This Row],[MSA Contract Number]],'Tier 1 - $500K'!A:A,'Tier 1 - $500K'!AC:AC,0,0,1)</f>
        <v>154</v>
      </c>
      <c r="AD73" s="103">
        <f>_xlfn.XLOOKUP(Tier2ContractorRates[[#This Row],[MSA Contract Number]],'Tier 1 - $500K'!A:A,'Tier 1 - $500K'!AD:AD,0,0,1)</f>
        <v>125</v>
      </c>
      <c r="AE73" s="103">
        <f>_xlfn.XLOOKUP(Tier2ContractorRates[[#This Row],[MSA Contract Number]],'Tier 1 - $500K'!A:A,'Tier 1 - $500K'!AE:AE,0,0,1)</f>
        <v>145</v>
      </c>
      <c r="AF73" s="103">
        <f>_xlfn.XLOOKUP(Tier2ContractorRates[[#This Row],[MSA Contract Number]],'Tier 1 - $500K'!A:A,'Tier 1 - $500K'!AF:AF,0,0,1)</f>
        <v>140</v>
      </c>
      <c r="AG73" s="103">
        <f>_xlfn.XLOOKUP(Tier2ContractorRates[[#This Row],[MSA Contract Number]],'Tier 1 - $500K'!A:A,'Tier 1 - $500K'!AG:AG,0,0,1)</f>
        <v>155</v>
      </c>
      <c r="AH73" s="103" t="str">
        <f>_xlfn.XLOOKUP(Tier2ContractorRates[[#This Row],[MSA Contract Number]],'Tier 1 - $500K'!A:A,'Tier 1 - $500K'!AH:AH,0,0,1)</f>
        <v>--</v>
      </c>
      <c r="AI73" s="103" t="str">
        <f>_xlfn.XLOOKUP(Tier2ContractorRates[[#This Row],[MSA Contract Number]],'Tier 1 - $500K'!A:A,'Tier 1 - $500K'!AI:AI,0,0,1)</f>
        <v>--</v>
      </c>
      <c r="AJ73" s="103">
        <f>_xlfn.XLOOKUP(Tier2ContractorRates[[#This Row],[MSA Contract Number]],'Tier 1 - $500K'!A:A,'Tier 1 - $500K'!AJ:AJ,0,0,1)</f>
        <v>160</v>
      </c>
      <c r="AK73" s="103">
        <f>_xlfn.XLOOKUP(Tier2ContractorRates[[#This Row],[MSA Contract Number]],'Tier 1 - $500K'!A:A,'Tier 1 - $500K'!AK:AK,0,0,1)</f>
        <v>155</v>
      </c>
      <c r="AL73" s="103">
        <f>_xlfn.XLOOKUP(Tier2ContractorRates[[#This Row],[MSA Contract Number]],'Tier 1 - $500K'!A:A,'Tier 1 - $500K'!AL:AL,0,0,1)</f>
        <v>170</v>
      </c>
      <c r="AM73" s="103">
        <f>_xlfn.XLOOKUP(Tier2ContractorRates[[#This Row],[MSA Contract Number]],'Tier 1 - $500K'!A:A,'Tier 1 - $500K'!AM:AM,0,0,1)</f>
        <v>147</v>
      </c>
      <c r="AN73" s="103">
        <f>_xlfn.XLOOKUP(Tier2ContractorRates[[#This Row],[MSA Contract Number]],'Tier 1 - $500K'!A:A,'Tier 1 - $500K'!AN:AN,0,0,1)</f>
        <v>162</v>
      </c>
      <c r="AO73" s="103">
        <f>_xlfn.XLOOKUP(Tier2ContractorRates[[#This Row],[MSA Contract Number]],'Tier 1 - $500K'!A:A,'Tier 1 - $500K'!AO:AO,0,0,1)</f>
        <v>165</v>
      </c>
      <c r="AP73" s="103">
        <f>_xlfn.XLOOKUP(Tier2ContractorRates[[#This Row],[MSA Contract Number]],'Tier 1 - $500K'!A:A,'Tier 1 - $500K'!AP:AP,0,0,1)</f>
        <v>200</v>
      </c>
      <c r="AQ73" s="103">
        <f>_xlfn.XLOOKUP(Tier2ContractorRates[[#This Row],[MSA Contract Number]],'Tier 1 - $500K'!A:A,'Tier 1 - $500K'!AQ:AQ,0,0,1)</f>
        <v>145</v>
      </c>
      <c r="AR73" s="103">
        <f>_xlfn.XLOOKUP(Tier2ContractorRates[[#This Row],[MSA Contract Number]],'Tier 1 - $500K'!A:A,'Tier 1 - $500K'!AR:AR,0,0,1)</f>
        <v>160</v>
      </c>
      <c r="AS73" s="103">
        <f>_xlfn.XLOOKUP(Tier2ContractorRates[[#This Row],[MSA Contract Number]],'Tier 1 - $500K'!A:A,'Tier 1 - $500K'!AS:AS,0,0,1)</f>
        <v>140</v>
      </c>
      <c r="AT73" s="103">
        <f>_xlfn.XLOOKUP(Tier2ContractorRates[[#This Row],[MSA Contract Number]],'Tier 1 - $500K'!A:A,'Tier 1 - $500K'!AT:AT,0,0,1)</f>
        <v>130</v>
      </c>
      <c r="AU73" s="103">
        <f>_xlfn.XLOOKUP(Tier2ContractorRates[[#This Row],[MSA Contract Number]],'Tier 1 - $500K'!A:A,'Tier 1 - $500K'!AU:AU,0,0,1)</f>
        <v>140</v>
      </c>
      <c r="AV73" s="103">
        <f>_xlfn.XLOOKUP(Tier2ContractorRates[[#This Row],[MSA Contract Number]],'Tier 1 - $500K'!A:A,'Tier 1 - $500K'!AV:AV,0,0,1)</f>
        <v>125</v>
      </c>
      <c r="AW73" s="103">
        <f>_xlfn.XLOOKUP(Tier2ContractorRates[[#This Row],[MSA Contract Number]],'Tier 1 - $500K'!A:A,'Tier 1 - $500K'!AW:AW,0,0,1)</f>
        <v>135</v>
      </c>
      <c r="AX73" s="103">
        <f>_xlfn.XLOOKUP(Tier2ContractorRates[[#This Row],[MSA Contract Number]],'Tier 1 - $500K'!A:A,'Tier 1 - $500K'!AX:AX,0,0,1)</f>
        <v>195</v>
      </c>
      <c r="AY73" s="103">
        <f>_xlfn.XLOOKUP(Tier2ContractorRates[[#This Row],[MSA Contract Number]],'Tier 1 - $500K'!A:A,'Tier 1 - $500K'!AY:AY,0,0,1)</f>
        <v>140</v>
      </c>
      <c r="AZ73" s="104">
        <f>_xlfn.XLOOKUP(Tier2ContractorRates[[#This Row],[MSA Contract Number]],'Tier 1 - $500K'!A:A,'Tier 1 - $500K'!AZ:AZ,0,0,1)</f>
        <v>180</v>
      </c>
    </row>
    <row r="74" spans="1:52" s="40" customFormat="1" ht="49.5" x14ac:dyDescent="0.25">
      <c r="A74" s="35" t="s">
        <v>460</v>
      </c>
      <c r="B74" s="57">
        <f>_xlfn.XLOOKUP(Tier2ContractorRates[[#This Row],[MSA Contract Number]],'Tier 1 - $500K'!A:A,'Tier 1 - $500K'!B:B,0,0,1)</f>
        <v>46497</v>
      </c>
      <c r="C74" s="36" t="str">
        <f>_xlfn.XLOOKUP(Tier2ContractorRates[[#This Row],[MSA Contract Number]],'Tier 1 - $500K'!A:A,'Tier 1 - $500K'!C:C,0,0,1)</f>
        <v>DVBE Technology Group</v>
      </c>
      <c r="D74" s="36" t="str">
        <f>_xlfn.XLOOKUP(Tier2ContractorRates[[#This Row],[MSA Contract Number]],'Tier 1 - $500K'!A:A,'Tier 1 - $500K'!D:D,0,0,1)</f>
        <v xml:space="preserve">1. Richard McKinnon 
2. Lisa Hibbard 
3. Sharon Kropf </v>
      </c>
      <c r="E74" s="36" t="str">
        <f>_xlfn.XLOOKUP(Tier2ContractorRates[[#This Row],[MSA Contract Number]],'Tier 1 - $500K'!A:A,'Tier 1 - $500K'!E:E,0,0,1)</f>
        <v xml:space="preserve">1. (916) 806-1554 
2. (530) 524-8199 
3. (916) 705-7812   </v>
      </c>
      <c r="F74" s="36" t="str">
        <f>_xlfn.XLOOKUP(Tier2ContractorRates[[#This Row],[MSA Contract Number]],'Tier 1 - $500K'!A:A,'Tier 1 - $500K'!F:F,0,0,1)</f>
        <v>rmckinnon@dvbetg.com;</v>
      </c>
      <c r="G74" s="37">
        <f>_xlfn.XLOOKUP(Tier2ContractorRates[[#This Row],[Point of Contact(s) 
(First Name and Last Name)]],'Tier 1 - $500K'!D:D,'Tier 1 - $500K'!G:G,0,0,1)</f>
        <v>1802201</v>
      </c>
      <c r="H74" s="37" t="str">
        <f>_xlfn.XLOOKUP(Tier2ContractorRates[[#This Row],[MSA Contract Number]],'Tier 1 - $500K'!A:A,'Tier 1 - $500K'!H:H,0,0,1)</f>
        <v>SB , DVBE</v>
      </c>
      <c r="I74" s="37" t="str">
        <f>_xlfn.XLOOKUP(Tier2ContractorRates[[#This Row],[MSA Contract Number]],'Tier 1 - $500K'!A:A,'Tier 1 - $500K'!I:I,0,0,1)</f>
        <v>Yes</v>
      </c>
      <c r="J74" s="37" t="str">
        <f>_xlfn.XLOOKUP(Tier2ContractorRates[[#This Row],[MSA Contract Number]],'Tier 1 - $500K'!A:A,'Tier 1 - $500K'!J:J,0,0,1)</f>
        <v>Yes</v>
      </c>
      <c r="K74" s="103">
        <f>_xlfn.XLOOKUP(Tier2ContractorRates[[#This Row],[MSA Contract Number]],'Tier 1 - $500K'!A:A,'Tier 1 - $500K'!K:K,0,0,1)</f>
        <v>230</v>
      </c>
      <c r="L74" s="103">
        <f>_xlfn.XLOOKUP(Tier2ContractorRates[[#This Row],[MSA Contract Number]],'Tier 1 - $500K'!A:A,'Tier 1 - $500K'!L:L,0,0,1)</f>
        <v>180</v>
      </c>
      <c r="M74" s="103">
        <f>_xlfn.XLOOKUP(Tier2ContractorRates[[#This Row],[MSA Contract Number]],'Tier 1 - $500K'!A:A,'Tier 1 - $500K'!M:M,0,0,1)</f>
        <v>235</v>
      </c>
      <c r="N74" s="103">
        <f>_xlfn.XLOOKUP(Tier2ContractorRates[[#This Row],[MSA Contract Number]],'Tier 1 - $500K'!A:A,'Tier 1 - $500K'!N:N)</f>
        <v>180</v>
      </c>
      <c r="O74" s="103">
        <f>_xlfn.XLOOKUP(Tier2ContractorRates[[#This Row],[MSA Contract Number]],'Tier 1 - $500K'!A:A,'Tier 1 - $500K'!O:O,0,0,1)</f>
        <v>170</v>
      </c>
      <c r="P74" s="103">
        <f>_xlfn.XLOOKUP(Tier2ContractorRates[[#This Row],[MSA Contract Number]],'Tier 1 - $500K'!A:A,'Tier 1 - $500K'!P:P,0,0,1)</f>
        <v>185</v>
      </c>
      <c r="Q74" s="103">
        <f>_xlfn.XLOOKUP(Tier2ContractorRates[[#This Row],[MSA Contract Number]],'Tier 1 - $500K'!A:A,'Tier 1 - $500K'!Q:Q,0,0,1)</f>
        <v>150</v>
      </c>
      <c r="R74" s="103">
        <f>_xlfn.XLOOKUP(Tier2ContractorRates[[#This Row],[MSA Contract Number]],'Tier 1 - $500K'!A:A,'Tier 1 - $500K'!R:R,0,0,1)</f>
        <v>135</v>
      </c>
      <c r="S74" s="103">
        <f>_xlfn.XLOOKUP(Tier2ContractorRates[[#This Row],[MSA Contract Number]],'Tier 1 - $500K'!A:A,'Tier 1 - $500K'!S:S,0,0,1)</f>
        <v>210</v>
      </c>
      <c r="T74" s="103">
        <f>_xlfn.XLOOKUP(Tier2ContractorRates[[#This Row],[MSA Contract Number]],'Tier 1 - $500K'!A:A,'Tier 1 - $500K'!T:T,0,0,1)</f>
        <v>250</v>
      </c>
      <c r="U74" s="103">
        <f>_xlfn.XLOOKUP(Tier2ContractorRates[[#This Row],[MSA Contract Number]],'Tier 1 - $500K'!A:A,'Tier 1 - $500K'!U:U,0,0,1)</f>
        <v>190</v>
      </c>
      <c r="V74" s="103">
        <f>_xlfn.XLOOKUP(Tier2ContractorRates[[#This Row],[MSA Contract Number]],'Tier 1 - $500K'!A:A,'Tier 1 - $500K'!V:V,0,0,1)</f>
        <v>200</v>
      </c>
      <c r="W74" s="103">
        <f>_xlfn.XLOOKUP(Tier2ContractorRates[[#This Row],[MSA Contract Number]],'Tier 1 - $500K'!A:A,'Tier 1 - $500K'!W:W,0,0,1)</f>
        <v>160</v>
      </c>
      <c r="X74" s="103">
        <f>_xlfn.XLOOKUP(Tier2ContractorRates[[#This Row],[MSA Contract Number]],'Tier 1 - $500K'!A:A,'Tier 1 - $500K'!X:X,0,0,1)</f>
        <v>155</v>
      </c>
      <c r="Y74" s="103">
        <f>_xlfn.XLOOKUP(Tier2ContractorRates[[#This Row],[MSA Contract Number]],'Tier 1 - $500K'!A:A,'Tier 1 - $500K'!Y:Y,0,0,1)</f>
        <v>165</v>
      </c>
      <c r="Z74" s="103">
        <f>_xlfn.XLOOKUP(Tier2ContractorRates[[#This Row],[MSA Contract Number]],'Tier 1 - $500K'!A:A,'Tier 1 - $500K'!Z:Z,0,0,1)</f>
        <v>230</v>
      </c>
      <c r="AA74" s="103">
        <f>_xlfn.XLOOKUP(Tier2ContractorRates[[#This Row],[MSA Contract Number]],'Tier 1 - $500K'!A:A,'Tier 1 - $500K'!AA:AA,0,0,1)</f>
        <v>243</v>
      </c>
      <c r="AB74" s="103">
        <f>_xlfn.XLOOKUP(Tier2ContractorRates[[#This Row],[MSA Contract Number]],'Tier 1 - $500K'!A:A,'Tier 1 - $500K'!AB:AB,0,0,1)</f>
        <v>195</v>
      </c>
      <c r="AC74" s="103">
        <f>_xlfn.XLOOKUP(Tier2ContractorRates[[#This Row],[MSA Contract Number]],'Tier 1 - $500K'!A:A,'Tier 1 - $500K'!AC:AC,0,0,1)</f>
        <v>210</v>
      </c>
      <c r="AD74" s="103">
        <f>_xlfn.XLOOKUP(Tier2ContractorRates[[#This Row],[MSA Contract Number]],'Tier 1 - $500K'!A:A,'Tier 1 - $500K'!AD:AD,0,0,1)</f>
        <v>160</v>
      </c>
      <c r="AE74" s="103">
        <f>_xlfn.XLOOKUP(Tier2ContractorRates[[#This Row],[MSA Contract Number]],'Tier 1 - $500K'!A:A,'Tier 1 - $500K'!AE:AE,0,0,1)</f>
        <v>160</v>
      </c>
      <c r="AF74" s="103">
        <f>_xlfn.XLOOKUP(Tier2ContractorRates[[#This Row],[MSA Contract Number]],'Tier 1 - $500K'!A:A,'Tier 1 - $500K'!AF:AF,0,0,1)</f>
        <v>140</v>
      </c>
      <c r="AG74" s="103">
        <f>_xlfn.XLOOKUP(Tier2ContractorRates[[#This Row],[MSA Contract Number]],'Tier 1 - $500K'!A:A,'Tier 1 - $500K'!AG:AG,0,0,1)</f>
        <v>180</v>
      </c>
      <c r="AH74" s="103">
        <f>_xlfn.XLOOKUP(Tier2ContractorRates[[#This Row],[MSA Contract Number]],'Tier 1 - $500K'!A:A,'Tier 1 - $500K'!AH:AH,0,0,1)</f>
        <v>212</v>
      </c>
      <c r="AI74" s="103">
        <f>_xlfn.XLOOKUP(Tier2ContractorRates[[#This Row],[MSA Contract Number]],'Tier 1 - $500K'!A:A,'Tier 1 - $500K'!AI:AI,0,0,1)</f>
        <v>190</v>
      </c>
      <c r="AJ74" s="103">
        <f>_xlfn.XLOOKUP(Tier2ContractorRates[[#This Row],[MSA Contract Number]],'Tier 1 - $500K'!A:A,'Tier 1 - $500K'!AJ:AJ,0,0,1)</f>
        <v>180</v>
      </c>
      <c r="AK74" s="103">
        <f>_xlfn.XLOOKUP(Tier2ContractorRates[[#This Row],[MSA Contract Number]],'Tier 1 - $500K'!A:A,'Tier 1 - $500K'!AK:AK,0,0,1)</f>
        <v>190</v>
      </c>
      <c r="AL74" s="103">
        <f>_xlfn.XLOOKUP(Tier2ContractorRates[[#This Row],[MSA Contract Number]],'Tier 1 - $500K'!A:A,'Tier 1 - $500K'!AL:AL,0,0,1)</f>
        <v>260</v>
      </c>
      <c r="AM74" s="103">
        <f>_xlfn.XLOOKUP(Tier2ContractorRates[[#This Row],[MSA Contract Number]],'Tier 1 - $500K'!A:A,'Tier 1 - $500K'!AM:AM,0,0,1)</f>
        <v>140</v>
      </c>
      <c r="AN74" s="103">
        <f>_xlfn.XLOOKUP(Tier2ContractorRates[[#This Row],[MSA Contract Number]],'Tier 1 - $500K'!A:A,'Tier 1 - $500K'!AN:AN,0,0,1)</f>
        <v>180</v>
      </c>
      <c r="AO74" s="103">
        <f>_xlfn.XLOOKUP(Tier2ContractorRates[[#This Row],[MSA Contract Number]],'Tier 1 - $500K'!A:A,'Tier 1 - $500K'!AO:AO,0,0,1)</f>
        <v>170</v>
      </c>
      <c r="AP74" s="103">
        <f>_xlfn.XLOOKUP(Tier2ContractorRates[[#This Row],[MSA Contract Number]],'Tier 1 - $500K'!A:A,'Tier 1 - $500K'!AP:AP,0,0,1)</f>
        <v>200</v>
      </c>
      <c r="AQ74" s="103">
        <f>_xlfn.XLOOKUP(Tier2ContractorRates[[#This Row],[MSA Contract Number]],'Tier 1 - $500K'!A:A,'Tier 1 - $500K'!AQ:AQ,0,0,1)</f>
        <v>150</v>
      </c>
      <c r="AR74" s="103">
        <f>_xlfn.XLOOKUP(Tier2ContractorRates[[#This Row],[MSA Contract Number]],'Tier 1 - $500K'!A:A,'Tier 1 - $500K'!AR:AR,0,0,1)</f>
        <v>170</v>
      </c>
      <c r="AS74" s="103">
        <f>_xlfn.XLOOKUP(Tier2ContractorRates[[#This Row],[MSA Contract Number]],'Tier 1 - $500K'!A:A,'Tier 1 - $500K'!AS:AS,0,0,1)</f>
        <v>145</v>
      </c>
      <c r="AT74" s="103">
        <f>_xlfn.XLOOKUP(Tier2ContractorRates[[#This Row],[MSA Contract Number]],'Tier 1 - $500K'!A:A,'Tier 1 - $500K'!AT:AT,0,0,1)</f>
        <v>120</v>
      </c>
      <c r="AU74" s="103">
        <f>_xlfn.XLOOKUP(Tier2ContractorRates[[#This Row],[MSA Contract Number]],'Tier 1 - $500K'!A:A,'Tier 1 - $500K'!AU:AU,0,0,1)</f>
        <v>135</v>
      </c>
      <c r="AV74" s="103">
        <f>_xlfn.XLOOKUP(Tier2ContractorRates[[#This Row],[MSA Contract Number]],'Tier 1 - $500K'!A:A,'Tier 1 - $500K'!AV:AV,0,0,1)</f>
        <v>135</v>
      </c>
      <c r="AW74" s="103">
        <f>_xlfn.XLOOKUP(Tier2ContractorRates[[#This Row],[MSA Contract Number]],'Tier 1 - $500K'!A:A,'Tier 1 - $500K'!AW:AW,0,0,1)</f>
        <v>155</v>
      </c>
      <c r="AX74" s="103">
        <f>_xlfn.XLOOKUP(Tier2ContractorRates[[#This Row],[MSA Contract Number]],'Tier 1 - $500K'!A:A,'Tier 1 - $500K'!AX:AX,0,0,1)</f>
        <v>175</v>
      </c>
      <c r="AY74" s="103">
        <f>_xlfn.XLOOKUP(Tier2ContractorRates[[#This Row],[MSA Contract Number]],'Tier 1 - $500K'!A:A,'Tier 1 - $500K'!AY:AY,0,0,1)</f>
        <v>125</v>
      </c>
      <c r="AZ74" s="104">
        <f>_xlfn.XLOOKUP(Tier2ContractorRates[[#This Row],[MSA Contract Number]],'Tier 1 - $500K'!A:A,'Tier 1 - $500K'!AZ:AZ,0,0,1)</f>
        <v>267</v>
      </c>
    </row>
    <row r="75" spans="1:52" s="40" customFormat="1" ht="16.5" x14ac:dyDescent="0.25">
      <c r="A75" s="35" t="s">
        <v>465</v>
      </c>
      <c r="B75" s="57">
        <f>_xlfn.XLOOKUP(Tier2ContractorRates[[#This Row],[MSA Contract Number]],'Tier 1 - $500K'!A:A,'Tier 1 - $500K'!B:B,0,0,1)</f>
        <v>46497</v>
      </c>
      <c r="C75" s="36" t="str">
        <f>_xlfn.XLOOKUP(Tier2ContractorRates[[#This Row],[MSA Contract Number]],'Tier 1 - $500K'!A:A,'Tier 1 - $500K'!C:C,0,0,1)</f>
        <v>Dymond Technologies</v>
      </c>
      <c r="D75" s="36" t="str">
        <f>_xlfn.XLOOKUP(Tier2ContractorRates[[#This Row],[MSA Contract Number]],'Tier 1 - $500K'!A:A,'Tier 1 - $500K'!D:D,0,0,1)</f>
        <v>Carol Loney</v>
      </c>
      <c r="E75" s="36" t="str">
        <f>_xlfn.XLOOKUP(Tier2ContractorRates[[#This Row],[MSA Contract Number]],'Tier 1 - $500K'!A:A,'Tier 1 - $500K'!E:E,0,0,1)</f>
        <v>(916) 708-9794</v>
      </c>
      <c r="F75" s="36" t="str">
        <f>_xlfn.XLOOKUP(Tier2ContractorRates[[#This Row],[MSA Contract Number]],'Tier 1 - $500K'!A:A,'Tier 1 - $500K'!F:F,0,0,1)</f>
        <v>carol.loney@dymondtechnologies.com;</v>
      </c>
      <c r="G75" s="37">
        <f>_xlfn.XLOOKUP(Tier2ContractorRates[[#This Row],[Point of Contact(s) 
(First Name and Last Name)]],'Tier 1 - $500K'!D:D,'Tier 1 - $500K'!G:G,0,0,1)</f>
        <v>1800432</v>
      </c>
      <c r="H75" s="37" t="str">
        <f>_xlfn.XLOOKUP(Tier2ContractorRates[[#This Row],[MSA Contract Number]],'Tier 1 - $500K'!A:A,'Tier 1 - $500K'!H:H,0,0,1)</f>
        <v>SB</v>
      </c>
      <c r="I75" s="37" t="str">
        <f>_xlfn.XLOOKUP(Tier2ContractorRates[[#This Row],[MSA Contract Number]],'Tier 1 - $500K'!A:A,'Tier 1 - $500K'!I:I,0,0,1)</f>
        <v>Yes</v>
      </c>
      <c r="J75" s="37" t="str">
        <f>_xlfn.XLOOKUP(Tier2ContractorRates[[#This Row],[MSA Contract Number]],'Tier 1 - $500K'!A:A,'Tier 1 - $500K'!J:J,0,0,1)</f>
        <v>No</v>
      </c>
      <c r="K75" s="103">
        <f>_xlfn.XLOOKUP(Tier2ContractorRates[[#This Row],[MSA Contract Number]],'Tier 1 - $500K'!A:A,'Tier 1 - $500K'!K:K,0,0,1)</f>
        <v>190</v>
      </c>
      <c r="L75" s="103">
        <f>_xlfn.XLOOKUP(Tier2ContractorRates[[#This Row],[MSA Contract Number]],'Tier 1 - $500K'!A:A,'Tier 1 - $500K'!L:L,0,0,1)</f>
        <v>170</v>
      </c>
      <c r="M75" s="103">
        <f>_xlfn.XLOOKUP(Tier2ContractorRates[[#This Row],[MSA Contract Number]],'Tier 1 - $500K'!A:A,'Tier 1 - $500K'!M:M,0,0,1)</f>
        <v>190</v>
      </c>
      <c r="N75" s="103">
        <f>_xlfn.XLOOKUP(Tier2ContractorRates[[#This Row],[MSA Contract Number]],'Tier 1 - $500K'!A:A,'Tier 1 - $500K'!N:N)</f>
        <v>175</v>
      </c>
      <c r="O75" s="103" t="str">
        <f>_xlfn.XLOOKUP(Tier2ContractorRates[[#This Row],[MSA Contract Number]],'Tier 1 - $500K'!A:A,'Tier 1 - $500K'!O:O,0,0,1)</f>
        <v>--</v>
      </c>
      <c r="P75" s="103" t="str">
        <f>_xlfn.XLOOKUP(Tier2ContractorRates[[#This Row],[MSA Contract Number]],'Tier 1 - $500K'!A:A,'Tier 1 - $500K'!P:P,0,0,1)</f>
        <v>--</v>
      </c>
      <c r="Q75" s="103" t="str">
        <f>_xlfn.XLOOKUP(Tier2ContractorRates[[#This Row],[MSA Contract Number]],'Tier 1 - $500K'!A:A,'Tier 1 - $500K'!Q:Q,0,0,1)</f>
        <v>--</v>
      </c>
      <c r="R75" s="103">
        <f>_xlfn.XLOOKUP(Tier2ContractorRates[[#This Row],[MSA Contract Number]],'Tier 1 - $500K'!A:A,'Tier 1 - $500K'!R:R,0,0,1)</f>
        <v>122</v>
      </c>
      <c r="S75" s="103">
        <f>_xlfn.XLOOKUP(Tier2ContractorRates[[#This Row],[MSA Contract Number]],'Tier 1 - $500K'!A:A,'Tier 1 - $500K'!S:S,0,0,1)</f>
        <v>200</v>
      </c>
      <c r="T75" s="103">
        <f>_xlfn.XLOOKUP(Tier2ContractorRates[[#This Row],[MSA Contract Number]],'Tier 1 - $500K'!A:A,'Tier 1 - $500K'!T:T,0,0,1)</f>
        <v>250</v>
      </c>
      <c r="U75" s="103">
        <f>_xlfn.XLOOKUP(Tier2ContractorRates[[#This Row],[MSA Contract Number]],'Tier 1 - $500K'!A:A,'Tier 1 - $500K'!U:U,0,0,1)</f>
        <v>200</v>
      </c>
      <c r="V75" s="103">
        <f>_xlfn.XLOOKUP(Tier2ContractorRates[[#This Row],[MSA Contract Number]],'Tier 1 - $500K'!A:A,'Tier 1 - $500K'!V:V,0,0,1)</f>
        <v>170</v>
      </c>
      <c r="W75" s="103">
        <f>_xlfn.XLOOKUP(Tier2ContractorRates[[#This Row],[MSA Contract Number]],'Tier 1 - $500K'!A:A,'Tier 1 - $500K'!W:W,0,0,1)</f>
        <v>187</v>
      </c>
      <c r="X75" s="103" t="str">
        <f>_xlfn.XLOOKUP(Tier2ContractorRates[[#This Row],[MSA Contract Number]],'Tier 1 - $500K'!A:A,'Tier 1 - $500K'!X:X,0,0,1)</f>
        <v>--</v>
      </c>
      <c r="Y75" s="103" t="str">
        <f>_xlfn.XLOOKUP(Tier2ContractorRates[[#This Row],[MSA Contract Number]],'Tier 1 - $500K'!A:A,'Tier 1 - $500K'!Y:Y,0,0,1)</f>
        <v>--</v>
      </c>
      <c r="Z75" s="103">
        <f>_xlfn.XLOOKUP(Tier2ContractorRates[[#This Row],[MSA Contract Number]],'Tier 1 - $500K'!A:A,'Tier 1 - $500K'!Z:Z,0,0,1)</f>
        <v>200</v>
      </c>
      <c r="AA75" s="103">
        <f>_xlfn.XLOOKUP(Tier2ContractorRates[[#This Row],[MSA Contract Number]],'Tier 1 - $500K'!A:A,'Tier 1 - $500K'!AA:AA,0,0,1)</f>
        <v>200</v>
      </c>
      <c r="AB75" s="103">
        <f>_xlfn.XLOOKUP(Tier2ContractorRates[[#This Row],[MSA Contract Number]],'Tier 1 - $500K'!A:A,'Tier 1 - $500K'!AB:AB,0,0,1)</f>
        <v>180</v>
      </c>
      <c r="AC75" s="103">
        <f>_xlfn.XLOOKUP(Tier2ContractorRates[[#This Row],[MSA Contract Number]],'Tier 1 - $500K'!A:A,'Tier 1 - $500K'!AC:AC,0,0,1)</f>
        <v>175</v>
      </c>
      <c r="AD75" s="103">
        <f>_xlfn.XLOOKUP(Tier2ContractorRates[[#This Row],[MSA Contract Number]],'Tier 1 - $500K'!A:A,'Tier 1 - $500K'!AD:AD,0,0,1)</f>
        <v>96</v>
      </c>
      <c r="AE75" s="103" t="str">
        <f>_xlfn.XLOOKUP(Tier2ContractorRates[[#This Row],[MSA Contract Number]],'Tier 1 - $500K'!A:A,'Tier 1 - $500K'!AE:AE,0,0,1)</f>
        <v>--</v>
      </c>
      <c r="AF75" s="103" t="str">
        <f>_xlfn.XLOOKUP(Tier2ContractorRates[[#This Row],[MSA Contract Number]],'Tier 1 - $500K'!A:A,'Tier 1 - $500K'!AF:AF,0,0,1)</f>
        <v>--</v>
      </c>
      <c r="AG75" s="103" t="str">
        <f>_xlfn.XLOOKUP(Tier2ContractorRates[[#This Row],[MSA Contract Number]],'Tier 1 - $500K'!A:A,'Tier 1 - $500K'!AG:AG,0,0,1)</f>
        <v>--</v>
      </c>
      <c r="AH75" s="103" t="str">
        <f>_xlfn.XLOOKUP(Tier2ContractorRates[[#This Row],[MSA Contract Number]],'Tier 1 - $500K'!A:A,'Tier 1 - $500K'!AH:AH,0,0,1)</f>
        <v>--</v>
      </c>
      <c r="AI75" s="103" t="str">
        <f>_xlfn.XLOOKUP(Tier2ContractorRates[[#This Row],[MSA Contract Number]],'Tier 1 - $500K'!A:A,'Tier 1 - $500K'!AI:AI,0,0,1)</f>
        <v>--</v>
      </c>
      <c r="AJ75" s="103" t="str">
        <f>_xlfn.XLOOKUP(Tier2ContractorRates[[#This Row],[MSA Contract Number]],'Tier 1 - $500K'!A:A,'Tier 1 - $500K'!AJ:AJ,0,0,1)</f>
        <v>--</v>
      </c>
      <c r="AK75" s="103" t="str">
        <f>_xlfn.XLOOKUP(Tier2ContractorRates[[#This Row],[MSA Contract Number]],'Tier 1 - $500K'!A:A,'Tier 1 - $500K'!AK:AK,0,0,1)</f>
        <v>--</v>
      </c>
      <c r="AL75" s="103" t="str">
        <f>_xlfn.XLOOKUP(Tier2ContractorRates[[#This Row],[MSA Contract Number]],'Tier 1 - $500K'!A:A,'Tier 1 - $500K'!AL:AL,0,0,1)</f>
        <v>--</v>
      </c>
      <c r="AM75" s="103" t="str">
        <f>_xlfn.XLOOKUP(Tier2ContractorRates[[#This Row],[MSA Contract Number]],'Tier 1 - $500K'!A:A,'Tier 1 - $500K'!AM:AM,0,0,1)</f>
        <v>--</v>
      </c>
      <c r="AN75" s="103" t="str">
        <f>_xlfn.XLOOKUP(Tier2ContractorRates[[#This Row],[MSA Contract Number]],'Tier 1 - $500K'!A:A,'Tier 1 - $500K'!AN:AN,0,0,1)</f>
        <v>--</v>
      </c>
      <c r="AO75" s="103" t="str">
        <f>_xlfn.XLOOKUP(Tier2ContractorRates[[#This Row],[MSA Contract Number]],'Tier 1 - $500K'!A:A,'Tier 1 - $500K'!AO:AO,0,0,1)</f>
        <v>--</v>
      </c>
      <c r="AP75" s="103" t="str">
        <f>_xlfn.XLOOKUP(Tier2ContractorRates[[#This Row],[MSA Contract Number]],'Tier 1 - $500K'!A:A,'Tier 1 - $500K'!AP:AP,0,0,1)</f>
        <v>--</v>
      </c>
      <c r="AQ75" s="103" t="str">
        <f>_xlfn.XLOOKUP(Tier2ContractorRates[[#This Row],[MSA Contract Number]],'Tier 1 - $500K'!A:A,'Tier 1 - $500K'!AQ:AQ,0,0,1)</f>
        <v>--</v>
      </c>
      <c r="AR75" s="103" t="str">
        <f>_xlfn.XLOOKUP(Tier2ContractorRates[[#This Row],[MSA Contract Number]],'Tier 1 - $500K'!A:A,'Tier 1 - $500K'!AR:AR,0,0,1)</f>
        <v>--</v>
      </c>
      <c r="AS75" s="103">
        <f>_xlfn.XLOOKUP(Tier2ContractorRates[[#This Row],[MSA Contract Number]],'Tier 1 - $500K'!A:A,'Tier 1 - $500K'!AS:AS,0,0,1)</f>
        <v>150</v>
      </c>
      <c r="AT75" s="103" t="str">
        <f>_xlfn.XLOOKUP(Tier2ContractorRates[[#This Row],[MSA Contract Number]],'Tier 1 - $500K'!A:A,'Tier 1 - $500K'!AT:AT,0,0,1)</f>
        <v>--</v>
      </c>
      <c r="AU75" s="103" t="str">
        <f>_xlfn.XLOOKUP(Tier2ContractorRates[[#This Row],[MSA Contract Number]],'Tier 1 - $500K'!A:A,'Tier 1 - $500K'!AU:AU,0,0,1)</f>
        <v>--</v>
      </c>
      <c r="AV75" s="103" t="str">
        <f>_xlfn.XLOOKUP(Tier2ContractorRates[[#This Row],[MSA Contract Number]],'Tier 1 - $500K'!A:A,'Tier 1 - $500K'!AV:AV,0,0,1)</f>
        <v>--</v>
      </c>
      <c r="AW75" s="103" t="str">
        <f>_xlfn.XLOOKUP(Tier2ContractorRates[[#This Row],[MSA Contract Number]],'Tier 1 - $500K'!A:A,'Tier 1 - $500K'!AW:AW,0,0,1)</f>
        <v>--</v>
      </c>
      <c r="AX75" s="103" t="str">
        <f>_xlfn.XLOOKUP(Tier2ContractorRates[[#This Row],[MSA Contract Number]],'Tier 1 - $500K'!A:A,'Tier 1 - $500K'!AX:AX,0,0,1)</f>
        <v>--</v>
      </c>
      <c r="AY75" s="103" t="str">
        <f>_xlfn.XLOOKUP(Tier2ContractorRates[[#This Row],[MSA Contract Number]],'Tier 1 - $500K'!A:A,'Tier 1 - $500K'!AY:AY,0,0,1)</f>
        <v>--</v>
      </c>
      <c r="AZ75" s="104">
        <f>_xlfn.XLOOKUP(Tier2ContractorRates[[#This Row],[MSA Contract Number]],'Tier 1 - $500K'!A:A,'Tier 1 - $500K'!AZ:AZ,0,0,1)</f>
        <v>190</v>
      </c>
    </row>
    <row r="76" spans="1:52" s="40" customFormat="1" ht="33" x14ac:dyDescent="0.25">
      <c r="A76" s="35" t="s">
        <v>470</v>
      </c>
      <c r="B76" s="57">
        <f>_xlfn.XLOOKUP(Tier2ContractorRates[[#This Row],[MSA Contract Number]],'Tier 1 - $500K'!A:A,'Tier 1 - $500K'!B:B,0,0,1)</f>
        <v>46497</v>
      </c>
      <c r="C76" s="36" t="str">
        <f>_xlfn.XLOOKUP(Tier2ContractorRates[[#This Row],[MSA Contract Number]],'Tier 1 - $500K'!A:A,'Tier 1 - $500K'!C:C,0,0,1)</f>
        <v>Dynamic Systems, Inc.</v>
      </c>
      <c r="D76" s="36" t="str">
        <f>_xlfn.XLOOKUP(Tier2ContractorRates[[#This Row],[MSA Contract Number]],'Tier 1 - $500K'!A:A,'Tier 1 - $500K'!D:D,0,0,1)</f>
        <v>1. Kirk Ferguson
2. Lisa Howe</v>
      </c>
      <c r="E76" s="36" t="str">
        <f>_xlfn.XLOOKUP(Tier2ContractorRates[[#This Row],[MSA Contract Number]],'Tier 1 - $500K'!A:A,'Tier 1 - $500K'!E:E,0,0,1)</f>
        <v>1. (949) 439-7250
2. (310) 337-4400</v>
      </c>
      <c r="F76" s="36" t="str">
        <f>_xlfn.XLOOKUP(Tier2ContractorRates[[#This Row],[MSA Contract Number]],'Tier 1 - $500K'!A:A,'Tier 1 - $500K'!F:F,0,0,1)</f>
        <v>Kirk.Ferguson@DynamicSystemsInc.com ; Lisa.Howe@dynamicsystemsinc.com;</v>
      </c>
      <c r="G76" s="37">
        <f>_xlfn.XLOOKUP(Tier2ContractorRates[[#This Row],[Point of Contact(s) 
(First Name and Last Name)]],'Tier 1 - $500K'!D:D,'Tier 1 - $500K'!G:G,0,0,1)</f>
        <v>2028040</v>
      </c>
      <c r="H76" s="37" t="str">
        <f>_xlfn.XLOOKUP(Tier2ContractorRates[[#This Row],[MSA Contract Number]],'Tier 1 - $500K'!A:A,'Tier 1 - $500K'!H:H,0,0,1)</f>
        <v>SB</v>
      </c>
      <c r="I76" s="37" t="str">
        <f>_xlfn.XLOOKUP(Tier2ContractorRates[[#This Row],[MSA Contract Number]],'Tier 1 - $500K'!A:A,'Tier 1 - $500K'!I:I,0,0,1)</f>
        <v>No</v>
      </c>
      <c r="J76" s="37" t="str">
        <f>_xlfn.XLOOKUP(Tier2ContractorRates[[#This Row],[MSA Contract Number]],'Tier 1 - $500K'!A:A,'Tier 1 - $500K'!J:J,0,0,1)</f>
        <v>No</v>
      </c>
      <c r="K76" s="103">
        <f>_xlfn.XLOOKUP(Tier2ContractorRates[[#This Row],[MSA Contract Number]],'Tier 1 - $500K'!A:A,'Tier 1 - $500K'!K:K,0,0,1)</f>
        <v>271</v>
      </c>
      <c r="L76" s="103">
        <f>_xlfn.XLOOKUP(Tier2ContractorRates[[#This Row],[MSA Contract Number]],'Tier 1 - $500K'!A:A,'Tier 1 - $500K'!L:L,0,0,1)</f>
        <v>207</v>
      </c>
      <c r="M76" s="103">
        <f>_xlfn.XLOOKUP(Tier2ContractorRates[[#This Row],[MSA Contract Number]],'Tier 1 - $500K'!A:A,'Tier 1 - $500K'!M:M,0,0,1)</f>
        <v>287</v>
      </c>
      <c r="N76" s="103">
        <f>_xlfn.XLOOKUP(Tier2ContractorRates[[#This Row],[MSA Contract Number]],'Tier 1 - $500K'!A:A,'Tier 1 - $500K'!N:N)</f>
        <v>251</v>
      </c>
      <c r="O76" s="103">
        <f>_xlfn.XLOOKUP(Tier2ContractorRates[[#This Row],[MSA Contract Number]],'Tier 1 - $500K'!A:A,'Tier 1 - $500K'!O:O,0,0,1)</f>
        <v>207</v>
      </c>
      <c r="P76" s="103">
        <f>_xlfn.XLOOKUP(Tier2ContractorRates[[#This Row],[MSA Contract Number]],'Tier 1 - $500K'!A:A,'Tier 1 - $500K'!P:P,0,0,1)</f>
        <v>207</v>
      </c>
      <c r="Q76" s="103">
        <f>_xlfn.XLOOKUP(Tier2ContractorRates[[#This Row],[MSA Contract Number]],'Tier 1 - $500K'!A:A,'Tier 1 - $500K'!Q:Q,0,0,1)</f>
        <v>184</v>
      </c>
      <c r="R76" s="103">
        <f>_xlfn.XLOOKUP(Tier2ContractorRates[[#This Row],[MSA Contract Number]],'Tier 1 - $500K'!A:A,'Tier 1 - $500K'!R:R,0,0,1)</f>
        <v>147</v>
      </c>
      <c r="S76" s="103">
        <f>_xlfn.XLOOKUP(Tier2ContractorRates[[#This Row],[MSA Contract Number]],'Tier 1 - $500K'!A:A,'Tier 1 - $500K'!S:S,0,0,1)</f>
        <v>207</v>
      </c>
      <c r="T76" s="103">
        <f>_xlfn.XLOOKUP(Tier2ContractorRates[[#This Row],[MSA Contract Number]],'Tier 1 - $500K'!A:A,'Tier 1 - $500K'!T:T,0,0,1)</f>
        <v>207</v>
      </c>
      <c r="U76" s="103">
        <f>_xlfn.XLOOKUP(Tier2ContractorRates[[#This Row],[MSA Contract Number]],'Tier 1 - $500K'!A:A,'Tier 1 - $500K'!U:U,0,0,1)</f>
        <v>184</v>
      </c>
      <c r="V76" s="103">
        <f>_xlfn.XLOOKUP(Tier2ContractorRates[[#This Row],[MSA Contract Number]],'Tier 1 - $500K'!A:A,'Tier 1 - $500K'!V:V,0,0,1)</f>
        <v>270</v>
      </c>
      <c r="W76" s="103" t="str">
        <f>_xlfn.XLOOKUP(Tier2ContractorRates[[#This Row],[MSA Contract Number]],'Tier 1 - $500K'!A:A,'Tier 1 - $500K'!W:W,0,0,1)</f>
        <v>--</v>
      </c>
      <c r="X76" s="103" t="str">
        <f>_xlfn.XLOOKUP(Tier2ContractorRates[[#This Row],[MSA Contract Number]],'Tier 1 - $500K'!A:A,'Tier 1 - $500K'!X:X,0,0,1)</f>
        <v>--</v>
      </c>
      <c r="Y76" s="103" t="str">
        <f>_xlfn.XLOOKUP(Tier2ContractorRates[[#This Row],[MSA Contract Number]],'Tier 1 - $500K'!A:A,'Tier 1 - $500K'!Y:Y,0,0,1)</f>
        <v>--</v>
      </c>
      <c r="Z76" s="103">
        <f>_xlfn.XLOOKUP(Tier2ContractorRates[[#This Row],[MSA Contract Number]],'Tier 1 - $500K'!A:A,'Tier 1 - $500K'!Z:Z,0,0,1)</f>
        <v>207</v>
      </c>
      <c r="AA76" s="103">
        <f>_xlfn.XLOOKUP(Tier2ContractorRates[[#This Row],[MSA Contract Number]],'Tier 1 - $500K'!A:A,'Tier 1 - $500K'!AA:AA,0,0,1)</f>
        <v>207</v>
      </c>
      <c r="AB76" s="103">
        <f>_xlfn.XLOOKUP(Tier2ContractorRates[[#This Row],[MSA Contract Number]],'Tier 1 - $500K'!A:A,'Tier 1 - $500K'!AB:AB,0,0,1)</f>
        <v>207</v>
      </c>
      <c r="AC76" s="103">
        <f>_xlfn.XLOOKUP(Tier2ContractorRates[[#This Row],[MSA Contract Number]],'Tier 1 - $500K'!A:A,'Tier 1 - $500K'!AC:AC,0,0,1)</f>
        <v>207</v>
      </c>
      <c r="AD76" s="103">
        <f>_xlfn.XLOOKUP(Tier2ContractorRates[[#This Row],[MSA Contract Number]],'Tier 1 - $500K'!A:A,'Tier 1 - $500K'!AD:AD,0,0,1)</f>
        <v>207</v>
      </c>
      <c r="AE76" s="103" t="str">
        <f>_xlfn.XLOOKUP(Tier2ContractorRates[[#This Row],[MSA Contract Number]],'Tier 1 - $500K'!A:A,'Tier 1 - $500K'!AE:AE,0,0,1)</f>
        <v>--</v>
      </c>
      <c r="AF76" s="103">
        <f>_xlfn.XLOOKUP(Tier2ContractorRates[[#This Row],[MSA Contract Number]],'Tier 1 - $500K'!A:A,'Tier 1 - $500K'!AF:AF,0,0,1)</f>
        <v>147</v>
      </c>
      <c r="AG76" s="103">
        <f>_xlfn.XLOOKUP(Tier2ContractorRates[[#This Row],[MSA Contract Number]],'Tier 1 - $500K'!A:A,'Tier 1 - $500K'!AG:AG,0,0,1)</f>
        <v>184</v>
      </c>
      <c r="AH76" s="103" t="str">
        <f>_xlfn.XLOOKUP(Tier2ContractorRates[[#This Row],[MSA Contract Number]],'Tier 1 - $500K'!A:A,'Tier 1 - $500K'!AH:AH,0,0,1)</f>
        <v>--</v>
      </c>
      <c r="AI76" s="103" t="str">
        <f>_xlfn.XLOOKUP(Tier2ContractorRates[[#This Row],[MSA Contract Number]],'Tier 1 - $500K'!A:A,'Tier 1 - $500K'!AI:AI,0,0,1)</f>
        <v>--</v>
      </c>
      <c r="AJ76" s="103">
        <f>_xlfn.XLOOKUP(Tier2ContractorRates[[#This Row],[MSA Contract Number]],'Tier 1 - $500K'!A:A,'Tier 1 - $500K'!AJ:AJ,0,0,1)</f>
        <v>147</v>
      </c>
      <c r="AK76" s="103" t="str">
        <f>_xlfn.XLOOKUP(Tier2ContractorRates[[#This Row],[MSA Contract Number]],'Tier 1 - $500K'!A:A,'Tier 1 - $500K'!AK:AK,0,0,1)</f>
        <v>--</v>
      </c>
      <c r="AL76" s="103" t="str">
        <f>_xlfn.XLOOKUP(Tier2ContractorRates[[#This Row],[MSA Contract Number]],'Tier 1 - $500K'!A:A,'Tier 1 - $500K'!AL:AL,0,0,1)</f>
        <v>--</v>
      </c>
      <c r="AM76" s="103" t="str">
        <f>_xlfn.XLOOKUP(Tier2ContractorRates[[#This Row],[MSA Contract Number]],'Tier 1 - $500K'!A:A,'Tier 1 - $500K'!AM:AM,0,0,1)</f>
        <v>--</v>
      </c>
      <c r="AN76" s="103" t="str">
        <f>_xlfn.XLOOKUP(Tier2ContractorRates[[#This Row],[MSA Contract Number]],'Tier 1 - $500K'!A:A,'Tier 1 - $500K'!AN:AN,0,0,1)</f>
        <v>--</v>
      </c>
      <c r="AO76" s="103">
        <f>_xlfn.XLOOKUP(Tier2ContractorRates[[#This Row],[MSA Contract Number]],'Tier 1 - $500K'!A:A,'Tier 1 - $500K'!AO:AO,0,0,1)</f>
        <v>184</v>
      </c>
      <c r="AP76" s="103">
        <f>_xlfn.XLOOKUP(Tier2ContractorRates[[#This Row],[MSA Contract Number]],'Tier 1 - $500K'!A:A,'Tier 1 - $500K'!AP:AP,0,0,1)</f>
        <v>207</v>
      </c>
      <c r="AQ76" s="103">
        <f>_xlfn.XLOOKUP(Tier2ContractorRates[[#This Row],[MSA Contract Number]],'Tier 1 - $500K'!A:A,'Tier 1 - $500K'!AQ:AQ,0,0,1)</f>
        <v>184</v>
      </c>
      <c r="AR76" s="103">
        <f>_xlfn.XLOOKUP(Tier2ContractorRates[[#This Row],[MSA Contract Number]],'Tier 1 - $500K'!A:A,'Tier 1 - $500K'!AR:AR,0,0,1)</f>
        <v>207</v>
      </c>
      <c r="AS76" s="103" t="str">
        <f>_xlfn.XLOOKUP(Tier2ContractorRates[[#This Row],[MSA Contract Number]],'Tier 1 - $500K'!A:A,'Tier 1 - $500K'!AS:AS,0,0,1)</f>
        <v>--</v>
      </c>
      <c r="AT76" s="103" t="str">
        <f>_xlfn.XLOOKUP(Tier2ContractorRates[[#This Row],[MSA Contract Number]],'Tier 1 - $500K'!A:A,'Tier 1 - $500K'!AT:AT,0,0,1)</f>
        <v>--</v>
      </c>
      <c r="AU76" s="103" t="str">
        <f>_xlfn.XLOOKUP(Tier2ContractorRates[[#This Row],[MSA Contract Number]],'Tier 1 - $500K'!A:A,'Tier 1 - $500K'!AU:AU,0,0,1)</f>
        <v>--</v>
      </c>
      <c r="AV76" s="103" t="str">
        <f>_xlfn.XLOOKUP(Tier2ContractorRates[[#This Row],[MSA Contract Number]],'Tier 1 - $500K'!A:A,'Tier 1 - $500K'!AV:AV,0,0,1)</f>
        <v>--</v>
      </c>
      <c r="AW76" s="103" t="str">
        <f>_xlfn.XLOOKUP(Tier2ContractorRates[[#This Row],[MSA Contract Number]],'Tier 1 - $500K'!A:A,'Tier 1 - $500K'!AW:AW,0,0,1)</f>
        <v>--</v>
      </c>
      <c r="AX76" s="103" t="str">
        <f>_xlfn.XLOOKUP(Tier2ContractorRates[[#This Row],[MSA Contract Number]],'Tier 1 - $500K'!A:A,'Tier 1 - $500K'!AX:AX,0,0,1)</f>
        <v>--</v>
      </c>
      <c r="AY76" s="103" t="str">
        <f>_xlfn.XLOOKUP(Tier2ContractorRates[[#This Row],[MSA Contract Number]],'Tier 1 - $500K'!A:A,'Tier 1 - $500K'!AY:AY,0,0,1)</f>
        <v>--</v>
      </c>
      <c r="AZ76" s="104">
        <f>_xlfn.XLOOKUP(Tier2ContractorRates[[#This Row],[MSA Contract Number]],'Tier 1 - $500K'!A:A,'Tier 1 - $500K'!AZ:AZ,0,0,1)</f>
        <v>302</v>
      </c>
    </row>
    <row r="77" spans="1:52" s="40" customFormat="1" ht="49.5" x14ac:dyDescent="0.25">
      <c r="A77" s="35" t="s">
        <v>472</v>
      </c>
      <c r="B77" s="57">
        <f>_xlfn.XLOOKUP(Tier2ContractorRates[[#This Row],[MSA Contract Number]],'Tier 1 - $500K'!A:A,'Tier 1 - $500K'!B:B,0,0,1)</f>
        <v>46497</v>
      </c>
      <c r="C77" s="36" t="str">
        <f>_xlfn.XLOOKUP(Tier2ContractorRates[[#This Row],[MSA Contract Number]],'Tier 1 - $500K'!A:A,'Tier 1 - $500K'!C:C,0,0,1)</f>
        <v>DZ Solutions</v>
      </c>
      <c r="D77" s="36" t="str">
        <f>_xlfn.XLOOKUP(Tier2ContractorRates[[#This Row],[MSA Contract Number]],'Tier 1 - $500K'!A:A,'Tier 1 - $500K'!D:D,0,0,1)</f>
        <v>1. Kevin Morris 
2. Alex Jaspersen</v>
      </c>
      <c r="E77" s="36" t="str">
        <f>_xlfn.XLOOKUP(Tier2ContractorRates[[#This Row],[MSA Contract Number]],'Tier 1 - $500K'!A:A,'Tier 1 - $500K'!E:E,0,0,1)</f>
        <v xml:space="preserve">1. (323) 632-0088 
2. (310) 592-4172 </v>
      </c>
      <c r="F77" s="36" t="str">
        <f>_xlfn.XLOOKUP(Tier2ContractorRates[[#This Row],[MSA Contract Number]],'Tier 1 - $500K'!A:A,'Tier 1 - $500K'!F:F,0,0,1)</f>
        <v>kevin.morris@dzsolutions.com; alex.jaspersen@dzsolutions.com; thomas.gilsenan@dzsolutions.com;</v>
      </c>
      <c r="G77" s="37" t="str">
        <f>_xlfn.XLOOKUP(Tier2ContractorRates[[#This Row],[Point of Contact(s) 
(First Name and Last Name)]],'Tier 1 - $500K'!D:D,'Tier 1 - $500K'!G:G,0,0,1)</f>
        <v>--</v>
      </c>
      <c r="H77" s="37" t="str">
        <f>_xlfn.XLOOKUP(Tier2ContractorRates[[#This Row],[MSA Contract Number]],'Tier 1 - $500K'!A:A,'Tier 1 - $500K'!H:H,0,0,1)</f>
        <v>--</v>
      </c>
      <c r="I77" s="37" t="str">
        <f>_xlfn.XLOOKUP(Tier2ContractorRates[[#This Row],[MSA Contract Number]],'Tier 1 - $500K'!A:A,'Tier 1 - $500K'!I:I,0,0,1)</f>
        <v>No</v>
      </c>
      <c r="J77" s="37" t="str">
        <f>_xlfn.XLOOKUP(Tier2ContractorRates[[#This Row],[MSA Contract Number]],'Tier 1 - $500K'!A:A,'Tier 1 - $500K'!J:J,0,0,1)</f>
        <v>No</v>
      </c>
      <c r="K77" s="103">
        <f>_xlfn.XLOOKUP(Tier2ContractorRates[[#This Row],[MSA Contract Number]],'Tier 1 - $500K'!A:A,'Tier 1 - $500K'!K:K,0,0,1)</f>
        <v>181</v>
      </c>
      <c r="L77" s="103">
        <f>_xlfn.XLOOKUP(Tier2ContractorRates[[#This Row],[MSA Contract Number]],'Tier 1 - $500K'!A:A,'Tier 1 - $500K'!L:L,0,0,1)</f>
        <v>157</v>
      </c>
      <c r="M77" s="103">
        <f>_xlfn.XLOOKUP(Tier2ContractorRates[[#This Row],[MSA Contract Number]],'Tier 1 - $500K'!A:A,'Tier 1 - $500K'!M:M,0,0,1)</f>
        <v>160</v>
      </c>
      <c r="N77" s="103">
        <f>_xlfn.XLOOKUP(Tier2ContractorRates[[#This Row],[MSA Contract Number]],'Tier 1 - $500K'!A:A,'Tier 1 - $500K'!N:N)</f>
        <v>140</v>
      </c>
      <c r="O77" s="103">
        <f>_xlfn.XLOOKUP(Tier2ContractorRates[[#This Row],[MSA Contract Number]],'Tier 1 - $500K'!A:A,'Tier 1 - $500K'!O:O,0,0,1)</f>
        <v>125</v>
      </c>
      <c r="P77" s="103" t="str">
        <f>_xlfn.XLOOKUP(Tier2ContractorRates[[#This Row],[MSA Contract Number]],'Tier 1 - $500K'!A:A,'Tier 1 - $500K'!P:P,0,0,1)</f>
        <v>--</v>
      </c>
      <c r="Q77" s="103" t="str">
        <f>_xlfn.XLOOKUP(Tier2ContractorRates[[#This Row],[MSA Contract Number]],'Tier 1 - $500K'!A:A,'Tier 1 - $500K'!Q:Q,0,0,1)</f>
        <v>--</v>
      </c>
      <c r="R77" s="103" t="str">
        <f>_xlfn.XLOOKUP(Tier2ContractorRates[[#This Row],[MSA Contract Number]],'Tier 1 - $500K'!A:A,'Tier 1 - $500K'!R:R,0,0,1)</f>
        <v>--</v>
      </c>
      <c r="S77" s="103">
        <f>_xlfn.XLOOKUP(Tier2ContractorRates[[#This Row],[MSA Contract Number]],'Tier 1 - $500K'!A:A,'Tier 1 - $500K'!S:S,0,0,1)</f>
        <v>143</v>
      </c>
      <c r="T77" s="103">
        <f>_xlfn.XLOOKUP(Tier2ContractorRates[[#This Row],[MSA Contract Number]],'Tier 1 - $500K'!A:A,'Tier 1 - $500K'!T:T,0,0,1)</f>
        <v>174</v>
      </c>
      <c r="U77" s="103">
        <f>_xlfn.XLOOKUP(Tier2ContractorRates[[#This Row],[MSA Contract Number]],'Tier 1 - $500K'!A:A,'Tier 1 - $500K'!U:U,0,0,1)</f>
        <v>158</v>
      </c>
      <c r="V77" s="103">
        <f>_xlfn.XLOOKUP(Tier2ContractorRates[[#This Row],[MSA Contract Number]],'Tier 1 - $500K'!A:A,'Tier 1 - $500K'!V:V,0,0,1)</f>
        <v>155</v>
      </c>
      <c r="W77" s="103" t="str">
        <f>_xlfn.XLOOKUP(Tier2ContractorRates[[#This Row],[MSA Contract Number]],'Tier 1 - $500K'!A:A,'Tier 1 - $500K'!W:W,0,0,1)</f>
        <v>--</v>
      </c>
      <c r="X77" s="103" t="str">
        <f>_xlfn.XLOOKUP(Tier2ContractorRates[[#This Row],[MSA Contract Number]],'Tier 1 - $500K'!A:A,'Tier 1 - $500K'!X:X,0,0,1)</f>
        <v>--</v>
      </c>
      <c r="Y77" s="103" t="str">
        <f>_xlfn.XLOOKUP(Tier2ContractorRates[[#This Row],[MSA Contract Number]],'Tier 1 - $500K'!A:A,'Tier 1 - $500K'!Y:Y,0,0,1)</f>
        <v>--</v>
      </c>
      <c r="Z77" s="103">
        <f>_xlfn.XLOOKUP(Tier2ContractorRates[[#This Row],[MSA Contract Number]],'Tier 1 - $500K'!A:A,'Tier 1 - $500K'!Z:Z,0,0,1)</f>
        <v>129</v>
      </c>
      <c r="AA77" s="103">
        <f>_xlfn.XLOOKUP(Tier2ContractorRates[[#This Row],[MSA Contract Number]],'Tier 1 - $500K'!A:A,'Tier 1 - $500K'!AA:AA,0,0,1)</f>
        <v>138</v>
      </c>
      <c r="AB77" s="103">
        <f>_xlfn.XLOOKUP(Tier2ContractorRates[[#This Row],[MSA Contract Number]],'Tier 1 - $500K'!A:A,'Tier 1 - $500K'!AB:AB,0,0,1)</f>
        <v>146</v>
      </c>
      <c r="AC77" s="103" t="str">
        <f>_xlfn.XLOOKUP(Tier2ContractorRates[[#This Row],[MSA Contract Number]],'Tier 1 - $500K'!A:A,'Tier 1 - $500K'!AC:AC,0,0,1)</f>
        <v>--</v>
      </c>
      <c r="AD77" s="103">
        <f>_xlfn.XLOOKUP(Tier2ContractorRates[[#This Row],[MSA Contract Number]],'Tier 1 - $500K'!A:A,'Tier 1 - $500K'!AD:AD,0,0,1)</f>
        <v>125</v>
      </c>
      <c r="AE77" s="103">
        <f>_xlfn.XLOOKUP(Tier2ContractorRates[[#This Row],[MSA Contract Number]],'Tier 1 - $500K'!A:A,'Tier 1 - $500K'!AE:AE,0,0,1)</f>
        <v>116</v>
      </c>
      <c r="AF77" s="103" t="str">
        <f>_xlfn.XLOOKUP(Tier2ContractorRates[[#This Row],[MSA Contract Number]],'Tier 1 - $500K'!A:A,'Tier 1 - $500K'!AF:AF,0,0,1)</f>
        <v>--</v>
      </c>
      <c r="AG77" s="103" t="str">
        <f>_xlfn.XLOOKUP(Tier2ContractorRates[[#This Row],[MSA Contract Number]],'Tier 1 - $500K'!A:A,'Tier 1 - $500K'!AG:AG,0,0,1)</f>
        <v>--</v>
      </c>
      <c r="AH77" s="103" t="str">
        <f>_xlfn.XLOOKUP(Tier2ContractorRates[[#This Row],[MSA Contract Number]],'Tier 1 - $500K'!A:A,'Tier 1 - $500K'!AH:AH,0,0,1)</f>
        <v>--</v>
      </c>
      <c r="AI77" s="103" t="str">
        <f>_xlfn.XLOOKUP(Tier2ContractorRates[[#This Row],[MSA Contract Number]],'Tier 1 - $500K'!A:A,'Tier 1 - $500K'!AI:AI,0,0,1)</f>
        <v>--</v>
      </c>
      <c r="AJ77" s="103" t="str">
        <f>_xlfn.XLOOKUP(Tier2ContractorRates[[#This Row],[MSA Contract Number]],'Tier 1 - $500K'!A:A,'Tier 1 - $500K'!AJ:AJ,0,0,1)</f>
        <v>--</v>
      </c>
      <c r="AK77" s="103" t="str">
        <f>_xlfn.XLOOKUP(Tier2ContractorRates[[#This Row],[MSA Contract Number]],'Tier 1 - $500K'!A:A,'Tier 1 - $500K'!AK:AK,0,0,1)</f>
        <v>--</v>
      </c>
      <c r="AL77" s="103" t="str">
        <f>_xlfn.XLOOKUP(Tier2ContractorRates[[#This Row],[MSA Contract Number]],'Tier 1 - $500K'!A:A,'Tier 1 - $500K'!AL:AL,0,0,1)</f>
        <v>--</v>
      </c>
      <c r="AM77" s="103" t="str">
        <f>_xlfn.XLOOKUP(Tier2ContractorRates[[#This Row],[MSA Contract Number]],'Tier 1 - $500K'!A:A,'Tier 1 - $500K'!AM:AM,0,0,1)</f>
        <v>--</v>
      </c>
      <c r="AN77" s="103" t="str">
        <f>_xlfn.XLOOKUP(Tier2ContractorRates[[#This Row],[MSA Contract Number]],'Tier 1 - $500K'!A:A,'Tier 1 - $500K'!AN:AN,0,0,1)</f>
        <v>--</v>
      </c>
      <c r="AO77" s="103" t="str">
        <f>_xlfn.XLOOKUP(Tier2ContractorRates[[#This Row],[MSA Contract Number]],'Tier 1 - $500K'!A:A,'Tier 1 - $500K'!AO:AO,0,0,1)</f>
        <v>--</v>
      </c>
      <c r="AP77" s="103" t="str">
        <f>_xlfn.XLOOKUP(Tier2ContractorRates[[#This Row],[MSA Contract Number]],'Tier 1 - $500K'!A:A,'Tier 1 - $500K'!AP:AP,0,0,1)</f>
        <v>--</v>
      </c>
      <c r="AQ77" s="103">
        <f>_xlfn.XLOOKUP(Tier2ContractorRates[[#This Row],[MSA Contract Number]],'Tier 1 - $500K'!A:A,'Tier 1 - $500K'!AQ:AQ,0,0,1)</f>
        <v>170</v>
      </c>
      <c r="AR77" s="103">
        <f>_xlfn.XLOOKUP(Tier2ContractorRates[[#This Row],[MSA Contract Number]],'Tier 1 - $500K'!A:A,'Tier 1 - $500K'!AR:AR,0,0,1)</f>
        <v>139</v>
      </c>
      <c r="AS77" s="103" t="str">
        <f>_xlfn.XLOOKUP(Tier2ContractorRates[[#This Row],[MSA Contract Number]],'Tier 1 - $500K'!A:A,'Tier 1 - $500K'!AS:AS,0,0,1)</f>
        <v>--</v>
      </c>
      <c r="AT77" s="103" t="str">
        <f>_xlfn.XLOOKUP(Tier2ContractorRates[[#This Row],[MSA Contract Number]],'Tier 1 - $500K'!A:A,'Tier 1 - $500K'!AT:AT,0,0,1)</f>
        <v>--</v>
      </c>
      <c r="AU77" s="103" t="str">
        <f>_xlfn.XLOOKUP(Tier2ContractorRates[[#This Row],[MSA Contract Number]],'Tier 1 - $500K'!A:A,'Tier 1 - $500K'!AU:AU,0,0,1)</f>
        <v>--</v>
      </c>
      <c r="AV77" s="103">
        <f>_xlfn.XLOOKUP(Tier2ContractorRates[[#This Row],[MSA Contract Number]],'Tier 1 - $500K'!A:A,'Tier 1 - $500K'!AV:AV,0,0,1)</f>
        <v>116</v>
      </c>
      <c r="AW77" s="103" t="str">
        <f>_xlfn.XLOOKUP(Tier2ContractorRates[[#This Row],[MSA Contract Number]],'Tier 1 - $500K'!A:A,'Tier 1 - $500K'!AW:AW,0,0,1)</f>
        <v>--</v>
      </c>
      <c r="AX77" s="103" t="str">
        <f>_xlfn.XLOOKUP(Tier2ContractorRates[[#This Row],[MSA Contract Number]],'Tier 1 - $500K'!A:A,'Tier 1 - $500K'!AX:AX,0,0,1)</f>
        <v>--</v>
      </c>
      <c r="AY77" s="103" t="str">
        <f>_xlfn.XLOOKUP(Tier2ContractorRates[[#This Row],[MSA Contract Number]],'Tier 1 - $500K'!A:A,'Tier 1 - $500K'!AY:AY,0,0,1)</f>
        <v>--</v>
      </c>
      <c r="AZ77" s="104">
        <f>_xlfn.XLOOKUP(Tier2ContractorRates[[#This Row],[MSA Contract Number]],'Tier 1 - $500K'!A:A,'Tier 1 - $500K'!AZ:AZ,0,0,1)</f>
        <v>178</v>
      </c>
    </row>
    <row r="78" spans="1:52" s="40" customFormat="1" ht="66" x14ac:dyDescent="0.25">
      <c r="A78" s="35" t="s">
        <v>477</v>
      </c>
      <c r="B78" s="57">
        <f>_xlfn.XLOOKUP(Tier2ContractorRates[[#This Row],[MSA Contract Number]],'Tier 1 - $500K'!A:A,'Tier 1 - $500K'!B:B,0,0,1)</f>
        <v>46497</v>
      </c>
      <c r="C78" s="36" t="str">
        <f>_xlfn.XLOOKUP(Tier2ContractorRates[[#This Row],[MSA Contract Number]],'Tier 1 - $500K'!A:A,'Tier 1 - $500K'!C:C,0,0,1)</f>
        <v>Effectual Public Sector, Inc.</v>
      </c>
      <c r="D78" s="36" t="str">
        <f>_xlfn.XLOOKUP(Tier2ContractorRates[[#This Row],[MSA Contract Number]],'Tier 1 - $500K'!A:A,'Tier 1 - $500K'!D:D,0,0,1)</f>
        <v>1. Josh Dirsmith 
2. Tim Cullen 
3. Michael Bryant 
4. Bailey Scogin</v>
      </c>
      <c r="E78" s="36" t="str">
        <f>_xlfn.XLOOKUP(Tier2ContractorRates[[#This Row],[MSA Contract Number]],'Tier 1 - $500K'!A:A,'Tier 1 - $500K'!E:E,0,0,1)</f>
        <v>1. (571) 286-1585 
2. (719) 244-8246 
3. (703) 819-4204 
4. (225) 810-6972</v>
      </c>
      <c r="F78" s="36" t="str">
        <f>_xlfn.XLOOKUP(Tier2ContractorRates[[#This Row],[MSA Contract Number]],'Tier 1 - $500K'!A:A,'Tier 1 - $500K'!F:F,0,0,1)</f>
        <v>tddc.contract@effectual.com;</v>
      </c>
      <c r="G78" s="37" t="str">
        <f>_xlfn.XLOOKUP(Tier2ContractorRates[[#This Row],[Point of Contact(s) 
(First Name and Last Name)]],'Tier 1 - $500K'!D:D,'Tier 1 - $500K'!G:G,0,0,1)</f>
        <v>--</v>
      </c>
      <c r="H78" s="37" t="str">
        <f>_xlfn.XLOOKUP(Tier2ContractorRates[[#This Row],[MSA Contract Number]],'Tier 1 - $500K'!A:A,'Tier 1 - $500K'!H:H,0,0,1)</f>
        <v>--</v>
      </c>
      <c r="I78" s="37" t="str">
        <f>_xlfn.XLOOKUP(Tier2ContractorRates[[#This Row],[MSA Contract Number]],'Tier 1 - $500K'!A:A,'Tier 1 - $500K'!I:I,0,0,1)</f>
        <v>No</v>
      </c>
      <c r="J78" s="37" t="str">
        <f>_xlfn.XLOOKUP(Tier2ContractorRates[[#This Row],[MSA Contract Number]],'Tier 1 - $500K'!A:A,'Tier 1 - $500K'!J:J,0,0,1)</f>
        <v>No</v>
      </c>
      <c r="K78" s="103">
        <f>_xlfn.XLOOKUP(Tier2ContractorRates[[#This Row],[MSA Contract Number]],'Tier 1 - $500K'!A:A,'Tier 1 - $500K'!K:K,0,0,1)</f>
        <v>230</v>
      </c>
      <c r="L78" s="103">
        <f>_xlfn.XLOOKUP(Tier2ContractorRates[[#This Row],[MSA Contract Number]],'Tier 1 - $500K'!A:A,'Tier 1 - $500K'!L:L,0,0,1)</f>
        <v>148</v>
      </c>
      <c r="M78" s="103">
        <f>_xlfn.XLOOKUP(Tier2ContractorRates[[#This Row],[MSA Contract Number]],'Tier 1 - $500K'!A:A,'Tier 1 - $500K'!M:M,0,0,1)</f>
        <v>199</v>
      </c>
      <c r="N78" s="103">
        <f>_xlfn.XLOOKUP(Tier2ContractorRates[[#This Row],[MSA Contract Number]],'Tier 1 - $500K'!A:A,'Tier 1 - $500K'!N:N)</f>
        <v>173</v>
      </c>
      <c r="O78" s="103">
        <f>_xlfn.XLOOKUP(Tier2ContractorRates[[#This Row],[MSA Contract Number]],'Tier 1 - $500K'!A:A,'Tier 1 - $500K'!O:O,0,0,1)</f>
        <v>161</v>
      </c>
      <c r="P78" s="103">
        <f>_xlfn.XLOOKUP(Tier2ContractorRates[[#This Row],[MSA Contract Number]],'Tier 1 - $500K'!A:A,'Tier 1 - $500K'!P:P,0,0,1)</f>
        <v>219</v>
      </c>
      <c r="Q78" s="103">
        <f>_xlfn.XLOOKUP(Tier2ContractorRates[[#This Row],[MSA Contract Number]],'Tier 1 - $500K'!A:A,'Tier 1 - $500K'!Q:Q,0,0,1)</f>
        <v>167</v>
      </c>
      <c r="R78" s="103">
        <f>_xlfn.XLOOKUP(Tier2ContractorRates[[#This Row],[MSA Contract Number]],'Tier 1 - $500K'!A:A,'Tier 1 - $500K'!R:R,0,0,1)</f>
        <v>131</v>
      </c>
      <c r="S78" s="103">
        <f>_xlfn.XLOOKUP(Tier2ContractorRates[[#This Row],[MSA Contract Number]],'Tier 1 - $500K'!A:A,'Tier 1 - $500K'!S:S,0,0,1)</f>
        <v>184</v>
      </c>
      <c r="T78" s="103">
        <f>_xlfn.XLOOKUP(Tier2ContractorRates[[#This Row],[MSA Contract Number]],'Tier 1 - $500K'!A:A,'Tier 1 - $500K'!T:T,0,0,1)</f>
        <v>225</v>
      </c>
      <c r="U78" s="103">
        <f>_xlfn.XLOOKUP(Tier2ContractorRates[[#This Row],[MSA Contract Number]],'Tier 1 - $500K'!A:A,'Tier 1 - $500K'!U:U,0,0,1)</f>
        <v>197</v>
      </c>
      <c r="V78" s="103">
        <f>_xlfn.XLOOKUP(Tier2ContractorRates[[#This Row],[MSA Contract Number]],'Tier 1 - $500K'!A:A,'Tier 1 - $500K'!V:V,0,0,1)</f>
        <v>173</v>
      </c>
      <c r="W78" s="103">
        <f>_xlfn.XLOOKUP(Tier2ContractorRates[[#This Row],[MSA Contract Number]],'Tier 1 - $500K'!A:A,'Tier 1 - $500K'!W:W,0,0,1)</f>
        <v>118</v>
      </c>
      <c r="X78" s="103">
        <f>_xlfn.XLOOKUP(Tier2ContractorRates[[#This Row],[MSA Contract Number]],'Tier 1 - $500K'!A:A,'Tier 1 - $500K'!X:X,0,0,1)</f>
        <v>197</v>
      </c>
      <c r="Y78" s="103">
        <f>_xlfn.XLOOKUP(Tier2ContractorRates[[#This Row],[MSA Contract Number]],'Tier 1 - $500K'!A:A,'Tier 1 - $500K'!Y:Y,0,0,1)</f>
        <v>214</v>
      </c>
      <c r="Z78" s="103">
        <f>_xlfn.XLOOKUP(Tier2ContractorRates[[#This Row],[MSA Contract Number]],'Tier 1 - $500K'!A:A,'Tier 1 - $500K'!Z:Z,0,0,1)</f>
        <v>211</v>
      </c>
      <c r="AA78" s="103">
        <f>_xlfn.XLOOKUP(Tier2ContractorRates[[#This Row],[MSA Contract Number]],'Tier 1 - $500K'!A:A,'Tier 1 - $500K'!AA:AA,0,0,1)</f>
        <v>214</v>
      </c>
      <c r="AB78" s="103">
        <f>_xlfn.XLOOKUP(Tier2ContractorRates[[#This Row],[MSA Contract Number]],'Tier 1 - $500K'!A:A,'Tier 1 - $500K'!AB:AB,0,0,1)</f>
        <v>205</v>
      </c>
      <c r="AC78" s="103">
        <f>_xlfn.XLOOKUP(Tier2ContractorRates[[#This Row],[MSA Contract Number]],'Tier 1 - $500K'!A:A,'Tier 1 - $500K'!AC:AC,0,0,1)</f>
        <v>210</v>
      </c>
      <c r="AD78" s="103">
        <f>_xlfn.XLOOKUP(Tier2ContractorRates[[#This Row],[MSA Contract Number]],'Tier 1 - $500K'!A:A,'Tier 1 - $500K'!AD:AD,0,0,1)</f>
        <v>132</v>
      </c>
      <c r="AE78" s="103">
        <f>_xlfn.XLOOKUP(Tier2ContractorRates[[#This Row],[MSA Contract Number]],'Tier 1 - $500K'!A:A,'Tier 1 - $500K'!AE:AE,0,0,1)</f>
        <v>137</v>
      </c>
      <c r="AF78" s="103">
        <f>_xlfn.XLOOKUP(Tier2ContractorRates[[#This Row],[MSA Contract Number]],'Tier 1 - $500K'!A:A,'Tier 1 - $500K'!AF:AF,0,0,1)</f>
        <v>126</v>
      </c>
      <c r="AG78" s="103">
        <f>_xlfn.XLOOKUP(Tier2ContractorRates[[#This Row],[MSA Contract Number]],'Tier 1 - $500K'!A:A,'Tier 1 - $500K'!AG:AG,0,0,1)</f>
        <v>159</v>
      </c>
      <c r="AH78" s="103">
        <f>_xlfn.XLOOKUP(Tier2ContractorRates[[#This Row],[MSA Contract Number]],'Tier 1 - $500K'!A:A,'Tier 1 - $500K'!AH:AH,0,0,1)</f>
        <v>130</v>
      </c>
      <c r="AI78" s="103">
        <f>_xlfn.XLOOKUP(Tier2ContractorRates[[#This Row],[MSA Contract Number]],'Tier 1 - $500K'!A:A,'Tier 1 - $500K'!AI:AI,0,0,1)</f>
        <v>173</v>
      </c>
      <c r="AJ78" s="103">
        <f>_xlfn.XLOOKUP(Tier2ContractorRates[[#This Row],[MSA Contract Number]],'Tier 1 - $500K'!A:A,'Tier 1 - $500K'!AJ:AJ,0,0,1)</f>
        <v>164</v>
      </c>
      <c r="AK78" s="103">
        <f>_xlfn.XLOOKUP(Tier2ContractorRates[[#This Row],[MSA Contract Number]],'Tier 1 - $500K'!A:A,'Tier 1 - $500K'!AK:AK,0,0,1)</f>
        <v>180</v>
      </c>
      <c r="AL78" s="103">
        <f>_xlfn.XLOOKUP(Tier2ContractorRates[[#This Row],[MSA Contract Number]],'Tier 1 - $500K'!A:A,'Tier 1 - $500K'!AL:AL,0,0,1)</f>
        <v>281</v>
      </c>
      <c r="AM78" s="103">
        <f>_xlfn.XLOOKUP(Tier2ContractorRates[[#This Row],[MSA Contract Number]],'Tier 1 - $500K'!A:A,'Tier 1 - $500K'!AM:AM,0,0,1)</f>
        <v>181</v>
      </c>
      <c r="AN78" s="103">
        <f>_xlfn.XLOOKUP(Tier2ContractorRates[[#This Row],[MSA Contract Number]],'Tier 1 - $500K'!A:A,'Tier 1 - $500K'!AN:AN,0,0,1)</f>
        <v>234</v>
      </c>
      <c r="AO78" s="103">
        <f>_xlfn.XLOOKUP(Tier2ContractorRates[[#This Row],[MSA Contract Number]],'Tier 1 - $500K'!A:A,'Tier 1 - $500K'!AO:AO,0,0,1)</f>
        <v>187</v>
      </c>
      <c r="AP78" s="103">
        <f>_xlfn.XLOOKUP(Tier2ContractorRates[[#This Row],[MSA Contract Number]],'Tier 1 - $500K'!A:A,'Tier 1 - $500K'!AP:AP,0,0,1)</f>
        <v>191</v>
      </c>
      <c r="AQ78" s="103">
        <f>_xlfn.XLOOKUP(Tier2ContractorRates[[#This Row],[MSA Contract Number]],'Tier 1 - $500K'!A:A,'Tier 1 - $500K'!AQ:AQ,0,0,1)</f>
        <v>178</v>
      </c>
      <c r="AR78" s="103">
        <f>_xlfn.XLOOKUP(Tier2ContractorRates[[#This Row],[MSA Contract Number]],'Tier 1 - $500K'!A:A,'Tier 1 - $500K'!AR:AR,0,0,1)</f>
        <v>199</v>
      </c>
      <c r="AS78" s="103">
        <f>_xlfn.XLOOKUP(Tier2ContractorRates[[#This Row],[MSA Contract Number]],'Tier 1 - $500K'!A:A,'Tier 1 - $500K'!AS:AS,0,0,1)</f>
        <v>141</v>
      </c>
      <c r="AT78" s="103">
        <f>_xlfn.XLOOKUP(Tier2ContractorRates[[#This Row],[MSA Contract Number]],'Tier 1 - $500K'!A:A,'Tier 1 - $500K'!AT:AT,0,0,1)</f>
        <v>165</v>
      </c>
      <c r="AU78" s="103">
        <f>_xlfn.XLOOKUP(Tier2ContractorRates[[#This Row],[MSA Contract Number]],'Tier 1 - $500K'!A:A,'Tier 1 - $500K'!AU:AU,0,0,1)</f>
        <v>177</v>
      </c>
      <c r="AV78" s="103">
        <f>_xlfn.XLOOKUP(Tier2ContractorRates[[#This Row],[MSA Contract Number]],'Tier 1 - $500K'!A:A,'Tier 1 - $500K'!AV:AV,0,0,1)</f>
        <v>144</v>
      </c>
      <c r="AW78" s="103">
        <f>_xlfn.XLOOKUP(Tier2ContractorRates[[#This Row],[MSA Contract Number]],'Tier 1 - $500K'!A:A,'Tier 1 - $500K'!AW:AW,0,0,1)</f>
        <v>164</v>
      </c>
      <c r="AX78" s="103">
        <f>_xlfn.XLOOKUP(Tier2ContractorRates[[#This Row],[MSA Contract Number]],'Tier 1 - $500K'!A:A,'Tier 1 - $500K'!AX:AX,0,0,1)</f>
        <v>165</v>
      </c>
      <c r="AY78" s="103">
        <f>_xlfn.XLOOKUP(Tier2ContractorRates[[#This Row],[MSA Contract Number]],'Tier 1 - $500K'!A:A,'Tier 1 - $500K'!AY:AY,0,0,1)</f>
        <v>147</v>
      </c>
      <c r="AZ78" s="104">
        <f>_xlfn.XLOOKUP(Tier2ContractorRates[[#This Row],[MSA Contract Number]],'Tier 1 - $500K'!A:A,'Tier 1 - $500K'!AZ:AZ,0,0,1)</f>
        <v>235</v>
      </c>
    </row>
    <row r="79" spans="1:52" s="40" customFormat="1" ht="16.5" x14ac:dyDescent="0.25">
      <c r="A79" s="35" t="s">
        <v>482</v>
      </c>
      <c r="B79" s="57">
        <f>_xlfn.XLOOKUP(Tier2ContractorRates[[#This Row],[MSA Contract Number]],'Tier 1 - $500K'!A:A,'Tier 1 - $500K'!B:B,0,0,1)</f>
        <v>46497</v>
      </c>
      <c r="C79" s="36" t="str">
        <f>_xlfn.XLOOKUP(Tier2ContractorRates[[#This Row],[MSA Contract Number]],'Tier 1 - $500K'!A:A,'Tier 1 - $500K'!C:C,0,0,1)</f>
        <v>Elegant Enterprise-Wide Solutions, Inc.</v>
      </c>
      <c r="D79" s="36" t="str">
        <f>_xlfn.XLOOKUP(Tier2ContractorRates[[#This Row],[MSA Contract Number]],'Tier 1 - $500K'!A:A,'Tier 1 - $500K'!D:D,0,0,1)</f>
        <v>Vikas Arora</v>
      </c>
      <c r="E79" s="36" t="str">
        <f>_xlfn.XLOOKUP(Tier2ContractorRates[[#This Row],[MSA Contract Number]],'Tier 1 - $500K'!A:A,'Tier 1 - $500K'!E:E,0,0,1)</f>
        <v>(703) 909-1289</v>
      </c>
      <c r="F79" s="36" t="str">
        <f>_xlfn.XLOOKUP(Tier2ContractorRates[[#This Row],[MSA Contract Number]],'Tier 1 - $500K'!A:A,'Tier 1 - $500K'!F:F,0,0,1)</f>
        <v>govt@elegantsolutions.us;</v>
      </c>
      <c r="G79" s="37" t="str">
        <f>_xlfn.XLOOKUP(Tier2ContractorRates[[#This Row],[Point of Contact(s) 
(First Name and Last Name)]],'Tier 1 - $500K'!D:D,'Tier 1 - $500K'!G:G,0,0,1)</f>
        <v>--</v>
      </c>
      <c r="H79" s="37" t="str">
        <f>_xlfn.XLOOKUP(Tier2ContractorRates[[#This Row],[MSA Contract Number]],'Tier 1 - $500K'!A:A,'Tier 1 - $500K'!H:H,0,0,1)</f>
        <v>--</v>
      </c>
      <c r="I79" s="37" t="str">
        <f>_xlfn.XLOOKUP(Tier2ContractorRates[[#This Row],[MSA Contract Number]],'Tier 1 - $500K'!A:A,'Tier 1 - $500K'!I:I,0,0,1)</f>
        <v>No</v>
      </c>
      <c r="J79" s="37" t="str">
        <f>_xlfn.XLOOKUP(Tier2ContractorRates[[#This Row],[MSA Contract Number]],'Tier 1 - $500K'!A:A,'Tier 1 - $500K'!J:J,0,0,1)</f>
        <v>No</v>
      </c>
      <c r="K79" s="103">
        <f>_xlfn.XLOOKUP(Tier2ContractorRates[[#This Row],[MSA Contract Number]],'Tier 1 - $500K'!A:A,'Tier 1 - $500K'!K:K,0,0,1)</f>
        <v>138</v>
      </c>
      <c r="L79" s="103">
        <f>_xlfn.XLOOKUP(Tier2ContractorRates[[#This Row],[MSA Contract Number]],'Tier 1 - $500K'!A:A,'Tier 1 - $500K'!L:L,0,0,1)</f>
        <v>125</v>
      </c>
      <c r="M79" s="103">
        <f>_xlfn.XLOOKUP(Tier2ContractorRates[[#This Row],[MSA Contract Number]],'Tier 1 - $500K'!A:A,'Tier 1 - $500K'!M:M,0,0,1)</f>
        <v>125</v>
      </c>
      <c r="N79" s="103">
        <f>_xlfn.XLOOKUP(Tier2ContractorRates[[#This Row],[MSA Contract Number]],'Tier 1 - $500K'!A:A,'Tier 1 - $500K'!N:N)</f>
        <v>110</v>
      </c>
      <c r="O79" s="103">
        <f>_xlfn.XLOOKUP(Tier2ContractorRates[[#This Row],[MSA Contract Number]],'Tier 1 - $500K'!A:A,'Tier 1 - $500K'!O:O,0,0,1)</f>
        <v>95</v>
      </c>
      <c r="P79" s="103">
        <f>_xlfn.XLOOKUP(Tier2ContractorRates[[#This Row],[MSA Contract Number]],'Tier 1 - $500K'!A:A,'Tier 1 - $500K'!P:P,0,0,1)</f>
        <v>102</v>
      </c>
      <c r="Q79" s="103">
        <f>_xlfn.XLOOKUP(Tier2ContractorRates[[#This Row],[MSA Contract Number]],'Tier 1 - $500K'!A:A,'Tier 1 - $500K'!Q:Q,0,0,1)</f>
        <v>88</v>
      </c>
      <c r="R79" s="103">
        <f>_xlfn.XLOOKUP(Tier2ContractorRates[[#This Row],[MSA Contract Number]],'Tier 1 - $500K'!A:A,'Tier 1 - $500K'!R:R,0,0,1)</f>
        <v>92</v>
      </c>
      <c r="S79" s="103">
        <f>_xlfn.XLOOKUP(Tier2ContractorRates[[#This Row],[MSA Contract Number]],'Tier 1 - $500K'!A:A,'Tier 1 - $500K'!S:S,0,0,1)</f>
        <v>110</v>
      </c>
      <c r="T79" s="103">
        <f>_xlfn.XLOOKUP(Tier2ContractorRates[[#This Row],[MSA Contract Number]],'Tier 1 - $500K'!A:A,'Tier 1 - $500K'!T:T,0,0,1)</f>
        <v>135</v>
      </c>
      <c r="U79" s="103">
        <f>_xlfn.XLOOKUP(Tier2ContractorRates[[#This Row],[MSA Contract Number]],'Tier 1 - $500K'!A:A,'Tier 1 - $500K'!U:U,0,0,1)</f>
        <v>120</v>
      </c>
      <c r="V79" s="103">
        <f>_xlfn.XLOOKUP(Tier2ContractorRates[[#This Row],[MSA Contract Number]],'Tier 1 - $500K'!A:A,'Tier 1 - $500K'!V:V,0,0,1)</f>
        <v>130</v>
      </c>
      <c r="W79" s="103">
        <f>_xlfn.XLOOKUP(Tier2ContractorRates[[#This Row],[MSA Contract Number]],'Tier 1 - $500K'!A:A,'Tier 1 - $500K'!W:W,0,0,1)</f>
        <v>92</v>
      </c>
      <c r="X79" s="103">
        <f>_xlfn.XLOOKUP(Tier2ContractorRates[[#This Row],[MSA Contract Number]],'Tier 1 - $500K'!A:A,'Tier 1 - $500K'!X:X,0,0,1)</f>
        <v>95</v>
      </c>
      <c r="Y79" s="103">
        <f>_xlfn.XLOOKUP(Tier2ContractorRates[[#This Row],[MSA Contract Number]],'Tier 1 - $500K'!A:A,'Tier 1 - $500K'!Y:Y,0,0,1)</f>
        <v>95</v>
      </c>
      <c r="Z79" s="103">
        <f>_xlfn.XLOOKUP(Tier2ContractorRates[[#This Row],[MSA Contract Number]],'Tier 1 - $500K'!A:A,'Tier 1 - $500K'!Z:Z,0,0,1)</f>
        <v>95</v>
      </c>
      <c r="AA79" s="103">
        <f>_xlfn.XLOOKUP(Tier2ContractorRates[[#This Row],[MSA Contract Number]],'Tier 1 - $500K'!A:A,'Tier 1 - $500K'!AA:AA,0,0,1)</f>
        <v>108</v>
      </c>
      <c r="AB79" s="103">
        <f>_xlfn.XLOOKUP(Tier2ContractorRates[[#This Row],[MSA Contract Number]],'Tier 1 - $500K'!A:A,'Tier 1 - $500K'!AB:AB,0,0,1)</f>
        <v>120</v>
      </c>
      <c r="AC79" s="103">
        <f>_xlfn.XLOOKUP(Tier2ContractorRates[[#This Row],[MSA Contract Number]],'Tier 1 - $500K'!A:A,'Tier 1 - $500K'!AC:AC,0,0,1)</f>
        <v>115</v>
      </c>
      <c r="AD79" s="103">
        <f>_xlfn.XLOOKUP(Tier2ContractorRates[[#This Row],[MSA Contract Number]],'Tier 1 - $500K'!A:A,'Tier 1 - $500K'!AD:AD,0,0,1)</f>
        <v>90</v>
      </c>
      <c r="AE79" s="103">
        <f>_xlfn.XLOOKUP(Tier2ContractorRates[[#This Row],[MSA Contract Number]],'Tier 1 - $500K'!A:A,'Tier 1 - $500K'!AE:AE,0,0,1)</f>
        <v>95</v>
      </c>
      <c r="AF79" s="103">
        <f>_xlfn.XLOOKUP(Tier2ContractorRates[[#This Row],[MSA Contract Number]],'Tier 1 - $500K'!A:A,'Tier 1 - $500K'!AF:AF,0,0,1)</f>
        <v>85</v>
      </c>
      <c r="AG79" s="103">
        <f>_xlfn.XLOOKUP(Tier2ContractorRates[[#This Row],[MSA Contract Number]],'Tier 1 - $500K'!A:A,'Tier 1 - $500K'!AG:AG,0,0,1)</f>
        <v>100</v>
      </c>
      <c r="AH79" s="103">
        <f>_xlfn.XLOOKUP(Tier2ContractorRates[[#This Row],[MSA Contract Number]],'Tier 1 - $500K'!A:A,'Tier 1 - $500K'!AH:AH,0,0,1)</f>
        <v>90</v>
      </c>
      <c r="AI79" s="103">
        <f>_xlfn.XLOOKUP(Tier2ContractorRates[[#This Row],[MSA Contract Number]],'Tier 1 - $500K'!A:A,'Tier 1 - $500K'!AI:AI,0,0,1)</f>
        <v>105</v>
      </c>
      <c r="AJ79" s="103">
        <f>_xlfn.XLOOKUP(Tier2ContractorRates[[#This Row],[MSA Contract Number]],'Tier 1 - $500K'!A:A,'Tier 1 - $500K'!AJ:AJ,0,0,1)</f>
        <v>105</v>
      </c>
      <c r="AK79" s="103">
        <f>_xlfn.XLOOKUP(Tier2ContractorRates[[#This Row],[MSA Contract Number]],'Tier 1 - $500K'!A:A,'Tier 1 - $500K'!AK:AK,0,0,1)</f>
        <v>90</v>
      </c>
      <c r="AL79" s="103">
        <f>_xlfn.XLOOKUP(Tier2ContractorRates[[#This Row],[MSA Contract Number]],'Tier 1 - $500K'!A:A,'Tier 1 - $500K'!AL:AL,0,0,1)</f>
        <v>98</v>
      </c>
      <c r="AM79" s="103">
        <f>_xlfn.XLOOKUP(Tier2ContractorRates[[#This Row],[MSA Contract Number]],'Tier 1 - $500K'!A:A,'Tier 1 - $500K'!AM:AM,0,0,1)</f>
        <v>85</v>
      </c>
      <c r="AN79" s="103">
        <f>_xlfn.XLOOKUP(Tier2ContractorRates[[#This Row],[MSA Contract Number]],'Tier 1 - $500K'!A:A,'Tier 1 - $500K'!AN:AN,0,0,1)</f>
        <v>98</v>
      </c>
      <c r="AO79" s="103">
        <f>_xlfn.XLOOKUP(Tier2ContractorRates[[#This Row],[MSA Contract Number]],'Tier 1 - $500K'!A:A,'Tier 1 - $500K'!AO:AO,0,0,1)</f>
        <v>90</v>
      </c>
      <c r="AP79" s="103">
        <f>_xlfn.XLOOKUP(Tier2ContractorRates[[#This Row],[MSA Contract Number]],'Tier 1 - $500K'!A:A,'Tier 1 - $500K'!AP:AP,0,0,1)</f>
        <v>135</v>
      </c>
      <c r="AQ79" s="103">
        <f>_xlfn.XLOOKUP(Tier2ContractorRates[[#This Row],[MSA Contract Number]],'Tier 1 - $500K'!A:A,'Tier 1 - $500K'!AQ:AQ,0,0,1)</f>
        <v>110</v>
      </c>
      <c r="AR79" s="103">
        <f>_xlfn.XLOOKUP(Tier2ContractorRates[[#This Row],[MSA Contract Number]],'Tier 1 - $500K'!A:A,'Tier 1 - $500K'!AR:AR,0,0,1)</f>
        <v>130</v>
      </c>
      <c r="AS79" s="103">
        <f>_xlfn.XLOOKUP(Tier2ContractorRates[[#This Row],[MSA Contract Number]],'Tier 1 - $500K'!A:A,'Tier 1 - $500K'!AS:AS,0,0,1)</f>
        <v>95</v>
      </c>
      <c r="AT79" s="103">
        <f>_xlfn.XLOOKUP(Tier2ContractorRates[[#This Row],[MSA Contract Number]],'Tier 1 - $500K'!A:A,'Tier 1 - $500K'!AT:AT,0,0,1)</f>
        <v>95</v>
      </c>
      <c r="AU79" s="103">
        <f>_xlfn.XLOOKUP(Tier2ContractorRates[[#This Row],[MSA Contract Number]],'Tier 1 - $500K'!A:A,'Tier 1 - $500K'!AU:AU,0,0,1)</f>
        <v>102</v>
      </c>
      <c r="AV79" s="103">
        <f>_xlfn.XLOOKUP(Tier2ContractorRates[[#This Row],[MSA Contract Number]],'Tier 1 - $500K'!A:A,'Tier 1 - $500K'!AV:AV,0,0,1)</f>
        <v>98</v>
      </c>
      <c r="AW79" s="103">
        <f>_xlfn.XLOOKUP(Tier2ContractorRates[[#This Row],[MSA Contract Number]],'Tier 1 - $500K'!A:A,'Tier 1 - $500K'!AW:AW,0,0,1)</f>
        <v>98</v>
      </c>
      <c r="AX79" s="103">
        <f>_xlfn.XLOOKUP(Tier2ContractorRates[[#This Row],[MSA Contract Number]],'Tier 1 - $500K'!A:A,'Tier 1 - $500K'!AX:AX,0,0,1)</f>
        <v>130</v>
      </c>
      <c r="AY79" s="103">
        <f>_xlfn.XLOOKUP(Tier2ContractorRates[[#This Row],[MSA Contract Number]],'Tier 1 - $500K'!A:A,'Tier 1 - $500K'!AY:AY,0,0,1)</f>
        <v>115</v>
      </c>
      <c r="AZ79" s="104">
        <f>_xlfn.XLOOKUP(Tier2ContractorRates[[#This Row],[MSA Contract Number]],'Tier 1 - $500K'!A:A,'Tier 1 - $500K'!AZ:AZ,0,0,1)</f>
        <v>120</v>
      </c>
    </row>
    <row r="80" spans="1:52" s="40" customFormat="1" ht="16.5" x14ac:dyDescent="0.25">
      <c r="A80" s="35" t="s">
        <v>487</v>
      </c>
      <c r="B80" s="57">
        <f>_xlfn.XLOOKUP(Tier2ContractorRates[[#This Row],[MSA Contract Number]],'Tier 1 - $500K'!A:A,'Tier 1 - $500K'!B:B,0,0,1)</f>
        <v>46497</v>
      </c>
      <c r="C80" s="36" t="str">
        <f>_xlfn.XLOOKUP(Tier2ContractorRates[[#This Row],[MSA Contract Number]],'Tier 1 - $500K'!A:A,'Tier 1 - $500K'!C:C,0,0,1)</f>
        <v>Elite Tech Solutions</v>
      </c>
      <c r="D80" s="36" t="str">
        <f>_xlfn.XLOOKUP(Tier2ContractorRates[[#This Row],[MSA Contract Number]],'Tier 1 - $500K'!A:A,'Tier 1 - $500K'!D:D,0,0,1)</f>
        <v>Barjinder Singh</v>
      </c>
      <c r="E80" s="36" t="str">
        <f>_xlfn.XLOOKUP(Tier2ContractorRates[[#This Row],[MSA Contract Number]],'Tier 1 - $500K'!A:A,'Tier 1 - $500K'!E:E,0,0,1)</f>
        <v>(916) 905-7854</v>
      </c>
      <c r="F80" s="36" t="str">
        <f>_xlfn.XLOOKUP(Tier2ContractorRates[[#This Row],[MSA Contract Number]],'Tier 1 - $500K'!A:A,'Tier 1 - $500K'!F:F,0,0,1)</f>
        <v>barjinder.singh@elitetechsolutions.org;</v>
      </c>
      <c r="G80" s="37">
        <f>_xlfn.XLOOKUP(Tier2ContractorRates[[#This Row],[Point of Contact(s) 
(First Name and Last Name)]],'Tier 1 - $500K'!D:D,'Tier 1 - $500K'!G:G,0,0,1)</f>
        <v>2008939</v>
      </c>
      <c r="H80" s="37" t="str">
        <f>_xlfn.XLOOKUP(Tier2ContractorRates[[#This Row],[MSA Contract Number]],'Tier 1 - $500K'!A:A,'Tier 1 - $500K'!H:H,0,0,1)</f>
        <v>SB</v>
      </c>
      <c r="I80" s="37" t="str">
        <f>_xlfn.XLOOKUP(Tier2ContractorRates[[#This Row],[MSA Contract Number]],'Tier 1 - $500K'!A:A,'Tier 1 - $500K'!I:I,0,0,1)</f>
        <v>Yes</v>
      </c>
      <c r="J80" s="37" t="str">
        <f>_xlfn.XLOOKUP(Tier2ContractorRates[[#This Row],[MSA Contract Number]],'Tier 1 - $500K'!A:A,'Tier 1 - $500K'!J:J,0,0,1)</f>
        <v>No</v>
      </c>
      <c r="K80" s="103">
        <f>_xlfn.XLOOKUP(Tier2ContractorRates[[#This Row],[MSA Contract Number]],'Tier 1 - $500K'!A:A,'Tier 1 - $500K'!K:K,0,0,1)</f>
        <v>160</v>
      </c>
      <c r="L80" s="103">
        <f>_xlfn.XLOOKUP(Tier2ContractorRates[[#This Row],[MSA Contract Number]],'Tier 1 - $500K'!A:A,'Tier 1 - $500K'!L:L,0,0,1)</f>
        <v>150</v>
      </c>
      <c r="M80" s="103">
        <f>_xlfn.XLOOKUP(Tier2ContractorRates[[#This Row],[MSA Contract Number]],'Tier 1 - $500K'!A:A,'Tier 1 - $500K'!M:M,0,0,1)</f>
        <v>160</v>
      </c>
      <c r="N80" s="103">
        <f>_xlfn.XLOOKUP(Tier2ContractorRates[[#This Row],[MSA Contract Number]],'Tier 1 - $500K'!A:A,'Tier 1 - $500K'!N:N)</f>
        <v>150</v>
      </c>
      <c r="O80" s="103">
        <f>_xlfn.XLOOKUP(Tier2ContractorRates[[#This Row],[MSA Contract Number]],'Tier 1 - $500K'!A:A,'Tier 1 - $500K'!O:O,0,0,1)</f>
        <v>140</v>
      </c>
      <c r="P80" s="103">
        <f>_xlfn.XLOOKUP(Tier2ContractorRates[[#This Row],[MSA Contract Number]],'Tier 1 - $500K'!A:A,'Tier 1 - $500K'!P:P,0,0,1)</f>
        <v>150</v>
      </c>
      <c r="Q80" s="103">
        <f>_xlfn.XLOOKUP(Tier2ContractorRates[[#This Row],[MSA Contract Number]],'Tier 1 - $500K'!A:A,'Tier 1 - $500K'!Q:Q,0,0,1)</f>
        <v>150</v>
      </c>
      <c r="R80" s="103">
        <f>_xlfn.XLOOKUP(Tier2ContractorRates[[#This Row],[MSA Contract Number]],'Tier 1 - $500K'!A:A,'Tier 1 - $500K'!R:R,0,0,1)</f>
        <v>140</v>
      </c>
      <c r="S80" s="103">
        <f>_xlfn.XLOOKUP(Tier2ContractorRates[[#This Row],[MSA Contract Number]],'Tier 1 - $500K'!A:A,'Tier 1 - $500K'!S:S,0,0,1)</f>
        <v>160</v>
      </c>
      <c r="T80" s="103">
        <f>_xlfn.XLOOKUP(Tier2ContractorRates[[#This Row],[MSA Contract Number]],'Tier 1 - $500K'!A:A,'Tier 1 - $500K'!T:T,0,0,1)</f>
        <v>160</v>
      </c>
      <c r="U80" s="103">
        <f>_xlfn.XLOOKUP(Tier2ContractorRates[[#This Row],[MSA Contract Number]],'Tier 1 - $500K'!A:A,'Tier 1 - $500K'!U:U,0,0,1)</f>
        <v>160</v>
      </c>
      <c r="V80" s="103">
        <f>_xlfn.XLOOKUP(Tier2ContractorRates[[#This Row],[MSA Contract Number]],'Tier 1 - $500K'!A:A,'Tier 1 - $500K'!V:V,0,0,1)</f>
        <v>160</v>
      </c>
      <c r="W80" s="103">
        <f>_xlfn.XLOOKUP(Tier2ContractorRates[[#This Row],[MSA Contract Number]],'Tier 1 - $500K'!A:A,'Tier 1 - $500K'!W:W,0,0,1)</f>
        <v>140</v>
      </c>
      <c r="X80" s="103">
        <f>_xlfn.XLOOKUP(Tier2ContractorRates[[#This Row],[MSA Contract Number]],'Tier 1 - $500K'!A:A,'Tier 1 - $500K'!X:X,0,0,1)</f>
        <v>150</v>
      </c>
      <c r="Y80" s="103">
        <f>_xlfn.XLOOKUP(Tier2ContractorRates[[#This Row],[MSA Contract Number]],'Tier 1 - $500K'!A:A,'Tier 1 - $500K'!Y:Y,0,0,1)</f>
        <v>150</v>
      </c>
      <c r="Z80" s="103">
        <f>_xlfn.XLOOKUP(Tier2ContractorRates[[#This Row],[MSA Contract Number]],'Tier 1 - $500K'!A:A,'Tier 1 - $500K'!Z:Z,0,0,1)</f>
        <v>150</v>
      </c>
      <c r="AA80" s="103">
        <f>_xlfn.XLOOKUP(Tier2ContractorRates[[#This Row],[MSA Contract Number]],'Tier 1 - $500K'!A:A,'Tier 1 - $500K'!AA:AA,0,0,1)</f>
        <v>160</v>
      </c>
      <c r="AB80" s="103">
        <f>_xlfn.XLOOKUP(Tier2ContractorRates[[#This Row],[MSA Contract Number]],'Tier 1 - $500K'!A:A,'Tier 1 - $500K'!AB:AB,0,0,1)</f>
        <v>150</v>
      </c>
      <c r="AC80" s="103">
        <f>_xlfn.XLOOKUP(Tier2ContractorRates[[#This Row],[MSA Contract Number]],'Tier 1 - $500K'!A:A,'Tier 1 - $500K'!AC:AC,0,0,1)</f>
        <v>140</v>
      </c>
      <c r="AD80" s="103">
        <f>_xlfn.XLOOKUP(Tier2ContractorRates[[#This Row],[MSA Contract Number]],'Tier 1 - $500K'!A:A,'Tier 1 - $500K'!AD:AD,0,0,1)</f>
        <v>140</v>
      </c>
      <c r="AE80" s="103">
        <f>_xlfn.XLOOKUP(Tier2ContractorRates[[#This Row],[MSA Contract Number]],'Tier 1 - $500K'!A:A,'Tier 1 - $500K'!AE:AE,0,0,1)</f>
        <v>140</v>
      </c>
      <c r="AF80" s="103">
        <f>_xlfn.XLOOKUP(Tier2ContractorRates[[#This Row],[MSA Contract Number]],'Tier 1 - $500K'!A:A,'Tier 1 - $500K'!AF:AF,0,0,1)</f>
        <v>150</v>
      </c>
      <c r="AG80" s="103">
        <f>_xlfn.XLOOKUP(Tier2ContractorRates[[#This Row],[MSA Contract Number]],'Tier 1 - $500K'!A:A,'Tier 1 - $500K'!AG:AG,0,0,1)</f>
        <v>160</v>
      </c>
      <c r="AH80" s="103">
        <f>_xlfn.XLOOKUP(Tier2ContractorRates[[#This Row],[MSA Contract Number]],'Tier 1 - $500K'!A:A,'Tier 1 - $500K'!AH:AH,0,0,1)</f>
        <v>150</v>
      </c>
      <c r="AI80" s="103">
        <f>_xlfn.XLOOKUP(Tier2ContractorRates[[#This Row],[MSA Contract Number]],'Tier 1 - $500K'!A:A,'Tier 1 - $500K'!AI:AI,0,0,1)</f>
        <v>150</v>
      </c>
      <c r="AJ80" s="103">
        <f>_xlfn.XLOOKUP(Tier2ContractorRates[[#This Row],[MSA Contract Number]],'Tier 1 - $500K'!A:A,'Tier 1 - $500K'!AJ:AJ,0,0,1)</f>
        <v>150</v>
      </c>
      <c r="AK80" s="103">
        <f>_xlfn.XLOOKUP(Tier2ContractorRates[[#This Row],[MSA Contract Number]],'Tier 1 - $500K'!A:A,'Tier 1 - $500K'!AK:AK,0,0,1)</f>
        <v>150</v>
      </c>
      <c r="AL80" s="103">
        <f>_xlfn.XLOOKUP(Tier2ContractorRates[[#This Row],[MSA Contract Number]],'Tier 1 - $500K'!A:A,'Tier 1 - $500K'!AL:AL,0,0,1)</f>
        <v>160</v>
      </c>
      <c r="AM80" s="103">
        <f>_xlfn.XLOOKUP(Tier2ContractorRates[[#This Row],[MSA Contract Number]],'Tier 1 - $500K'!A:A,'Tier 1 - $500K'!AM:AM,0,0,1)</f>
        <v>150</v>
      </c>
      <c r="AN80" s="103">
        <f>_xlfn.XLOOKUP(Tier2ContractorRates[[#This Row],[MSA Contract Number]],'Tier 1 - $500K'!A:A,'Tier 1 - $500K'!AN:AN,0,0,1)</f>
        <v>160</v>
      </c>
      <c r="AO80" s="103">
        <f>_xlfn.XLOOKUP(Tier2ContractorRates[[#This Row],[MSA Contract Number]],'Tier 1 - $500K'!A:A,'Tier 1 - $500K'!AO:AO,0,0,1)</f>
        <v>150</v>
      </c>
      <c r="AP80" s="103">
        <f>_xlfn.XLOOKUP(Tier2ContractorRates[[#This Row],[MSA Contract Number]],'Tier 1 - $500K'!A:A,'Tier 1 - $500K'!AP:AP,0,0,1)</f>
        <v>160</v>
      </c>
      <c r="AQ80" s="103">
        <f>_xlfn.XLOOKUP(Tier2ContractorRates[[#This Row],[MSA Contract Number]],'Tier 1 - $500K'!A:A,'Tier 1 - $500K'!AQ:AQ,0,0,1)</f>
        <v>160</v>
      </c>
      <c r="AR80" s="103">
        <f>_xlfn.XLOOKUP(Tier2ContractorRates[[#This Row],[MSA Contract Number]],'Tier 1 - $500K'!A:A,'Tier 1 - $500K'!AR:AR,0,0,1)</f>
        <v>160</v>
      </c>
      <c r="AS80" s="103">
        <f>_xlfn.XLOOKUP(Tier2ContractorRates[[#This Row],[MSA Contract Number]],'Tier 1 - $500K'!A:A,'Tier 1 - $500K'!AS:AS,0,0,1)</f>
        <v>150</v>
      </c>
      <c r="AT80" s="103">
        <f>_xlfn.XLOOKUP(Tier2ContractorRates[[#This Row],[MSA Contract Number]],'Tier 1 - $500K'!A:A,'Tier 1 - $500K'!AT:AT,0,0,1)</f>
        <v>150</v>
      </c>
      <c r="AU80" s="103">
        <f>_xlfn.XLOOKUP(Tier2ContractorRates[[#This Row],[MSA Contract Number]],'Tier 1 - $500K'!A:A,'Tier 1 - $500K'!AU:AU,0,0,1)</f>
        <v>150</v>
      </c>
      <c r="AV80" s="103">
        <f>_xlfn.XLOOKUP(Tier2ContractorRates[[#This Row],[MSA Contract Number]],'Tier 1 - $500K'!A:A,'Tier 1 - $500K'!AV:AV,0,0,1)</f>
        <v>150</v>
      </c>
      <c r="AW80" s="103">
        <f>_xlfn.XLOOKUP(Tier2ContractorRates[[#This Row],[MSA Contract Number]],'Tier 1 - $500K'!A:A,'Tier 1 - $500K'!AW:AW,0,0,1)</f>
        <v>150</v>
      </c>
      <c r="AX80" s="103">
        <f>_xlfn.XLOOKUP(Tier2ContractorRates[[#This Row],[MSA Contract Number]],'Tier 1 - $500K'!A:A,'Tier 1 - $500K'!AX:AX,0,0,1)</f>
        <v>150</v>
      </c>
      <c r="AY80" s="103">
        <f>_xlfn.XLOOKUP(Tier2ContractorRates[[#This Row],[MSA Contract Number]],'Tier 1 - $500K'!A:A,'Tier 1 - $500K'!AY:AY,0,0,1)</f>
        <v>150</v>
      </c>
      <c r="AZ80" s="104">
        <f>_xlfn.XLOOKUP(Tier2ContractorRates[[#This Row],[MSA Contract Number]],'Tier 1 - $500K'!A:A,'Tier 1 - $500K'!AZ:AZ,0,0,1)</f>
        <v>150</v>
      </c>
    </row>
    <row r="81" spans="1:52" s="40" customFormat="1" ht="66" x14ac:dyDescent="0.25">
      <c r="A81" s="35" t="s">
        <v>492</v>
      </c>
      <c r="B81" s="57">
        <f>_xlfn.XLOOKUP(Tier2ContractorRates[[#This Row],[MSA Contract Number]],'Tier 1 - $500K'!A:A,'Tier 1 - $500K'!B:B,0,0,1)</f>
        <v>46497</v>
      </c>
      <c r="C81" s="36" t="str">
        <f>_xlfn.XLOOKUP(Tier2ContractorRates[[#This Row],[MSA Contract Number]],'Tier 1 - $500K'!A:A,'Tier 1 - $500K'!C:C,0,0,1)</f>
        <v>Elyon Enterprise Strategies, Inc.</v>
      </c>
      <c r="D81" s="36" t="str">
        <f>_xlfn.XLOOKUP(Tier2ContractorRates[[#This Row],[MSA Contract Number]],'Tier 1 - $500K'!A:A,'Tier 1 - $500K'!D:D,0,0,1)</f>
        <v>1. Karen Morphy 
2. Diane Hussey 
3. Carl Engel 
4. Stephanie Perron</v>
      </c>
      <c r="E81" s="36" t="str">
        <f>_xlfn.XLOOKUP(Tier2ContractorRates[[#This Row],[MSA Contract Number]],'Tier 1 - $500K'!A:A,'Tier 1 - $500K'!E:E,0,0,1)</f>
        <v>1. (916) 952-7789 
2. (916) 833-5948 
3. (530) 320-5073 
4. (916) 605-8791</v>
      </c>
      <c r="F81" s="36" t="str">
        <f>_xlfn.XLOOKUP(Tier2ContractorRates[[#This Row],[MSA Contract Number]],'Tier 1 - $500K'!A:A,'Tier 1 - $500K'!F:F,0,0,1)</f>
        <v>karenmorphy@elyonstrategies.com;</v>
      </c>
      <c r="G81" s="37">
        <f>_xlfn.XLOOKUP(Tier2ContractorRates[[#This Row],[Point of Contact(s) 
(First Name and Last Name)]],'Tier 1 - $500K'!D:D,'Tier 1 - $500K'!G:G,0,0,1)</f>
        <v>1787879</v>
      </c>
      <c r="H81" s="37" t="str">
        <f>_xlfn.XLOOKUP(Tier2ContractorRates[[#This Row],[MSA Contract Number]],'Tier 1 - $500K'!A:A,'Tier 1 - $500K'!H:H,0,0,1)</f>
        <v>SB</v>
      </c>
      <c r="I81" s="37" t="str">
        <f>_xlfn.XLOOKUP(Tier2ContractorRates[[#This Row],[MSA Contract Number]],'Tier 1 - $500K'!A:A,'Tier 1 - $500K'!I:I,0,0,1)</f>
        <v>Yes</v>
      </c>
      <c r="J81" s="37" t="str">
        <f>_xlfn.XLOOKUP(Tier2ContractorRates[[#This Row],[MSA Contract Number]],'Tier 1 - $500K'!A:A,'Tier 1 - $500K'!J:J,0,0,1)</f>
        <v>No</v>
      </c>
      <c r="K81" s="103">
        <f>_xlfn.XLOOKUP(Tier2ContractorRates[[#This Row],[MSA Contract Number]],'Tier 1 - $500K'!A:A,'Tier 1 - $500K'!K:K,0,0,1)</f>
        <v>200</v>
      </c>
      <c r="L81" s="103">
        <f>_xlfn.XLOOKUP(Tier2ContractorRates[[#This Row],[MSA Contract Number]],'Tier 1 - $500K'!A:A,'Tier 1 - $500K'!L:L,0,0,1)</f>
        <v>180</v>
      </c>
      <c r="M81" s="103">
        <f>_xlfn.XLOOKUP(Tier2ContractorRates[[#This Row],[MSA Contract Number]],'Tier 1 - $500K'!A:A,'Tier 1 - $500K'!M:M,0,0,1)</f>
        <v>180</v>
      </c>
      <c r="N81" s="103">
        <f>_xlfn.XLOOKUP(Tier2ContractorRates[[#This Row],[MSA Contract Number]],'Tier 1 - $500K'!A:A,'Tier 1 - $500K'!N:N)</f>
        <v>160</v>
      </c>
      <c r="O81" s="103">
        <f>_xlfn.XLOOKUP(Tier2ContractorRates[[#This Row],[MSA Contract Number]],'Tier 1 - $500K'!A:A,'Tier 1 - $500K'!O:O,0,0,1)</f>
        <v>145</v>
      </c>
      <c r="P81" s="103">
        <f>_xlfn.XLOOKUP(Tier2ContractorRates[[#This Row],[MSA Contract Number]],'Tier 1 - $500K'!A:A,'Tier 1 - $500K'!P:P,0,0,1)</f>
        <v>145</v>
      </c>
      <c r="Q81" s="103">
        <f>_xlfn.XLOOKUP(Tier2ContractorRates[[#This Row],[MSA Contract Number]],'Tier 1 - $500K'!A:A,'Tier 1 - $500K'!Q:Q,0,0,1)</f>
        <v>125</v>
      </c>
      <c r="R81" s="103">
        <f>_xlfn.XLOOKUP(Tier2ContractorRates[[#This Row],[MSA Contract Number]],'Tier 1 - $500K'!A:A,'Tier 1 - $500K'!R:R,0,0,1)</f>
        <v>100</v>
      </c>
      <c r="S81" s="103">
        <f>_xlfn.XLOOKUP(Tier2ContractorRates[[#This Row],[MSA Contract Number]],'Tier 1 - $500K'!A:A,'Tier 1 - $500K'!S:S,0,0,1)</f>
        <v>164</v>
      </c>
      <c r="T81" s="103">
        <f>_xlfn.XLOOKUP(Tier2ContractorRates[[#This Row],[MSA Contract Number]],'Tier 1 - $500K'!A:A,'Tier 1 - $500K'!T:T,0,0,1)</f>
        <v>200</v>
      </c>
      <c r="U81" s="103">
        <f>_xlfn.XLOOKUP(Tier2ContractorRates[[#This Row],[MSA Contract Number]],'Tier 1 - $500K'!A:A,'Tier 1 - $500K'!U:U,0,0,1)</f>
        <v>175</v>
      </c>
      <c r="V81" s="103">
        <f>_xlfn.XLOOKUP(Tier2ContractorRates[[#This Row],[MSA Contract Number]],'Tier 1 - $500K'!A:A,'Tier 1 - $500K'!V:V,0,0,1)</f>
        <v>160</v>
      </c>
      <c r="W81" s="103">
        <f>_xlfn.XLOOKUP(Tier2ContractorRates[[#This Row],[MSA Contract Number]],'Tier 1 - $500K'!A:A,'Tier 1 - $500K'!W:W,0,0,1)</f>
        <v>111</v>
      </c>
      <c r="X81" s="103">
        <f>_xlfn.XLOOKUP(Tier2ContractorRates[[#This Row],[MSA Contract Number]],'Tier 1 - $500K'!A:A,'Tier 1 - $500K'!X:X,0,0,1)</f>
        <v>123</v>
      </c>
      <c r="Y81" s="103">
        <f>_xlfn.XLOOKUP(Tier2ContractorRates[[#This Row],[MSA Contract Number]],'Tier 1 - $500K'!A:A,'Tier 1 - $500K'!Y:Y,0,0,1)</f>
        <v>125</v>
      </c>
      <c r="Z81" s="103">
        <f>_xlfn.XLOOKUP(Tier2ContractorRates[[#This Row],[MSA Contract Number]],'Tier 1 - $500K'!A:A,'Tier 1 - $500K'!Z:Z,0,0,1)</f>
        <v>165</v>
      </c>
      <c r="AA81" s="103">
        <f>_xlfn.XLOOKUP(Tier2ContractorRates[[#This Row],[MSA Contract Number]],'Tier 1 - $500K'!A:A,'Tier 1 - $500K'!AA:AA,0,0,1)</f>
        <v>180</v>
      </c>
      <c r="AB81" s="103">
        <f>_xlfn.XLOOKUP(Tier2ContractorRates[[#This Row],[MSA Contract Number]],'Tier 1 - $500K'!A:A,'Tier 1 - $500K'!AB:AB,0,0,1)</f>
        <v>165</v>
      </c>
      <c r="AC81" s="103">
        <f>_xlfn.XLOOKUP(Tier2ContractorRates[[#This Row],[MSA Contract Number]],'Tier 1 - $500K'!A:A,'Tier 1 - $500K'!AC:AC,0,0,1)</f>
        <v>165</v>
      </c>
      <c r="AD81" s="103">
        <f>_xlfn.XLOOKUP(Tier2ContractorRates[[#This Row],[MSA Contract Number]],'Tier 1 - $500K'!A:A,'Tier 1 - $500K'!AD:AD,0,0,1)</f>
        <v>140</v>
      </c>
      <c r="AE81" s="103">
        <f>_xlfn.XLOOKUP(Tier2ContractorRates[[#This Row],[MSA Contract Number]],'Tier 1 - $500K'!A:A,'Tier 1 - $500K'!AE:AE,0,0,1)</f>
        <v>140</v>
      </c>
      <c r="AF81" s="103">
        <f>_xlfn.XLOOKUP(Tier2ContractorRates[[#This Row],[MSA Contract Number]],'Tier 1 - $500K'!A:A,'Tier 1 - $500K'!AF:AF,0,0,1)</f>
        <v>112</v>
      </c>
      <c r="AG81" s="103">
        <f>_xlfn.XLOOKUP(Tier2ContractorRates[[#This Row],[MSA Contract Number]],'Tier 1 - $500K'!A:A,'Tier 1 - $500K'!AG:AG,0,0,1)</f>
        <v>150</v>
      </c>
      <c r="AH81" s="103">
        <f>_xlfn.XLOOKUP(Tier2ContractorRates[[#This Row],[MSA Contract Number]],'Tier 1 - $500K'!A:A,'Tier 1 - $500K'!AH:AH,0,0,1)</f>
        <v>142</v>
      </c>
      <c r="AI81" s="103">
        <f>_xlfn.XLOOKUP(Tier2ContractorRates[[#This Row],[MSA Contract Number]],'Tier 1 - $500K'!A:A,'Tier 1 - $500K'!AI:AI,0,0,1)</f>
        <v>175</v>
      </c>
      <c r="AJ81" s="103">
        <f>_xlfn.XLOOKUP(Tier2ContractorRates[[#This Row],[MSA Contract Number]],'Tier 1 - $500K'!A:A,'Tier 1 - $500K'!AJ:AJ,0,0,1)</f>
        <v>115</v>
      </c>
      <c r="AK81" s="103">
        <f>_xlfn.XLOOKUP(Tier2ContractorRates[[#This Row],[MSA Contract Number]],'Tier 1 - $500K'!A:A,'Tier 1 - $500K'!AK:AK,0,0,1)</f>
        <v>200</v>
      </c>
      <c r="AL81" s="103">
        <f>_xlfn.XLOOKUP(Tier2ContractorRates[[#This Row],[MSA Contract Number]],'Tier 1 - $500K'!A:A,'Tier 1 - $500K'!AL:AL,0,0,1)</f>
        <v>225</v>
      </c>
      <c r="AM81" s="103">
        <f>_xlfn.XLOOKUP(Tier2ContractorRates[[#This Row],[MSA Contract Number]],'Tier 1 - $500K'!A:A,'Tier 1 - $500K'!AM:AM,0,0,1)</f>
        <v>150</v>
      </c>
      <c r="AN81" s="103">
        <f>_xlfn.XLOOKUP(Tier2ContractorRates[[#This Row],[MSA Contract Number]],'Tier 1 - $500K'!A:A,'Tier 1 - $500K'!AN:AN,0,0,1)</f>
        <v>175</v>
      </c>
      <c r="AO81" s="103">
        <f>_xlfn.XLOOKUP(Tier2ContractorRates[[#This Row],[MSA Contract Number]],'Tier 1 - $500K'!A:A,'Tier 1 - $500K'!AO:AO,0,0,1)</f>
        <v>90</v>
      </c>
      <c r="AP81" s="103">
        <f>_xlfn.XLOOKUP(Tier2ContractorRates[[#This Row],[MSA Contract Number]],'Tier 1 - $500K'!A:A,'Tier 1 - $500K'!AP:AP,0,0,1)</f>
        <v>125</v>
      </c>
      <c r="AQ81" s="103">
        <f>_xlfn.XLOOKUP(Tier2ContractorRates[[#This Row],[MSA Contract Number]],'Tier 1 - $500K'!A:A,'Tier 1 - $500K'!AQ:AQ,0,0,1)</f>
        <v>140</v>
      </c>
      <c r="AR81" s="103">
        <f>_xlfn.XLOOKUP(Tier2ContractorRates[[#This Row],[MSA Contract Number]],'Tier 1 - $500K'!A:A,'Tier 1 - $500K'!AR:AR,0,0,1)</f>
        <v>180</v>
      </c>
      <c r="AS81" s="103">
        <f>_xlfn.XLOOKUP(Tier2ContractorRates[[#This Row],[MSA Contract Number]],'Tier 1 - $500K'!A:A,'Tier 1 - $500K'!AS:AS,0,0,1)</f>
        <v>160</v>
      </c>
      <c r="AT81" s="103">
        <f>_xlfn.XLOOKUP(Tier2ContractorRates[[#This Row],[MSA Contract Number]],'Tier 1 - $500K'!A:A,'Tier 1 - $500K'!AT:AT,0,0,1)</f>
        <v>128</v>
      </c>
      <c r="AU81" s="103">
        <f>_xlfn.XLOOKUP(Tier2ContractorRates[[#This Row],[MSA Contract Number]],'Tier 1 - $500K'!A:A,'Tier 1 - $500K'!AU:AU,0,0,1)</f>
        <v>145</v>
      </c>
      <c r="AV81" s="103">
        <f>_xlfn.XLOOKUP(Tier2ContractorRates[[#This Row],[MSA Contract Number]],'Tier 1 - $500K'!A:A,'Tier 1 - $500K'!AV:AV,0,0,1)</f>
        <v>90</v>
      </c>
      <c r="AW81" s="103">
        <f>_xlfn.XLOOKUP(Tier2ContractorRates[[#This Row],[MSA Contract Number]],'Tier 1 - $500K'!A:A,'Tier 1 - $500K'!AW:AW,0,0,1)</f>
        <v>145</v>
      </c>
      <c r="AX81" s="103">
        <f>_xlfn.XLOOKUP(Tier2ContractorRates[[#This Row],[MSA Contract Number]],'Tier 1 - $500K'!A:A,'Tier 1 - $500K'!AX:AX,0,0,1)</f>
        <v>145</v>
      </c>
      <c r="AY81" s="103">
        <f>_xlfn.XLOOKUP(Tier2ContractorRates[[#This Row],[MSA Contract Number]],'Tier 1 - $500K'!A:A,'Tier 1 - $500K'!AY:AY,0,0,1)</f>
        <v>115</v>
      </c>
      <c r="AZ81" s="104">
        <f>_xlfn.XLOOKUP(Tier2ContractorRates[[#This Row],[MSA Contract Number]],'Tier 1 - $500K'!A:A,'Tier 1 - $500K'!AZ:AZ,0,0,1)</f>
        <v>225</v>
      </c>
    </row>
    <row r="82" spans="1:52" s="40" customFormat="1" ht="16.5" x14ac:dyDescent="0.25">
      <c r="A82" s="35" t="s">
        <v>502</v>
      </c>
      <c r="B82" s="57">
        <f>_xlfn.XLOOKUP(Tier2ContractorRates[[#This Row],[MSA Contract Number]],'Tier 1 - $500K'!A:A,'Tier 1 - $500K'!B:B,0,0,1)</f>
        <v>46497</v>
      </c>
      <c r="C82" s="36" t="str">
        <f>_xlfn.XLOOKUP(Tier2ContractorRates[[#This Row],[MSA Contract Number]],'Tier 1 - $500K'!A:A,'Tier 1 - $500K'!C:C,0,0,1)</f>
        <v>Ensono, Inc.</v>
      </c>
      <c r="D82" s="36" t="str">
        <f>_xlfn.XLOOKUP(Tier2ContractorRates[[#This Row],[MSA Contract Number]],'Tier 1 - $500K'!A:A,'Tier 1 - $500K'!D:D,0,0,1)</f>
        <v>Jim Campos</v>
      </c>
      <c r="E82" s="36" t="str">
        <f>_xlfn.XLOOKUP(Tier2ContractorRates[[#This Row],[MSA Contract Number]],'Tier 1 - $500K'!A:A,'Tier 1 - $500K'!E:E,0,0,1)</f>
        <v>(415) 830-1627</v>
      </c>
      <c r="F82" s="36" t="str">
        <f>_xlfn.XLOOKUP(Tier2ContractorRates[[#This Row],[MSA Contract Number]],'Tier 1 - $500K'!A:A,'Tier 1 - $500K'!F:F,0,0,1)</f>
        <v>jim.campos@ensono.com;</v>
      </c>
      <c r="G82" s="37" t="str">
        <f>_xlfn.XLOOKUP(Tier2ContractorRates[[#This Row],[Point of Contact(s) 
(First Name and Last Name)]],'Tier 1 - $500K'!D:D,'Tier 1 - $500K'!G:G,0,0,1)</f>
        <v>--</v>
      </c>
      <c r="H82" s="37" t="str">
        <f>_xlfn.XLOOKUP(Tier2ContractorRates[[#This Row],[MSA Contract Number]],'Tier 1 - $500K'!A:A,'Tier 1 - $500K'!H:H,0,0,1)</f>
        <v>--</v>
      </c>
      <c r="I82" s="37" t="str">
        <f>_xlfn.XLOOKUP(Tier2ContractorRates[[#This Row],[MSA Contract Number]],'Tier 1 - $500K'!A:A,'Tier 1 - $500K'!I:I,0,0,1)</f>
        <v>No</v>
      </c>
      <c r="J82" s="37" t="str">
        <f>_xlfn.XLOOKUP(Tier2ContractorRates[[#This Row],[MSA Contract Number]],'Tier 1 - $500K'!A:A,'Tier 1 - $500K'!J:J,0,0,1)</f>
        <v>No</v>
      </c>
      <c r="K82" s="103">
        <f>_xlfn.XLOOKUP(Tier2ContractorRates[[#This Row],[MSA Contract Number]],'Tier 1 - $500K'!A:A,'Tier 1 - $500K'!K:K,0,0,1)</f>
        <v>195</v>
      </c>
      <c r="L82" s="103">
        <f>_xlfn.XLOOKUP(Tier2ContractorRates[[#This Row],[MSA Contract Number]],'Tier 1 - $500K'!A:A,'Tier 1 - $500K'!L:L,0,0,1)</f>
        <v>166</v>
      </c>
      <c r="M82" s="103">
        <f>_xlfn.XLOOKUP(Tier2ContractorRates[[#This Row],[MSA Contract Number]],'Tier 1 - $500K'!A:A,'Tier 1 - $500K'!M:M,0,0,1)</f>
        <v>304</v>
      </c>
      <c r="N82" s="103">
        <f>_xlfn.XLOOKUP(Tier2ContractorRates[[#This Row],[MSA Contract Number]],'Tier 1 - $500K'!A:A,'Tier 1 - $500K'!N:N)</f>
        <v>233</v>
      </c>
      <c r="O82" s="103" t="str">
        <f>_xlfn.XLOOKUP(Tier2ContractorRates[[#This Row],[MSA Contract Number]],'Tier 1 - $500K'!A:A,'Tier 1 - $500K'!O:O,0,0,1)</f>
        <v>--</v>
      </c>
      <c r="P82" s="103">
        <f>_xlfn.XLOOKUP(Tier2ContractorRates[[#This Row],[MSA Contract Number]],'Tier 1 - $500K'!A:A,'Tier 1 - $500K'!P:P,0,0,1)</f>
        <v>210</v>
      </c>
      <c r="Q82" s="103">
        <f>_xlfn.XLOOKUP(Tier2ContractorRates[[#This Row],[MSA Contract Number]],'Tier 1 - $500K'!A:A,'Tier 1 - $500K'!Q:Q,0,0,1)</f>
        <v>170</v>
      </c>
      <c r="R82" s="103" t="str">
        <f>_xlfn.XLOOKUP(Tier2ContractorRates[[#This Row],[MSA Contract Number]],'Tier 1 - $500K'!A:A,'Tier 1 - $500K'!R:R,0,0,1)</f>
        <v>--</v>
      </c>
      <c r="S82" s="103">
        <f>_xlfn.XLOOKUP(Tier2ContractorRates[[#This Row],[MSA Contract Number]],'Tier 1 - $500K'!A:A,'Tier 1 - $500K'!S:S,0,0,1)</f>
        <v>259</v>
      </c>
      <c r="T82" s="103">
        <f>_xlfn.XLOOKUP(Tier2ContractorRates[[#This Row],[MSA Contract Number]],'Tier 1 - $500K'!A:A,'Tier 1 - $500K'!T:T,0,0,1)</f>
        <v>233</v>
      </c>
      <c r="U82" s="103">
        <f>_xlfn.XLOOKUP(Tier2ContractorRates[[#This Row],[MSA Contract Number]],'Tier 1 - $500K'!A:A,'Tier 1 - $500K'!U:U,0,0,1)</f>
        <v>177</v>
      </c>
      <c r="V82" s="103" t="str">
        <f>_xlfn.XLOOKUP(Tier2ContractorRates[[#This Row],[MSA Contract Number]],'Tier 1 - $500K'!A:A,'Tier 1 - $500K'!V:V,0,0,1)</f>
        <v>--</v>
      </c>
      <c r="W82" s="103" t="str">
        <f>_xlfn.XLOOKUP(Tier2ContractorRates[[#This Row],[MSA Contract Number]],'Tier 1 - $500K'!A:A,'Tier 1 - $500K'!W:W,0,0,1)</f>
        <v>--</v>
      </c>
      <c r="X82" s="103" t="str">
        <f>_xlfn.XLOOKUP(Tier2ContractorRates[[#This Row],[MSA Contract Number]],'Tier 1 - $500K'!A:A,'Tier 1 - $500K'!X:X,0,0,1)</f>
        <v>--</v>
      </c>
      <c r="Y82" s="103" t="str">
        <f>_xlfn.XLOOKUP(Tier2ContractorRates[[#This Row],[MSA Contract Number]],'Tier 1 - $500K'!A:A,'Tier 1 - $500K'!Y:Y,0,0,1)</f>
        <v>--</v>
      </c>
      <c r="Z82" s="103" t="str">
        <f>_xlfn.XLOOKUP(Tier2ContractorRates[[#This Row],[MSA Contract Number]],'Tier 1 - $500K'!A:A,'Tier 1 - $500K'!Z:Z,0,0,1)</f>
        <v>--</v>
      </c>
      <c r="AA82" s="103" t="str">
        <f>_xlfn.XLOOKUP(Tier2ContractorRates[[#This Row],[MSA Contract Number]],'Tier 1 - $500K'!A:A,'Tier 1 - $500K'!AA:AA,0,0,1)</f>
        <v>--</v>
      </c>
      <c r="AB82" s="103">
        <f>_xlfn.XLOOKUP(Tier2ContractorRates[[#This Row],[MSA Contract Number]],'Tier 1 - $500K'!A:A,'Tier 1 - $500K'!AB:AB,0,0,1)</f>
        <v>175</v>
      </c>
      <c r="AC82" s="103" t="str">
        <f>_xlfn.XLOOKUP(Tier2ContractorRates[[#This Row],[MSA Contract Number]],'Tier 1 - $500K'!A:A,'Tier 1 - $500K'!AC:AC,0,0,1)</f>
        <v>--</v>
      </c>
      <c r="AD82" s="103" t="str">
        <f>_xlfn.XLOOKUP(Tier2ContractorRates[[#This Row],[MSA Contract Number]],'Tier 1 - $500K'!A:A,'Tier 1 - $500K'!AD:AD,0,0,1)</f>
        <v>--</v>
      </c>
      <c r="AE82" s="103" t="str">
        <f>_xlfn.XLOOKUP(Tier2ContractorRates[[#This Row],[MSA Contract Number]],'Tier 1 - $500K'!A:A,'Tier 1 - $500K'!AE:AE,0,0,1)</f>
        <v>--</v>
      </c>
      <c r="AF82" s="103" t="str">
        <f>_xlfn.XLOOKUP(Tier2ContractorRates[[#This Row],[MSA Contract Number]],'Tier 1 - $500K'!A:A,'Tier 1 - $500K'!AF:AF,0,0,1)</f>
        <v>--</v>
      </c>
      <c r="AG82" s="103" t="str">
        <f>_xlfn.XLOOKUP(Tier2ContractorRates[[#This Row],[MSA Contract Number]],'Tier 1 - $500K'!A:A,'Tier 1 - $500K'!AG:AG,0,0,1)</f>
        <v>--</v>
      </c>
      <c r="AH82" s="103" t="str">
        <f>_xlfn.XLOOKUP(Tier2ContractorRates[[#This Row],[MSA Contract Number]],'Tier 1 - $500K'!A:A,'Tier 1 - $500K'!AH:AH,0,0,1)</f>
        <v>--</v>
      </c>
      <c r="AI82" s="103" t="str">
        <f>_xlfn.XLOOKUP(Tier2ContractorRates[[#This Row],[MSA Contract Number]],'Tier 1 - $500K'!A:A,'Tier 1 - $500K'!AI:AI,0,0,1)</f>
        <v>--</v>
      </c>
      <c r="AJ82" s="103" t="str">
        <f>_xlfn.XLOOKUP(Tier2ContractorRates[[#This Row],[MSA Contract Number]],'Tier 1 - $500K'!A:A,'Tier 1 - $500K'!AJ:AJ,0,0,1)</f>
        <v>--</v>
      </c>
      <c r="AK82" s="103" t="str">
        <f>_xlfn.XLOOKUP(Tier2ContractorRates[[#This Row],[MSA Contract Number]],'Tier 1 - $500K'!A:A,'Tier 1 - $500K'!AK:AK,0,0,1)</f>
        <v>--</v>
      </c>
      <c r="AL82" s="103" t="str">
        <f>_xlfn.XLOOKUP(Tier2ContractorRates[[#This Row],[MSA Contract Number]],'Tier 1 - $500K'!A:A,'Tier 1 - $500K'!AL:AL,0,0,1)</f>
        <v>--</v>
      </c>
      <c r="AM82" s="103" t="str">
        <f>_xlfn.XLOOKUP(Tier2ContractorRates[[#This Row],[MSA Contract Number]],'Tier 1 - $500K'!A:A,'Tier 1 - $500K'!AM:AM,0,0,1)</f>
        <v>--</v>
      </c>
      <c r="AN82" s="103" t="str">
        <f>_xlfn.XLOOKUP(Tier2ContractorRates[[#This Row],[MSA Contract Number]],'Tier 1 - $500K'!A:A,'Tier 1 - $500K'!AN:AN,0,0,1)</f>
        <v>--</v>
      </c>
      <c r="AO82" s="103" t="str">
        <f>_xlfn.XLOOKUP(Tier2ContractorRates[[#This Row],[MSA Contract Number]],'Tier 1 - $500K'!A:A,'Tier 1 - $500K'!AO:AO,0,0,1)</f>
        <v>--</v>
      </c>
      <c r="AP82" s="103" t="str">
        <f>_xlfn.XLOOKUP(Tier2ContractorRates[[#This Row],[MSA Contract Number]],'Tier 1 - $500K'!A:A,'Tier 1 - $500K'!AP:AP,0,0,1)</f>
        <v>--</v>
      </c>
      <c r="AQ82" s="103">
        <f>_xlfn.XLOOKUP(Tier2ContractorRates[[#This Row],[MSA Contract Number]],'Tier 1 - $500K'!A:A,'Tier 1 - $500K'!AQ:AQ,0,0,1)</f>
        <v>195</v>
      </c>
      <c r="AR82" s="103">
        <f>_xlfn.XLOOKUP(Tier2ContractorRates[[#This Row],[MSA Contract Number]],'Tier 1 - $500K'!A:A,'Tier 1 - $500K'!AR:AR,0,0,1)</f>
        <v>176</v>
      </c>
      <c r="AS82" s="103" t="str">
        <f>_xlfn.XLOOKUP(Tier2ContractorRates[[#This Row],[MSA Contract Number]],'Tier 1 - $500K'!A:A,'Tier 1 - $500K'!AS:AS,0,0,1)</f>
        <v>--</v>
      </c>
      <c r="AT82" s="103" t="str">
        <f>_xlfn.XLOOKUP(Tier2ContractorRates[[#This Row],[MSA Contract Number]],'Tier 1 - $500K'!A:A,'Tier 1 - $500K'!AT:AT,0,0,1)</f>
        <v>--</v>
      </c>
      <c r="AU82" s="103" t="str">
        <f>_xlfn.XLOOKUP(Tier2ContractorRates[[#This Row],[MSA Contract Number]],'Tier 1 - $500K'!A:A,'Tier 1 - $500K'!AU:AU,0,0,1)</f>
        <v>--</v>
      </c>
      <c r="AV82" s="103" t="str">
        <f>_xlfn.XLOOKUP(Tier2ContractorRates[[#This Row],[MSA Contract Number]],'Tier 1 - $500K'!A:A,'Tier 1 - $500K'!AV:AV,0,0,1)</f>
        <v>--</v>
      </c>
      <c r="AW82" s="103" t="str">
        <f>_xlfn.XLOOKUP(Tier2ContractorRates[[#This Row],[MSA Contract Number]],'Tier 1 - $500K'!A:A,'Tier 1 - $500K'!AW:AW,0,0,1)</f>
        <v>--</v>
      </c>
      <c r="AX82" s="103" t="str">
        <f>_xlfn.XLOOKUP(Tier2ContractorRates[[#This Row],[MSA Contract Number]],'Tier 1 - $500K'!A:A,'Tier 1 - $500K'!AX:AX,0,0,1)</f>
        <v>--</v>
      </c>
      <c r="AY82" s="103" t="str">
        <f>_xlfn.XLOOKUP(Tier2ContractorRates[[#This Row],[MSA Contract Number]],'Tier 1 - $500K'!A:A,'Tier 1 - $500K'!AY:AY,0,0,1)</f>
        <v>--</v>
      </c>
      <c r="AZ82" s="104" t="str">
        <f>_xlfn.XLOOKUP(Tier2ContractorRates[[#This Row],[MSA Contract Number]],'Tier 1 - $500K'!A:A,'Tier 1 - $500K'!AZ:AZ,0,0,1)</f>
        <v>--</v>
      </c>
    </row>
    <row r="83" spans="1:52" s="40" customFormat="1" ht="33" x14ac:dyDescent="0.25">
      <c r="A83" s="35" t="s">
        <v>504</v>
      </c>
      <c r="B83" s="57">
        <f>_xlfn.XLOOKUP(Tier2ContractorRates[[#This Row],[MSA Contract Number]],'Tier 1 - $500K'!A:A,'Tier 1 - $500K'!B:B,0,0,1)</f>
        <v>46497</v>
      </c>
      <c r="C83" s="36" t="str">
        <f>_xlfn.XLOOKUP(Tier2ContractorRates[[#This Row],[MSA Contract Number]],'Tier 1 - $500K'!A:A,'Tier 1 - $500K'!C:C,0,0,1)</f>
        <v>Enterprise Iron Financial Industry Solutions, Inc.</v>
      </c>
      <c r="D83" s="37" t="str">
        <f>_xlfn.XLOOKUP(Tier2ContractorRates[[#This Row],[MSA Contract Number]],'Tier 1 - $500K'!A:A,'Tier 1 - $500K'!D:D,0,0,1)</f>
        <v>--</v>
      </c>
      <c r="E83" s="37" t="str">
        <f>_xlfn.XLOOKUP(Tier2ContractorRates[[#This Row],[MSA Contract Number]],'Tier 1 - $500K'!A:A,'Tier 1 - $500K'!E:E,0,0,1)</f>
        <v>--</v>
      </c>
      <c r="F83" s="36" t="str">
        <f>_xlfn.XLOOKUP(Tier2ContractorRates[[#This Row],[MSA Contract Number]],'Tier 1 - $500K'!A:A,'Tier 1 - $500K'!F:F,0,0,1)</f>
        <v>jrc@enterpriseiron.com;</v>
      </c>
      <c r="G83" s="37">
        <f>_xlfn.XLOOKUP(Tier2ContractorRates[[#This Row],[Point of Contact(s) 
(First Name and Last Name)]],'Tier 1 - $500K'!D:D,'Tier 1 - $500K'!G:G,0,0,1)</f>
        <v>2001541</v>
      </c>
      <c r="H83" s="37" t="str">
        <f>_xlfn.XLOOKUP(Tier2ContractorRates[[#This Row],[MSA Contract Number]],'Tier 1 - $500K'!A:A,'Tier 1 - $500K'!H:H,0,0,1)</f>
        <v>--</v>
      </c>
      <c r="I83" s="37" t="str">
        <f>_xlfn.XLOOKUP(Tier2ContractorRates[[#This Row],[MSA Contract Number]],'Tier 1 - $500K'!A:A,'Tier 1 - $500K'!I:I,0,0,1)</f>
        <v>No</v>
      </c>
      <c r="J83" s="37" t="str">
        <f>_xlfn.XLOOKUP(Tier2ContractorRates[[#This Row],[MSA Contract Number]],'Tier 1 - $500K'!A:A,'Tier 1 - $500K'!J:J,0,0,1)</f>
        <v>No</v>
      </c>
      <c r="K83" s="103">
        <f>_xlfn.XLOOKUP(Tier2ContractorRates[[#This Row],[MSA Contract Number]],'Tier 1 - $500K'!A:A,'Tier 1 - $500K'!K:K,0,0,1)</f>
        <v>200</v>
      </c>
      <c r="L83" s="103">
        <f>_xlfn.XLOOKUP(Tier2ContractorRates[[#This Row],[MSA Contract Number]],'Tier 1 - $500K'!A:A,'Tier 1 - $500K'!L:L,0,0,1)</f>
        <v>148</v>
      </c>
      <c r="M83" s="103">
        <f>_xlfn.XLOOKUP(Tier2ContractorRates[[#This Row],[MSA Contract Number]],'Tier 1 - $500K'!A:A,'Tier 1 - $500K'!M:M,0,0,1)</f>
        <v>197</v>
      </c>
      <c r="N83" s="103">
        <f>_xlfn.XLOOKUP(Tier2ContractorRates[[#This Row],[MSA Contract Number]],'Tier 1 - $500K'!A:A,'Tier 1 - $500K'!N:N)</f>
        <v>175</v>
      </c>
      <c r="O83" s="103">
        <f>_xlfn.XLOOKUP(Tier2ContractorRates[[#This Row],[MSA Contract Number]],'Tier 1 - $500K'!A:A,'Tier 1 - $500K'!O:O,0,0,1)</f>
        <v>197</v>
      </c>
      <c r="P83" s="103">
        <f>_xlfn.XLOOKUP(Tier2ContractorRates[[#This Row],[MSA Contract Number]],'Tier 1 - $500K'!A:A,'Tier 1 - $500K'!P:P,0,0,1)</f>
        <v>142</v>
      </c>
      <c r="Q83" s="103">
        <f>_xlfn.XLOOKUP(Tier2ContractorRates[[#This Row],[MSA Contract Number]],'Tier 1 - $500K'!A:A,'Tier 1 - $500K'!Q:Q,0,0,1)</f>
        <v>120</v>
      </c>
      <c r="R83" s="103">
        <f>_xlfn.XLOOKUP(Tier2ContractorRates[[#This Row],[MSA Contract Number]],'Tier 1 - $500K'!A:A,'Tier 1 - $500K'!R:R,0,0,1)</f>
        <v>108</v>
      </c>
      <c r="S83" s="103">
        <f>_xlfn.XLOOKUP(Tier2ContractorRates[[#This Row],[MSA Contract Number]],'Tier 1 - $500K'!A:A,'Tier 1 - $500K'!S:S,0,0,1)</f>
        <v>197</v>
      </c>
      <c r="T83" s="103">
        <f>_xlfn.XLOOKUP(Tier2ContractorRates[[#This Row],[MSA Contract Number]],'Tier 1 - $500K'!A:A,'Tier 1 - $500K'!T:T,0,0,1)</f>
        <v>225</v>
      </c>
      <c r="U83" s="103">
        <f>_xlfn.XLOOKUP(Tier2ContractorRates[[#This Row],[MSA Contract Number]],'Tier 1 - $500K'!A:A,'Tier 1 - $500K'!U:U,0,0,1)</f>
        <v>195</v>
      </c>
      <c r="V83" s="103">
        <f>_xlfn.XLOOKUP(Tier2ContractorRates[[#This Row],[MSA Contract Number]],'Tier 1 - $500K'!A:A,'Tier 1 - $500K'!V:V,0,0,1)</f>
        <v>175</v>
      </c>
      <c r="W83" s="103">
        <f>_xlfn.XLOOKUP(Tier2ContractorRates[[#This Row],[MSA Contract Number]],'Tier 1 - $500K'!A:A,'Tier 1 - $500K'!W:W,0,0,1)</f>
        <v>149</v>
      </c>
      <c r="X83" s="103">
        <f>_xlfn.XLOOKUP(Tier2ContractorRates[[#This Row],[MSA Contract Number]],'Tier 1 - $500K'!A:A,'Tier 1 - $500K'!X:X,0,0,1)</f>
        <v>141</v>
      </c>
      <c r="Y83" s="103">
        <f>_xlfn.XLOOKUP(Tier2ContractorRates[[#This Row],[MSA Contract Number]],'Tier 1 - $500K'!A:A,'Tier 1 - $500K'!Y:Y,0,0,1)</f>
        <v>141</v>
      </c>
      <c r="Z83" s="103">
        <f>_xlfn.XLOOKUP(Tier2ContractorRates[[#This Row],[MSA Contract Number]],'Tier 1 - $500K'!A:A,'Tier 1 - $500K'!Z:Z,0,0,1)</f>
        <v>184</v>
      </c>
      <c r="AA83" s="103">
        <f>_xlfn.XLOOKUP(Tier2ContractorRates[[#This Row],[MSA Contract Number]],'Tier 1 - $500K'!A:A,'Tier 1 - $500K'!AA:AA,0,0,1)</f>
        <v>197</v>
      </c>
      <c r="AB83" s="103">
        <f>_xlfn.XLOOKUP(Tier2ContractorRates[[#This Row],[MSA Contract Number]],'Tier 1 - $500K'!A:A,'Tier 1 - $500K'!AB:AB,0,0,1)</f>
        <v>172</v>
      </c>
      <c r="AC83" s="103">
        <f>_xlfn.XLOOKUP(Tier2ContractorRates[[#This Row],[MSA Contract Number]],'Tier 1 - $500K'!A:A,'Tier 1 - $500K'!AC:AC,0,0,1)</f>
        <v>222</v>
      </c>
      <c r="AD83" s="103">
        <f>_xlfn.XLOOKUP(Tier2ContractorRates[[#This Row],[MSA Contract Number]],'Tier 1 - $500K'!A:A,'Tier 1 - $500K'!AD:AD,0,0,1)</f>
        <v>138</v>
      </c>
      <c r="AE83" s="103">
        <f>_xlfn.XLOOKUP(Tier2ContractorRates[[#This Row],[MSA Contract Number]],'Tier 1 - $500K'!A:A,'Tier 1 - $500K'!AE:AE,0,0,1)</f>
        <v>141</v>
      </c>
      <c r="AF83" s="103">
        <f>_xlfn.XLOOKUP(Tier2ContractorRates[[#This Row],[MSA Contract Number]],'Tier 1 - $500K'!A:A,'Tier 1 - $500K'!AF:AF,0,0,1)</f>
        <v>138</v>
      </c>
      <c r="AG83" s="103">
        <f>_xlfn.XLOOKUP(Tier2ContractorRates[[#This Row],[MSA Contract Number]],'Tier 1 - $500K'!A:A,'Tier 1 - $500K'!AG:AG,0,0,1)</f>
        <v>182</v>
      </c>
      <c r="AH83" s="103" t="str">
        <f>_xlfn.XLOOKUP(Tier2ContractorRates[[#This Row],[MSA Contract Number]],'Tier 1 - $500K'!A:A,'Tier 1 - $500K'!AH:AH,0,0,1)</f>
        <v>--</v>
      </c>
      <c r="AI83" s="103" t="str">
        <f>_xlfn.XLOOKUP(Tier2ContractorRates[[#This Row],[MSA Contract Number]],'Tier 1 - $500K'!A:A,'Tier 1 - $500K'!AI:AI,0,0,1)</f>
        <v>--</v>
      </c>
      <c r="AJ83" s="103">
        <f>_xlfn.XLOOKUP(Tier2ContractorRates[[#This Row],[MSA Contract Number]],'Tier 1 - $500K'!A:A,'Tier 1 - $500K'!AJ:AJ,0,0,1)</f>
        <v>141</v>
      </c>
      <c r="AK83" s="103">
        <f>_xlfn.XLOOKUP(Tier2ContractorRates[[#This Row],[MSA Contract Number]],'Tier 1 - $500K'!A:A,'Tier 1 - $500K'!AK:AK,0,0,1)</f>
        <v>172</v>
      </c>
      <c r="AL83" s="103">
        <f>_xlfn.XLOOKUP(Tier2ContractorRates[[#This Row],[MSA Contract Number]],'Tier 1 - $500K'!A:A,'Tier 1 - $500K'!AL:AL,0,0,1)</f>
        <v>197</v>
      </c>
      <c r="AM83" s="103">
        <f>_xlfn.XLOOKUP(Tier2ContractorRates[[#This Row],[MSA Contract Number]],'Tier 1 - $500K'!A:A,'Tier 1 - $500K'!AM:AM,0,0,1)</f>
        <v>138</v>
      </c>
      <c r="AN83" s="103">
        <f>_xlfn.XLOOKUP(Tier2ContractorRates[[#This Row],[MSA Contract Number]],'Tier 1 - $500K'!A:A,'Tier 1 - $500K'!AN:AN,0,0,1)</f>
        <v>182</v>
      </c>
      <c r="AO83" s="103">
        <f>_xlfn.XLOOKUP(Tier2ContractorRates[[#This Row],[MSA Contract Number]],'Tier 1 - $500K'!A:A,'Tier 1 - $500K'!AO:AO,0,0,1)</f>
        <v>168</v>
      </c>
      <c r="AP83" s="103">
        <f>_xlfn.XLOOKUP(Tier2ContractorRates[[#This Row],[MSA Contract Number]],'Tier 1 - $500K'!A:A,'Tier 1 - $500K'!AP:AP,0,0,1)</f>
        <v>182</v>
      </c>
      <c r="AQ83" s="103">
        <f>_xlfn.XLOOKUP(Tier2ContractorRates[[#This Row],[MSA Contract Number]],'Tier 1 - $500K'!A:A,'Tier 1 - $500K'!AQ:AQ,0,0,1)</f>
        <v>195</v>
      </c>
      <c r="AR83" s="103">
        <f>_xlfn.XLOOKUP(Tier2ContractorRates[[#This Row],[MSA Contract Number]],'Tier 1 - $500K'!A:A,'Tier 1 - $500K'!AR:AR,0,0,1)</f>
        <v>225</v>
      </c>
      <c r="AS83" s="103" t="str">
        <f>_xlfn.XLOOKUP(Tier2ContractorRates[[#This Row],[MSA Contract Number]],'Tier 1 - $500K'!A:A,'Tier 1 - $500K'!AS:AS,0,0,1)</f>
        <v>--</v>
      </c>
      <c r="AT83" s="103" t="str">
        <f>_xlfn.XLOOKUP(Tier2ContractorRates[[#This Row],[MSA Contract Number]],'Tier 1 - $500K'!A:A,'Tier 1 - $500K'!AT:AT,0,0,1)</f>
        <v>--</v>
      </c>
      <c r="AU83" s="103" t="str">
        <f>_xlfn.XLOOKUP(Tier2ContractorRates[[#This Row],[MSA Contract Number]],'Tier 1 - $500K'!A:A,'Tier 1 - $500K'!AU:AU,0,0,1)</f>
        <v>--</v>
      </c>
      <c r="AV83" s="103">
        <f>_xlfn.XLOOKUP(Tier2ContractorRates[[#This Row],[MSA Contract Number]],'Tier 1 - $500K'!A:A,'Tier 1 - $500K'!AV:AV,0,0,1)</f>
        <v>141</v>
      </c>
      <c r="AW83" s="103" t="str">
        <f>_xlfn.XLOOKUP(Tier2ContractorRates[[#This Row],[MSA Contract Number]],'Tier 1 - $500K'!A:A,'Tier 1 - $500K'!AW:AW,0,0,1)</f>
        <v>--</v>
      </c>
      <c r="AX83" s="103" t="str">
        <f>_xlfn.XLOOKUP(Tier2ContractorRates[[#This Row],[MSA Contract Number]],'Tier 1 - $500K'!A:A,'Tier 1 - $500K'!AX:AX,0,0,1)</f>
        <v>--</v>
      </c>
      <c r="AY83" s="103" t="str">
        <f>_xlfn.XLOOKUP(Tier2ContractorRates[[#This Row],[MSA Contract Number]],'Tier 1 - $500K'!A:A,'Tier 1 - $500K'!AY:AY,0,0,1)</f>
        <v>--</v>
      </c>
      <c r="AZ83" s="104">
        <f>_xlfn.XLOOKUP(Tier2ContractorRates[[#This Row],[MSA Contract Number]],'Tier 1 - $500K'!A:A,'Tier 1 - $500K'!AZ:AZ,0,0,1)</f>
        <v>240</v>
      </c>
    </row>
    <row r="84" spans="1:52" s="40" customFormat="1" ht="49.5" x14ac:dyDescent="0.25">
      <c r="A84" s="35" t="s">
        <v>507</v>
      </c>
      <c r="B84" s="57">
        <f>_xlfn.XLOOKUP(Tier2ContractorRates[[#This Row],[MSA Contract Number]],'Tier 1 - $500K'!A:A,'Tier 1 - $500K'!B:B,0,0,1)</f>
        <v>46497</v>
      </c>
      <c r="C84" s="36" t="str">
        <f>_xlfn.XLOOKUP(Tier2ContractorRates[[#This Row],[MSA Contract Number]],'Tier 1 - $500K'!A:A,'Tier 1 - $500K'!C:C,0,0,1)</f>
        <v>Enterprise Networking Solutions, Inc.</v>
      </c>
      <c r="D84" s="36" t="str">
        <f>_xlfn.XLOOKUP(Tier2ContractorRates[[#This Row],[MSA Contract Number]],'Tier 1 - $500K'!A:A,'Tier 1 - $500K'!D:D,0,0,1)</f>
        <v>1. Cristy Cole
2. Mia Omega</v>
      </c>
      <c r="E84" s="36" t="str">
        <f>_xlfn.XLOOKUP(Tier2ContractorRates[[#This Row],[MSA Contract Number]],'Tier 1 - $500K'!A:A,'Tier 1 - $500K'!E:E,0,0,1)</f>
        <v>1. (916) 541-7976</v>
      </c>
      <c r="F84" s="36" t="str">
        <f>_xlfn.XLOOKUP(Tier2ContractorRates[[#This Row],[MSA Contract Number]],'Tier 1 - $500K'!A:A,'Tier 1 - $500K'!F:F,0,0,1)</f>
        <v>bids@ens-inc.com;
jbeasley@ens-inc.com;
mia.omega@tabordaens.com;</v>
      </c>
      <c r="G84" s="37" t="str">
        <f>_xlfn.XLOOKUP(Tier2ContractorRates[[#This Row],[Point of Contact(s) 
(First Name and Last Name)]],'Tier 1 - $500K'!D:D,'Tier 1 - $500K'!G:G,0,0,1)</f>
        <v>--</v>
      </c>
      <c r="H84" s="37" t="str">
        <f>_xlfn.XLOOKUP(Tier2ContractorRates[[#This Row],[MSA Contract Number]],'Tier 1 - $500K'!A:A,'Tier 1 - $500K'!H:H,0,0,1)</f>
        <v>--</v>
      </c>
      <c r="I84" s="37" t="str">
        <f>_xlfn.XLOOKUP(Tier2ContractorRates[[#This Row],[MSA Contract Number]],'Tier 1 - $500K'!A:A,'Tier 1 - $500K'!I:I,0,0,1)</f>
        <v>No</v>
      </c>
      <c r="J84" s="37" t="str">
        <f>_xlfn.XLOOKUP(Tier2ContractorRates[[#This Row],[MSA Contract Number]],'Tier 1 - $500K'!A:A,'Tier 1 - $500K'!J:J,0,0,1)</f>
        <v>No</v>
      </c>
      <c r="K84" s="103">
        <f>_xlfn.XLOOKUP(Tier2ContractorRates[[#This Row],[MSA Contract Number]],'Tier 1 - $500K'!A:A,'Tier 1 - $500K'!K:K,0,0,1)</f>
        <v>235</v>
      </c>
      <c r="L84" s="103">
        <f>_xlfn.XLOOKUP(Tier2ContractorRates[[#This Row],[MSA Contract Number]],'Tier 1 - $500K'!A:A,'Tier 1 - $500K'!L:L,0,0,1)</f>
        <v>205</v>
      </c>
      <c r="M84" s="103">
        <f>_xlfn.XLOOKUP(Tier2ContractorRates[[#This Row],[MSA Contract Number]],'Tier 1 - $500K'!A:A,'Tier 1 - $500K'!M:M,0,0,1)</f>
        <v>208</v>
      </c>
      <c r="N84" s="103">
        <f>_xlfn.XLOOKUP(Tier2ContractorRates[[#This Row],[MSA Contract Number]],'Tier 1 - $500K'!A:A,'Tier 1 - $500K'!N:N)</f>
        <v>182</v>
      </c>
      <c r="O84" s="103">
        <f>_xlfn.XLOOKUP(Tier2ContractorRates[[#This Row],[MSA Contract Number]],'Tier 1 - $500K'!A:A,'Tier 1 - $500K'!O:O,0,0,1)</f>
        <v>163</v>
      </c>
      <c r="P84" s="103">
        <f>_xlfn.XLOOKUP(Tier2ContractorRates[[#This Row],[MSA Contract Number]],'Tier 1 - $500K'!A:A,'Tier 1 - $500K'!P:P,0,0,1)</f>
        <v>172</v>
      </c>
      <c r="Q84" s="103">
        <f>_xlfn.XLOOKUP(Tier2ContractorRates[[#This Row],[MSA Contract Number]],'Tier 1 - $500K'!A:A,'Tier 1 - $500K'!Q:Q,0,0,1)</f>
        <v>147</v>
      </c>
      <c r="R84" s="103">
        <f>_xlfn.XLOOKUP(Tier2ContractorRates[[#This Row],[MSA Contract Number]],'Tier 1 - $500K'!A:A,'Tier 1 - $500K'!R:R,0,0,1)</f>
        <v>114</v>
      </c>
      <c r="S84" s="103">
        <f>_xlfn.XLOOKUP(Tier2ContractorRates[[#This Row],[MSA Contract Number]],'Tier 1 - $500K'!A:A,'Tier 1 - $500K'!S:S,0,0,1)</f>
        <v>186</v>
      </c>
      <c r="T84" s="103">
        <f>_xlfn.XLOOKUP(Tier2ContractorRates[[#This Row],[MSA Contract Number]],'Tier 1 - $500K'!A:A,'Tier 1 - $500K'!T:T,0,0,1)</f>
        <v>227</v>
      </c>
      <c r="U84" s="103">
        <f>_xlfn.XLOOKUP(Tier2ContractorRates[[#This Row],[MSA Contract Number]],'Tier 1 - $500K'!A:A,'Tier 1 - $500K'!U:U,0,0,1)</f>
        <v>206</v>
      </c>
      <c r="V84" s="103">
        <f>_xlfn.XLOOKUP(Tier2ContractorRates[[#This Row],[MSA Contract Number]],'Tier 1 - $500K'!A:A,'Tier 1 - $500K'!V:V,0,0,1)</f>
        <v>201</v>
      </c>
      <c r="W84" s="103">
        <f>_xlfn.XLOOKUP(Tier2ContractorRates[[#This Row],[MSA Contract Number]],'Tier 1 - $500K'!A:A,'Tier 1 - $500K'!W:W,0,0,1)</f>
        <v>136</v>
      </c>
      <c r="X84" s="103">
        <f>_xlfn.XLOOKUP(Tier2ContractorRates[[#This Row],[MSA Contract Number]],'Tier 1 - $500K'!A:A,'Tier 1 - $500K'!X:X,0,0,1)</f>
        <v>153</v>
      </c>
      <c r="Y84" s="103">
        <f>_xlfn.XLOOKUP(Tier2ContractorRates[[#This Row],[MSA Contract Number]],'Tier 1 - $500K'!A:A,'Tier 1 - $500K'!Y:Y,0,0,1)</f>
        <v>156</v>
      </c>
      <c r="Z84" s="103">
        <f>_xlfn.XLOOKUP(Tier2ContractorRates[[#This Row],[MSA Contract Number]],'Tier 1 - $500K'!A:A,'Tier 1 - $500K'!Z:Z,0,0,1)</f>
        <v>168</v>
      </c>
      <c r="AA84" s="103">
        <f>_xlfn.XLOOKUP(Tier2ContractorRates[[#This Row],[MSA Contract Number]],'Tier 1 - $500K'!A:A,'Tier 1 - $500K'!AA:AA,0,0,1)</f>
        <v>178</v>
      </c>
      <c r="AB84" s="103">
        <f>_xlfn.XLOOKUP(Tier2ContractorRates[[#This Row],[MSA Contract Number]],'Tier 1 - $500K'!A:A,'Tier 1 - $500K'!AB:AB,0,0,1)</f>
        <v>189</v>
      </c>
      <c r="AC84" s="103">
        <f>_xlfn.XLOOKUP(Tier2ContractorRates[[#This Row],[MSA Contract Number]],'Tier 1 - $500K'!A:A,'Tier 1 - $500K'!AC:AC,0,0,1)</f>
        <v>178</v>
      </c>
      <c r="AD84" s="103">
        <f>_xlfn.XLOOKUP(Tier2ContractorRates[[#This Row],[MSA Contract Number]],'Tier 1 - $500K'!A:A,'Tier 1 - $500K'!AD:AD,0,0,1)</f>
        <v>156</v>
      </c>
      <c r="AE84" s="103">
        <f>_xlfn.XLOOKUP(Tier2ContractorRates[[#This Row],[MSA Contract Number]],'Tier 1 - $500K'!A:A,'Tier 1 - $500K'!AE:AE,0,0,1)</f>
        <v>151</v>
      </c>
      <c r="AF84" s="103">
        <f>_xlfn.XLOOKUP(Tier2ContractorRates[[#This Row],[MSA Contract Number]],'Tier 1 - $500K'!A:A,'Tier 1 - $500K'!AF:AF,0,0,1)</f>
        <v>144</v>
      </c>
      <c r="AG84" s="103">
        <f>_xlfn.XLOOKUP(Tier2ContractorRates[[#This Row],[MSA Contract Number]],'Tier 1 - $500K'!A:A,'Tier 1 - $500K'!AG:AG,0,0,1)</f>
        <v>163</v>
      </c>
      <c r="AH84" s="103">
        <f>_xlfn.XLOOKUP(Tier2ContractorRates[[#This Row],[MSA Contract Number]],'Tier 1 - $500K'!A:A,'Tier 1 - $500K'!AH:AH,0,0,1)</f>
        <v>158</v>
      </c>
      <c r="AI84" s="103">
        <f>_xlfn.XLOOKUP(Tier2ContractorRates[[#This Row],[MSA Contract Number]],'Tier 1 - $500K'!A:A,'Tier 1 - $500K'!AI:AI,0,0,1)</f>
        <v>150</v>
      </c>
      <c r="AJ84" s="103">
        <f>_xlfn.XLOOKUP(Tier2ContractorRates[[#This Row],[MSA Contract Number]],'Tier 1 - $500K'!A:A,'Tier 1 - $500K'!AJ:AJ,0,0,1)</f>
        <v>179</v>
      </c>
      <c r="AK84" s="103">
        <f>_xlfn.XLOOKUP(Tier2ContractorRates[[#This Row],[MSA Contract Number]],'Tier 1 - $500K'!A:A,'Tier 1 - $500K'!AK:AK,0,0,1)</f>
        <v>188</v>
      </c>
      <c r="AL84" s="103">
        <f>_xlfn.XLOOKUP(Tier2ContractorRates[[#This Row],[MSA Contract Number]],'Tier 1 - $500K'!A:A,'Tier 1 - $500K'!AL:AL,0,0,1)</f>
        <v>210</v>
      </c>
      <c r="AM84" s="103">
        <f>_xlfn.XLOOKUP(Tier2ContractorRates[[#This Row],[MSA Contract Number]],'Tier 1 - $500K'!A:A,'Tier 1 - $500K'!AM:AM,0,0,1)</f>
        <v>168</v>
      </c>
      <c r="AN84" s="103">
        <f>_xlfn.XLOOKUP(Tier2ContractorRates[[#This Row],[MSA Contract Number]],'Tier 1 - $500K'!A:A,'Tier 1 - $500K'!AN:AN,0,0,1)</f>
        <v>188</v>
      </c>
      <c r="AO84" s="103">
        <f>_xlfn.XLOOKUP(Tier2ContractorRates[[#This Row],[MSA Contract Number]],'Tier 1 - $500K'!A:A,'Tier 1 - $500K'!AO:AO,0,0,1)</f>
        <v>179</v>
      </c>
      <c r="AP84" s="103">
        <f>_xlfn.XLOOKUP(Tier2ContractorRates[[#This Row],[MSA Contract Number]],'Tier 1 - $500K'!A:A,'Tier 1 - $500K'!AP:AP,0,0,1)</f>
        <v>194</v>
      </c>
      <c r="AQ84" s="103">
        <f>_xlfn.XLOOKUP(Tier2ContractorRates[[#This Row],[MSA Contract Number]],'Tier 1 - $500K'!A:A,'Tier 1 - $500K'!AQ:AQ,0,0,1)</f>
        <v>158</v>
      </c>
      <c r="AR84" s="103">
        <f>_xlfn.XLOOKUP(Tier2ContractorRates[[#This Row],[MSA Contract Number]],'Tier 1 - $500K'!A:A,'Tier 1 - $500K'!AR:AR,0,0,1)</f>
        <v>181</v>
      </c>
      <c r="AS84" s="103">
        <f>_xlfn.XLOOKUP(Tier2ContractorRates[[#This Row],[MSA Contract Number]],'Tier 1 - $500K'!A:A,'Tier 1 - $500K'!AS:AS,0,0,1)</f>
        <v>188</v>
      </c>
      <c r="AT84" s="103">
        <f>_xlfn.XLOOKUP(Tier2ContractorRates[[#This Row],[MSA Contract Number]],'Tier 1 - $500K'!A:A,'Tier 1 - $500K'!AT:AT,0,0,1)</f>
        <v>173</v>
      </c>
      <c r="AU84" s="103">
        <f>_xlfn.XLOOKUP(Tier2ContractorRates[[#This Row],[MSA Contract Number]],'Tier 1 - $500K'!A:A,'Tier 1 - $500K'!AU:AU,0,0,1)</f>
        <v>144</v>
      </c>
      <c r="AV84" s="103">
        <f>_xlfn.XLOOKUP(Tier2ContractorRates[[#This Row],[MSA Contract Number]],'Tier 1 - $500K'!A:A,'Tier 1 - $500K'!AV:AV,0,0,1)</f>
        <v>134</v>
      </c>
      <c r="AW84" s="103">
        <f>_xlfn.XLOOKUP(Tier2ContractorRates[[#This Row],[MSA Contract Number]],'Tier 1 - $500K'!A:A,'Tier 1 - $500K'!AW:AW,0,0,1)</f>
        <v>145</v>
      </c>
      <c r="AX84" s="103">
        <f>_xlfn.XLOOKUP(Tier2ContractorRates[[#This Row],[MSA Contract Number]],'Tier 1 - $500K'!A:A,'Tier 1 - $500K'!AX:AX,0,0,1)</f>
        <v>188</v>
      </c>
      <c r="AY84" s="103">
        <f>_xlfn.XLOOKUP(Tier2ContractorRates[[#This Row],[MSA Contract Number]],'Tier 1 - $500K'!A:A,'Tier 1 - $500K'!AY:AY,0,0,1)</f>
        <v>173</v>
      </c>
      <c r="AZ84" s="104">
        <f>_xlfn.XLOOKUP(Tier2ContractorRates[[#This Row],[MSA Contract Number]],'Tier 1 - $500K'!A:A,'Tier 1 - $500K'!AZ:AZ,0,0,1)</f>
        <v>240</v>
      </c>
    </row>
    <row r="85" spans="1:52" s="40" customFormat="1" ht="16.5" x14ac:dyDescent="0.25">
      <c r="A85" s="35" t="s">
        <v>509</v>
      </c>
      <c r="B85" s="57">
        <f>_xlfn.XLOOKUP(Tier2ContractorRates[[#This Row],[MSA Contract Number]],'Tier 1 - $500K'!A:A,'Tier 1 - $500K'!B:B,0,0,1)</f>
        <v>46497</v>
      </c>
      <c r="C85" s="36" t="str">
        <f>_xlfn.XLOOKUP(Tier2ContractorRates[[#This Row],[MSA Contract Number]],'Tier 1 - $500K'!A:A,'Tier 1 - $500K'!C:C,0,0,1)</f>
        <v>Enterprising Service Providers LLC</v>
      </c>
      <c r="D85" s="36" t="str">
        <f>_xlfn.XLOOKUP(Tier2ContractorRates[[#This Row],[MSA Contract Number]],'Tier 1 - $500K'!A:A,'Tier 1 - $500K'!D:D,0,0,1)</f>
        <v>Amanda Pain</v>
      </c>
      <c r="E85" s="36" t="str">
        <f>_xlfn.XLOOKUP(Tier2ContractorRates[[#This Row],[MSA Contract Number]],'Tier 1 - $500K'!A:A,'Tier 1 - $500K'!E:E,0,0,1)</f>
        <v>(916) 501-8098</v>
      </c>
      <c r="F85" s="36" t="str">
        <f>_xlfn.XLOOKUP(Tier2ContractorRates[[#This Row],[MSA Contract Number]],'Tier 1 - $500K'!A:A,'Tier 1 - $500K'!F:F,0,0,1)</f>
        <v>apain@espprofessionals.com;</v>
      </c>
      <c r="G85" s="37">
        <f>_xlfn.XLOOKUP(Tier2ContractorRates[[#This Row],[Point of Contact(s) 
(First Name and Last Name)]],'Tier 1 - $500K'!D:D,'Tier 1 - $500K'!G:G,0,0,1)</f>
        <v>62289</v>
      </c>
      <c r="H85" s="37" t="str">
        <f>_xlfn.XLOOKUP(Tier2ContractorRates[[#This Row],[MSA Contract Number]],'Tier 1 - $500K'!A:A,'Tier 1 - $500K'!H:H,0,0,1)</f>
        <v>SB</v>
      </c>
      <c r="I85" s="37" t="str">
        <f>_xlfn.XLOOKUP(Tier2ContractorRates[[#This Row],[MSA Contract Number]],'Tier 1 - $500K'!A:A,'Tier 1 - $500K'!I:I,0,0,1)</f>
        <v>Yes</v>
      </c>
      <c r="J85" s="37" t="str">
        <f>_xlfn.XLOOKUP(Tier2ContractorRates[[#This Row],[MSA Contract Number]],'Tier 1 - $500K'!A:A,'Tier 1 - $500K'!J:J,0,0,1)</f>
        <v>No</v>
      </c>
      <c r="K85" s="103">
        <f>_xlfn.XLOOKUP(Tier2ContractorRates[[#This Row],[MSA Contract Number]],'Tier 1 - $500K'!A:A,'Tier 1 - $500K'!K:K,0,0,1)</f>
        <v>165</v>
      </c>
      <c r="L85" s="103">
        <f>_xlfn.XLOOKUP(Tier2ContractorRates[[#This Row],[MSA Contract Number]],'Tier 1 - $500K'!A:A,'Tier 1 - $500K'!L:L,0,0,1)</f>
        <v>150</v>
      </c>
      <c r="M85" s="103">
        <f>_xlfn.XLOOKUP(Tier2ContractorRates[[#This Row],[MSA Contract Number]],'Tier 1 - $500K'!A:A,'Tier 1 - $500K'!M:M,0,0,1)</f>
        <v>145</v>
      </c>
      <c r="N85" s="103">
        <f>_xlfn.XLOOKUP(Tier2ContractorRates[[#This Row],[MSA Contract Number]],'Tier 1 - $500K'!A:A,'Tier 1 - $500K'!N:N)</f>
        <v>133</v>
      </c>
      <c r="O85" s="103">
        <f>_xlfn.XLOOKUP(Tier2ContractorRates[[#This Row],[MSA Contract Number]],'Tier 1 - $500K'!A:A,'Tier 1 - $500K'!O:O,0,0,1)</f>
        <v>120</v>
      </c>
      <c r="P85" s="103">
        <f>_xlfn.XLOOKUP(Tier2ContractorRates[[#This Row],[MSA Contract Number]],'Tier 1 - $500K'!A:A,'Tier 1 - $500K'!P:P,0,0,1)</f>
        <v>125</v>
      </c>
      <c r="Q85" s="103">
        <f>_xlfn.XLOOKUP(Tier2ContractorRates[[#This Row],[MSA Contract Number]],'Tier 1 - $500K'!A:A,'Tier 1 - $500K'!Q:Q,0,0,1)</f>
        <v>120</v>
      </c>
      <c r="R85" s="103">
        <f>_xlfn.XLOOKUP(Tier2ContractorRates[[#This Row],[MSA Contract Number]],'Tier 1 - $500K'!A:A,'Tier 1 - $500K'!R:R,0,0,1)</f>
        <v>83</v>
      </c>
      <c r="S85" s="103">
        <f>_xlfn.XLOOKUP(Tier2ContractorRates[[#This Row],[MSA Contract Number]],'Tier 1 - $500K'!A:A,'Tier 1 - $500K'!S:S,0,0,1)</f>
        <v>145</v>
      </c>
      <c r="T85" s="103">
        <f>_xlfn.XLOOKUP(Tier2ContractorRates[[#This Row],[MSA Contract Number]],'Tier 1 - $500K'!A:A,'Tier 1 - $500K'!T:T,0,0,1)</f>
        <v>164</v>
      </c>
      <c r="U85" s="103">
        <f>_xlfn.XLOOKUP(Tier2ContractorRates[[#This Row],[MSA Contract Number]],'Tier 1 - $500K'!A:A,'Tier 1 - $500K'!U:U,0,0,1)</f>
        <v>149</v>
      </c>
      <c r="V85" s="103">
        <f>_xlfn.XLOOKUP(Tier2ContractorRates[[#This Row],[MSA Contract Number]],'Tier 1 - $500K'!A:A,'Tier 1 - $500K'!V:V,0,0,1)</f>
        <v>146</v>
      </c>
      <c r="W85" s="103">
        <f>_xlfn.XLOOKUP(Tier2ContractorRates[[#This Row],[MSA Contract Number]],'Tier 1 - $500K'!A:A,'Tier 1 - $500K'!W:W,0,0,1)</f>
        <v>98</v>
      </c>
      <c r="X85" s="103">
        <f>_xlfn.XLOOKUP(Tier2ContractorRates[[#This Row],[MSA Contract Number]],'Tier 1 - $500K'!A:A,'Tier 1 - $500K'!X:X,0,0,1)</f>
        <v>120</v>
      </c>
      <c r="Y85" s="103">
        <f>_xlfn.XLOOKUP(Tier2ContractorRates[[#This Row],[MSA Contract Number]],'Tier 1 - $500K'!A:A,'Tier 1 - $500K'!Y:Y,0,0,1)</f>
        <v>120</v>
      </c>
      <c r="Z85" s="103">
        <f>_xlfn.XLOOKUP(Tier2ContractorRates[[#This Row],[MSA Contract Number]],'Tier 1 - $500K'!A:A,'Tier 1 - $500K'!Z:Z,0,0,1)</f>
        <v>120</v>
      </c>
      <c r="AA85" s="103">
        <f>_xlfn.XLOOKUP(Tier2ContractorRates[[#This Row],[MSA Contract Number]],'Tier 1 - $500K'!A:A,'Tier 1 - $500K'!AA:AA,0,0,1)</f>
        <v>129</v>
      </c>
      <c r="AB85" s="103">
        <f>_xlfn.XLOOKUP(Tier2ContractorRates[[#This Row],[MSA Contract Number]],'Tier 1 - $500K'!A:A,'Tier 1 - $500K'!AB:AB,0,0,1)</f>
        <v>150</v>
      </c>
      <c r="AC85" s="103">
        <f>_xlfn.XLOOKUP(Tier2ContractorRates[[#This Row],[MSA Contract Number]],'Tier 1 - $500K'!A:A,'Tier 1 - $500K'!AC:AC,0,0,1)</f>
        <v>129</v>
      </c>
      <c r="AD85" s="103">
        <f>_xlfn.XLOOKUP(Tier2ContractorRates[[#This Row],[MSA Contract Number]],'Tier 1 - $500K'!A:A,'Tier 1 - $500K'!AD:AD,0,0,1)</f>
        <v>120</v>
      </c>
      <c r="AE85" s="103">
        <f>_xlfn.XLOOKUP(Tier2ContractorRates[[#This Row],[MSA Contract Number]],'Tier 1 - $500K'!A:A,'Tier 1 - $500K'!AE:AE,0,0,1)</f>
        <v>120</v>
      </c>
      <c r="AF85" s="103">
        <f>_xlfn.XLOOKUP(Tier2ContractorRates[[#This Row],[MSA Contract Number]],'Tier 1 - $500K'!A:A,'Tier 1 - $500K'!AF:AF,0,0,1)</f>
        <v>120</v>
      </c>
      <c r="AG85" s="103">
        <f>_xlfn.XLOOKUP(Tier2ContractorRates[[#This Row],[MSA Contract Number]],'Tier 1 - $500K'!A:A,'Tier 1 - $500K'!AG:AG,0,0,1)</f>
        <v>120</v>
      </c>
      <c r="AH85" s="103">
        <f>_xlfn.XLOOKUP(Tier2ContractorRates[[#This Row],[MSA Contract Number]],'Tier 1 - $500K'!A:A,'Tier 1 - $500K'!AH:AH,0,0,1)</f>
        <v>125</v>
      </c>
      <c r="AI85" s="103">
        <f>_xlfn.XLOOKUP(Tier2ContractorRates[[#This Row],[MSA Contract Number]],'Tier 1 - $500K'!A:A,'Tier 1 - $500K'!AI:AI,0,0,1)</f>
        <v>120</v>
      </c>
      <c r="AJ85" s="103">
        <f>_xlfn.XLOOKUP(Tier2ContractorRates[[#This Row],[MSA Contract Number]],'Tier 1 - $500K'!A:A,'Tier 1 - $500K'!AJ:AJ,0,0,1)</f>
        <v>120</v>
      </c>
      <c r="AK85" s="103">
        <f>_xlfn.XLOOKUP(Tier2ContractorRates[[#This Row],[MSA Contract Number]],'Tier 1 - $500K'!A:A,'Tier 1 - $500K'!AK:AK,0,0,1)</f>
        <v>120</v>
      </c>
      <c r="AL85" s="103">
        <f>_xlfn.XLOOKUP(Tier2ContractorRates[[#This Row],[MSA Contract Number]],'Tier 1 - $500K'!A:A,'Tier 1 - $500K'!AL:AL,0,0,1)</f>
        <v>130</v>
      </c>
      <c r="AM85" s="103">
        <f>_xlfn.XLOOKUP(Tier2ContractorRates[[#This Row],[MSA Contract Number]],'Tier 1 - $500K'!A:A,'Tier 1 - $500K'!AM:AM,0,0,1)</f>
        <v>120</v>
      </c>
      <c r="AN85" s="103">
        <f>_xlfn.XLOOKUP(Tier2ContractorRates[[#This Row],[MSA Contract Number]],'Tier 1 - $500K'!A:A,'Tier 1 - $500K'!AN:AN,0,0,1)</f>
        <v>125</v>
      </c>
      <c r="AO85" s="103">
        <f>_xlfn.XLOOKUP(Tier2ContractorRates[[#This Row],[MSA Contract Number]],'Tier 1 - $500K'!A:A,'Tier 1 - $500K'!AO:AO,0,0,1)</f>
        <v>120</v>
      </c>
      <c r="AP85" s="103">
        <f>_xlfn.XLOOKUP(Tier2ContractorRates[[#This Row],[MSA Contract Number]],'Tier 1 - $500K'!A:A,'Tier 1 - $500K'!AP:AP,0,0,1)</f>
        <v>130</v>
      </c>
      <c r="AQ85" s="103">
        <f>_xlfn.XLOOKUP(Tier2ContractorRates[[#This Row],[MSA Contract Number]],'Tier 1 - $500K'!A:A,'Tier 1 - $500K'!AQ:AQ,0,0,1)</f>
        <v>150</v>
      </c>
      <c r="AR85" s="103">
        <f>_xlfn.XLOOKUP(Tier2ContractorRates[[#This Row],[MSA Contract Number]],'Tier 1 - $500K'!A:A,'Tier 1 - $500K'!AR:AR,0,0,1)</f>
        <v>165</v>
      </c>
      <c r="AS85" s="103">
        <f>_xlfn.XLOOKUP(Tier2ContractorRates[[#This Row],[MSA Contract Number]],'Tier 1 - $500K'!A:A,'Tier 1 - $500K'!AS:AS,0,0,1)</f>
        <v>125</v>
      </c>
      <c r="AT85" s="103">
        <f>_xlfn.XLOOKUP(Tier2ContractorRates[[#This Row],[MSA Contract Number]],'Tier 1 - $500K'!A:A,'Tier 1 - $500K'!AT:AT,0,0,1)</f>
        <v>115</v>
      </c>
      <c r="AU85" s="103">
        <f>_xlfn.XLOOKUP(Tier2ContractorRates[[#This Row],[MSA Contract Number]],'Tier 1 - $500K'!A:A,'Tier 1 - $500K'!AU:AU,0,0,1)</f>
        <v>120</v>
      </c>
      <c r="AV85" s="103">
        <f>_xlfn.XLOOKUP(Tier2ContractorRates[[#This Row],[MSA Contract Number]],'Tier 1 - $500K'!A:A,'Tier 1 - $500K'!AV:AV,0,0,1)</f>
        <v>115</v>
      </c>
      <c r="AW85" s="103">
        <f>_xlfn.XLOOKUP(Tier2ContractorRates[[#This Row],[MSA Contract Number]],'Tier 1 - $500K'!A:A,'Tier 1 - $500K'!AW:AW,0,0,1)</f>
        <v>115</v>
      </c>
      <c r="AX85" s="103">
        <f>_xlfn.XLOOKUP(Tier2ContractorRates[[#This Row],[MSA Contract Number]],'Tier 1 - $500K'!A:A,'Tier 1 - $500K'!AX:AX,0,0,1)</f>
        <v>130</v>
      </c>
      <c r="AY85" s="103">
        <f>_xlfn.XLOOKUP(Tier2ContractorRates[[#This Row],[MSA Contract Number]],'Tier 1 - $500K'!A:A,'Tier 1 - $500K'!AY:AY,0,0,1)</f>
        <v>120</v>
      </c>
      <c r="AZ85" s="104">
        <f>_xlfn.XLOOKUP(Tier2ContractorRates[[#This Row],[MSA Contract Number]],'Tier 1 - $500K'!A:A,'Tier 1 - $500K'!AZ:AZ,0,0,1)</f>
        <v>160</v>
      </c>
    </row>
    <row r="86" spans="1:52" s="40" customFormat="1" ht="49.5" x14ac:dyDescent="0.25">
      <c r="A86" s="35" t="s">
        <v>514</v>
      </c>
      <c r="B86" s="57">
        <f>_xlfn.XLOOKUP(Tier2ContractorRates[[#This Row],[MSA Contract Number]],'Tier 1 - $500K'!A:A,'Tier 1 - $500K'!B:B,0,0,1)</f>
        <v>46497</v>
      </c>
      <c r="C86" s="36" t="str">
        <f>_xlfn.XLOOKUP(Tier2ContractorRates[[#This Row],[MSA Contract Number]],'Tier 1 - $500K'!A:A,'Tier 1 - $500K'!C:C,0,0,1)</f>
        <v>Entisys Solutions, Inc., dba Entisys360</v>
      </c>
      <c r="D86" s="36" t="str">
        <f>_xlfn.XLOOKUP(Tier2ContractorRates[[#This Row],[MSA Contract Number]],'Tier 1 - $500K'!A:A,'Tier 1 - $500K'!D:D,0,0,1)</f>
        <v>1. Lisa Austin 
2. Ronald Hamilton</v>
      </c>
      <c r="E86" s="36" t="str">
        <f>_xlfn.XLOOKUP(Tier2ContractorRates[[#This Row],[MSA Contract Number]],'Tier 1 - $500K'!A:A,'Tier 1 - $500K'!E:E,0,0,1)</f>
        <v>1. (916) 705-4523 
2. (714) 679-5563</v>
      </c>
      <c r="F86" s="36" t="str">
        <f>_xlfn.XLOOKUP(Tier2ContractorRates[[#This Row],[MSA Contract Number]],'Tier 1 - $500K'!A:A,'Tier 1 - $500K'!F:F,0,0,1)</f>
        <v>lisa.austin@e360.com; 
ronald.hamilton@e360.com; joseph.sogge@entisys360.com;</v>
      </c>
      <c r="G86" s="37" t="str">
        <f>_xlfn.XLOOKUP(Tier2ContractorRates[[#This Row],[Point of Contact(s) 
(First Name and Last Name)]],'Tier 1 - $500K'!D:D,'Tier 1 - $500K'!G:G,0,0,1)</f>
        <v>--</v>
      </c>
      <c r="H86" s="37" t="str">
        <f>_xlfn.XLOOKUP(Tier2ContractorRates[[#This Row],[MSA Contract Number]],'Tier 1 - $500K'!A:A,'Tier 1 - $500K'!H:H,0,0,1)</f>
        <v>--</v>
      </c>
      <c r="I86" s="37" t="str">
        <f>_xlfn.XLOOKUP(Tier2ContractorRates[[#This Row],[MSA Contract Number]],'Tier 1 - $500K'!A:A,'Tier 1 - $500K'!I:I,0,0,1)</f>
        <v>No</v>
      </c>
      <c r="J86" s="37" t="str">
        <f>_xlfn.XLOOKUP(Tier2ContractorRates[[#This Row],[MSA Contract Number]],'Tier 1 - $500K'!A:A,'Tier 1 - $500K'!J:J,0,0,1)</f>
        <v>No</v>
      </c>
      <c r="K86" s="103">
        <f>_xlfn.XLOOKUP(Tier2ContractorRates[[#This Row],[MSA Contract Number]],'Tier 1 - $500K'!A:A,'Tier 1 - $500K'!K:K,0,0,1)</f>
        <v>195</v>
      </c>
      <c r="L86" s="103">
        <f>_xlfn.XLOOKUP(Tier2ContractorRates[[#This Row],[MSA Contract Number]],'Tier 1 - $500K'!A:A,'Tier 1 - $500K'!L:L,0,0,1)</f>
        <v>165</v>
      </c>
      <c r="M86" s="103">
        <f>_xlfn.XLOOKUP(Tier2ContractorRates[[#This Row],[MSA Contract Number]],'Tier 1 - $500K'!A:A,'Tier 1 - $500K'!M:M,0,0,1)</f>
        <v>195</v>
      </c>
      <c r="N86" s="103">
        <f>_xlfn.XLOOKUP(Tier2ContractorRates[[#This Row],[MSA Contract Number]],'Tier 1 - $500K'!A:A,'Tier 1 - $500K'!N:N)</f>
        <v>165</v>
      </c>
      <c r="O86" s="103">
        <f>_xlfn.XLOOKUP(Tier2ContractorRates[[#This Row],[MSA Contract Number]],'Tier 1 - $500K'!A:A,'Tier 1 - $500K'!O:O,0,0,1)</f>
        <v>165</v>
      </c>
      <c r="P86" s="103">
        <f>_xlfn.XLOOKUP(Tier2ContractorRates[[#This Row],[MSA Contract Number]],'Tier 1 - $500K'!A:A,'Tier 1 - $500K'!P:P,0,0,1)</f>
        <v>195</v>
      </c>
      <c r="Q86" s="103">
        <f>_xlfn.XLOOKUP(Tier2ContractorRates[[#This Row],[MSA Contract Number]],'Tier 1 - $500K'!A:A,'Tier 1 - $500K'!Q:Q,0,0,1)</f>
        <v>165</v>
      </c>
      <c r="R86" s="103">
        <f>_xlfn.XLOOKUP(Tier2ContractorRates[[#This Row],[MSA Contract Number]],'Tier 1 - $500K'!A:A,'Tier 1 - $500K'!R:R,0,0,1)</f>
        <v>135</v>
      </c>
      <c r="S86" s="103">
        <f>_xlfn.XLOOKUP(Tier2ContractorRates[[#This Row],[MSA Contract Number]],'Tier 1 - $500K'!A:A,'Tier 1 - $500K'!S:S,0,0,1)</f>
        <v>155</v>
      </c>
      <c r="T86" s="103">
        <f>_xlfn.XLOOKUP(Tier2ContractorRates[[#This Row],[MSA Contract Number]],'Tier 1 - $500K'!A:A,'Tier 1 - $500K'!T:T,0,0,1)</f>
        <v>195</v>
      </c>
      <c r="U86" s="103">
        <f>_xlfn.XLOOKUP(Tier2ContractorRates[[#This Row],[MSA Contract Number]],'Tier 1 - $500K'!A:A,'Tier 1 - $500K'!U:U,0,0,1)</f>
        <v>155</v>
      </c>
      <c r="V86" s="103">
        <f>_xlfn.XLOOKUP(Tier2ContractorRates[[#This Row],[MSA Contract Number]],'Tier 1 - $500K'!A:A,'Tier 1 - $500K'!V:V,0,0,1)</f>
        <v>165</v>
      </c>
      <c r="W86" s="103">
        <f>_xlfn.XLOOKUP(Tier2ContractorRates[[#This Row],[MSA Contract Number]],'Tier 1 - $500K'!A:A,'Tier 1 - $500K'!W:W,0,0,1)</f>
        <v>135</v>
      </c>
      <c r="X86" s="103">
        <f>_xlfn.XLOOKUP(Tier2ContractorRates[[#This Row],[MSA Contract Number]],'Tier 1 - $500K'!A:A,'Tier 1 - $500K'!X:X,0,0,1)</f>
        <v>155</v>
      </c>
      <c r="Y86" s="103">
        <f>_xlfn.XLOOKUP(Tier2ContractorRates[[#This Row],[MSA Contract Number]],'Tier 1 - $500K'!A:A,'Tier 1 - $500K'!Y:Y,0,0,1)</f>
        <v>155</v>
      </c>
      <c r="Z86" s="103">
        <f>_xlfn.XLOOKUP(Tier2ContractorRates[[#This Row],[MSA Contract Number]],'Tier 1 - $500K'!A:A,'Tier 1 - $500K'!Z:Z,0,0,1)</f>
        <v>155</v>
      </c>
      <c r="AA86" s="103">
        <f>_xlfn.XLOOKUP(Tier2ContractorRates[[#This Row],[MSA Contract Number]],'Tier 1 - $500K'!A:A,'Tier 1 - $500K'!AA:AA,0,0,1)</f>
        <v>195</v>
      </c>
      <c r="AB86" s="103">
        <f>_xlfn.XLOOKUP(Tier2ContractorRates[[#This Row],[MSA Contract Number]],'Tier 1 - $500K'!A:A,'Tier 1 - $500K'!AB:AB,0,0,1)</f>
        <v>155</v>
      </c>
      <c r="AC86" s="103" t="str">
        <f>_xlfn.XLOOKUP(Tier2ContractorRates[[#This Row],[MSA Contract Number]],'Tier 1 - $500K'!A:A,'Tier 1 - $500K'!AC:AC,0,0,1)</f>
        <v>--</v>
      </c>
      <c r="AD86" s="103">
        <f>_xlfn.XLOOKUP(Tier2ContractorRates[[#This Row],[MSA Contract Number]],'Tier 1 - $500K'!A:A,'Tier 1 - $500K'!AD:AD,0,0,1)</f>
        <v>135</v>
      </c>
      <c r="AE86" s="103">
        <f>_xlfn.XLOOKUP(Tier2ContractorRates[[#This Row],[MSA Contract Number]],'Tier 1 - $500K'!A:A,'Tier 1 - $500K'!AE:AE,0,0,1)</f>
        <v>135</v>
      </c>
      <c r="AF86" s="103">
        <f>_xlfn.XLOOKUP(Tier2ContractorRates[[#This Row],[MSA Contract Number]],'Tier 1 - $500K'!A:A,'Tier 1 - $500K'!AF:AF,0,0,1)</f>
        <v>155</v>
      </c>
      <c r="AG86" s="103">
        <f>_xlfn.XLOOKUP(Tier2ContractorRates[[#This Row],[MSA Contract Number]],'Tier 1 - $500K'!A:A,'Tier 1 - $500K'!AG:AG,0,0,1)</f>
        <v>195</v>
      </c>
      <c r="AH86" s="103" t="str">
        <f>_xlfn.XLOOKUP(Tier2ContractorRates[[#This Row],[MSA Contract Number]],'Tier 1 - $500K'!A:A,'Tier 1 - $500K'!AH:AH,0,0,1)</f>
        <v>--</v>
      </c>
      <c r="AI86" s="103" t="str">
        <f>_xlfn.XLOOKUP(Tier2ContractorRates[[#This Row],[MSA Contract Number]],'Tier 1 - $500K'!A:A,'Tier 1 - $500K'!AI:AI,0,0,1)</f>
        <v>--</v>
      </c>
      <c r="AJ86" s="103">
        <f>_xlfn.XLOOKUP(Tier2ContractorRates[[#This Row],[MSA Contract Number]],'Tier 1 - $500K'!A:A,'Tier 1 - $500K'!AJ:AJ,0,0,1)</f>
        <v>155</v>
      </c>
      <c r="AK86" s="103">
        <f>_xlfn.XLOOKUP(Tier2ContractorRates[[#This Row],[MSA Contract Number]],'Tier 1 - $500K'!A:A,'Tier 1 - $500K'!AK:AK,0,0,1)</f>
        <v>195</v>
      </c>
      <c r="AL86" s="103">
        <f>_xlfn.XLOOKUP(Tier2ContractorRates[[#This Row],[MSA Contract Number]],'Tier 1 - $500K'!A:A,'Tier 1 - $500K'!AL:AL,0,0,1)</f>
        <v>195</v>
      </c>
      <c r="AM86" s="103">
        <f>_xlfn.XLOOKUP(Tier2ContractorRates[[#This Row],[MSA Contract Number]],'Tier 1 - $500K'!A:A,'Tier 1 - $500K'!AM:AM,0,0,1)</f>
        <v>155</v>
      </c>
      <c r="AN86" s="103">
        <f>_xlfn.XLOOKUP(Tier2ContractorRates[[#This Row],[MSA Contract Number]],'Tier 1 - $500K'!A:A,'Tier 1 - $500K'!AN:AN,0,0,1)</f>
        <v>195</v>
      </c>
      <c r="AO86" s="103">
        <f>_xlfn.XLOOKUP(Tier2ContractorRates[[#This Row],[MSA Contract Number]],'Tier 1 - $500K'!A:A,'Tier 1 - $500K'!AO:AO,0,0,1)</f>
        <v>165</v>
      </c>
      <c r="AP86" s="103">
        <f>_xlfn.XLOOKUP(Tier2ContractorRates[[#This Row],[MSA Contract Number]],'Tier 1 - $500K'!A:A,'Tier 1 - $500K'!AP:AP,0,0,1)</f>
        <v>165</v>
      </c>
      <c r="AQ86" s="103" t="str">
        <f>_xlfn.XLOOKUP(Tier2ContractorRates[[#This Row],[MSA Contract Number]],'Tier 1 - $500K'!A:A,'Tier 1 - $500K'!AQ:AQ,0,0,1)</f>
        <v>--</v>
      </c>
      <c r="AR86" s="103" t="str">
        <f>_xlfn.XLOOKUP(Tier2ContractorRates[[#This Row],[MSA Contract Number]],'Tier 1 - $500K'!A:A,'Tier 1 - $500K'!AR:AR,0,0,1)</f>
        <v>--</v>
      </c>
      <c r="AS86" s="103" t="str">
        <f>_xlfn.XLOOKUP(Tier2ContractorRates[[#This Row],[MSA Contract Number]],'Tier 1 - $500K'!A:A,'Tier 1 - $500K'!AS:AS,0,0,1)</f>
        <v>--</v>
      </c>
      <c r="AT86" s="103" t="str">
        <f>_xlfn.XLOOKUP(Tier2ContractorRates[[#This Row],[MSA Contract Number]],'Tier 1 - $500K'!A:A,'Tier 1 - $500K'!AT:AT,0,0,1)</f>
        <v>--</v>
      </c>
      <c r="AU86" s="103">
        <f>_xlfn.XLOOKUP(Tier2ContractorRates[[#This Row],[MSA Contract Number]],'Tier 1 - $500K'!A:A,'Tier 1 - $500K'!AU:AU,0,0,1)</f>
        <v>135</v>
      </c>
      <c r="AV86" s="103">
        <f>_xlfn.XLOOKUP(Tier2ContractorRates[[#This Row],[MSA Contract Number]],'Tier 1 - $500K'!A:A,'Tier 1 - $500K'!AV:AV,0,0,1)</f>
        <v>135</v>
      </c>
      <c r="AW86" s="103" t="str">
        <f>_xlfn.XLOOKUP(Tier2ContractorRates[[#This Row],[MSA Contract Number]],'Tier 1 - $500K'!A:A,'Tier 1 - $500K'!AW:AW,0,0,1)</f>
        <v>--</v>
      </c>
      <c r="AX86" s="103">
        <f>_xlfn.XLOOKUP(Tier2ContractorRates[[#This Row],[MSA Contract Number]],'Tier 1 - $500K'!A:A,'Tier 1 - $500K'!AX:AX,0,0,1)</f>
        <v>165</v>
      </c>
      <c r="AY86" s="103">
        <f>_xlfn.XLOOKUP(Tier2ContractorRates[[#This Row],[MSA Contract Number]],'Tier 1 - $500K'!A:A,'Tier 1 - $500K'!AY:AY,0,0,1)</f>
        <v>165</v>
      </c>
      <c r="AZ86" s="104">
        <f>_xlfn.XLOOKUP(Tier2ContractorRates[[#This Row],[MSA Contract Number]],'Tier 1 - $500K'!A:A,'Tier 1 - $500K'!AZ:AZ,0,0,1)</f>
        <v>165</v>
      </c>
    </row>
    <row r="87" spans="1:52" s="40" customFormat="1" ht="49.5" x14ac:dyDescent="0.25">
      <c r="A87" s="35" t="s">
        <v>519</v>
      </c>
      <c r="B87" s="57">
        <f>_xlfn.XLOOKUP(Tier2ContractorRates[[#This Row],[MSA Contract Number]],'Tier 1 - $500K'!A:A,'Tier 1 - $500K'!B:B,0,0,1)</f>
        <v>46497</v>
      </c>
      <c r="C87" s="36" t="str">
        <f>_xlfn.XLOOKUP(Tier2ContractorRates[[#This Row],[MSA Contract Number]],'Tier 1 - $500K'!A:A,'Tier 1 - $500K'!C:C,0,0,1)</f>
        <v>Environmental Systems Research Institute, Inc.</v>
      </c>
      <c r="D87" s="36" t="str">
        <f>_xlfn.XLOOKUP(Tier2ContractorRates[[#This Row],[MSA Contract Number]],'Tier 1 - $500K'!A:A,'Tier 1 - $500K'!D:D,0,0,1)</f>
        <v xml:space="preserve">1. Solomon Pulapkura
2. Chelsea Hanchett
3. Madie Rayner </v>
      </c>
      <c r="E87" s="36" t="str">
        <f>_xlfn.XLOOKUP(Tier2ContractorRates[[#This Row],[MSA Contract Number]],'Tier 1 - $500K'!A:A,'Tier 1 - $500K'!E:E,0,0,1)</f>
        <v>1. (909) 369-1036 
2. (909) 369-5010 
3. (909) 369-7597</v>
      </c>
      <c r="F87" s="36" t="str">
        <f>_xlfn.XLOOKUP(Tier2ContractorRates[[#This Row],[MSA Contract Number]],'Tier 1 - $500K'!A:A,'Tier 1 - $500K'!F:F,0,0,1)</f>
        <v>spulapkura@esri.com;
chanchett@esri.com;
mrayner@esri.com;</v>
      </c>
      <c r="G87" s="37" t="str">
        <f>_xlfn.XLOOKUP(Tier2ContractorRates[[#This Row],[Point of Contact(s) 
(First Name and Last Name)]],'Tier 1 - $500K'!D:D,'Tier 1 - $500K'!G:G,0,0,1)</f>
        <v>--</v>
      </c>
      <c r="H87" s="37" t="str">
        <f>_xlfn.XLOOKUP(Tier2ContractorRates[[#This Row],[MSA Contract Number]],'Tier 1 - $500K'!A:A,'Tier 1 - $500K'!H:H,0,0,1)</f>
        <v>--</v>
      </c>
      <c r="I87" s="37" t="str">
        <f>_xlfn.XLOOKUP(Tier2ContractorRates[[#This Row],[MSA Contract Number]],'Tier 1 - $500K'!A:A,'Tier 1 - $500K'!I:I,0,0,1)</f>
        <v>No</v>
      </c>
      <c r="J87" s="37" t="str">
        <f>_xlfn.XLOOKUP(Tier2ContractorRates[[#This Row],[MSA Contract Number]],'Tier 1 - $500K'!A:A,'Tier 1 - $500K'!J:J,0,0,1)</f>
        <v>No</v>
      </c>
      <c r="K87" s="103">
        <f>_xlfn.XLOOKUP(Tier2ContractorRates[[#This Row],[MSA Contract Number]],'Tier 1 - $500K'!A:A,'Tier 1 - $500K'!K:K,0,0,1)</f>
        <v>249</v>
      </c>
      <c r="L87" s="103">
        <f>_xlfn.XLOOKUP(Tier2ContractorRates[[#This Row],[MSA Contract Number]],'Tier 1 - $500K'!A:A,'Tier 1 - $500K'!L:L,0,0,1)</f>
        <v>216</v>
      </c>
      <c r="M87" s="103">
        <f>_xlfn.XLOOKUP(Tier2ContractorRates[[#This Row],[MSA Contract Number]],'Tier 1 - $500K'!A:A,'Tier 1 - $500K'!M:M,0,0,1)</f>
        <v>219</v>
      </c>
      <c r="N87" s="103">
        <f>_xlfn.XLOOKUP(Tier2ContractorRates[[#This Row],[MSA Contract Number]],'Tier 1 - $500K'!A:A,'Tier 1 - $500K'!N:N)</f>
        <v>191</v>
      </c>
      <c r="O87" s="103">
        <f>_xlfn.XLOOKUP(Tier2ContractorRates[[#This Row],[MSA Contract Number]],'Tier 1 - $500K'!A:A,'Tier 1 - $500K'!O:O,0,0,1)</f>
        <v>171</v>
      </c>
      <c r="P87" s="103">
        <f>_xlfn.XLOOKUP(Tier2ContractorRates[[#This Row],[MSA Contract Number]],'Tier 1 - $500K'!A:A,'Tier 1 - $500K'!P:P,0,0,1)</f>
        <v>174</v>
      </c>
      <c r="Q87" s="103">
        <f>_xlfn.XLOOKUP(Tier2ContractorRates[[#This Row],[MSA Contract Number]],'Tier 1 - $500K'!A:A,'Tier 1 - $500K'!Q:Q,0,0,1)</f>
        <v>195</v>
      </c>
      <c r="R87" s="103">
        <f>_xlfn.XLOOKUP(Tier2ContractorRates[[#This Row],[MSA Contract Number]],'Tier 1 - $500K'!A:A,'Tier 1 - $500K'!R:R,0,0,1)</f>
        <v>119</v>
      </c>
      <c r="S87" s="103">
        <f>_xlfn.XLOOKUP(Tier2ContractorRates[[#This Row],[MSA Contract Number]],'Tier 1 - $500K'!A:A,'Tier 1 - $500K'!S:S,0,0,1)</f>
        <v>203</v>
      </c>
      <c r="T87" s="103">
        <f>_xlfn.XLOOKUP(Tier2ContractorRates[[#This Row],[MSA Contract Number]],'Tier 1 - $500K'!A:A,'Tier 1 - $500K'!T:T,0,0,1)</f>
        <v>252</v>
      </c>
      <c r="U87" s="103">
        <f>_xlfn.XLOOKUP(Tier2ContractorRates[[#This Row],[MSA Contract Number]],'Tier 1 - $500K'!A:A,'Tier 1 - $500K'!U:U,0,0,1)</f>
        <v>219</v>
      </c>
      <c r="V87" s="103">
        <f>_xlfn.XLOOKUP(Tier2ContractorRates[[#This Row],[MSA Contract Number]],'Tier 1 - $500K'!A:A,'Tier 1 - $500K'!V:V,0,0,1)</f>
        <v>219</v>
      </c>
      <c r="W87" s="103">
        <f>_xlfn.XLOOKUP(Tier2ContractorRates[[#This Row],[MSA Contract Number]],'Tier 1 - $500K'!A:A,'Tier 1 - $500K'!W:W,0,0,1)</f>
        <v>155</v>
      </c>
      <c r="X87" s="103">
        <f>_xlfn.XLOOKUP(Tier2ContractorRates[[#This Row],[MSA Contract Number]],'Tier 1 - $500K'!A:A,'Tier 1 - $500K'!X:X,0,0,1)</f>
        <v>153</v>
      </c>
      <c r="Y87" s="103">
        <f>_xlfn.XLOOKUP(Tier2ContractorRates[[#This Row],[MSA Contract Number]],'Tier 1 - $500K'!A:A,'Tier 1 - $500K'!Y:Y,0,0,1)</f>
        <v>159</v>
      </c>
      <c r="Z87" s="103">
        <f>_xlfn.XLOOKUP(Tier2ContractorRates[[#This Row],[MSA Contract Number]],'Tier 1 - $500K'!A:A,'Tier 1 - $500K'!Z:Z,0,0,1)</f>
        <v>195</v>
      </c>
      <c r="AA87" s="103">
        <f>_xlfn.XLOOKUP(Tier2ContractorRates[[#This Row],[MSA Contract Number]],'Tier 1 - $500K'!A:A,'Tier 1 - $500K'!AA:AA,0,0,1)</f>
        <v>204</v>
      </c>
      <c r="AB87" s="103">
        <f>_xlfn.XLOOKUP(Tier2ContractorRates[[#This Row],[MSA Contract Number]],'Tier 1 - $500K'!A:A,'Tier 1 - $500K'!AB:AB,0,0,1)</f>
        <v>215</v>
      </c>
      <c r="AC87" s="103">
        <f>_xlfn.XLOOKUP(Tier2ContractorRates[[#This Row],[MSA Contract Number]],'Tier 1 - $500K'!A:A,'Tier 1 - $500K'!AC:AC,0,0,1)</f>
        <v>213</v>
      </c>
      <c r="AD87" s="103">
        <f>_xlfn.XLOOKUP(Tier2ContractorRates[[#This Row],[MSA Contract Number]],'Tier 1 - $500K'!A:A,'Tier 1 - $500K'!AD:AD,0,0,1)</f>
        <v>170</v>
      </c>
      <c r="AE87" s="103">
        <f>_xlfn.XLOOKUP(Tier2ContractorRates[[#This Row],[MSA Contract Number]],'Tier 1 - $500K'!A:A,'Tier 1 - $500K'!AE:AE,0,0,1)</f>
        <v>170</v>
      </c>
      <c r="AF87" s="103">
        <f>_xlfn.XLOOKUP(Tier2ContractorRates[[#This Row],[MSA Contract Number]],'Tier 1 - $500K'!A:A,'Tier 1 - $500K'!AF:AF,0,0,1)</f>
        <v>170</v>
      </c>
      <c r="AG87" s="103">
        <f>_xlfn.XLOOKUP(Tier2ContractorRates[[#This Row],[MSA Contract Number]],'Tier 1 - $500K'!A:A,'Tier 1 - $500K'!AG:AG,0,0,1)</f>
        <v>174</v>
      </c>
      <c r="AH87" s="103">
        <f>_xlfn.XLOOKUP(Tier2ContractorRates[[#This Row],[MSA Contract Number]],'Tier 1 - $500K'!A:A,'Tier 1 - $500K'!AH:AH,0,0,1)</f>
        <v>170</v>
      </c>
      <c r="AI87" s="103">
        <f>_xlfn.XLOOKUP(Tier2ContractorRates[[#This Row],[MSA Contract Number]],'Tier 1 - $500K'!A:A,'Tier 1 - $500K'!AI:AI,0,0,1)</f>
        <v>174</v>
      </c>
      <c r="AJ87" s="103">
        <f>_xlfn.XLOOKUP(Tier2ContractorRates[[#This Row],[MSA Contract Number]],'Tier 1 - $500K'!A:A,'Tier 1 - $500K'!AJ:AJ,0,0,1)</f>
        <v>174</v>
      </c>
      <c r="AK87" s="103">
        <f>_xlfn.XLOOKUP(Tier2ContractorRates[[#This Row],[MSA Contract Number]],'Tier 1 - $500K'!A:A,'Tier 1 - $500K'!AK:AK,0,0,1)</f>
        <v>191</v>
      </c>
      <c r="AL87" s="103">
        <f>_xlfn.XLOOKUP(Tier2ContractorRates[[#This Row],[MSA Contract Number]],'Tier 1 - $500K'!A:A,'Tier 1 - $500K'!AL:AL,0,0,1)</f>
        <v>219</v>
      </c>
      <c r="AM87" s="103">
        <f>_xlfn.XLOOKUP(Tier2ContractorRates[[#This Row],[MSA Contract Number]],'Tier 1 - $500K'!A:A,'Tier 1 - $500K'!AM:AM,0,0,1)</f>
        <v>170</v>
      </c>
      <c r="AN87" s="103">
        <f>_xlfn.XLOOKUP(Tier2ContractorRates[[#This Row],[MSA Contract Number]],'Tier 1 - $500K'!A:A,'Tier 1 - $500K'!AN:AN,0,0,1)</f>
        <v>174</v>
      </c>
      <c r="AO87" s="103">
        <f>_xlfn.XLOOKUP(Tier2ContractorRates[[#This Row],[MSA Contract Number]],'Tier 1 - $500K'!A:A,'Tier 1 - $500K'!AO:AO,0,0,1)</f>
        <v>174</v>
      </c>
      <c r="AP87" s="103">
        <f>_xlfn.XLOOKUP(Tier2ContractorRates[[#This Row],[MSA Contract Number]],'Tier 1 - $500K'!A:A,'Tier 1 - $500K'!AP:AP,0,0,1)</f>
        <v>174</v>
      </c>
      <c r="AQ87" s="103">
        <f>_xlfn.XLOOKUP(Tier2ContractorRates[[#This Row],[MSA Contract Number]],'Tier 1 - $500K'!A:A,'Tier 1 - $500K'!AQ:AQ,0,0,1)</f>
        <v>202</v>
      </c>
      <c r="AR87" s="103">
        <f>_xlfn.XLOOKUP(Tier2ContractorRates[[#This Row],[MSA Contract Number]],'Tier 1 - $500K'!A:A,'Tier 1 - $500K'!AR:AR,0,0,1)</f>
        <v>224</v>
      </c>
      <c r="AS87" s="103">
        <f>_xlfn.XLOOKUP(Tier2ContractorRates[[#This Row],[MSA Contract Number]],'Tier 1 - $500K'!A:A,'Tier 1 - $500K'!AS:AS,0,0,1)</f>
        <v>149</v>
      </c>
      <c r="AT87" s="103">
        <f>_xlfn.XLOOKUP(Tier2ContractorRates[[#This Row],[MSA Contract Number]],'Tier 1 - $500K'!A:A,'Tier 1 - $500K'!AT:AT,0,0,1)</f>
        <v>149</v>
      </c>
      <c r="AU87" s="103">
        <f>_xlfn.XLOOKUP(Tier2ContractorRates[[#This Row],[MSA Contract Number]],'Tier 1 - $500K'!A:A,'Tier 1 - $500K'!AU:AU,0,0,1)</f>
        <v>149</v>
      </c>
      <c r="AV87" s="103">
        <f>_xlfn.XLOOKUP(Tier2ContractorRates[[#This Row],[MSA Contract Number]],'Tier 1 - $500K'!A:A,'Tier 1 - $500K'!AV:AV,0,0,1)</f>
        <v>170</v>
      </c>
      <c r="AW87" s="103">
        <f>_xlfn.XLOOKUP(Tier2ContractorRates[[#This Row],[MSA Contract Number]],'Tier 1 - $500K'!A:A,'Tier 1 - $500K'!AW:AW,0,0,1)</f>
        <v>153</v>
      </c>
      <c r="AX87" s="103">
        <f>_xlfn.XLOOKUP(Tier2ContractorRates[[#This Row],[MSA Contract Number]],'Tier 1 - $500K'!A:A,'Tier 1 - $500K'!AX:AX,0,0,1)</f>
        <v>219</v>
      </c>
      <c r="AY87" s="103">
        <f>_xlfn.XLOOKUP(Tier2ContractorRates[[#This Row],[MSA Contract Number]],'Tier 1 - $500K'!A:A,'Tier 1 - $500K'!AY:AY,0,0,1)</f>
        <v>171</v>
      </c>
      <c r="AZ87" s="104">
        <f>_xlfn.XLOOKUP(Tier2ContractorRates[[#This Row],[MSA Contract Number]],'Tier 1 - $500K'!A:A,'Tier 1 - $500K'!AZ:AZ,0,0,1)</f>
        <v>277</v>
      </c>
    </row>
    <row r="88" spans="1:52" s="40" customFormat="1" ht="16.5" x14ac:dyDescent="0.25">
      <c r="A88" s="35" t="s">
        <v>522</v>
      </c>
      <c r="B88" s="57">
        <f>_xlfn.XLOOKUP(Tier2ContractorRates[[#This Row],[MSA Contract Number]],'Tier 1 - $500K'!A:A,'Tier 1 - $500K'!B:B,0,0,1)</f>
        <v>46497</v>
      </c>
      <c r="C88" s="36" t="str">
        <f>_xlfn.XLOOKUP(Tier2ContractorRates[[#This Row],[MSA Contract Number]],'Tier 1 - $500K'!A:A,'Tier 1 - $500K'!C:C,0,0,1)</f>
        <v>EQUANIM Technologies</v>
      </c>
      <c r="D88" s="36" t="str">
        <f>_xlfn.XLOOKUP(Tier2ContractorRates[[#This Row],[MSA Contract Number]],'Tier 1 - $500K'!A:A,'Tier 1 - $500K'!D:D,0,0,1)</f>
        <v>Kevin A. Brown</v>
      </c>
      <c r="E88" s="36" t="str">
        <f>_xlfn.XLOOKUP(Tier2ContractorRates[[#This Row],[MSA Contract Number]],'Tier 1 - $500K'!A:A,'Tier 1 - $500K'!E:E,0,0,1)</f>
        <v>(916) 718-4624</v>
      </c>
      <c r="F88" s="36" t="str">
        <f>_xlfn.XLOOKUP(Tier2ContractorRates[[#This Row],[MSA Contract Number]],'Tier 1 - $500K'!A:A,'Tier 1 - $500K'!F:F,0,0,1)</f>
        <v>kbrown@equanimtech.com;</v>
      </c>
      <c r="G88" s="37">
        <f>_xlfn.XLOOKUP(Tier2ContractorRates[[#This Row],[Point of Contact(s) 
(First Name and Last Name)]],'Tier 1 - $500K'!D:D,'Tier 1 - $500K'!G:G,0,0,1)</f>
        <v>22999</v>
      </c>
      <c r="H88" s="37" t="str">
        <f>_xlfn.XLOOKUP(Tier2ContractorRates[[#This Row],[MSA Contract Number]],'Tier 1 - $500K'!A:A,'Tier 1 - $500K'!H:H,0,0,1)</f>
        <v>SB</v>
      </c>
      <c r="I88" s="37" t="str">
        <f>_xlfn.XLOOKUP(Tier2ContractorRates[[#This Row],[MSA Contract Number]],'Tier 1 - $500K'!A:A,'Tier 1 - $500K'!I:I,0,0,1)</f>
        <v>Yes</v>
      </c>
      <c r="J88" s="37" t="str">
        <f>_xlfn.XLOOKUP(Tier2ContractorRates[[#This Row],[MSA Contract Number]],'Tier 1 - $500K'!A:A,'Tier 1 - $500K'!J:J,0,0,1)</f>
        <v>No</v>
      </c>
      <c r="K88" s="103">
        <f>_xlfn.XLOOKUP(Tier2ContractorRates[[#This Row],[MSA Contract Number]],'Tier 1 - $500K'!A:A,'Tier 1 - $500K'!K:K,0,0,1)</f>
        <v>199</v>
      </c>
      <c r="L88" s="103">
        <f>_xlfn.XLOOKUP(Tier2ContractorRates[[#This Row],[MSA Contract Number]],'Tier 1 - $500K'!A:A,'Tier 1 - $500K'!L:L,0,0,1)</f>
        <v>178</v>
      </c>
      <c r="M88" s="103">
        <f>_xlfn.XLOOKUP(Tier2ContractorRates[[#This Row],[MSA Contract Number]],'Tier 1 - $500K'!A:A,'Tier 1 - $500K'!M:M,0,0,1)</f>
        <v>166</v>
      </c>
      <c r="N88" s="103">
        <f>_xlfn.XLOOKUP(Tier2ContractorRates[[#This Row],[MSA Contract Number]],'Tier 1 - $500K'!A:A,'Tier 1 - $500K'!N:N)</f>
        <v>145</v>
      </c>
      <c r="O88" s="103">
        <f>_xlfn.XLOOKUP(Tier2ContractorRates[[#This Row],[MSA Contract Number]],'Tier 1 - $500K'!A:A,'Tier 1 - $500K'!O:O,0,0,1)</f>
        <v>134</v>
      </c>
      <c r="P88" s="103" t="str">
        <f>_xlfn.XLOOKUP(Tier2ContractorRates[[#This Row],[MSA Contract Number]],'Tier 1 - $500K'!A:A,'Tier 1 - $500K'!P:P,0,0,1)</f>
        <v>--</v>
      </c>
      <c r="Q88" s="103" t="str">
        <f>_xlfn.XLOOKUP(Tier2ContractorRates[[#This Row],[MSA Contract Number]],'Tier 1 - $500K'!A:A,'Tier 1 - $500K'!Q:Q,0,0,1)</f>
        <v>--</v>
      </c>
      <c r="R88" s="103">
        <f>_xlfn.XLOOKUP(Tier2ContractorRates[[#This Row],[MSA Contract Number]],'Tier 1 - $500K'!A:A,'Tier 1 - $500K'!R:R,0,0,1)</f>
        <v>104</v>
      </c>
      <c r="S88" s="103" t="str">
        <f>_xlfn.XLOOKUP(Tier2ContractorRates[[#This Row],[MSA Contract Number]],'Tier 1 - $500K'!A:A,'Tier 1 - $500K'!S:S,0,0,1)</f>
        <v>--</v>
      </c>
      <c r="T88" s="103" t="str">
        <f>_xlfn.XLOOKUP(Tier2ContractorRates[[#This Row],[MSA Contract Number]],'Tier 1 - $500K'!A:A,'Tier 1 - $500K'!T:T,0,0,1)</f>
        <v>--</v>
      </c>
      <c r="U88" s="103" t="str">
        <f>_xlfn.XLOOKUP(Tier2ContractorRates[[#This Row],[MSA Contract Number]],'Tier 1 - $500K'!A:A,'Tier 1 - $500K'!U:U,0,0,1)</f>
        <v>--</v>
      </c>
      <c r="V88" s="103" t="str">
        <f>_xlfn.XLOOKUP(Tier2ContractorRates[[#This Row],[MSA Contract Number]],'Tier 1 - $500K'!A:A,'Tier 1 - $500K'!V:V,0,0,1)</f>
        <v>--</v>
      </c>
      <c r="W88" s="103">
        <f>_xlfn.XLOOKUP(Tier2ContractorRates[[#This Row],[MSA Contract Number]],'Tier 1 - $500K'!A:A,'Tier 1 - $500K'!W:W,0,0,1)</f>
        <v>134</v>
      </c>
      <c r="X88" s="103" t="str">
        <f>_xlfn.XLOOKUP(Tier2ContractorRates[[#This Row],[MSA Contract Number]],'Tier 1 - $500K'!A:A,'Tier 1 - $500K'!X:X,0,0,1)</f>
        <v>--</v>
      </c>
      <c r="Y88" s="103" t="str">
        <f>_xlfn.XLOOKUP(Tier2ContractorRates[[#This Row],[MSA Contract Number]],'Tier 1 - $500K'!A:A,'Tier 1 - $500K'!Y:Y,0,0,1)</f>
        <v>--</v>
      </c>
      <c r="Z88" s="103" t="str">
        <f>_xlfn.XLOOKUP(Tier2ContractorRates[[#This Row],[MSA Contract Number]],'Tier 1 - $500K'!A:A,'Tier 1 - $500K'!Z:Z,0,0,1)</f>
        <v>--</v>
      </c>
      <c r="AA88" s="103" t="str">
        <f>_xlfn.XLOOKUP(Tier2ContractorRates[[#This Row],[MSA Contract Number]],'Tier 1 - $500K'!A:A,'Tier 1 - $500K'!AA:AA,0,0,1)</f>
        <v>--</v>
      </c>
      <c r="AB88" s="103" t="str">
        <f>_xlfn.XLOOKUP(Tier2ContractorRates[[#This Row],[MSA Contract Number]],'Tier 1 - $500K'!A:A,'Tier 1 - $500K'!AB:AB,0,0,1)</f>
        <v>--</v>
      </c>
      <c r="AC88" s="103" t="str">
        <f>_xlfn.XLOOKUP(Tier2ContractorRates[[#This Row],[MSA Contract Number]],'Tier 1 - $500K'!A:A,'Tier 1 - $500K'!AC:AC,0,0,1)</f>
        <v>--</v>
      </c>
      <c r="AD88" s="103">
        <f>_xlfn.XLOOKUP(Tier2ContractorRates[[#This Row],[MSA Contract Number]],'Tier 1 - $500K'!A:A,'Tier 1 - $500K'!AD:AD,0,0,1)</f>
        <v>115</v>
      </c>
      <c r="AE88" s="103" t="str">
        <f>_xlfn.XLOOKUP(Tier2ContractorRates[[#This Row],[MSA Contract Number]],'Tier 1 - $500K'!A:A,'Tier 1 - $500K'!AE:AE,0,0,1)</f>
        <v>--</v>
      </c>
      <c r="AF88" s="103">
        <f>_xlfn.XLOOKUP(Tier2ContractorRates[[#This Row],[MSA Contract Number]],'Tier 1 - $500K'!A:A,'Tier 1 - $500K'!AF:AF,0,0,1)</f>
        <v>157</v>
      </c>
      <c r="AG88" s="103">
        <f>_xlfn.XLOOKUP(Tier2ContractorRates[[#This Row],[MSA Contract Number]],'Tier 1 - $500K'!A:A,'Tier 1 - $500K'!AG:AG,0,0,1)</f>
        <v>197</v>
      </c>
      <c r="AH88" s="103">
        <f>_xlfn.XLOOKUP(Tier2ContractorRates[[#This Row],[MSA Contract Number]],'Tier 1 - $500K'!A:A,'Tier 1 - $500K'!AH:AH,0,0,1)</f>
        <v>197</v>
      </c>
      <c r="AI88" s="103">
        <f>_xlfn.XLOOKUP(Tier2ContractorRates[[#This Row],[MSA Contract Number]],'Tier 1 - $500K'!A:A,'Tier 1 - $500K'!AI:AI,0,0,1)</f>
        <v>155</v>
      </c>
      <c r="AJ88" s="103" t="str">
        <f>_xlfn.XLOOKUP(Tier2ContractorRates[[#This Row],[MSA Contract Number]],'Tier 1 - $500K'!A:A,'Tier 1 - $500K'!AJ:AJ,0,0,1)</f>
        <v>--</v>
      </c>
      <c r="AK88" s="103" t="str">
        <f>_xlfn.XLOOKUP(Tier2ContractorRates[[#This Row],[MSA Contract Number]],'Tier 1 - $500K'!A:A,'Tier 1 - $500K'!AK:AK,0,0,1)</f>
        <v>--</v>
      </c>
      <c r="AL88" s="103" t="str">
        <f>_xlfn.XLOOKUP(Tier2ContractorRates[[#This Row],[MSA Contract Number]],'Tier 1 - $500K'!A:A,'Tier 1 - $500K'!AL:AL,0,0,1)</f>
        <v>--</v>
      </c>
      <c r="AM88" s="103" t="str">
        <f>_xlfn.XLOOKUP(Tier2ContractorRates[[#This Row],[MSA Contract Number]],'Tier 1 - $500K'!A:A,'Tier 1 - $500K'!AM:AM,0,0,1)</f>
        <v>--</v>
      </c>
      <c r="AN88" s="103" t="str">
        <f>_xlfn.XLOOKUP(Tier2ContractorRates[[#This Row],[MSA Contract Number]],'Tier 1 - $500K'!A:A,'Tier 1 - $500K'!AN:AN,0,0,1)</f>
        <v>--</v>
      </c>
      <c r="AO88" s="103" t="str">
        <f>_xlfn.XLOOKUP(Tier2ContractorRates[[#This Row],[MSA Contract Number]],'Tier 1 - $500K'!A:A,'Tier 1 - $500K'!AO:AO,0,0,1)</f>
        <v>--</v>
      </c>
      <c r="AP88" s="103" t="str">
        <f>_xlfn.XLOOKUP(Tier2ContractorRates[[#This Row],[MSA Contract Number]],'Tier 1 - $500K'!A:A,'Tier 1 - $500K'!AP:AP,0,0,1)</f>
        <v>--</v>
      </c>
      <c r="AQ88" s="103">
        <f>_xlfn.XLOOKUP(Tier2ContractorRates[[#This Row],[MSA Contract Number]],'Tier 1 - $500K'!A:A,'Tier 1 - $500K'!AQ:AQ,0,0,1)</f>
        <v>245</v>
      </c>
      <c r="AR88" s="103">
        <f>_xlfn.XLOOKUP(Tier2ContractorRates[[#This Row],[MSA Contract Number]],'Tier 1 - $500K'!A:A,'Tier 1 - $500K'!AR:AR,0,0,1)</f>
        <v>189</v>
      </c>
      <c r="AS88" s="103">
        <f>_xlfn.XLOOKUP(Tier2ContractorRates[[#This Row],[MSA Contract Number]],'Tier 1 - $500K'!A:A,'Tier 1 - $500K'!AS:AS,0,0,1)</f>
        <v>176</v>
      </c>
      <c r="AT88" s="103">
        <f>_xlfn.XLOOKUP(Tier2ContractorRates[[#This Row],[MSA Contract Number]],'Tier 1 - $500K'!A:A,'Tier 1 - $500K'!AT:AT,0,0,1)</f>
        <v>166</v>
      </c>
      <c r="AU88" s="103">
        <f>_xlfn.XLOOKUP(Tier2ContractorRates[[#This Row],[MSA Contract Number]],'Tier 1 - $500K'!A:A,'Tier 1 - $500K'!AU:AU,0,0,1)</f>
        <v>152</v>
      </c>
      <c r="AV88" s="103">
        <f>_xlfn.XLOOKUP(Tier2ContractorRates[[#This Row],[MSA Contract Number]],'Tier 1 - $500K'!A:A,'Tier 1 - $500K'!AV:AV,0,0,1)</f>
        <v>152</v>
      </c>
      <c r="AW88" s="103">
        <f>_xlfn.XLOOKUP(Tier2ContractorRates[[#This Row],[MSA Contract Number]],'Tier 1 - $500K'!A:A,'Tier 1 - $500K'!AW:AW,0,0,1)</f>
        <v>157</v>
      </c>
      <c r="AX88" s="103" t="str">
        <f>_xlfn.XLOOKUP(Tier2ContractorRates[[#This Row],[MSA Contract Number]],'Tier 1 - $500K'!A:A,'Tier 1 - $500K'!AX:AX,0,0,1)</f>
        <v>--</v>
      </c>
      <c r="AY88" s="103">
        <f>_xlfn.XLOOKUP(Tier2ContractorRates[[#This Row],[MSA Contract Number]],'Tier 1 - $500K'!A:A,'Tier 1 - $500K'!AY:AY,0,0,1)</f>
        <v>176</v>
      </c>
      <c r="AZ88" s="104">
        <f>_xlfn.XLOOKUP(Tier2ContractorRates[[#This Row],[MSA Contract Number]],'Tier 1 - $500K'!A:A,'Tier 1 - $500K'!AZ:AZ,0,0,1)</f>
        <v>199</v>
      </c>
    </row>
    <row r="89" spans="1:52" s="40" customFormat="1" ht="49.5" x14ac:dyDescent="0.25">
      <c r="A89" s="35" t="s">
        <v>532</v>
      </c>
      <c r="B89" s="57">
        <f>_xlfn.XLOOKUP(Tier2ContractorRates[[#This Row],[MSA Contract Number]],'Tier 1 - $500K'!A:A,'Tier 1 - $500K'!B:B,0,0,1)</f>
        <v>46497</v>
      </c>
      <c r="C89" s="36" t="str">
        <f>_xlfn.XLOOKUP(Tier2ContractorRates[[#This Row],[MSA Contract Number]],'Tier 1 - $500K'!A:A,'Tier 1 - $500K'!C:C,0,0,1)</f>
        <v>Ernst &amp; Young LLP</v>
      </c>
      <c r="D89" s="36" t="str">
        <f>_xlfn.XLOOKUP(Tier2ContractorRates[[#This Row],[MSA Contract Number]],'Tier 1 - $500K'!A:A,'Tier 1 - $500K'!D:D,0,0,1)</f>
        <v xml:space="preserve">1. Angela Basi 
2. Diana Lee 
3. Jeff Reynolds </v>
      </c>
      <c r="E89" s="36" t="str">
        <f>_xlfn.XLOOKUP(Tier2ContractorRates[[#This Row],[MSA Contract Number]],'Tier 1 - $500K'!A:A,'Tier 1 - $500K'!E:E,0,0,1)</f>
        <v xml:space="preserve">1. (916) 367-3602 
2. (626) 428-1553 
3. (805) 914-9975 </v>
      </c>
      <c r="F89" s="36" t="str">
        <f>_xlfn.XLOOKUP(Tier2ContractorRates[[#This Row],[MSA Contract Number]],'Tier 1 - $500K'!A:A,'Tier 1 - $500K'!F:F,0,0,1)</f>
        <v>angela.basi@ey.com;
diana.lee@ey.com;
jeff.reynolds@ey.com;</v>
      </c>
      <c r="G89" s="37" t="str">
        <f>_xlfn.XLOOKUP(Tier2ContractorRates[[#This Row],[Point of Contact(s) 
(First Name and Last Name)]],'Tier 1 - $500K'!D:D,'Tier 1 - $500K'!G:G,0,0,1)</f>
        <v>--</v>
      </c>
      <c r="H89" s="37" t="str">
        <f>_xlfn.XLOOKUP(Tier2ContractorRates[[#This Row],[MSA Contract Number]],'Tier 1 - $500K'!A:A,'Tier 1 - $500K'!H:H,0,0,1)</f>
        <v>--</v>
      </c>
      <c r="I89" s="37" t="str">
        <f>_xlfn.XLOOKUP(Tier2ContractorRates[[#This Row],[MSA Contract Number]],'Tier 1 - $500K'!A:A,'Tier 1 - $500K'!I:I,0,0,1)</f>
        <v>No</v>
      </c>
      <c r="J89" s="37" t="str">
        <f>_xlfn.XLOOKUP(Tier2ContractorRates[[#This Row],[MSA Contract Number]],'Tier 1 - $500K'!A:A,'Tier 1 - $500K'!J:J,0,0,1)</f>
        <v>No</v>
      </c>
      <c r="K89" s="103">
        <f>_xlfn.XLOOKUP(Tier2ContractorRates[[#This Row],[MSA Contract Number]],'Tier 1 - $500K'!A:A,'Tier 1 - $500K'!K:K,0,0,1)</f>
        <v>265</v>
      </c>
      <c r="L89" s="103">
        <f>_xlfn.XLOOKUP(Tier2ContractorRates[[#This Row],[MSA Contract Number]],'Tier 1 - $500K'!A:A,'Tier 1 - $500K'!L:L,0,0,1)</f>
        <v>217</v>
      </c>
      <c r="M89" s="103">
        <f>_xlfn.XLOOKUP(Tier2ContractorRates[[#This Row],[MSA Contract Number]],'Tier 1 - $500K'!A:A,'Tier 1 - $500K'!M:M,0,0,1)</f>
        <v>248</v>
      </c>
      <c r="N89" s="103">
        <f>_xlfn.XLOOKUP(Tier2ContractorRates[[#This Row],[MSA Contract Number]],'Tier 1 - $500K'!A:A,'Tier 1 - $500K'!N:N)</f>
        <v>191</v>
      </c>
      <c r="O89" s="103">
        <f>_xlfn.XLOOKUP(Tier2ContractorRates[[#This Row],[MSA Contract Number]],'Tier 1 - $500K'!A:A,'Tier 1 - $500K'!O:O,0,0,1)</f>
        <v>167</v>
      </c>
      <c r="P89" s="103">
        <f>_xlfn.XLOOKUP(Tier2ContractorRates[[#This Row],[MSA Contract Number]],'Tier 1 - $500K'!A:A,'Tier 1 - $500K'!P:P,0,0,1)</f>
        <v>257</v>
      </c>
      <c r="Q89" s="103">
        <f>_xlfn.XLOOKUP(Tier2ContractorRates[[#This Row],[MSA Contract Number]],'Tier 1 - $500K'!A:A,'Tier 1 - $500K'!Q:Q,0,0,1)</f>
        <v>207</v>
      </c>
      <c r="R89" s="103">
        <f>_xlfn.XLOOKUP(Tier2ContractorRates[[#This Row],[MSA Contract Number]],'Tier 1 - $500K'!A:A,'Tier 1 - $500K'!R:R,0,0,1)</f>
        <v>119</v>
      </c>
      <c r="S89" s="103">
        <f>_xlfn.XLOOKUP(Tier2ContractorRates[[#This Row],[MSA Contract Number]],'Tier 1 - $500K'!A:A,'Tier 1 - $500K'!S:S,0,0,1)</f>
        <v>199</v>
      </c>
      <c r="T89" s="103">
        <f>_xlfn.XLOOKUP(Tier2ContractorRates[[#This Row],[MSA Contract Number]],'Tier 1 - $500K'!A:A,'Tier 1 - $500K'!T:T,0,0,1)</f>
        <v>260</v>
      </c>
      <c r="U89" s="103">
        <f>_xlfn.XLOOKUP(Tier2ContractorRates[[#This Row],[MSA Contract Number]],'Tier 1 - $500K'!A:A,'Tier 1 - $500K'!U:U,0,0,1)</f>
        <v>218</v>
      </c>
      <c r="V89" s="103">
        <f>_xlfn.XLOOKUP(Tier2ContractorRates[[#This Row],[MSA Contract Number]],'Tier 1 - $500K'!A:A,'Tier 1 - $500K'!V:V,0,0,1)</f>
        <v>239</v>
      </c>
      <c r="W89" s="103">
        <f>_xlfn.XLOOKUP(Tier2ContractorRates[[#This Row],[MSA Contract Number]],'Tier 1 - $500K'!A:A,'Tier 1 - $500K'!W:W,0,0,1)</f>
        <v>152</v>
      </c>
      <c r="X89" s="103">
        <f>_xlfn.XLOOKUP(Tier2ContractorRates[[#This Row],[MSA Contract Number]],'Tier 1 - $500K'!A:A,'Tier 1 - $500K'!X:X,0,0,1)</f>
        <v>152</v>
      </c>
      <c r="Y89" s="103">
        <f>_xlfn.XLOOKUP(Tier2ContractorRates[[#This Row],[MSA Contract Number]],'Tier 1 - $500K'!A:A,'Tier 1 - $500K'!Y:Y,0,0,1)</f>
        <v>158</v>
      </c>
      <c r="Z89" s="103">
        <f>_xlfn.XLOOKUP(Tier2ContractorRates[[#This Row],[MSA Contract Number]],'Tier 1 - $500K'!A:A,'Tier 1 - $500K'!Z:Z,0,0,1)</f>
        <v>192</v>
      </c>
      <c r="AA89" s="103">
        <f>_xlfn.XLOOKUP(Tier2ContractorRates[[#This Row],[MSA Contract Number]],'Tier 1 - $500K'!A:A,'Tier 1 - $500K'!AA:AA,0,0,1)</f>
        <v>214</v>
      </c>
      <c r="AB89" s="103">
        <f>_xlfn.XLOOKUP(Tier2ContractorRates[[#This Row],[MSA Contract Number]],'Tier 1 - $500K'!A:A,'Tier 1 - $500K'!AB:AB,0,0,1)</f>
        <v>214</v>
      </c>
      <c r="AC89" s="103">
        <f>_xlfn.XLOOKUP(Tier2ContractorRates[[#This Row],[MSA Contract Number]],'Tier 1 - $500K'!A:A,'Tier 1 - $500K'!AC:AC,0,0,1)</f>
        <v>210</v>
      </c>
      <c r="AD89" s="103">
        <f>_xlfn.XLOOKUP(Tier2ContractorRates[[#This Row],[MSA Contract Number]],'Tier 1 - $500K'!A:A,'Tier 1 - $500K'!AD:AD,0,0,1)</f>
        <v>173</v>
      </c>
      <c r="AE89" s="103">
        <f>_xlfn.XLOOKUP(Tier2ContractorRates[[#This Row],[MSA Contract Number]],'Tier 1 - $500K'!A:A,'Tier 1 - $500K'!AE:AE,0,0,1)</f>
        <v>167</v>
      </c>
      <c r="AF89" s="103">
        <f>_xlfn.XLOOKUP(Tier2ContractorRates[[#This Row],[MSA Contract Number]],'Tier 1 - $500K'!A:A,'Tier 1 - $500K'!AF:AF,0,0,1)</f>
        <v>139</v>
      </c>
      <c r="AG89" s="103">
        <f>_xlfn.XLOOKUP(Tier2ContractorRates[[#This Row],[MSA Contract Number]],'Tier 1 - $500K'!A:A,'Tier 1 - $500K'!AG:AG,0,0,1)</f>
        <v>169</v>
      </c>
      <c r="AH89" s="103">
        <f>_xlfn.XLOOKUP(Tier2ContractorRates[[#This Row],[MSA Contract Number]],'Tier 1 - $500K'!A:A,'Tier 1 - $500K'!AH:AH,0,0,1)</f>
        <v>130</v>
      </c>
      <c r="AI89" s="103">
        <f>_xlfn.XLOOKUP(Tier2ContractorRates[[#This Row],[MSA Contract Number]],'Tier 1 - $500K'!A:A,'Tier 1 - $500K'!AI:AI,0,0,1)</f>
        <v>117</v>
      </c>
      <c r="AJ89" s="103">
        <f>_xlfn.XLOOKUP(Tier2ContractorRates[[#This Row],[MSA Contract Number]],'Tier 1 - $500K'!A:A,'Tier 1 - $500K'!AJ:AJ,0,0,1)</f>
        <v>146</v>
      </c>
      <c r="AK89" s="103">
        <f>_xlfn.XLOOKUP(Tier2ContractorRates[[#This Row],[MSA Contract Number]],'Tier 1 - $500K'!A:A,'Tier 1 - $500K'!AK:AK,0,0,1)</f>
        <v>176</v>
      </c>
      <c r="AL89" s="103">
        <f>_xlfn.XLOOKUP(Tier2ContractorRates[[#This Row],[MSA Contract Number]],'Tier 1 - $500K'!A:A,'Tier 1 - $500K'!AL:AL,0,0,1)</f>
        <v>199</v>
      </c>
      <c r="AM89" s="103">
        <f>_xlfn.XLOOKUP(Tier2ContractorRates[[#This Row],[MSA Contract Number]],'Tier 1 - $500K'!A:A,'Tier 1 - $500K'!AM:AM,0,0,1)</f>
        <v>136</v>
      </c>
      <c r="AN89" s="103">
        <f>_xlfn.XLOOKUP(Tier2ContractorRates[[#This Row],[MSA Contract Number]],'Tier 1 - $500K'!A:A,'Tier 1 - $500K'!AN:AN,0,0,1)</f>
        <v>196</v>
      </c>
      <c r="AO89" s="103">
        <f>_xlfn.XLOOKUP(Tier2ContractorRates[[#This Row],[MSA Contract Number]],'Tier 1 - $500K'!A:A,'Tier 1 - $500K'!AO:AO,0,0,1)</f>
        <v>146</v>
      </c>
      <c r="AP89" s="103">
        <f>_xlfn.XLOOKUP(Tier2ContractorRates[[#This Row],[MSA Contract Number]],'Tier 1 - $500K'!A:A,'Tier 1 - $500K'!AP:AP,0,0,1)</f>
        <v>162</v>
      </c>
      <c r="AQ89" s="103">
        <f>_xlfn.XLOOKUP(Tier2ContractorRates[[#This Row],[MSA Contract Number]],'Tier 1 - $500K'!A:A,'Tier 1 - $500K'!AQ:AQ,0,0,1)</f>
        <v>209</v>
      </c>
      <c r="AR89" s="103">
        <f>_xlfn.XLOOKUP(Tier2ContractorRates[[#This Row],[MSA Contract Number]],'Tier 1 - $500K'!A:A,'Tier 1 - $500K'!AR:AR,0,0,1)</f>
        <v>220</v>
      </c>
      <c r="AS89" s="103">
        <f>_xlfn.XLOOKUP(Tier2ContractorRates[[#This Row],[MSA Contract Number]],'Tier 1 - $500K'!A:A,'Tier 1 - $500K'!AS:AS,0,0,1)</f>
        <v>121</v>
      </c>
      <c r="AT89" s="103">
        <f>_xlfn.XLOOKUP(Tier2ContractorRates[[#This Row],[MSA Contract Number]],'Tier 1 - $500K'!A:A,'Tier 1 - $500K'!AT:AT,0,0,1)</f>
        <v>101</v>
      </c>
      <c r="AU89" s="103">
        <f>_xlfn.XLOOKUP(Tier2ContractorRates[[#This Row],[MSA Contract Number]],'Tier 1 - $500K'!A:A,'Tier 1 - $500K'!AU:AU,0,0,1)</f>
        <v>146</v>
      </c>
      <c r="AV89" s="103">
        <f>_xlfn.XLOOKUP(Tier2ContractorRates[[#This Row],[MSA Contract Number]],'Tier 1 - $500K'!A:A,'Tier 1 - $500K'!AV:AV,0,0,1)</f>
        <v>118</v>
      </c>
      <c r="AW89" s="103">
        <f>_xlfn.XLOOKUP(Tier2ContractorRates[[#This Row],[MSA Contract Number]],'Tier 1 - $500K'!A:A,'Tier 1 - $500K'!AW:AW,0,0,1)</f>
        <v>162</v>
      </c>
      <c r="AX89" s="103">
        <f>_xlfn.XLOOKUP(Tier2ContractorRates[[#This Row],[MSA Contract Number]],'Tier 1 - $500K'!A:A,'Tier 1 - $500K'!AX:AX,0,0,1)</f>
        <v>150</v>
      </c>
      <c r="AY89" s="103">
        <f>_xlfn.XLOOKUP(Tier2ContractorRates[[#This Row],[MSA Contract Number]],'Tier 1 - $500K'!A:A,'Tier 1 - $500K'!AY:AY,0,0,1)</f>
        <v>129</v>
      </c>
      <c r="AZ89" s="104">
        <f>_xlfn.XLOOKUP(Tier2ContractorRates[[#This Row],[MSA Contract Number]],'Tier 1 - $500K'!A:A,'Tier 1 - $500K'!AZ:AZ,0,0,1)</f>
        <v>330</v>
      </c>
    </row>
    <row r="90" spans="1:52" s="40" customFormat="1" ht="49.5" x14ac:dyDescent="0.25">
      <c r="A90" s="35" t="s">
        <v>537</v>
      </c>
      <c r="B90" s="57">
        <f>_xlfn.XLOOKUP(Tier2ContractorRates[[#This Row],[MSA Contract Number]],'Tier 1 - $500K'!A:A,'Tier 1 - $500K'!B:B,0,0,1)</f>
        <v>46497</v>
      </c>
      <c r="C90" s="36" t="str">
        <f>_xlfn.XLOOKUP(Tier2ContractorRates[[#This Row],[MSA Contract Number]],'Tier 1 - $500K'!A:A,'Tier 1 - $500K'!C:C,0,0,1)</f>
        <v>Estrada Consulting Inc</v>
      </c>
      <c r="D90" s="36" t="str">
        <f>_xlfn.XLOOKUP(Tier2ContractorRates[[#This Row],[MSA Contract Number]],'Tier 1 - $500K'!A:A,'Tier 1 - $500K'!D:D,0,0,1)</f>
        <v>Rafael Estrada;
Jacqueline Perez
Edward Nelson;</v>
      </c>
      <c r="E90" s="36" t="str">
        <f>_xlfn.XLOOKUP(Tier2ContractorRates[[#This Row],[MSA Contract Number]],'Tier 1 - $500K'!A:A,'Tier 1 - $500K'!E:E,0,0,1)</f>
        <v>(916) 238-6020
(916) 955-2255
(916) 234-6621</v>
      </c>
      <c r="F90" s="36" t="str">
        <f>_xlfn.XLOOKUP(Tier2ContractorRates[[#This Row],[MSA Contract Number]],'Tier 1 - $500K'!A:A,'Tier 1 - $500K'!F:F,0,0,1)</f>
        <v>bids@estradaci.com;
jacquelinep@estradaconsultinginc.com;
edwardn@estradaci.com</v>
      </c>
      <c r="G90" s="37">
        <f>_xlfn.XLOOKUP(Tier2ContractorRates[[#This Row],[Point of Contact(s) 
(First Name and Last Name)]],'Tier 1 - $500K'!D:D,'Tier 1 - $500K'!G:G,0,0,1)</f>
        <v>31171</v>
      </c>
      <c r="H90" s="37" t="str">
        <f>_xlfn.XLOOKUP(Tier2ContractorRates[[#This Row],[MSA Contract Number]],'Tier 1 - $500K'!A:A,'Tier 1 - $500K'!H:H,0,0,1)</f>
        <v>SB</v>
      </c>
      <c r="I90" s="37" t="str">
        <f>_xlfn.XLOOKUP(Tier2ContractorRates[[#This Row],[MSA Contract Number]],'Tier 1 - $500K'!A:A,'Tier 1 - $500K'!I:I,0,0,1)</f>
        <v>Yes</v>
      </c>
      <c r="J90" s="37" t="str">
        <f>_xlfn.XLOOKUP(Tier2ContractorRates[[#This Row],[MSA Contract Number]],'Tier 1 - $500K'!A:A,'Tier 1 - $500K'!J:J,0,0,1)</f>
        <v>No</v>
      </c>
      <c r="K90" s="103">
        <f>_xlfn.XLOOKUP(Tier2ContractorRates[[#This Row],[MSA Contract Number]],'Tier 1 - $500K'!A:A,'Tier 1 - $500K'!K:K,0,0,1)</f>
        <v>175</v>
      </c>
      <c r="L90" s="103">
        <f>_xlfn.XLOOKUP(Tier2ContractorRates[[#This Row],[MSA Contract Number]],'Tier 1 - $500K'!A:A,'Tier 1 - $500K'!L:L,0,0,1)</f>
        <v>150</v>
      </c>
      <c r="M90" s="103">
        <f>_xlfn.XLOOKUP(Tier2ContractorRates[[#This Row],[MSA Contract Number]],'Tier 1 - $500K'!A:A,'Tier 1 - $500K'!M:M,0,0,1)</f>
        <v>175</v>
      </c>
      <c r="N90" s="103">
        <f>_xlfn.XLOOKUP(Tier2ContractorRates[[#This Row],[MSA Contract Number]],'Tier 1 - $500K'!A:A,'Tier 1 - $500K'!N:N)</f>
        <v>150</v>
      </c>
      <c r="O90" s="103">
        <f>_xlfn.XLOOKUP(Tier2ContractorRates[[#This Row],[MSA Contract Number]],'Tier 1 - $500K'!A:A,'Tier 1 - $500K'!O:O,0,0,1)</f>
        <v>135</v>
      </c>
      <c r="P90" s="103">
        <f>_xlfn.XLOOKUP(Tier2ContractorRates[[#This Row],[MSA Contract Number]],'Tier 1 - $500K'!A:A,'Tier 1 - $500K'!P:P,0,0,1)</f>
        <v>145</v>
      </c>
      <c r="Q90" s="103">
        <f>_xlfn.XLOOKUP(Tier2ContractorRates[[#This Row],[MSA Contract Number]],'Tier 1 - $500K'!A:A,'Tier 1 - $500K'!Q:Q,0,0,1)</f>
        <v>125</v>
      </c>
      <c r="R90" s="103">
        <f>_xlfn.XLOOKUP(Tier2ContractorRates[[#This Row],[MSA Contract Number]],'Tier 1 - $500K'!A:A,'Tier 1 - $500K'!R:R,0,0,1)</f>
        <v>110</v>
      </c>
      <c r="S90" s="103">
        <f>_xlfn.XLOOKUP(Tier2ContractorRates[[#This Row],[MSA Contract Number]],'Tier 1 - $500K'!A:A,'Tier 1 - $500K'!S:S,0,0,1)</f>
        <v>160</v>
      </c>
      <c r="T90" s="103">
        <f>_xlfn.XLOOKUP(Tier2ContractorRates[[#This Row],[MSA Contract Number]],'Tier 1 - $500K'!A:A,'Tier 1 - $500K'!T:T,0,0,1)</f>
        <v>185</v>
      </c>
      <c r="U90" s="103">
        <f>_xlfn.XLOOKUP(Tier2ContractorRates[[#This Row],[MSA Contract Number]],'Tier 1 - $500K'!A:A,'Tier 1 - $500K'!U:U,0,0,1)</f>
        <v>160</v>
      </c>
      <c r="V90" s="103">
        <f>_xlfn.XLOOKUP(Tier2ContractorRates[[#This Row],[MSA Contract Number]],'Tier 1 - $500K'!A:A,'Tier 1 - $500K'!V:V,0,0,1)</f>
        <v>140</v>
      </c>
      <c r="W90" s="103">
        <f>_xlfn.XLOOKUP(Tier2ContractorRates[[#This Row],[MSA Contract Number]],'Tier 1 - $500K'!A:A,'Tier 1 - $500K'!W:W,0,0,1)</f>
        <v>130</v>
      </c>
      <c r="X90" s="103">
        <f>_xlfn.XLOOKUP(Tier2ContractorRates[[#This Row],[MSA Contract Number]],'Tier 1 - $500K'!A:A,'Tier 1 - $500K'!X:X,0,0,1)</f>
        <v>120</v>
      </c>
      <c r="Y90" s="103">
        <f>_xlfn.XLOOKUP(Tier2ContractorRates[[#This Row],[MSA Contract Number]],'Tier 1 - $500K'!A:A,'Tier 1 - $500K'!Y:Y,0,0,1)</f>
        <v>125</v>
      </c>
      <c r="Z90" s="103">
        <f>_xlfn.XLOOKUP(Tier2ContractorRates[[#This Row],[MSA Contract Number]],'Tier 1 - $500K'!A:A,'Tier 1 - $500K'!Z:Z,0,0,1)</f>
        <v>145</v>
      </c>
      <c r="AA90" s="103">
        <f>_xlfn.XLOOKUP(Tier2ContractorRates[[#This Row],[MSA Contract Number]],'Tier 1 - $500K'!A:A,'Tier 1 - $500K'!AA:AA,0,0,1)</f>
        <v>145</v>
      </c>
      <c r="AB90" s="103">
        <f>_xlfn.XLOOKUP(Tier2ContractorRates[[#This Row],[MSA Contract Number]],'Tier 1 - $500K'!A:A,'Tier 1 - $500K'!AB:AB,0,0,1)</f>
        <v>150</v>
      </c>
      <c r="AC90" s="103">
        <f>_xlfn.XLOOKUP(Tier2ContractorRates[[#This Row],[MSA Contract Number]],'Tier 1 - $500K'!A:A,'Tier 1 - $500K'!AC:AC,0,0,1)</f>
        <v>160</v>
      </c>
      <c r="AD90" s="103">
        <f>_xlfn.XLOOKUP(Tier2ContractorRates[[#This Row],[MSA Contract Number]],'Tier 1 - $500K'!A:A,'Tier 1 - $500K'!AD:AD,0,0,1)</f>
        <v>125</v>
      </c>
      <c r="AE90" s="103">
        <f>_xlfn.XLOOKUP(Tier2ContractorRates[[#This Row],[MSA Contract Number]],'Tier 1 - $500K'!A:A,'Tier 1 - $500K'!AE:AE,0,0,1)</f>
        <v>135</v>
      </c>
      <c r="AF90" s="103">
        <f>_xlfn.XLOOKUP(Tier2ContractorRates[[#This Row],[MSA Contract Number]],'Tier 1 - $500K'!A:A,'Tier 1 - $500K'!AF:AF,0,0,1)</f>
        <v>140</v>
      </c>
      <c r="AG90" s="103">
        <f>_xlfn.XLOOKUP(Tier2ContractorRates[[#This Row],[MSA Contract Number]],'Tier 1 - $500K'!A:A,'Tier 1 - $500K'!AG:AG,0,0,1)</f>
        <v>160</v>
      </c>
      <c r="AH90" s="103">
        <f>_xlfn.XLOOKUP(Tier2ContractorRates[[#This Row],[MSA Contract Number]],'Tier 1 - $500K'!A:A,'Tier 1 - $500K'!AH:AH,0,0,1)</f>
        <v>160</v>
      </c>
      <c r="AI90" s="103">
        <f>_xlfn.XLOOKUP(Tier2ContractorRates[[#This Row],[MSA Contract Number]],'Tier 1 - $500K'!A:A,'Tier 1 - $500K'!AI:AI,0,0,1)</f>
        <v>145</v>
      </c>
      <c r="AJ90" s="103">
        <f>_xlfn.XLOOKUP(Tier2ContractorRates[[#This Row],[MSA Contract Number]],'Tier 1 - $500K'!A:A,'Tier 1 - $500K'!AJ:AJ,0,0,1)</f>
        <v>150</v>
      </c>
      <c r="AK90" s="103">
        <f>_xlfn.XLOOKUP(Tier2ContractorRates[[#This Row],[MSA Contract Number]],'Tier 1 - $500K'!A:A,'Tier 1 - $500K'!AK:AK,0,0,1)</f>
        <v>155</v>
      </c>
      <c r="AL90" s="103">
        <f>_xlfn.XLOOKUP(Tier2ContractorRates[[#This Row],[MSA Contract Number]],'Tier 1 - $500K'!A:A,'Tier 1 - $500K'!AL:AL,0,0,1)</f>
        <v>185</v>
      </c>
      <c r="AM90" s="103">
        <f>_xlfn.XLOOKUP(Tier2ContractorRates[[#This Row],[MSA Contract Number]],'Tier 1 - $500K'!A:A,'Tier 1 - $500K'!AM:AM,0,0,1)</f>
        <v>135</v>
      </c>
      <c r="AN90" s="103">
        <f>_xlfn.XLOOKUP(Tier2ContractorRates[[#This Row],[MSA Contract Number]],'Tier 1 - $500K'!A:A,'Tier 1 - $500K'!AN:AN,0,0,1)</f>
        <v>155</v>
      </c>
      <c r="AO90" s="103">
        <f>_xlfn.XLOOKUP(Tier2ContractorRates[[#This Row],[MSA Contract Number]],'Tier 1 - $500K'!A:A,'Tier 1 - $500K'!AO:AO,0,0,1)</f>
        <v>135</v>
      </c>
      <c r="AP90" s="103">
        <f>_xlfn.XLOOKUP(Tier2ContractorRates[[#This Row],[MSA Contract Number]],'Tier 1 - $500K'!A:A,'Tier 1 - $500K'!AP:AP,0,0,1)</f>
        <v>175</v>
      </c>
      <c r="AQ90" s="103">
        <f>_xlfn.XLOOKUP(Tier2ContractorRates[[#This Row],[MSA Contract Number]],'Tier 1 - $500K'!A:A,'Tier 1 - $500K'!AQ:AQ,0,0,1)</f>
        <v>160</v>
      </c>
      <c r="AR90" s="103">
        <f>_xlfn.XLOOKUP(Tier2ContractorRates[[#This Row],[MSA Contract Number]],'Tier 1 - $500K'!A:A,'Tier 1 - $500K'!AR:AR,0,0,1)</f>
        <v>175</v>
      </c>
      <c r="AS90" s="103">
        <f>_xlfn.XLOOKUP(Tier2ContractorRates[[#This Row],[MSA Contract Number]],'Tier 1 - $500K'!A:A,'Tier 1 - $500K'!AS:AS,0,0,1)</f>
        <v>150</v>
      </c>
      <c r="AT90" s="103">
        <f>_xlfn.XLOOKUP(Tier2ContractorRates[[#This Row],[MSA Contract Number]],'Tier 1 - $500K'!A:A,'Tier 1 - $500K'!AT:AT,0,0,1)</f>
        <v>140</v>
      </c>
      <c r="AU90" s="103">
        <f>_xlfn.XLOOKUP(Tier2ContractorRates[[#This Row],[MSA Contract Number]],'Tier 1 - $500K'!A:A,'Tier 1 - $500K'!AU:AU,0,0,1)</f>
        <v>135</v>
      </c>
      <c r="AV90" s="103">
        <f>_xlfn.XLOOKUP(Tier2ContractorRates[[#This Row],[MSA Contract Number]],'Tier 1 - $500K'!A:A,'Tier 1 - $500K'!AV:AV,0,0,1)</f>
        <v>125</v>
      </c>
      <c r="AW90" s="103">
        <f>_xlfn.XLOOKUP(Tier2ContractorRates[[#This Row],[MSA Contract Number]],'Tier 1 - $500K'!A:A,'Tier 1 - $500K'!AW:AW,0,0,1)</f>
        <v>145</v>
      </c>
      <c r="AX90" s="103">
        <f>_xlfn.XLOOKUP(Tier2ContractorRates[[#This Row],[MSA Contract Number]],'Tier 1 - $500K'!A:A,'Tier 1 - $500K'!AX:AX,0,0,1)</f>
        <v>165</v>
      </c>
      <c r="AY90" s="103">
        <f>_xlfn.XLOOKUP(Tier2ContractorRates[[#This Row],[MSA Contract Number]],'Tier 1 - $500K'!A:A,'Tier 1 - $500K'!AY:AY,0,0,1)</f>
        <v>135</v>
      </c>
      <c r="AZ90" s="104">
        <f>_xlfn.XLOOKUP(Tier2ContractorRates[[#This Row],[MSA Contract Number]],'Tier 1 - $500K'!A:A,'Tier 1 - $500K'!AZ:AZ,0,0,1)</f>
        <v>175</v>
      </c>
    </row>
    <row r="91" spans="1:52" s="40" customFormat="1" ht="33" x14ac:dyDescent="0.25">
      <c r="A91" s="35" t="s">
        <v>542</v>
      </c>
      <c r="B91" s="57">
        <f>_xlfn.XLOOKUP(Tier2ContractorRates[[#This Row],[MSA Contract Number]],'Tier 1 - $500K'!A:A,'Tier 1 - $500K'!B:B,0,0,1)</f>
        <v>46497</v>
      </c>
      <c r="C91" s="36" t="str">
        <f>_xlfn.XLOOKUP(Tier2ContractorRates[[#This Row],[MSA Contract Number]],'Tier 1 - $500K'!A:A,'Tier 1 - $500K'!C:C,0,0,1)</f>
        <v>Executive Information Systems, LLC</v>
      </c>
      <c r="D91" s="36" t="str">
        <f>_xlfn.XLOOKUP(Tier2ContractorRates[[#This Row],[MSA Contract Number]],'Tier 1 - $500K'!A:A,'Tier 1 - $500K'!D:D,0,0,1)</f>
        <v xml:space="preserve">1. Chris DeLauter 
2. Jonathan Ward </v>
      </c>
      <c r="E91" s="36" t="str">
        <f>_xlfn.XLOOKUP(Tier2ContractorRates[[#This Row],[MSA Contract Number]],'Tier 1 - $500K'!A:A,'Tier 1 - $500K'!E:E,0,0,1)</f>
        <v>1. (301) 581-1085 
2. (301) 581-1097</v>
      </c>
      <c r="F91" s="36" t="str">
        <f>_xlfn.XLOOKUP(Tier2ContractorRates[[#This Row],[MSA Contract Number]],'Tier 1 - $500K'!A:A,'Tier 1 - $500K'!F:F,0,0,1)</f>
        <v>cdelauter@execinfosys.com; jward@execinfosys.com;</v>
      </c>
      <c r="G91" s="37" t="str">
        <f>_xlfn.XLOOKUP(Tier2ContractorRates[[#This Row],[Point of Contact(s) 
(First Name and Last Name)]],'Tier 1 - $500K'!D:D,'Tier 1 - $500K'!G:G,0,0,1)</f>
        <v>--</v>
      </c>
      <c r="H91" s="37" t="str">
        <f>_xlfn.XLOOKUP(Tier2ContractorRates[[#This Row],[MSA Contract Number]],'Tier 1 - $500K'!A:A,'Tier 1 - $500K'!H:H,0,0,1)</f>
        <v>--</v>
      </c>
      <c r="I91" s="37" t="str">
        <f>_xlfn.XLOOKUP(Tier2ContractorRates[[#This Row],[MSA Contract Number]],'Tier 1 - $500K'!A:A,'Tier 1 - $500K'!I:I,0,0,1)</f>
        <v>No</v>
      </c>
      <c r="J91" s="37" t="str">
        <f>_xlfn.XLOOKUP(Tier2ContractorRates[[#This Row],[MSA Contract Number]],'Tier 1 - $500K'!A:A,'Tier 1 - $500K'!J:J,0,0,1)</f>
        <v>No</v>
      </c>
      <c r="K91" s="103">
        <f>_xlfn.XLOOKUP(Tier2ContractorRates[[#This Row],[MSA Contract Number]],'Tier 1 - $500K'!A:A,'Tier 1 - $500K'!K:K,0,0,1)</f>
        <v>241</v>
      </c>
      <c r="L91" s="103">
        <f>_xlfn.XLOOKUP(Tier2ContractorRates[[#This Row],[MSA Contract Number]],'Tier 1 - $500K'!A:A,'Tier 1 - $500K'!L:L,0,0,1)</f>
        <v>211</v>
      </c>
      <c r="M91" s="103">
        <f>_xlfn.XLOOKUP(Tier2ContractorRates[[#This Row],[MSA Contract Number]],'Tier 1 - $500K'!A:A,'Tier 1 - $500K'!M:M,0,0,1)</f>
        <v>272</v>
      </c>
      <c r="N91" s="103">
        <f>_xlfn.XLOOKUP(Tier2ContractorRates[[#This Row],[MSA Contract Number]],'Tier 1 - $500K'!A:A,'Tier 1 - $500K'!N:N)</f>
        <v>241</v>
      </c>
      <c r="O91" s="103">
        <f>_xlfn.XLOOKUP(Tier2ContractorRates[[#This Row],[MSA Contract Number]],'Tier 1 - $500K'!A:A,'Tier 1 - $500K'!O:O,0,0,1)</f>
        <v>211</v>
      </c>
      <c r="P91" s="103">
        <f>_xlfn.XLOOKUP(Tier2ContractorRates[[#This Row],[MSA Contract Number]],'Tier 1 - $500K'!A:A,'Tier 1 - $500K'!P:P,0,0,1)</f>
        <v>259</v>
      </c>
      <c r="Q91" s="103">
        <f>_xlfn.XLOOKUP(Tier2ContractorRates[[#This Row],[MSA Contract Number]],'Tier 1 - $500K'!A:A,'Tier 1 - $500K'!Q:Q,0,0,1)</f>
        <v>224</v>
      </c>
      <c r="R91" s="103">
        <f>_xlfn.XLOOKUP(Tier2ContractorRates[[#This Row],[MSA Contract Number]],'Tier 1 - $500K'!A:A,'Tier 1 - $500K'!R:R,0,0,1)</f>
        <v>174</v>
      </c>
      <c r="S91" s="103">
        <f>_xlfn.XLOOKUP(Tier2ContractorRates[[#This Row],[MSA Contract Number]],'Tier 1 - $500K'!A:A,'Tier 1 - $500K'!S:S,0,0,1)</f>
        <v>241</v>
      </c>
      <c r="T91" s="103">
        <f>_xlfn.XLOOKUP(Tier2ContractorRates[[#This Row],[MSA Contract Number]],'Tier 1 - $500K'!A:A,'Tier 1 - $500K'!T:T,0,0,1)</f>
        <v>272</v>
      </c>
      <c r="U91" s="103">
        <f>_xlfn.XLOOKUP(Tier2ContractorRates[[#This Row],[MSA Contract Number]],'Tier 1 - $500K'!A:A,'Tier 1 - $500K'!U:U,0,0,1)</f>
        <v>241</v>
      </c>
      <c r="V91" s="103">
        <f>_xlfn.XLOOKUP(Tier2ContractorRates[[#This Row],[MSA Contract Number]],'Tier 1 - $500K'!A:A,'Tier 1 - $500K'!V:V,0,0,1)</f>
        <v>241</v>
      </c>
      <c r="W91" s="103" t="str">
        <f>_xlfn.XLOOKUP(Tier2ContractorRates[[#This Row],[MSA Contract Number]],'Tier 1 - $500K'!A:A,'Tier 1 - $500K'!W:W,0,0,1)</f>
        <v>--</v>
      </c>
      <c r="X91" s="103" t="str">
        <f>_xlfn.XLOOKUP(Tier2ContractorRates[[#This Row],[MSA Contract Number]],'Tier 1 - $500K'!A:A,'Tier 1 - $500K'!X:X,0,0,1)</f>
        <v>--</v>
      </c>
      <c r="Y91" s="103" t="str">
        <f>_xlfn.XLOOKUP(Tier2ContractorRates[[#This Row],[MSA Contract Number]],'Tier 1 - $500K'!A:A,'Tier 1 - $500K'!Y:Y,0,0,1)</f>
        <v>--</v>
      </c>
      <c r="Z91" s="103" t="str">
        <f>_xlfn.XLOOKUP(Tier2ContractorRates[[#This Row],[MSA Contract Number]],'Tier 1 - $500K'!A:A,'Tier 1 - $500K'!Z:Z,0,0,1)</f>
        <v>--</v>
      </c>
      <c r="AA91" s="103" t="str">
        <f>_xlfn.XLOOKUP(Tier2ContractorRates[[#This Row],[MSA Contract Number]],'Tier 1 - $500K'!A:A,'Tier 1 - $500K'!AA:AA,0,0,1)</f>
        <v>--</v>
      </c>
      <c r="AB91" s="103">
        <f>_xlfn.XLOOKUP(Tier2ContractorRates[[#This Row],[MSA Contract Number]],'Tier 1 - $500K'!A:A,'Tier 1 - $500K'!AB:AB,0,0,1)</f>
        <v>211</v>
      </c>
      <c r="AC91" s="103">
        <f>_xlfn.XLOOKUP(Tier2ContractorRates[[#This Row],[MSA Contract Number]],'Tier 1 - $500K'!A:A,'Tier 1 - $500K'!AC:AC,0,0,1)</f>
        <v>211</v>
      </c>
      <c r="AD91" s="103">
        <f>_xlfn.XLOOKUP(Tier2ContractorRates[[#This Row],[MSA Contract Number]],'Tier 1 - $500K'!A:A,'Tier 1 - $500K'!AD:AD,0,0,1)</f>
        <v>229</v>
      </c>
      <c r="AE91" s="103" t="str">
        <f>_xlfn.XLOOKUP(Tier2ContractorRates[[#This Row],[MSA Contract Number]],'Tier 1 - $500K'!A:A,'Tier 1 - $500K'!AE:AE,0,0,1)</f>
        <v>--</v>
      </c>
      <c r="AF91" s="103">
        <f>_xlfn.XLOOKUP(Tier2ContractorRates[[#This Row],[MSA Contract Number]],'Tier 1 - $500K'!A:A,'Tier 1 - $500K'!AF:AF,0,0,1)</f>
        <v>213</v>
      </c>
      <c r="AG91" s="103" t="str">
        <f>_xlfn.XLOOKUP(Tier2ContractorRates[[#This Row],[MSA Contract Number]],'Tier 1 - $500K'!A:A,'Tier 1 - $500K'!AG:AG,0,0,1)</f>
        <v>--</v>
      </c>
      <c r="AH91" s="103" t="str">
        <f>_xlfn.XLOOKUP(Tier2ContractorRates[[#This Row],[MSA Contract Number]],'Tier 1 - $500K'!A:A,'Tier 1 - $500K'!AH:AH,0,0,1)</f>
        <v>--</v>
      </c>
      <c r="AI91" s="103" t="str">
        <f>_xlfn.XLOOKUP(Tier2ContractorRates[[#This Row],[MSA Contract Number]],'Tier 1 - $500K'!A:A,'Tier 1 - $500K'!AI:AI,0,0,1)</f>
        <v>--</v>
      </c>
      <c r="AJ91" s="103">
        <f>_xlfn.XLOOKUP(Tier2ContractorRates[[#This Row],[MSA Contract Number]],'Tier 1 - $500K'!A:A,'Tier 1 - $500K'!AJ:AJ,0,0,1)</f>
        <v>211</v>
      </c>
      <c r="AK91" s="103">
        <f>_xlfn.XLOOKUP(Tier2ContractorRates[[#This Row],[MSA Contract Number]],'Tier 1 - $500K'!A:A,'Tier 1 - $500K'!AK:AK,0,0,1)</f>
        <v>241</v>
      </c>
      <c r="AL91" s="103">
        <f>_xlfn.XLOOKUP(Tier2ContractorRates[[#This Row],[MSA Contract Number]],'Tier 1 - $500K'!A:A,'Tier 1 - $500K'!AL:AL,0,0,1)</f>
        <v>272</v>
      </c>
      <c r="AM91" s="103">
        <f>_xlfn.XLOOKUP(Tier2ContractorRates[[#This Row],[MSA Contract Number]],'Tier 1 - $500K'!A:A,'Tier 1 - $500K'!AM:AM,0,0,1)</f>
        <v>237</v>
      </c>
      <c r="AN91" s="103">
        <f>_xlfn.XLOOKUP(Tier2ContractorRates[[#This Row],[MSA Contract Number]],'Tier 1 - $500K'!A:A,'Tier 1 - $500K'!AN:AN,0,0,1)</f>
        <v>272</v>
      </c>
      <c r="AO91" s="103">
        <f>_xlfn.XLOOKUP(Tier2ContractorRates[[#This Row],[MSA Contract Number]],'Tier 1 - $500K'!A:A,'Tier 1 - $500K'!AO:AO,0,0,1)</f>
        <v>241</v>
      </c>
      <c r="AP91" s="103">
        <f>_xlfn.XLOOKUP(Tier2ContractorRates[[#This Row],[MSA Contract Number]],'Tier 1 - $500K'!A:A,'Tier 1 - $500K'!AP:AP,0,0,1)</f>
        <v>272</v>
      </c>
      <c r="AQ91" s="103" t="str">
        <f>_xlfn.XLOOKUP(Tier2ContractorRates[[#This Row],[MSA Contract Number]],'Tier 1 - $500K'!A:A,'Tier 1 - $500K'!AQ:AQ,0,0,1)</f>
        <v>--</v>
      </c>
      <c r="AR91" s="103" t="str">
        <f>_xlfn.XLOOKUP(Tier2ContractorRates[[#This Row],[MSA Contract Number]],'Tier 1 - $500K'!A:A,'Tier 1 - $500K'!AR:AR,0,0,1)</f>
        <v>--</v>
      </c>
      <c r="AS91" s="103" t="str">
        <f>_xlfn.XLOOKUP(Tier2ContractorRates[[#This Row],[MSA Contract Number]],'Tier 1 - $500K'!A:A,'Tier 1 - $500K'!AS:AS,0,0,1)</f>
        <v>--</v>
      </c>
      <c r="AT91" s="103" t="str">
        <f>_xlfn.XLOOKUP(Tier2ContractorRates[[#This Row],[MSA Contract Number]],'Tier 1 - $500K'!A:A,'Tier 1 - $500K'!AT:AT,0,0,1)</f>
        <v>--</v>
      </c>
      <c r="AU91" s="103" t="str">
        <f>_xlfn.XLOOKUP(Tier2ContractorRates[[#This Row],[MSA Contract Number]],'Tier 1 - $500K'!A:A,'Tier 1 - $500K'!AU:AU,0,0,1)</f>
        <v>--</v>
      </c>
      <c r="AV91" s="103" t="str">
        <f>_xlfn.XLOOKUP(Tier2ContractorRates[[#This Row],[MSA Contract Number]],'Tier 1 - $500K'!A:A,'Tier 1 - $500K'!AV:AV,0,0,1)</f>
        <v>--</v>
      </c>
      <c r="AW91" s="103" t="str">
        <f>_xlfn.XLOOKUP(Tier2ContractorRates[[#This Row],[MSA Contract Number]],'Tier 1 - $500K'!A:A,'Tier 1 - $500K'!AW:AW,0,0,1)</f>
        <v>--</v>
      </c>
      <c r="AX91" s="103" t="str">
        <f>_xlfn.XLOOKUP(Tier2ContractorRates[[#This Row],[MSA Contract Number]],'Tier 1 - $500K'!A:A,'Tier 1 - $500K'!AX:AX,0,0,1)</f>
        <v>--</v>
      </c>
      <c r="AY91" s="103" t="str">
        <f>_xlfn.XLOOKUP(Tier2ContractorRates[[#This Row],[MSA Contract Number]],'Tier 1 - $500K'!A:A,'Tier 1 - $500K'!AY:AY,0,0,1)</f>
        <v>--</v>
      </c>
      <c r="AZ91" s="104">
        <f>_xlfn.XLOOKUP(Tier2ContractorRates[[#This Row],[MSA Contract Number]],'Tier 1 - $500K'!A:A,'Tier 1 - $500K'!AZ:AZ,0,0,1)</f>
        <v>301</v>
      </c>
    </row>
    <row r="92" spans="1:52" s="40" customFormat="1" ht="16.5" x14ac:dyDescent="0.25">
      <c r="A92" s="35" t="s">
        <v>547</v>
      </c>
      <c r="B92" s="57">
        <f>_xlfn.XLOOKUP(Tier2ContractorRates[[#This Row],[MSA Contract Number]],'Tier 1 - $500K'!A:A,'Tier 1 - $500K'!B:B,0,0,1)</f>
        <v>46497</v>
      </c>
      <c r="C92" s="36" t="str">
        <f>_xlfn.XLOOKUP(Tier2ContractorRates[[#This Row],[MSA Contract Number]],'Tier 1 - $500K'!A:A,'Tier 1 - $500K'!C:C,0,0,1)</f>
        <v>Expeditionary Technical Solutions, Inc.</v>
      </c>
      <c r="D92" s="36" t="str">
        <f>_xlfn.XLOOKUP(Tier2ContractorRates[[#This Row],[MSA Contract Number]],'Tier 1 - $500K'!A:A,'Tier 1 - $500K'!D:D,0,0,1)</f>
        <v>Kimberly Davis</v>
      </c>
      <c r="E92" s="36" t="str">
        <f>_xlfn.XLOOKUP(Tier2ContractorRates[[#This Row],[MSA Contract Number]],'Tier 1 - $500K'!A:A,'Tier 1 - $500K'!E:E,0,0,1)</f>
        <v>(760) 828-7803</v>
      </c>
      <c r="F92" s="36" t="str">
        <f>_xlfn.XLOOKUP(Tier2ContractorRates[[#This Row],[MSA Contract Number]],'Tier 1 - $500K'!A:A,'Tier 1 - $500K'!F:F,0,0,1)</f>
        <v>kdavis@extsi.com;</v>
      </c>
      <c r="G92" s="37">
        <f>_xlfn.XLOOKUP(Tier2ContractorRates[[#This Row],[Point of Contact(s) 
(First Name and Last Name)]],'Tier 1 - $500K'!D:D,'Tier 1 - $500K'!G:G,0,0,1)</f>
        <v>21772</v>
      </c>
      <c r="H92" s="37" t="str">
        <f>_xlfn.XLOOKUP(Tier2ContractorRates[[#This Row],[MSA Contract Number]],'Tier 1 - $500K'!A:A,'Tier 1 - $500K'!H:H,0,0,1)</f>
        <v>SB</v>
      </c>
      <c r="I92" s="37" t="str">
        <f>_xlfn.XLOOKUP(Tier2ContractorRates[[#This Row],[MSA Contract Number]],'Tier 1 - $500K'!A:A,'Tier 1 - $500K'!I:I,0,0,1)</f>
        <v>Yes</v>
      </c>
      <c r="J92" s="37" t="str">
        <f>_xlfn.XLOOKUP(Tier2ContractorRates[[#This Row],[MSA Contract Number]],'Tier 1 - $500K'!A:A,'Tier 1 - $500K'!J:J,0,0,1)</f>
        <v>No</v>
      </c>
      <c r="K92" s="103">
        <f>_xlfn.XLOOKUP(Tier2ContractorRates[[#This Row],[MSA Contract Number]],'Tier 1 - $500K'!A:A,'Tier 1 - $500K'!K:K,0,0,1)</f>
        <v>176</v>
      </c>
      <c r="L92" s="103">
        <f>_xlfn.XLOOKUP(Tier2ContractorRates[[#This Row],[MSA Contract Number]],'Tier 1 - $500K'!A:A,'Tier 1 - $500K'!L:L,0,0,1)</f>
        <v>138</v>
      </c>
      <c r="M92" s="103">
        <f>_xlfn.XLOOKUP(Tier2ContractorRates[[#This Row],[MSA Contract Number]],'Tier 1 - $500K'!A:A,'Tier 1 - $500K'!M:M,0,0,1)</f>
        <v>138</v>
      </c>
      <c r="N92" s="103">
        <f>_xlfn.XLOOKUP(Tier2ContractorRates[[#This Row],[MSA Contract Number]],'Tier 1 - $500K'!A:A,'Tier 1 - $500K'!N:N)</f>
        <v>130</v>
      </c>
      <c r="O92" s="103" t="str">
        <f>_xlfn.XLOOKUP(Tier2ContractorRates[[#This Row],[MSA Contract Number]],'Tier 1 - $500K'!A:A,'Tier 1 - $500K'!O:O,0,0,1)</f>
        <v>--</v>
      </c>
      <c r="P92" s="103">
        <f>_xlfn.XLOOKUP(Tier2ContractorRates[[#This Row],[MSA Contract Number]],'Tier 1 - $500K'!A:A,'Tier 1 - $500K'!P:P,0,0,1)</f>
        <v>139</v>
      </c>
      <c r="Q92" s="103">
        <f>_xlfn.XLOOKUP(Tier2ContractorRates[[#This Row],[MSA Contract Number]],'Tier 1 - $500K'!A:A,'Tier 1 - $500K'!Q:Q,0,0,1)</f>
        <v>124</v>
      </c>
      <c r="R92" s="103">
        <f>_xlfn.XLOOKUP(Tier2ContractorRates[[#This Row],[MSA Contract Number]],'Tier 1 - $500K'!A:A,'Tier 1 - $500K'!R:R,0,0,1)</f>
        <v>88</v>
      </c>
      <c r="S92" s="103">
        <f>_xlfn.XLOOKUP(Tier2ContractorRates[[#This Row],[MSA Contract Number]],'Tier 1 - $500K'!A:A,'Tier 1 - $500K'!S:S,0,0,1)</f>
        <v>98</v>
      </c>
      <c r="T92" s="103">
        <f>_xlfn.XLOOKUP(Tier2ContractorRates[[#This Row],[MSA Contract Number]],'Tier 1 - $500K'!A:A,'Tier 1 - $500K'!T:T,0,0,1)</f>
        <v>175</v>
      </c>
      <c r="U92" s="103">
        <f>_xlfn.XLOOKUP(Tier2ContractorRates[[#This Row],[MSA Contract Number]],'Tier 1 - $500K'!A:A,'Tier 1 - $500K'!U:U,0,0,1)</f>
        <v>158</v>
      </c>
      <c r="V92" s="103">
        <f>_xlfn.XLOOKUP(Tier2ContractorRates[[#This Row],[MSA Contract Number]],'Tier 1 - $500K'!A:A,'Tier 1 - $500K'!V:V,0,0,1)</f>
        <v>180</v>
      </c>
      <c r="W92" s="103">
        <f>_xlfn.XLOOKUP(Tier2ContractorRates[[#This Row],[MSA Contract Number]],'Tier 1 - $500K'!A:A,'Tier 1 - $500K'!W:W,0,0,1)</f>
        <v>129</v>
      </c>
      <c r="X92" s="103">
        <f>_xlfn.XLOOKUP(Tier2ContractorRates[[#This Row],[MSA Contract Number]],'Tier 1 - $500K'!A:A,'Tier 1 - $500K'!X:X,0,0,1)</f>
        <v>150</v>
      </c>
      <c r="Y92" s="103">
        <f>_xlfn.XLOOKUP(Tier2ContractorRates[[#This Row],[MSA Contract Number]],'Tier 1 - $500K'!A:A,'Tier 1 - $500K'!Y:Y,0,0,1)</f>
        <v>170</v>
      </c>
      <c r="Z92" s="103">
        <f>_xlfn.XLOOKUP(Tier2ContractorRates[[#This Row],[MSA Contract Number]],'Tier 1 - $500K'!A:A,'Tier 1 - $500K'!Z:Z,0,0,1)</f>
        <v>145</v>
      </c>
      <c r="AA92" s="103">
        <f>_xlfn.XLOOKUP(Tier2ContractorRates[[#This Row],[MSA Contract Number]],'Tier 1 - $500K'!A:A,'Tier 1 - $500K'!AA:AA,0,0,1)</f>
        <v>145</v>
      </c>
      <c r="AB92" s="103" t="str">
        <f>_xlfn.XLOOKUP(Tier2ContractorRates[[#This Row],[MSA Contract Number]],'Tier 1 - $500K'!A:A,'Tier 1 - $500K'!AB:AB,0,0,1)</f>
        <v>--</v>
      </c>
      <c r="AC92" s="103" t="str">
        <f>_xlfn.XLOOKUP(Tier2ContractorRates[[#This Row],[MSA Contract Number]],'Tier 1 - $500K'!A:A,'Tier 1 - $500K'!AC:AC,0,0,1)</f>
        <v>--</v>
      </c>
      <c r="AD92" s="103" t="str">
        <f>_xlfn.XLOOKUP(Tier2ContractorRates[[#This Row],[MSA Contract Number]],'Tier 1 - $500K'!A:A,'Tier 1 - $500K'!AD:AD,0,0,1)</f>
        <v>--</v>
      </c>
      <c r="AE92" s="103" t="str">
        <f>_xlfn.XLOOKUP(Tier2ContractorRates[[#This Row],[MSA Contract Number]],'Tier 1 - $500K'!A:A,'Tier 1 - $500K'!AE:AE,0,0,1)</f>
        <v>--</v>
      </c>
      <c r="AF92" s="103">
        <f>_xlfn.XLOOKUP(Tier2ContractorRates[[#This Row],[MSA Contract Number]],'Tier 1 - $500K'!A:A,'Tier 1 - $500K'!AF:AF,0,0,1)</f>
        <v>97</v>
      </c>
      <c r="AG92" s="103">
        <f>_xlfn.XLOOKUP(Tier2ContractorRates[[#This Row],[MSA Contract Number]],'Tier 1 - $500K'!A:A,'Tier 1 - $500K'!AG:AG,0,0,1)</f>
        <v>121</v>
      </c>
      <c r="AH92" s="103" t="str">
        <f>_xlfn.XLOOKUP(Tier2ContractorRates[[#This Row],[MSA Contract Number]],'Tier 1 - $500K'!A:A,'Tier 1 - $500K'!AH:AH,0,0,1)</f>
        <v>--</v>
      </c>
      <c r="AI92" s="103" t="str">
        <f>_xlfn.XLOOKUP(Tier2ContractorRates[[#This Row],[MSA Contract Number]],'Tier 1 - $500K'!A:A,'Tier 1 - $500K'!AI:AI,0,0,1)</f>
        <v>--</v>
      </c>
      <c r="AJ92" s="103" t="str">
        <f>_xlfn.XLOOKUP(Tier2ContractorRates[[#This Row],[MSA Contract Number]],'Tier 1 - $500K'!A:A,'Tier 1 - $500K'!AJ:AJ,0,0,1)</f>
        <v>--</v>
      </c>
      <c r="AK92" s="103">
        <f>_xlfn.XLOOKUP(Tier2ContractorRates[[#This Row],[MSA Contract Number]],'Tier 1 - $500K'!A:A,'Tier 1 - $500K'!AK:AK,0,0,1)</f>
        <v>147</v>
      </c>
      <c r="AL92" s="103">
        <f>_xlfn.XLOOKUP(Tier2ContractorRates[[#This Row],[MSA Contract Number]],'Tier 1 - $500K'!A:A,'Tier 1 - $500K'!AL:AL,0,0,1)</f>
        <v>175</v>
      </c>
      <c r="AM92" s="103">
        <f>_xlfn.XLOOKUP(Tier2ContractorRates[[#This Row],[MSA Contract Number]],'Tier 1 - $500K'!A:A,'Tier 1 - $500K'!AM:AM,0,0,1)</f>
        <v>127</v>
      </c>
      <c r="AN92" s="103">
        <f>_xlfn.XLOOKUP(Tier2ContractorRates[[#This Row],[MSA Contract Number]],'Tier 1 - $500K'!A:A,'Tier 1 - $500K'!AN:AN,0,0,1)</f>
        <v>150</v>
      </c>
      <c r="AO92" s="103">
        <f>_xlfn.XLOOKUP(Tier2ContractorRates[[#This Row],[MSA Contract Number]],'Tier 1 - $500K'!A:A,'Tier 1 - $500K'!AO:AO,0,0,1)</f>
        <v>136</v>
      </c>
      <c r="AP92" s="103">
        <f>_xlfn.XLOOKUP(Tier2ContractorRates[[#This Row],[MSA Contract Number]],'Tier 1 - $500K'!A:A,'Tier 1 - $500K'!AP:AP,0,0,1)</f>
        <v>136</v>
      </c>
      <c r="AQ92" s="103" t="str">
        <f>_xlfn.XLOOKUP(Tier2ContractorRates[[#This Row],[MSA Contract Number]],'Tier 1 - $500K'!A:A,'Tier 1 - $500K'!AQ:AQ,0,0,1)</f>
        <v>--</v>
      </c>
      <c r="AR92" s="103" t="str">
        <f>_xlfn.XLOOKUP(Tier2ContractorRates[[#This Row],[MSA Contract Number]],'Tier 1 - $500K'!A:A,'Tier 1 - $500K'!AR:AR,0,0,1)</f>
        <v>--</v>
      </c>
      <c r="AS92" s="103" t="str">
        <f>_xlfn.XLOOKUP(Tier2ContractorRates[[#This Row],[MSA Contract Number]],'Tier 1 - $500K'!A:A,'Tier 1 - $500K'!AS:AS,0,0,1)</f>
        <v>--</v>
      </c>
      <c r="AT92" s="103" t="str">
        <f>_xlfn.XLOOKUP(Tier2ContractorRates[[#This Row],[MSA Contract Number]],'Tier 1 - $500K'!A:A,'Tier 1 - $500K'!AT:AT,0,0,1)</f>
        <v>--</v>
      </c>
      <c r="AU92" s="103" t="str">
        <f>_xlfn.XLOOKUP(Tier2ContractorRates[[#This Row],[MSA Contract Number]],'Tier 1 - $500K'!A:A,'Tier 1 - $500K'!AU:AU,0,0,1)</f>
        <v>--</v>
      </c>
      <c r="AV92" s="103" t="str">
        <f>_xlfn.XLOOKUP(Tier2ContractorRates[[#This Row],[MSA Contract Number]],'Tier 1 - $500K'!A:A,'Tier 1 - $500K'!AV:AV,0,0,1)</f>
        <v>--</v>
      </c>
      <c r="AW92" s="103" t="str">
        <f>_xlfn.XLOOKUP(Tier2ContractorRates[[#This Row],[MSA Contract Number]],'Tier 1 - $500K'!A:A,'Tier 1 - $500K'!AW:AW,0,0,1)</f>
        <v>--</v>
      </c>
      <c r="AX92" s="103" t="str">
        <f>_xlfn.XLOOKUP(Tier2ContractorRates[[#This Row],[MSA Contract Number]],'Tier 1 - $500K'!A:A,'Tier 1 - $500K'!AX:AX,0,0,1)</f>
        <v>--</v>
      </c>
      <c r="AY92" s="103" t="str">
        <f>_xlfn.XLOOKUP(Tier2ContractorRates[[#This Row],[MSA Contract Number]],'Tier 1 - $500K'!A:A,'Tier 1 - $500K'!AY:AY,0,0,1)</f>
        <v>--</v>
      </c>
      <c r="AZ92" s="104" t="str">
        <f>_xlfn.XLOOKUP(Tier2ContractorRates[[#This Row],[MSA Contract Number]],'Tier 1 - $500K'!A:A,'Tier 1 - $500K'!AZ:AZ,0,0,1)</f>
        <v>--</v>
      </c>
    </row>
    <row r="93" spans="1:52" s="40" customFormat="1" ht="33" x14ac:dyDescent="0.25">
      <c r="A93" s="35" t="s">
        <v>552</v>
      </c>
      <c r="B93" s="57">
        <f>_xlfn.XLOOKUP(Tier2ContractorRates[[#This Row],[MSA Contract Number]],'Tier 1 - $500K'!A:A,'Tier 1 - $500K'!B:B,0,0,1)</f>
        <v>46497</v>
      </c>
      <c r="C93" s="36" t="str">
        <f>_xlfn.XLOOKUP(Tier2ContractorRates[[#This Row],[MSA Contract Number]],'Tier 1 - $500K'!A:A,'Tier 1 - $500K'!C:C,0,0,1)</f>
        <v>Fidelity Information Services, LLC</v>
      </c>
      <c r="D93" s="36" t="str">
        <f>_xlfn.XLOOKUP(Tier2ContractorRates[[#This Row],[MSA Contract Number]],'Tier 1 - $500K'!A:A,'Tier 1 - $500K'!D:D,0,0,1)</f>
        <v>1. Tammi Mathews 
2. Joel Taylor</v>
      </c>
      <c r="E93" s="36" t="str">
        <f>_xlfn.XLOOKUP(Tier2ContractorRates[[#This Row],[MSA Contract Number]],'Tier 1 - $500K'!A:A,'Tier 1 - $500K'!E:E,0,0,1)</f>
        <v>1. (480) 262-1557
2. (602) 312-5308</v>
      </c>
      <c r="F93" s="36" t="str">
        <f>_xlfn.XLOOKUP(Tier2ContractorRates[[#This Row],[MSA Contract Number]],'Tier 1 - $500K'!A:A,'Tier 1 - $500K'!F:F,0,0,1)</f>
        <v>tammi.mathews@fisglobal.com; joel.taylor@fisglobal.com;</v>
      </c>
      <c r="G93" s="37" t="str">
        <f>_xlfn.XLOOKUP(Tier2ContractorRates[[#This Row],[Point of Contact(s) 
(First Name and Last Name)]],'Tier 1 - $500K'!D:D,'Tier 1 - $500K'!G:G,0,0,1)</f>
        <v>--</v>
      </c>
      <c r="H93" s="37" t="str">
        <f>_xlfn.XLOOKUP(Tier2ContractorRates[[#This Row],[MSA Contract Number]],'Tier 1 - $500K'!A:A,'Tier 1 - $500K'!H:H,0,0,1)</f>
        <v>--</v>
      </c>
      <c r="I93" s="37" t="str">
        <f>_xlfn.XLOOKUP(Tier2ContractorRates[[#This Row],[MSA Contract Number]],'Tier 1 - $500K'!A:A,'Tier 1 - $500K'!I:I,0,0,1)</f>
        <v>No</v>
      </c>
      <c r="J93" s="37" t="str">
        <f>_xlfn.XLOOKUP(Tier2ContractorRates[[#This Row],[MSA Contract Number]],'Tier 1 - $500K'!A:A,'Tier 1 - $500K'!J:J,0,0,1)</f>
        <v>No</v>
      </c>
      <c r="K93" s="103">
        <f>_xlfn.XLOOKUP(Tier2ContractorRates[[#This Row],[MSA Contract Number]],'Tier 1 - $500K'!A:A,'Tier 1 - $500K'!K:K,0,0,1)</f>
        <v>150</v>
      </c>
      <c r="L93" s="103">
        <f>_xlfn.XLOOKUP(Tier2ContractorRates[[#This Row],[MSA Contract Number]],'Tier 1 - $500K'!A:A,'Tier 1 - $500K'!L:L,0,0,1)</f>
        <v>125</v>
      </c>
      <c r="M93" s="103">
        <f>_xlfn.XLOOKUP(Tier2ContractorRates[[#This Row],[MSA Contract Number]],'Tier 1 - $500K'!A:A,'Tier 1 - $500K'!M:M,0,0,1)</f>
        <v>155</v>
      </c>
      <c r="N93" s="103">
        <f>_xlfn.XLOOKUP(Tier2ContractorRates[[#This Row],[MSA Contract Number]],'Tier 1 - $500K'!A:A,'Tier 1 - $500K'!N:N)</f>
        <v>145</v>
      </c>
      <c r="O93" s="103">
        <f>_xlfn.XLOOKUP(Tier2ContractorRates[[#This Row],[MSA Contract Number]],'Tier 1 - $500K'!A:A,'Tier 1 - $500K'!O:O,0,0,1)</f>
        <v>145</v>
      </c>
      <c r="P93" s="103">
        <f>_xlfn.XLOOKUP(Tier2ContractorRates[[#This Row],[MSA Contract Number]],'Tier 1 - $500K'!A:A,'Tier 1 - $500K'!P:P,0,0,1)</f>
        <v>120</v>
      </c>
      <c r="Q93" s="103">
        <f>_xlfn.XLOOKUP(Tier2ContractorRates[[#This Row],[MSA Contract Number]],'Tier 1 - $500K'!A:A,'Tier 1 - $500K'!Q:Q,0,0,1)</f>
        <v>110</v>
      </c>
      <c r="R93" s="103">
        <f>_xlfn.XLOOKUP(Tier2ContractorRates[[#This Row],[MSA Contract Number]],'Tier 1 - $500K'!A:A,'Tier 1 - $500K'!R:R,0,0,1)</f>
        <v>125</v>
      </c>
      <c r="S93" s="103">
        <f>_xlfn.XLOOKUP(Tier2ContractorRates[[#This Row],[MSA Contract Number]],'Tier 1 - $500K'!A:A,'Tier 1 - $500K'!S:S,0,0,1)</f>
        <v>175</v>
      </c>
      <c r="T93" s="103">
        <f>_xlfn.XLOOKUP(Tier2ContractorRates[[#This Row],[MSA Contract Number]],'Tier 1 - $500K'!A:A,'Tier 1 - $500K'!T:T,0,0,1)</f>
        <v>160</v>
      </c>
      <c r="U93" s="103">
        <f>_xlfn.XLOOKUP(Tier2ContractorRates[[#This Row],[MSA Contract Number]],'Tier 1 - $500K'!A:A,'Tier 1 - $500K'!U:U,0,0,1)</f>
        <v>140</v>
      </c>
      <c r="V93" s="103">
        <f>_xlfn.XLOOKUP(Tier2ContractorRates[[#This Row],[MSA Contract Number]],'Tier 1 - $500K'!A:A,'Tier 1 - $500K'!V:V,0,0,1)</f>
        <v>135</v>
      </c>
      <c r="W93" s="103">
        <f>_xlfn.XLOOKUP(Tier2ContractorRates[[#This Row],[MSA Contract Number]],'Tier 1 - $500K'!A:A,'Tier 1 - $500K'!W:W,0,0,1)</f>
        <v>120</v>
      </c>
      <c r="X93" s="103">
        <f>_xlfn.XLOOKUP(Tier2ContractorRates[[#This Row],[MSA Contract Number]],'Tier 1 - $500K'!A:A,'Tier 1 - $500K'!X:X,0,0,1)</f>
        <v>125</v>
      </c>
      <c r="Y93" s="103">
        <f>_xlfn.XLOOKUP(Tier2ContractorRates[[#This Row],[MSA Contract Number]],'Tier 1 - $500K'!A:A,'Tier 1 - $500K'!Y:Y,0,0,1)</f>
        <v>120</v>
      </c>
      <c r="Z93" s="103">
        <f>_xlfn.XLOOKUP(Tier2ContractorRates[[#This Row],[MSA Contract Number]],'Tier 1 - $500K'!A:A,'Tier 1 - $500K'!Z:Z,0,0,1)</f>
        <v>130</v>
      </c>
      <c r="AA93" s="103">
        <f>_xlfn.XLOOKUP(Tier2ContractorRates[[#This Row],[MSA Contract Number]],'Tier 1 - $500K'!A:A,'Tier 1 - $500K'!AA:AA,0,0,1)</f>
        <v>175</v>
      </c>
      <c r="AB93" s="103">
        <f>_xlfn.XLOOKUP(Tier2ContractorRates[[#This Row],[MSA Contract Number]],'Tier 1 - $500K'!A:A,'Tier 1 - $500K'!AB:AB,0,0,1)</f>
        <v>150</v>
      </c>
      <c r="AC93" s="103">
        <f>_xlfn.XLOOKUP(Tier2ContractorRates[[#This Row],[MSA Contract Number]],'Tier 1 - $500K'!A:A,'Tier 1 - $500K'!AC:AC,0,0,1)</f>
        <v>160</v>
      </c>
      <c r="AD93" s="103">
        <f>_xlfn.XLOOKUP(Tier2ContractorRates[[#This Row],[MSA Contract Number]],'Tier 1 - $500K'!A:A,'Tier 1 - $500K'!AD:AD,0,0,1)</f>
        <v>135</v>
      </c>
      <c r="AE93" s="103">
        <f>_xlfn.XLOOKUP(Tier2ContractorRates[[#This Row],[MSA Contract Number]],'Tier 1 - $500K'!A:A,'Tier 1 - $500K'!AE:AE,0,0,1)</f>
        <v>135</v>
      </c>
      <c r="AF93" s="103">
        <f>_xlfn.XLOOKUP(Tier2ContractorRates[[#This Row],[MSA Contract Number]],'Tier 1 - $500K'!A:A,'Tier 1 - $500K'!AF:AF,0,0,1)</f>
        <v>120</v>
      </c>
      <c r="AG93" s="103">
        <f>_xlfn.XLOOKUP(Tier2ContractorRates[[#This Row],[MSA Contract Number]],'Tier 1 - $500K'!A:A,'Tier 1 - $500K'!AG:AG,0,0,1)</f>
        <v>135</v>
      </c>
      <c r="AH93" s="103" t="str">
        <f>_xlfn.XLOOKUP(Tier2ContractorRates[[#This Row],[MSA Contract Number]],'Tier 1 - $500K'!A:A,'Tier 1 - $500K'!AH:AH,0,0,1)</f>
        <v>--</v>
      </c>
      <c r="AI93" s="103" t="str">
        <f>_xlfn.XLOOKUP(Tier2ContractorRates[[#This Row],[MSA Contract Number]],'Tier 1 - $500K'!A:A,'Tier 1 - $500K'!AI:AI,0,0,1)</f>
        <v>--</v>
      </c>
      <c r="AJ93" s="103">
        <f>_xlfn.XLOOKUP(Tier2ContractorRates[[#This Row],[MSA Contract Number]],'Tier 1 - $500K'!A:A,'Tier 1 - $500K'!AJ:AJ,0,0,1)</f>
        <v>120</v>
      </c>
      <c r="AK93" s="103">
        <f>_xlfn.XLOOKUP(Tier2ContractorRates[[#This Row],[MSA Contract Number]],'Tier 1 - $500K'!A:A,'Tier 1 - $500K'!AK:AK,0,0,1)</f>
        <v>150</v>
      </c>
      <c r="AL93" s="103">
        <f>_xlfn.XLOOKUP(Tier2ContractorRates[[#This Row],[MSA Contract Number]],'Tier 1 - $500K'!A:A,'Tier 1 - $500K'!AL:AL,0,0,1)</f>
        <v>175</v>
      </c>
      <c r="AM93" s="103">
        <f>_xlfn.XLOOKUP(Tier2ContractorRates[[#This Row],[MSA Contract Number]],'Tier 1 - $500K'!A:A,'Tier 1 - $500K'!AM:AM,0,0,1)</f>
        <v>135</v>
      </c>
      <c r="AN93" s="103">
        <f>_xlfn.XLOOKUP(Tier2ContractorRates[[#This Row],[MSA Contract Number]],'Tier 1 - $500K'!A:A,'Tier 1 - $500K'!AN:AN,0,0,1)</f>
        <v>155</v>
      </c>
      <c r="AO93" s="103">
        <f>_xlfn.XLOOKUP(Tier2ContractorRates[[#This Row],[MSA Contract Number]],'Tier 1 - $500K'!A:A,'Tier 1 - $500K'!AO:AO,0,0,1)</f>
        <v>140</v>
      </c>
      <c r="AP93" s="103">
        <f>_xlfn.XLOOKUP(Tier2ContractorRates[[#This Row],[MSA Contract Number]],'Tier 1 - $500K'!A:A,'Tier 1 - $500K'!AP:AP,0,0,1)</f>
        <v>165</v>
      </c>
      <c r="AQ93" s="103">
        <f>_xlfn.XLOOKUP(Tier2ContractorRates[[#This Row],[MSA Contract Number]],'Tier 1 - $500K'!A:A,'Tier 1 - $500K'!AQ:AQ,0,0,1)</f>
        <v>145</v>
      </c>
      <c r="AR93" s="103">
        <f>_xlfn.XLOOKUP(Tier2ContractorRates[[#This Row],[MSA Contract Number]],'Tier 1 - $500K'!A:A,'Tier 1 - $500K'!AR:AR,0,0,1)</f>
        <v>165</v>
      </c>
      <c r="AS93" s="103" t="str">
        <f>_xlfn.XLOOKUP(Tier2ContractorRates[[#This Row],[MSA Contract Number]],'Tier 1 - $500K'!A:A,'Tier 1 - $500K'!AS:AS,0,0,1)</f>
        <v>--</v>
      </c>
      <c r="AT93" s="103" t="str">
        <f>_xlfn.XLOOKUP(Tier2ContractorRates[[#This Row],[MSA Contract Number]],'Tier 1 - $500K'!A:A,'Tier 1 - $500K'!AT:AT,0,0,1)</f>
        <v>--</v>
      </c>
      <c r="AU93" s="103">
        <f>_xlfn.XLOOKUP(Tier2ContractorRates[[#This Row],[MSA Contract Number]],'Tier 1 - $500K'!A:A,'Tier 1 - $500K'!AU:AU,0,0,1)</f>
        <v>125</v>
      </c>
      <c r="AV93" s="103">
        <f>_xlfn.XLOOKUP(Tier2ContractorRates[[#This Row],[MSA Contract Number]],'Tier 1 - $500K'!A:A,'Tier 1 - $500K'!AV:AV,0,0,1)</f>
        <v>130</v>
      </c>
      <c r="AW93" s="103">
        <f>_xlfn.XLOOKUP(Tier2ContractorRates[[#This Row],[MSA Contract Number]],'Tier 1 - $500K'!A:A,'Tier 1 - $500K'!AW:AW,0,0,1)</f>
        <v>145</v>
      </c>
      <c r="AX93" s="103">
        <f>_xlfn.XLOOKUP(Tier2ContractorRates[[#This Row],[MSA Contract Number]],'Tier 1 - $500K'!A:A,'Tier 1 - $500K'!AX:AX,0,0,1)</f>
        <v>160</v>
      </c>
      <c r="AY93" s="103">
        <f>_xlfn.XLOOKUP(Tier2ContractorRates[[#This Row],[MSA Contract Number]],'Tier 1 - $500K'!A:A,'Tier 1 - $500K'!AY:AY,0,0,1)</f>
        <v>140</v>
      </c>
      <c r="AZ93" s="104">
        <f>_xlfn.XLOOKUP(Tier2ContractorRates[[#This Row],[MSA Contract Number]],'Tier 1 - $500K'!A:A,'Tier 1 - $500K'!AZ:AZ,0,0,1)</f>
        <v>155</v>
      </c>
    </row>
    <row r="94" spans="1:52" s="40" customFormat="1" ht="33" x14ac:dyDescent="0.25">
      <c r="A94" s="35" t="s">
        <v>567</v>
      </c>
      <c r="B94" s="57">
        <f>_xlfn.XLOOKUP(Tier2ContractorRates[[#This Row],[MSA Contract Number]],'Tier 1 - $500K'!A:A,'Tier 1 - $500K'!B:B,0,0,1)</f>
        <v>46497</v>
      </c>
      <c r="C94" s="36" t="str">
        <f>_xlfn.XLOOKUP(Tier2ContractorRates[[#This Row],[MSA Contract Number]],'Tier 1 - $500K'!A:A,'Tier 1 - $500K'!C:C,0,0,1)</f>
        <v>Forrester Research Inc</v>
      </c>
      <c r="D94" s="36" t="str">
        <f>_xlfn.XLOOKUP(Tier2ContractorRates[[#This Row],[MSA Contract Number]],'Tier 1 - $500K'!A:A,'Tier 1 - $500K'!D:D,0,0,1)</f>
        <v>Drew Jaehnig</v>
      </c>
      <c r="E94" s="36" t="str">
        <f>_xlfn.XLOOKUP(Tier2ContractorRates[[#This Row],[MSA Contract Number]],'Tier 1 - $500K'!A:A,'Tier 1 - $500K'!E:E,0,0,1)</f>
        <v>(540) 671-6671</v>
      </c>
      <c r="F94" s="36" t="str">
        <f>_xlfn.XLOOKUP(Tier2ContractorRates[[#This Row],[MSA Contract Number]],'Tier 1 - $500K'!A:A,'Tier 1 - $500K'!F:F,0,0,1)</f>
        <v>djaehnig@forrester.com; 
thilliard@forrester.com;</v>
      </c>
      <c r="G94" s="37" t="str">
        <f>_xlfn.XLOOKUP(Tier2ContractorRates[[#This Row],[Point of Contact(s) 
(First Name and Last Name)]],'Tier 1 - $500K'!D:D,'Tier 1 - $500K'!G:G,0,0,1)</f>
        <v>--</v>
      </c>
      <c r="H94" s="37" t="str">
        <f>_xlfn.XLOOKUP(Tier2ContractorRates[[#This Row],[MSA Contract Number]],'Tier 1 - $500K'!A:A,'Tier 1 - $500K'!H:H,0,0,1)</f>
        <v>--</v>
      </c>
      <c r="I94" s="37" t="str">
        <f>_xlfn.XLOOKUP(Tier2ContractorRates[[#This Row],[MSA Contract Number]],'Tier 1 - $500K'!A:A,'Tier 1 - $500K'!I:I,0,0,1)</f>
        <v>No</v>
      </c>
      <c r="J94" s="37" t="str">
        <f>_xlfn.XLOOKUP(Tier2ContractorRates[[#This Row],[MSA Contract Number]],'Tier 1 - $500K'!A:A,'Tier 1 - $500K'!J:J,0,0,1)</f>
        <v>No</v>
      </c>
      <c r="K94" s="103" t="str">
        <f>_xlfn.XLOOKUP(Tier2ContractorRates[[#This Row],[MSA Contract Number]],'Tier 1 - $500K'!A:A,'Tier 1 - $500K'!K:K,0,0,1)</f>
        <v>--</v>
      </c>
      <c r="L94" s="103" t="str">
        <f>_xlfn.XLOOKUP(Tier2ContractorRates[[#This Row],[MSA Contract Number]],'Tier 1 - $500K'!A:A,'Tier 1 - $500K'!L:L,0,0,1)</f>
        <v>--</v>
      </c>
      <c r="M94" s="103" t="str">
        <f>_xlfn.XLOOKUP(Tier2ContractorRates[[#This Row],[MSA Contract Number]],'Tier 1 - $500K'!A:A,'Tier 1 - $500K'!M:M,0,0,1)</f>
        <v>--</v>
      </c>
      <c r="N94" s="103" t="str">
        <f>_xlfn.XLOOKUP(Tier2ContractorRates[[#This Row],[MSA Contract Number]],'Tier 1 - $500K'!A:A,'Tier 1 - $500K'!N:N)</f>
        <v>--</v>
      </c>
      <c r="O94" s="103" t="str">
        <f>_xlfn.XLOOKUP(Tier2ContractorRates[[#This Row],[MSA Contract Number]],'Tier 1 - $500K'!A:A,'Tier 1 - $500K'!O:O,0,0,1)</f>
        <v>--</v>
      </c>
      <c r="P94" s="103" t="str">
        <f>_xlfn.XLOOKUP(Tier2ContractorRates[[#This Row],[MSA Contract Number]],'Tier 1 - $500K'!A:A,'Tier 1 - $500K'!P:P,0,0,1)</f>
        <v>--</v>
      </c>
      <c r="Q94" s="103" t="str">
        <f>_xlfn.XLOOKUP(Tier2ContractorRates[[#This Row],[MSA Contract Number]],'Tier 1 - $500K'!A:A,'Tier 1 - $500K'!Q:Q,0,0,1)</f>
        <v>--</v>
      </c>
      <c r="R94" s="103">
        <f>_xlfn.XLOOKUP(Tier2ContractorRates[[#This Row],[MSA Contract Number]],'Tier 1 - $500K'!A:A,'Tier 1 - $500K'!R:R,0,0,1)</f>
        <v>121</v>
      </c>
      <c r="S94" s="103" t="str">
        <f>_xlfn.XLOOKUP(Tier2ContractorRates[[#This Row],[MSA Contract Number]],'Tier 1 - $500K'!A:A,'Tier 1 - $500K'!S:S,0,0,1)</f>
        <v>--</v>
      </c>
      <c r="T94" s="103" t="str">
        <f>_xlfn.XLOOKUP(Tier2ContractorRates[[#This Row],[MSA Contract Number]],'Tier 1 - $500K'!A:A,'Tier 1 - $500K'!T:T,0,0,1)</f>
        <v>--</v>
      </c>
      <c r="U94" s="103" t="str">
        <f>_xlfn.XLOOKUP(Tier2ContractorRates[[#This Row],[MSA Contract Number]],'Tier 1 - $500K'!A:A,'Tier 1 - $500K'!U:U,0,0,1)</f>
        <v>--</v>
      </c>
      <c r="V94" s="103" t="str">
        <f>_xlfn.XLOOKUP(Tier2ContractorRates[[#This Row],[MSA Contract Number]],'Tier 1 - $500K'!A:A,'Tier 1 - $500K'!V:V,0,0,1)</f>
        <v>--</v>
      </c>
      <c r="W94" s="103" t="str">
        <f>_xlfn.XLOOKUP(Tier2ContractorRates[[#This Row],[MSA Contract Number]],'Tier 1 - $500K'!A:A,'Tier 1 - $500K'!W:W,0,0,1)</f>
        <v>--</v>
      </c>
      <c r="X94" s="103" t="str">
        <f>_xlfn.XLOOKUP(Tier2ContractorRates[[#This Row],[MSA Contract Number]],'Tier 1 - $500K'!A:A,'Tier 1 - $500K'!X:X,0,0,1)</f>
        <v>--</v>
      </c>
      <c r="Y94" s="103" t="str">
        <f>_xlfn.XLOOKUP(Tier2ContractorRates[[#This Row],[MSA Contract Number]],'Tier 1 - $500K'!A:A,'Tier 1 - $500K'!Y:Y,0,0,1)</f>
        <v>--</v>
      </c>
      <c r="Z94" s="103" t="str">
        <f>_xlfn.XLOOKUP(Tier2ContractorRates[[#This Row],[MSA Contract Number]],'Tier 1 - $500K'!A:A,'Tier 1 - $500K'!Z:Z,0,0,1)</f>
        <v>--</v>
      </c>
      <c r="AA94" s="103" t="str">
        <f>_xlfn.XLOOKUP(Tier2ContractorRates[[#This Row],[MSA Contract Number]],'Tier 1 - $500K'!A:A,'Tier 1 - $500K'!AA:AA,0,0,1)</f>
        <v>--</v>
      </c>
      <c r="AB94" s="103" t="str">
        <f>_xlfn.XLOOKUP(Tier2ContractorRates[[#This Row],[MSA Contract Number]],'Tier 1 - $500K'!A:A,'Tier 1 - $500K'!AB:AB,0,0,1)</f>
        <v>--</v>
      </c>
      <c r="AC94" s="103" t="str">
        <f>_xlfn.XLOOKUP(Tier2ContractorRates[[#This Row],[MSA Contract Number]],'Tier 1 - $500K'!A:A,'Tier 1 - $500K'!AC:AC,0,0,1)</f>
        <v>--</v>
      </c>
      <c r="AD94" s="103" t="str">
        <f>_xlfn.XLOOKUP(Tier2ContractorRates[[#This Row],[MSA Contract Number]],'Tier 1 - $500K'!A:A,'Tier 1 - $500K'!AD:AD,0,0,1)</f>
        <v>--</v>
      </c>
      <c r="AE94" s="103" t="str">
        <f>_xlfn.XLOOKUP(Tier2ContractorRates[[#This Row],[MSA Contract Number]],'Tier 1 - $500K'!A:A,'Tier 1 - $500K'!AE:AE,0,0,1)</f>
        <v>--</v>
      </c>
      <c r="AF94" s="103">
        <f>_xlfn.XLOOKUP(Tier2ContractorRates[[#This Row],[MSA Contract Number]],'Tier 1 - $500K'!A:A,'Tier 1 - $500K'!AF:AF,0,0,1)</f>
        <v>189</v>
      </c>
      <c r="AG94" s="103" t="str">
        <f>_xlfn.XLOOKUP(Tier2ContractorRates[[#This Row],[MSA Contract Number]],'Tier 1 - $500K'!A:A,'Tier 1 - $500K'!AG:AG,0,0,1)</f>
        <v>--</v>
      </c>
      <c r="AH94" s="103" t="str">
        <f>_xlfn.XLOOKUP(Tier2ContractorRates[[#This Row],[MSA Contract Number]],'Tier 1 - $500K'!A:A,'Tier 1 - $500K'!AH:AH,0,0,1)</f>
        <v>--</v>
      </c>
      <c r="AI94" s="103" t="str">
        <f>_xlfn.XLOOKUP(Tier2ContractorRates[[#This Row],[MSA Contract Number]],'Tier 1 - $500K'!A:A,'Tier 1 - $500K'!AI:AI,0,0,1)</f>
        <v>--</v>
      </c>
      <c r="AJ94" s="103" t="str">
        <f>_xlfn.XLOOKUP(Tier2ContractorRates[[#This Row],[MSA Contract Number]],'Tier 1 - $500K'!A:A,'Tier 1 - $500K'!AJ:AJ,0,0,1)</f>
        <v>--</v>
      </c>
      <c r="AK94" s="103" t="str">
        <f>_xlfn.XLOOKUP(Tier2ContractorRates[[#This Row],[MSA Contract Number]],'Tier 1 - $500K'!A:A,'Tier 1 - $500K'!AK:AK,0,0,1)</f>
        <v>--</v>
      </c>
      <c r="AL94" s="103" t="str">
        <f>_xlfn.XLOOKUP(Tier2ContractorRates[[#This Row],[MSA Contract Number]],'Tier 1 - $500K'!A:A,'Tier 1 - $500K'!AL:AL,0,0,1)</f>
        <v>--</v>
      </c>
      <c r="AM94" s="103" t="str">
        <f>_xlfn.XLOOKUP(Tier2ContractorRates[[#This Row],[MSA Contract Number]],'Tier 1 - $500K'!A:A,'Tier 1 - $500K'!AM:AM,0,0,1)</f>
        <v>--</v>
      </c>
      <c r="AN94" s="103" t="str">
        <f>_xlfn.XLOOKUP(Tier2ContractorRates[[#This Row],[MSA Contract Number]],'Tier 1 - $500K'!A:A,'Tier 1 - $500K'!AN:AN,0,0,1)</f>
        <v>--</v>
      </c>
      <c r="AO94" s="103" t="str">
        <f>_xlfn.XLOOKUP(Tier2ContractorRates[[#This Row],[MSA Contract Number]],'Tier 1 - $500K'!A:A,'Tier 1 - $500K'!AO:AO,0,0,1)</f>
        <v>--</v>
      </c>
      <c r="AP94" s="103" t="str">
        <f>_xlfn.XLOOKUP(Tier2ContractorRates[[#This Row],[MSA Contract Number]],'Tier 1 - $500K'!A:A,'Tier 1 - $500K'!AP:AP,0,0,1)</f>
        <v>--</v>
      </c>
      <c r="AQ94" s="103" t="str">
        <f>_xlfn.XLOOKUP(Tier2ContractorRates[[#This Row],[MSA Contract Number]],'Tier 1 - $500K'!A:A,'Tier 1 - $500K'!AQ:AQ,0,0,1)</f>
        <v>--</v>
      </c>
      <c r="AR94" s="103" t="str">
        <f>_xlfn.XLOOKUP(Tier2ContractorRates[[#This Row],[MSA Contract Number]],'Tier 1 - $500K'!A:A,'Tier 1 - $500K'!AR:AR,0,0,1)</f>
        <v>--</v>
      </c>
      <c r="AS94" s="103" t="str">
        <f>_xlfn.XLOOKUP(Tier2ContractorRates[[#This Row],[MSA Contract Number]],'Tier 1 - $500K'!A:A,'Tier 1 - $500K'!AS:AS,0,0,1)</f>
        <v>--</v>
      </c>
      <c r="AT94" s="103">
        <f>_xlfn.XLOOKUP(Tier2ContractorRates[[#This Row],[MSA Contract Number]],'Tier 1 - $500K'!A:A,'Tier 1 - $500K'!AT:AT,0,0,1)</f>
        <v>121</v>
      </c>
      <c r="AU94" s="103" t="str">
        <f>_xlfn.XLOOKUP(Tier2ContractorRates[[#This Row],[MSA Contract Number]],'Tier 1 - $500K'!A:A,'Tier 1 - $500K'!AU:AU,0,0,1)</f>
        <v>--</v>
      </c>
      <c r="AV94" s="103" t="str">
        <f>_xlfn.XLOOKUP(Tier2ContractorRates[[#This Row],[MSA Contract Number]],'Tier 1 - $500K'!A:A,'Tier 1 - $500K'!AV:AV,0,0,1)</f>
        <v>--</v>
      </c>
      <c r="AW94" s="103" t="str">
        <f>_xlfn.XLOOKUP(Tier2ContractorRates[[#This Row],[MSA Contract Number]],'Tier 1 - $500K'!A:A,'Tier 1 - $500K'!AW:AW,0,0,1)</f>
        <v>--</v>
      </c>
      <c r="AX94" s="103" t="str">
        <f>_xlfn.XLOOKUP(Tier2ContractorRates[[#This Row],[MSA Contract Number]],'Tier 1 - $500K'!A:A,'Tier 1 - $500K'!AX:AX,0,0,1)</f>
        <v>--</v>
      </c>
      <c r="AY94" s="103" t="str">
        <f>_xlfn.XLOOKUP(Tier2ContractorRates[[#This Row],[MSA Contract Number]],'Tier 1 - $500K'!A:A,'Tier 1 - $500K'!AY:AY,0,0,1)</f>
        <v>--</v>
      </c>
      <c r="AZ94" s="104" t="str">
        <f>_xlfn.XLOOKUP(Tier2ContractorRates[[#This Row],[MSA Contract Number]],'Tier 1 - $500K'!A:A,'Tier 1 - $500K'!AZ:AZ,0,0,1)</f>
        <v>--</v>
      </c>
    </row>
    <row r="95" spans="1:52" s="40" customFormat="1" ht="16.5" x14ac:dyDescent="0.25">
      <c r="A95" s="35" t="s">
        <v>572</v>
      </c>
      <c r="B95" s="57">
        <f>_xlfn.XLOOKUP(Tier2ContractorRates[[#This Row],[MSA Contract Number]],'Tier 1 - $500K'!A:A,'Tier 1 - $500K'!B:B,0,0,1)</f>
        <v>46497</v>
      </c>
      <c r="C95" s="36" t="str">
        <f>_xlfn.XLOOKUP(Tier2ContractorRates[[#This Row],[MSA Contract Number]],'Tier 1 - $500K'!A:A,'Tier 1 - $500K'!C:C,0,0,1)</f>
        <v>Fortesoft, Inc.</v>
      </c>
      <c r="D95" s="36" t="str">
        <f>_xlfn.XLOOKUP(Tier2ContractorRates[[#This Row],[MSA Contract Number]],'Tier 1 - $500K'!A:A,'Tier 1 - $500K'!D:D,0,0,1)</f>
        <v>Vijay Chittiboina</v>
      </c>
      <c r="E95" s="36" t="str">
        <f>_xlfn.XLOOKUP(Tier2ContractorRates[[#This Row],[MSA Contract Number]],'Tier 1 - $500K'!A:A,'Tier 1 - $500K'!E:E,0,0,1)</f>
        <v>(916) 458-2606</v>
      </c>
      <c r="F95" s="36" t="str">
        <f>_xlfn.XLOOKUP(Tier2ContractorRates[[#This Row],[MSA Contract Number]],'Tier 1 - $500K'!A:A,'Tier 1 - $500K'!F:F,0,0,1)</f>
        <v>vijay@fortesoftinc.com;</v>
      </c>
      <c r="G95" s="37">
        <f>_xlfn.XLOOKUP(Tier2ContractorRates[[#This Row],[Point of Contact(s) 
(First Name and Last Name)]],'Tier 1 - $500K'!D:D,'Tier 1 - $500K'!G:G,0,0,1)</f>
        <v>1527880</v>
      </c>
      <c r="H95" s="37" t="str">
        <f>_xlfn.XLOOKUP(Tier2ContractorRates[[#This Row],[MSA Contract Number]],'Tier 1 - $500K'!A:A,'Tier 1 - $500K'!H:H,0,0,1)</f>
        <v>SB</v>
      </c>
      <c r="I95" s="37" t="str">
        <f>_xlfn.XLOOKUP(Tier2ContractorRates[[#This Row],[MSA Contract Number]],'Tier 1 - $500K'!A:A,'Tier 1 - $500K'!I:I,0,0,1)</f>
        <v>Yes</v>
      </c>
      <c r="J95" s="37" t="str">
        <f>_xlfn.XLOOKUP(Tier2ContractorRates[[#This Row],[MSA Contract Number]],'Tier 1 - $500K'!A:A,'Tier 1 - $500K'!J:J,0,0,1)</f>
        <v>No</v>
      </c>
      <c r="K95" s="103">
        <f>_xlfn.XLOOKUP(Tier2ContractorRates[[#This Row],[MSA Contract Number]],'Tier 1 - $500K'!A:A,'Tier 1 - $500K'!K:K,0,0,1)</f>
        <v>190</v>
      </c>
      <c r="L95" s="103">
        <f>_xlfn.XLOOKUP(Tier2ContractorRates[[#This Row],[MSA Contract Number]],'Tier 1 - $500K'!A:A,'Tier 1 - $500K'!L:L,0,0,1)</f>
        <v>170</v>
      </c>
      <c r="M95" s="103">
        <f>_xlfn.XLOOKUP(Tier2ContractorRates[[#This Row],[MSA Contract Number]],'Tier 1 - $500K'!A:A,'Tier 1 - $500K'!M:M,0,0,1)</f>
        <v>165</v>
      </c>
      <c r="N95" s="103">
        <f>_xlfn.XLOOKUP(Tier2ContractorRates[[#This Row],[MSA Contract Number]],'Tier 1 - $500K'!A:A,'Tier 1 - $500K'!N:N)</f>
        <v>150</v>
      </c>
      <c r="O95" s="103">
        <f>_xlfn.XLOOKUP(Tier2ContractorRates[[#This Row],[MSA Contract Number]],'Tier 1 - $500K'!A:A,'Tier 1 - $500K'!O:O,0,0,1)</f>
        <v>140</v>
      </c>
      <c r="P95" s="103">
        <f>_xlfn.XLOOKUP(Tier2ContractorRates[[#This Row],[MSA Contract Number]],'Tier 1 - $500K'!A:A,'Tier 1 - $500K'!P:P,0,0,1)</f>
        <v>150</v>
      </c>
      <c r="Q95" s="103">
        <f>_xlfn.XLOOKUP(Tier2ContractorRates[[#This Row],[MSA Contract Number]],'Tier 1 - $500K'!A:A,'Tier 1 - $500K'!Q:Q,0,0,1)</f>
        <v>135</v>
      </c>
      <c r="R95" s="103">
        <f>_xlfn.XLOOKUP(Tier2ContractorRates[[#This Row],[MSA Contract Number]],'Tier 1 - $500K'!A:A,'Tier 1 - $500K'!R:R,0,0,1)</f>
        <v>110</v>
      </c>
      <c r="S95" s="103">
        <f>_xlfn.XLOOKUP(Tier2ContractorRates[[#This Row],[MSA Contract Number]],'Tier 1 - $500K'!A:A,'Tier 1 - $500K'!S:S,0,0,1)</f>
        <v>170</v>
      </c>
      <c r="T95" s="103">
        <f>_xlfn.XLOOKUP(Tier2ContractorRates[[#This Row],[MSA Contract Number]],'Tier 1 - $500K'!A:A,'Tier 1 - $500K'!T:T,0,0,1)</f>
        <v>180</v>
      </c>
      <c r="U95" s="103">
        <f>_xlfn.XLOOKUP(Tier2ContractorRates[[#This Row],[MSA Contract Number]],'Tier 1 - $500K'!A:A,'Tier 1 - $500K'!U:U,0,0,1)</f>
        <v>165</v>
      </c>
      <c r="V95" s="103">
        <f>_xlfn.XLOOKUP(Tier2ContractorRates[[#This Row],[MSA Contract Number]],'Tier 1 - $500K'!A:A,'Tier 1 - $500K'!V:V,0,0,1)</f>
        <v>165</v>
      </c>
      <c r="W95" s="103">
        <f>_xlfn.XLOOKUP(Tier2ContractorRates[[#This Row],[MSA Contract Number]],'Tier 1 - $500K'!A:A,'Tier 1 - $500K'!W:W,0,0,1)</f>
        <v>120</v>
      </c>
      <c r="X95" s="103">
        <f>_xlfn.XLOOKUP(Tier2ContractorRates[[#This Row],[MSA Contract Number]],'Tier 1 - $500K'!A:A,'Tier 1 - $500K'!X:X,0,0,1)</f>
        <v>130</v>
      </c>
      <c r="Y95" s="103">
        <f>_xlfn.XLOOKUP(Tier2ContractorRates[[#This Row],[MSA Contract Number]],'Tier 1 - $500K'!A:A,'Tier 1 - $500K'!Y:Y,0,0,1)</f>
        <v>135</v>
      </c>
      <c r="Z95" s="103">
        <f>_xlfn.XLOOKUP(Tier2ContractorRates[[#This Row],[MSA Contract Number]],'Tier 1 - $500K'!A:A,'Tier 1 - $500K'!Z:Z,0,0,1)</f>
        <v>150</v>
      </c>
      <c r="AA95" s="103">
        <f>_xlfn.XLOOKUP(Tier2ContractorRates[[#This Row],[MSA Contract Number]],'Tier 1 - $500K'!A:A,'Tier 1 - $500K'!AA:AA,0,0,1)</f>
        <v>165</v>
      </c>
      <c r="AB95" s="103">
        <f>_xlfn.XLOOKUP(Tier2ContractorRates[[#This Row],[MSA Contract Number]],'Tier 1 - $500K'!A:A,'Tier 1 - $500K'!AB:AB,0,0,1)</f>
        <v>170</v>
      </c>
      <c r="AC95" s="103">
        <f>_xlfn.XLOOKUP(Tier2ContractorRates[[#This Row],[MSA Contract Number]],'Tier 1 - $500K'!A:A,'Tier 1 - $500K'!AC:AC,0,0,1)</f>
        <v>160</v>
      </c>
      <c r="AD95" s="103">
        <f>_xlfn.XLOOKUP(Tier2ContractorRates[[#This Row],[MSA Contract Number]],'Tier 1 - $500K'!A:A,'Tier 1 - $500K'!AD:AD,0,0,1)</f>
        <v>130</v>
      </c>
      <c r="AE95" s="103">
        <f>_xlfn.XLOOKUP(Tier2ContractorRates[[#This Row],[MSA Contract Number]],'Tier 1 - $500K'!A:A,'Tier 1 - $500K'!AE:AE,0,0,1)</f>
        <v>130</v>
      </c>
      <c r="AF95" s="103">
        <f>_xlfn.XLOOKUP(Tier2ContractorRates[[#This Row],[MSA Contract Number]],'Tier 1 - $500K'!A:A,'Tier 1 - $500K'!AF:AF,0,0,1)</f>
        <v>135</v>
      </c>
      <c r="AG95" s="103">
        <f>_xlfn.XLOOKUP(Tier2ContractorRates[[#This Row],[MSA Contract Number]],'Tier 1 - $500K'!A:A,'Tier 1 - $500K'!AG:AG,0,0,1)</f>
        <v>145</v>
      </c>
      <c r="AH95" s="103">
        <f>_xlfn.XLOOKUP(Tier2ContractorRates[[#This Row],[MSA Contract Number]],'Tier 1 - $500K'!A:A,'Tier 1 - $500K'!AH:AH,0,0,1)</f>
        <v>130</v>
      </c>
      <c r="AI95" s="103">
        <f>_xlfn.XLOOKUP(Tier2ContractorRates[[#This Row],[MSA Contract Number]],'Tier 1 - $500K'!A:A,'Tier 1 - $500K'!AI:AI,0,0,1)</f>
        <v>130</v>
      </c>
      <c r="AJ95" s="103">
        <f>_xlfn.XLOOKUP(Tier2ContractorRates[[#This Row],[MSA Contract Number]],'Tier 1 - $500K'!A:A,'Tier 1 - $500K'!AJ:AJ,0,0,1)</f>
        <v>140</v>
      </c>
      <c r="AK95" s="103">
        <f>_xlfn.XLOOKUP(Tier2ContractorRates[[#This Row],[MSA Contract Number]],'Tier 1 - $500K'!A:A,'Tier 1 - $500K'!AK:AK,0,0,1)</f>
        <v>155</v>
      </c>
      <c r="AL95" s="103">
        <f>_xlfn.XLOOKUP(Tier2ContractorRates[[#This Row],[MSA Contract Number]],'Tier 1 - $500K'!A:A,'Tier 1 - $500K'!AL:AL,0,0,1)</f>
        <v>165</v>
      </c>
      <c r="AM95" s="103">
        <f>_xlfn.XLOOKUP(Tier2ContractorRates[[#This Row],[MSA Contract Number]],'Tier 1 - $500K'!A:A,'Tier 1 - $500K'!AM:AM,0,0,1)</f>
        <v>135</v>
      </c>
      <c r="AN95" s="103">
        <f>_xlfn.XLOOKUP(Tier2ContractorRates[[#This Row],[MSA Contract Number]],'Tier 1 - $500K'!A:A,'Tier 1 - $500K'!AN:AN,0,0,1)</f>
        <v>150</v>
      </c>
      <c r="AO95" s="103">
        <f>_xlfn.XLOOKUP(Tier2ContractorRates[[#This Row],[MSA Contract Number]],'Tier 1 - $500K'!A:A,'Tier 1 - $500K'!AO:AO,0,0,1)</f>
        <v>130</v>
      </c>
      <c r="AP95" s="103">
        <f>_xlfn.XLOOKUP(Tier2ContractorRates[[#This Row],[MSA Contract Number]],'Tier 1 - $500K'!A:A,'Tier 1 - $500K'!AP:AP,0,0,1)</f>
        <v>170</v>
      </c>
      <c r="AQ95" s="103">
        <f>_xlfn.XLOOKUP(Tier2ContractorRates[[#This Row],[MSA Contract Number]],'Tier 1 - $500K'!A:A,'Tier 1 - $500K'!AQ:AQ,0,0,1)</f>
        <v>145</v>
      </c>
      <c r="AR95" s="103">
        <f>_xlfn.XLOOKUP(Tier2ContractorRates[[#This Row],[MSA Contract Number]],'Tier 1 - $500K'!A:A,'Tier 1 - $500K'!AR:AR,0,0,1)</f>
        <v>160</v>
      </c>
      <c r="AS95" s="103">
        <f>_xlfn.XLOOKUP(Tier2ContractorRates[[#This Row],[MSA Contract Number]],'Tier 1 - $500K'!A:A,'Tier 1 - $500K'!AS:AS,0,0,1)</f>
        <v>130</v>
      </c>
      <c r="AT95" s="103">
        <f>_xlfn.XLOOKUP(Tier2ContractorRates[[#This Row],[MSA Contract Number]],'Tier 1 - $500K'!A:A,'Tier 1 - $500K'!AT:AT,0,0,1)</f>
        <v>130</v>
      </c>
      <c r="AU95" s="103">
        <f>_xlfn.XLOOKUP(Tier2ContractorRates[[#This Row],[MSA Contract Number]],'Tier 1 - $500K'!A:A,'Tier 1 - $500K'!AU:AU,0,0,1)</f>
        <v>125</v>
      </c>
      <c r="AV95" s="103">
        <f>_xlfn.XLOOKUP(Tier2ContractorRates[[#This Row],[MSA Contract Number]],'Tier 1 - $500K'!A:A,'Tier 1 - $500K'!AV:AV,0,0,1)</f>
        <v>115</v>
      </c>
      <c r="AW95" s="103">
        <f>_xlfn.XLOOKUP(Tier2ContractorRates[[#This Row],[MSA Contract Number]],'Tier 1 - $500K'!A:A,'Tier 1 - $500K'!AW:AW,0,0,1)</f>
        <v>130</v>
      </c>
      <c r="AX95" s="103">
        <f>_xlfn.XLOOKUP(Tier2ContractorRates[[#This Row],[MSA Contract Number]],'Tier 1 - $500K'!A:A,'Tier 1 - $500K'!AX:AX,0,0,1)</f>
        <v>150</v>
      </c>
      <c r="AY95" s="103">
        <f>_xlfn.XLOOKUP(Tier2ContractorRates[[#This Row],[MSA Contract Number]],'Tier 1 - $500K'!A:A,'Tier 1 - $500K'!AY:AY,0,0,1)</f>
        <v>125</v>
      </c>
      <c r="AZ95" s="104">
        <f>_xlfn.XLOOKUP(Tier2ContractorRates[[#This Row],[MSA Contract Number]],'Tier 1 - $500K'!A:A,'Tier 1 - $500K'!AZ:AZ,0,0,1)</f>
        <v>155</v>
      </c>
    </row>
    <row r="96" spans="1:52" s="40" customFormat="1" ht="16.5" x14ac:dyDescent="0.25">
      <c r="A96" s="35" t="s">
        <v>577</v>
      </c>
      <c r="B96" s="57">
        <f>_xlfn.XLOOKUP(Tier2ContractorRates[[#This Row],[MSA Contract Number]],'Tier 1 - $500K'!A:A,'Tier 1 - $500K'!B:B,0,0,1)</f>
        <v>46497</v>
      </c>
      <c r="C96" s="36" t="str">
        <f>_xlfn.XLOOKUP(Tier2ContractorRates[[#This Row],[MSA Contract Number]],'Tier 1 - $500K'!A:A,'Tier 1 - $500K'!C:C,0,0,1)</f>
        <v>Frameware Solutions, Inc.</v>
      </c>
      <c r="D96" s="36" t="str">
        <f>_xlfn.XLOOKUP(Tier2ContractorRates[[#This Row],[MSA Contract Number]],'Tier 1 - $500K'!A:A,'Tier 1 - $500K'!D:D,0,0,1)</f>
        <v>Juan Cabrera</v>
      </c>
      <c r="E96" s="36" t="str">
        <f>_xlfn.XLOOKUP(Tier2ContractorRates[[#This Row],[MSA Contract Number]],'Tier 1 - $500K'!A:A,'Tier 1 - $500K'!E:E,0,0,1)</f>
        <v>(916) 995-1817</v>
      </c>
      <c r="F96" s="36" t="str">
        <f>_xlfn.XLOOKUP(Tier2ContractorRates[[#This Row],[MSA Contract Number]],'Tier 1 - $500K'!A:A,'Tier 1 - $500K'!F:F,0,0,1)</f>
        <v>juan.cabrera@framewaresolutions.com;</v>
      </c>
      <c r="G96" s="37">
        <f>_xlfn.XLOOKUP(Tier2ContractorRates[[#This Row],[Point of Contact(s) 
(First Name and Last Name)]],'Tier 1 - $500K'!D:D,'Tier 1 - $500K'!G:G,0,0,1)</f>
        <v>1785552</v>
      </c>
      <c r="H96" s="37" t="str">
        <f>_xlfn.XLOOKUP(Tier2ContractorRates[[#This Row],[MSA Contract Number]],'Tier 1 - $500K'!A:A,'Tier 1 - $500K'!H:H,0,0,1)</f>
        <v>SB</v>
      </c>
      <c r="I96" s="37" t="str">
        <f>_xlfn.XLOOKUP(Tier2ContractorRates[[#This Row],[MSA Contract Number]],'Tier 1 - $500K'!A:A,'Tier 1 - $500K'!I:I,0,0,1)</f>
        <v>Yes</v>
      </c>
      <c r="J96" s="37" t="str">
        <f>_xlfn.XLOOKUP(Tier2ContractorRates[[#This Row],[MSA Contract Number]],'Tier 1 - $500K'!A:A,'Tier 1 - $500K'!J:J,0,0,1)</f>
        <v>No</v>
      </c>
      <c r="K96" s="103">
        <f>_xlfn.XLOOKUP(Tier2ContractorRates[[#This Row],[MSA Contract Number]],'Tier 1 - $500K'!A:A,'Tier 1 - $500K'!K:K,0,0,1)</f>
        <v>190</v>
      </c>
      <c r="L96" s="103">
        <f>_xlfn.XLOOKUP(Tier2ContractorRates[[#This Row],[MSA Contract Number]],'Tier 1 - $500K'!A:A,'Tier 1 - $500K'!L:L,0,0,1)</f>
        <v>165</v>
      </c>
      <c r="M96" s="103">
        <f>_xlfn.XLOOKUP(Tier2ContractorRates[[#This Row],[MSA Contract Number]],'Tier 1 - $500K'!A:A,'Tier 1 - $500K'!M:M,0,0,1)</f>
        <v>170</v>
      </c>
      <c r="N96" s="103">
        <f>_xlfn.XLOOKUP(Tier2ContractorRates[[#This Row],[MSA Contract Number]],'Tier 1 - $500K'!A:A,'Tier 1 - $500K'!N:N)</f>
        <v>150</v>
      </c>
      <c r="O96" s="103">
        <f>_xlfn.XLOOKUP(Tier2ContractorRates[[#This Row],[MSA Contract Number]],'Tier 1 - $500K'!A:A,'Tier 1 - $500K'!O:O,0,0,1)</f>
        <v>135</v>
      </c>
      <c r="P96" s="103">
        <f>_xlfn.XLOOKUP(Tier2ContractorRates[[#This Row],[MSA Contract Number]],'Tier 1 - $500K'!A:A,'Tier 1 - $500K'!P:P,0,0,1)</f>
        <v>140</v>
      </c>
      <c r="Q96" s="103">
        <f>_xlfn.XLOOKUP(Tier2ContractorRates[[#This Row],[MSA Contract Number]],'Tier 1 - $500K'!A:A,'Tier 1 - $500K'!Q:Q,0,0,1)</f>
        <v>120</v>
      </c>
      <c r="R96" s="103">
        <f>_xlfn.XLOOKUP(Tier2ContractorRates[[#This Row],[MSA Contract Number]],'Tier 1 - $500K'!A:A,'Tier 1 - $500K'!R:R,0,0,1)</f>
        <v>100</v>
      </c>
      <c r="S96" s="103">
        <f>_xlfn.XLOOKUP(Tier2ContractorRates[[#This Row],[MSA Contract Number]],'Tier 1 - $500K'!A:A,'Tier 1 - $500K'!S:S,0,0,1)</f>
        <v>175</v>
      </c>
      <c r="T96" s="103">
        <f>_xlfn.XLOOKUP(Tier2ContractorRates[[#This Row],[MSA Contract Number]],'Tier 1 - $500K'!A:A,'Tier 1 - $500K'!T:T,0,0,1)</f>
        <v>190</v>
      </c>
      <c r="U96" s="103">
        <f>_xlfn.XLOOKUP(Tier2ContractorRates[[#This Row],[MSA Contract Number]],'Tier 1 - $500K'!A:A,'Tier 1 - $500K'!U:U,0,0,1)</f>
        <v>170</v>
      </c>
      <c r="V96" s="103">
        <f>_xlfn.XLOOKUP(Tier2ContractorRates[[#This Row],[MSA Contract Number]],'Tier 1 - $500K'!A:A,'Tier 1 - $500K'!V:V,0,0,1)</f>
        <v>170</v>
      </c>
      <c r="W96" s="103">
        <f>_xlfn.XLOOKUP(Tier2ContractorRates[[#This Row],[MSA Contract Number]],'Tier 1 - $500K'!A:A,'Tier 1 - $500K'!W:W,0,0,1)</f>
        <v>120</v>
      </c>
      <c r="X96" s="103">
        <f>_xlfn.XLOOKUP(Tier2ContractorRates[[#This Row],[MSA Contract Number]],'Tier 1 - $500K'!A:A,'Tier 1 - $500K'!X:X,0,0,1)</f>
        <v>130</v>
      </c>
      <c r="Y96" s="103">
        <f>_xlfn.XLOOKUP(Tier2ContractorRates[[#This Row],[MSA Contract Number]],'Tier 1 - $500K'!A:A,'Tier 1 - $500K'!Y:Y,0,0,1)</f>
        <v>130</v>
      </c>
      <c r="Z96" s="103">
        <f>_xlfn.XLOOKUP(Tier2ContractorRates[[#This Row],[MSA Contract Number]],'Tier 1 - $500K'!A:A,'Tier 1 - $500K'!Z:Z,0,0,1)</f>
        <v>140</v>
      </c>
      <c r="AA96" s="103">
        <f>_xlfn.XLOOKUP(Tier2ContractorRates[[#This Row],[MSA Contract Number]],'Tier 1 - $500K'!A:A,'Tier 1 - $500K'!AA:AA,0,0,1)</f>
        <v>150</v>
      </c>
      <c r="AB96" s="103">
        <f>_xlfn.XLOOKUP(Tier2ContractorRates[[#This Row],[MSA Contract Number]],'Tier 1 - $500K'!A:A,'Tier 1 - $500K'!AB:AB,0,0,1)</f>
        <v>175</v>
      </c>
      <c r="AC96" s="103">
        <f>_xlfn.XLOOKUP(Tier2ContractorRates[[#This Row],[MSA Contract Number]],'Tier 1 - $500K'!A:A,'Tier 1 - $500K'!AC:AC,0,0,1)</f>
        <v>165</v>
      </c>
      <c r="AD96" s="103">
        <f>_xlfn.XLOOKUP(Tier2ContractorRates[[#This Row],[MSA Contract Number]],'Tier 1 - $500K'!A:A,'Tier 1 - $500K'!AD:AD,0,0,1)</f>
        <v>120</v>
      </c>
      <c r="AE96" s="103">
        <f>_xlfn.XLOOKUP(Tier2ContractorRates[[#This Row],[MSA Contract Number]],'Tier 1 - $500K'!A:A,'Tier 1 - $500K'!AE:AE,0,0,1)</f>
        <v>100</v>
      </c>
      <c r="AF96" s="103">
        <f>_xlfn.XLOOKUP(Tier2ContractorRates[[#This Row],[MSA Contract Number]],'Tier 1 - $500K'!A:A,'Tier 1 - $500K'!AF:AF,0,0,1)</f>
        <v>120</v>
      </c>
      <c r="AG96" s="103">
        <f>_xlfn.XLOOKUP(Tier2ContractorRates[[#This Row],[MSA Contract Number]],'Tier 1 - $500K'!A:A,'Tier 1 - $500K'!AG:AG,0,0,1)</f>
        <v>135</v>
      </c>
      <c r="AH96" s="103">
        <f>_xlfn.XLOOKUP(Tier2ContractorRates[[#This Row],[MSA Contract Number]],'Tier 1 - $500K'!A:A,'Tier 1 - $500K'!AH:AH,0,0,1)</f>
        <v>120</v>
      </c>
      <c r="AI96" s="103">
        <f>_xlfn.XLOOKUP(Tier2ContractorRates[[#This Row],[MSA Contract Number]],'Tier 1 - $500K'!A:A,'Tier 1 - $500K'!AI:AI,0,0,1)</f>
        <v>120</v>
      </c>
      <c r="AJ96" s="103">
        <f>_xlfn.XLOOKUP(Tier2ContractorRates[[#This Row],[MSA Contract Number]],'Tier 1 - $500K'!A:A,'Tier 1 - $500K'!AJ:AJ,0,0,1)</f>
        <v>120</v>
      </c>
      <c r="AK96" s="103">
        <f>_xlfn.XLOOKUP(Tier2ContractorRates[[#This Row],[MSA Contract Number]],'Tier 1 - $500K'!A:A,'Tier 1 - $500K'!AK:AK,0,0,1)</f>
        <v>135</v>
      </c>
      <c r="AL96" s="103">
        <f>_xlfn.XLOOKUP(Tier2ContractorRates[[#This Row],[MSA Contract Number]],'Tier 1 - $500K'!A:A,'Tier 1 - $500K'!AL:AL,0,0,1)</f>
        <v>145</v>
      </c>
      <c r="AM96" s="103">
        <f>_xlfn.XLOOKUP(Tier2ContractorRates[[#This Row],[MSA Contract Number]],'Tier 1 - $500K'!A:A,'Tier 1 - $500K'!AM:AM,0,0,1)</f>
        <v>135</v>
      </c>
      <c r="AN96" s="103">
        <f>_xlfn.XLOOKUP(Tier2ContractorRates[[#This Row],[MSA Contract Number]],'Tier 1 - $500K'!A:A,'Tier 1 - $500K'!AN:AN,0,0,1)</f>
        <v>165</v>
      </c>
      <c r="AO96" s="103">
        <f>_xlfn.XLOOKUP(Tier2ContractorRates[[#This Row],[MSA Contract Number]],'Tier 1 - $500K'!A:A,'Tier 1 - $500K'!AO:AO,0,0,1)</f>
        <v>120</v>
      </c>
      <c r="AP96" s="103">
        <f>_xlfn.XLOOKUP(Tier2ContractorRates[[#This Row],[MSA Contract Number]],'Tier 1 - $500K'!A:A,'Tier 1 - $500K'!AP:AP,0,0,1)</f>
        <v>165</v>
      </c>
      <c r="AQ96" s="103">
        <f>_xlfn.XLOOKUP(Tier2ContractorRates[[#This Row],[MSA Contract Number]],'Tier 1 - $500K'!A:A,'Tier 1 - $500K'!AQ:AQ,0,0,1)</f>
        <v>120</v>
      </c>
      <c r="AR96" s="103">
        <f>_xlfn.XLOOKUP(Tier2ContractorRates[[#This Row],[MSA Contract Number]],'Tier 1 - $500K'!A:A,'Tier 1 - $500K'!AR:AR,0,0,1)</f>
        <v>135</v>
      </c>
      <c r="AS96" s="103">
        <f>_xlfn.XLOOKUP(Tier2ContractorRates[[#This Row],[MSA Contract Number]],'Tier 1 - $500K'!A:A,'Tier 1 - $500K'!AS:AS,0,0,1)</f>
        <v>100</v>
      </c>
      <c r="AT96" s="103">
        <f>_xlfn.XLOOKUP(Tier2ContractorRates[[#This Row],[MSA Contract Number]],'Tier 1 - $500K'!A:A,'Tier 1 - $500K'!AT:AT,0,0,1)</f>
        <v>110</v>
      </c>
      <c r="AU96" s="103">
        <f>_xlfn.XLOOKUP(Tier2ContractorRates[[#This Row],[MSA Contract Number]],'Tier 1 - $500K'!A:A,'Tier 1 - $500K'!AU:AU,0,0,1)</f>
        <v>110</v>
      </c>
      <c r="AV96" s="103">
        <f>_xlfn.XLOOKUP(Tier2ContractorRates[[#This Row],[MSA Contract Number]],'Tier 1 - $500K'!A:A,'Tier 1 - $500K'!AV:AV,0,0,1)</f>
        <v>120</v>
      </c>
      <c r="AW96" s="103">
        <f>_xlfn.XLOOKUP(Tier2ContractorRates[[#This Row],[MSA Contract Number]],'Tier 1 - $500K'!A:A,'Tier 1 - $500K'!AW:AW,0,0,1)</f>
        <v>120</v>
      </c>
      <c r="AX96" s="103">
        <f>_xlfn.XLOOKUP(Tier2ContractorRates[[#This Row],[MSA Contract Number]],'Tier 1 - $500K'!A:A,'Tier 1 - $500K'!AX:AX,0,0,1)</f>
        <v>125</v>
      </c>
      <c r="AY96" s="103">
        <f>_xlfn.XLOOKUP(Tier2ContractorRates[[#This Row],[MSA Contract Number]],'Tier 1 - $500K'!A:A,'Tier 1 - $500K'!AY:AY,0,0,1)</f>
        <v>110</v>
      </c>
      <c r="AZ96" s="104">
        <f>_xlfn.XLOOKUP(Tier2ContractorRates[[#This Row],[MSA Contract Number]],'Tier 1 - $500K'!A:A,'Tier 1 - $500K'!AZ:AZ,0,0,1)</f>
        <v>150</v>
      </c>
    </row>
    <row r="97" spans="1:52" s="40" customFormat="1" ht="66" x14ac:dyDescent="0.25">
      <c r="A97" s="35" t="s">
        <v>582</v>
      </c>
      <c r="B97" s="57">
        <f>_xlfn.XLOOKUP(Tier2ContractorRates[[#This Row],[MSA Contract Number]],'Tier 1 - $500K'!A:A,'Tier 1 - $500K'!B:B,0,0,1)</f>
        <v>46497</v>
      </c>
      <c r="C97" s="36" t="str">
        <f>_xlfn.XLOOKUP(Tier2ContractorRates[[#This Row],[MSA Contract Number]],'Tier 1 - $500K'!A:A,'Tier 1 - $500K'!C:C,0,0,1)</f>
        <v>Gartner, Inc.</v>
      </c>
      <c r="D97" s="36" t="str">
        <f>_xlfn.XLOOKUP(Tier2ContractorRates[[#This Row],[MSA Contract Number]],'Tier 1 - $500K'!A:A,'Tier 1 - $500K'!D:D,0,0,1)</f>
        <v xml:space="preserve">1. Abhilash Kuzhikat 
2. Amanda Fales </v>
      </c>
      <c r="E97" s="36" t="str">
        <f>_xlfn.XLOOKUP(Tier2ContractorRates[[#This Row],[MSA Contract Number]],'Tier 1 - $500K'!A:A,'Tier 1 - $500K'!E:E,0,0,1)</f>
        <v>1. (734) 716-2142 
2. (619) 819-0368</v>
      </c>
      <c r="F97" s="36" t="str">
        <f>_xlfn.XLOOKUP(Tier2ContractorRates[[#This Row],[MSA Contract Number]],'Tier 1 - $500K'!A:A,'Tier 1 - $500K'!F:F,0,0,1)</f>
        <v>abhilash.kuzhikat2@gartner.com; amanda.fales@gartner.com;
 StateofCaliforniaProcurementE-Mails@gartner.com</v>
      </c>
      <c r="G97" s="37" t="str">
        <f>_xlfn.XLOOKUP(Tier2ContractorRates[[#This Row],[Point of Contact(s) 
(First Name and Last Name)]],'Tier 1 - $500K'!D:D,'Tier 1 - $500K'!G:G,0,0,1)</f>
        <v>--</v>
      </c>
      <c r="H97" s="37" t="str">
        <f>_xlfn.XLOOKUP(Tier2ContractorRates[[#This Row],[MSA Contract Number]],'Tier 1 - $500K'!A:A,'Tier 1 - $500K'!H:H,0,0,1)</f>
        <v>--</v>
      </c>
      <c r="I97" s="37" t="str">
        <f>_xlfn.XLOOKUP(Tier2ContractorRates[[#This Row],[MSA Contract Number]],'Tier 1 - $500K'!A:A,'Tier 1 - $500K'!I:I,0,0,1)</f>
        <v>No</v>
      </c>
      <c r="J97" s="37" t="str">
        <f>_xlfn.XLOOKUP(Tier2ContractorRates[[#This Row],[MSA Contract Number]],'Tier 1 - $500K'!A:A,'Tier 1 - $500K'!J:J,0,0,1)</f>
        <v>No</v>
      </c>
      <c r="K97" s="103">
        <f>_xlfn.XLOOKUP(Tier2ContractorRates[[#This Row],[MSA Contract Number]],'Tier 1 - $500K'!A:A,'Tier 1 - $500K'!K:K,0,0,1)</f>
        <v>341.923</v>
      </c>
      <c r="L97" s="103">
        <f>_xlfn.XLOOKUP(Tier2ContractorRates[[#This Row],[MSA Contract Number]],'Tier 1 - $500K'!A:A,'Tier 1 - $500K'!L:L,0,0,1)</f>
        <v>309.89999999999998</v>
      </c>
      <c r="M97" s="103">
        <f>_xlfn.XLOOKUP(Tier2ContractorRates[[#This Row],[MSA Contract Number]],'Tier 1 - $500K'!A:A,'Tier 1 - $500K'!M:M,0,0,1)</f>
        <v>282.00900000000001</v>
      </c>
      <c r="N97" s="103">
        <f>_xlfn.XLOOKUP(Tier2ContractorRates[[#This Row],[MSA Contract Number]],'Tier 1 - $500K'!A:A,'Tier 1 - $500K'!N:N)</f>
        <v>261.34899999999999</v>
      </c>
      <c r="O97" s="103">
        <f>_xlfn.XLOOKUP(Tier2ContractorRates[[#This Row],[MSA Contract Number]],'Tier 1 - $500K'!A:A,'Tier 1 - $500K'!O:O,0,0,1)</f>
        <v>264.44799999999998</v>
      </c>
      <c r="P97" s="103" t="str">
        <f>_xlfn.XLOOKUP(Tier2ContractorRates[[#This Row],[MSA Contract Number]],'Tier 1 - $500K'!A:A,'Tier 1 - $500K'!P:P,0,0,1)</f>
        <v>--</v>
      </c>
      <c r="Q97" s="103" t="str">
        <f>_xlfn.XLOOKUP(Tier2ContractorRates[[#This Row],[MSA Contract Number]],'Tier 1 - $500K'!A:A,'Tier 1 - $500K'!Q:Q,0,0,1)</f>
        <v>--</v>
      </c>
      <c r="R97" s="103" t="str">
        <f>_xlfn.XLOOKUP(Tier2ContractorRates[[#This Row],[MSA Contract Number]],'Tier 1 - $500K'!A:A,'Tier 1 - $500K'!R:R,0,0,1)</f>
        <v>--</v>
      </c>
      <c r="S97" s="103">
        <f>_xlfn.XLOOKUP(Tier2ContractorRates[[#This Row],[MSA Contract Number]],'Tier 1 - $500K'!A:A,'Tier 1 - $500K'!S:S,0,0,1)</f>
        <v>310.93299999999999</v>
      </c>
      <c r="T97" s="103">
        <f>_xlfn.XLOOKUP(Tier2ContractorRates[[#This Row],[MSA Contract Number]],'Tier 1 - $500K'!A:A,'Tier 1 - $500K'!T:T,0,0,1)</f>
        <v>341.923</v>
      </c>
      <c r="U97" s="103">
        <f>_xlfn.XLOOKUP(Tier2ContractorRates[[#This Row],[MSA Contract Number]],'Tier 1 - $500K'!A:A,'Tier 1 - $500K'!U:U,0,0,1)</f>
        <v>310.93299999999999</v>
      </c>
      <c r="V97" s="103">
        <f>_xlfn.XLOOKUP(Tier2ContractorRates[[#This Row],[MSA Contract Number]],'Tier 1 - $500K'!A:A,'Tier 1 - $500K'!V:V,0,0,1)</f>
        <v>323.32900000000001</v>
      </c>
      <c r="W97" s="103" t="str">
        <f>_xlfn.XLOOKUP(Tier2ContractorRates[[#This Row],[MSA Contract Number]],'Tier 1 - $500K'!A:A,'Tier 1 - $500K'!W:W,0,0,1)</f>
        <v>--</v>
      </c>
      <c r="X97" s="103" t="str">
        <f>_xlfn.XLOOKUP(Tier2ContractorRates[[#This Row],[MSA Contract Number]],'Tier 1 - $500K'!A:A,'Tier 1 - $500K'!X:X,0,0,1)</f>
        <v>--</v>
      </c>
      <c r="Y97" s="103" t="str">
        <f>_xlfn.XLOOKUP(Tier2ContractorRates[[#This Row],[MSA Contract Number]],'Tier 1 - $500K'!A:A,'Tier 1 - $500K'!Y:Y,0,0,1)</f>
        <v>--</v>
      </c>
      <c r="Z97" s="103" t="str">
        <f>_xlfn.XLOOKUP(Tier2ContractorRates[[#This Row],[MSA Contract Number]],'Tier 1 - $500K'!A:A,'Tier 1 - $500K'!Z:Z,0,0,1)</f>
        <v>--</v>
      </c>
      <c r="AA97" s="103" t="str">
        <f>_xlfn.XLOOKUP(Tier2ContractorRates[[#This Row],[MSA Contract Number]],'Tier 1 - $500K'!A:A,'Tier 1 - $500K'!AA:AA,0,0,1)</f>
        <v>--</v>
      </c>
      <c r="AB97" s="103">
        <f>_xlfn.XLOOKUP(Tier2ContractorRates[[#This Row],[MSA Contract Number]],'Tier 1 - $500K'!A:A,'Tier 1 - $500K'!AB:AB,0,0,1)</f>
        <v>310.93299999999999</v>
      </c>
      <c r="AC97" s="103" t="str">
        <f>_xlfn.XLOOKUP(Tier2ContractorRates[[#This Row],[MSA Contract Number]],'Tier 1 - $500K'!A:A,'Tier 1 - $500K'!AC:AC,0,0,1)</f>
        <v>--</v>
      </c>
      <c r="AD97" s="103">
        <f>_xlfn.XLOOKUP(Tier2ContractorRates[[#This Row],[MSA Contract Number]],'Tier 1 - $500K'!A:A,'Tier 1 - $500K'!AD:AD,0,0,1)</f>
        <v>251.01900000000001</v>
      </c>
      <c r="AE97" s="103">
        <f>_xlfn.XLOOKUP(Tier2ContractorRates[[#This Row],[MSA Contract Number]],'Tier 1 - $500K'!A:A,'Tier 1 - $500K'!AE:AE,0,0,1)</f>
        <v>244.821</v>
      </c>
      <c r="AF97" s="103">
        <f>_xlfn.XLOOKUP(Tier2ContractorRates[[#This Row],[MSA Contract Number]],'Tier 1 - $500K'!A:A,'Tier 1 - $500K'!AF:AF,0,0,1)</f>
        <v>192.13800000000001</v>
      </c>
      <c r="AG97" s="103">
        <f>_xlfn.XLOOKUP(Tier2ContractorRates[[#This Row],[MSA Contract Number]],'Tier 1 - $500K'!A:A,'Tier 1 - $500K'!AG:AG,0,0,1)</f>
        <v>261.34899999999999</v>
      </c>
      <c r="AH97" s="103" t="str">
        <f>_xlfn.XLOOKUP(Tier2ContractorRates[[#This Row],[MSA Contract Number]],'Tier 1 - $500K'!A:A,'Tier 1 - $500K'!AH:AH,0,0,1)</f>
        <v>--</v>
      </c>
      <c r="AI97" s="103" t="str">
        <f>_xlfn.XLOOKUP(Tier2ContractorRates[[#This Row],[MSA Contract Number]],'Tier 1 - $500K'!A:A,'Tier 1 - $500K'!AI:AI,0,0,1)</f>
        <v>--</v>
      </c>
      <c r="AJ97" s="103">
        <f>_xlfn.XLOOKUP(Tier2ContractorRates[[#This Row],[MSA Contract Number]],'Tier 1 - $500K'!A:A,'Tier 1 - $500K'!AJ:AJ,0,0,1)</f>
        <v>221.06200000000001</v>
      </c>
      <c r="AK97" s="103">
        <f>_xlfn.XLOOKUP(Tier2ContractorRates[[#This Row],[MSA Contract Number]],'Tier 1 - $500K'!A:A,'Tier 1 - $500K'!AK:AK,0,0,1)</f>
        <v>274.77800000000002</v>
      </c>
      <c r="AL97" s="103">
        <f>_xlfn.XLOOKUP(Tier2ContractorRates[[#This Row],[MSA Contract Number]],'Tier 1 - $500K'!A:A,'Tier 1 - $500K'!AL:AL,0,0,1)</f>
        <v>328.49400000000003</v>
      </c>
      <c r="AM97" s="103" t="str">
        <f>_xlfn.XLOOKUP(Tier2ContractorRates[[#This Row],[MSA Contract Number]],'Tier 1 - $500K'!A:A,'Tier 1 - $500K'!AM:AM,0,0,1)</f>
        <v>--</v>
      </c>
      <c r="AN97" s="103" t="str">
        <f>_xlfn.XLOOKUP(Tier2ContractorRates[[#This Row],[MSA Contract Number]],'Tier 1 - $500K'!A:A,'Tier 1 - $500K'!AN:AN,0,0,1)</f>
        <v>--</v>
      </c>
      <c r="AO97" s="103">
        <f>_xlfn.XLOOKUP(Tier2ContractorRates[[#This Row],[MSA Contract Number]],'Tier 1 - $500K'!A:A,'Tier 1 - $500K'!AO:AO,0,0,1)</f>
        <v>269.613</v>
      </c>
      <c r="AP97" s="103">
        <f>_xlfn.XLOOKUP(Tier2ContractorRates[[#This Row],[MSA Contract Number]],'Tier 1 - $500K'!A:A,'Tier 1 - $500K'!AP:AP,0,0,1)</f>
        <v>310.93299999999999</v>
      </c>
      <c r="AQ97" s="103">
        <f>_xlfn.XLOOKUP(Tier2ContractorRates[[#This Row],[MSA Contract Number]],'Tier 1 - $500K'!A:A,'Tier 1 - $500K'!AQ:AQ,0,0,1)</f>
        <v>296.471</v>
      </c>
      <c r="AR97" s="103">
        <f>_xlfn.XLOOKUP(Tier2ContractorRates[[#This Row],[MSA Contract Number]],'Tier 1 - $500K'!A:A,'Tier 1 - $500K'!AR:AR,0,0,1)</f>
        <v>274.77800000000002</v>
      </c>
      <c r="AS97" s="103">
        <f>_xlfn.XLOOKUP(Tier2ContractorRates[[#This Row],[MSA Contract Number]],'Tier 1 - $500K'!A:A,'Tier 1 - $500K'!AS:AS,0,0,1)</f>
        <v>243.78800000000001</v>
      </c>
      <c r="AT97" s="103" t="str">
        <f>_xlfn.XLOOKUP(Tier2ContractorRates[[#This Row],[MSA Contract Number]],'Tier 1 - $500K'!A:A,'Tier 1 - $500K'!AT:AT,0,0,1)</f>
        <v>--</v>
      </c>
      <c r="AU97" s="103">
        <f>_xlfn.XLOOKUP(Tier2ContractorRates[[#This Row],[MSA Contract Number]],'Tier 1 - $500K'!A:A,'Tier 1 - $500K'!AU:AU,0,0,1)</f>
        <v>247.92</v>
      </c>
      <c r="AV97" s="103" t="str">
        <f>_xlfn.XLOOKUP(Tier2ContractorRates[[#This Row],[MSA Contract Number]],'Tier 1 - $500K'!A:A,'Tier 1 - $500K'!AV:AV,0,0,1)</f>
        <v>--</v>
      </c>
      <c r="AW97" s="103" t="str">
        <f>_xlfn.XLOOKUP(Tier2ContractorRates[[#This Row],[MSA Contract Number]],'Tier 1 - $500K'!A:A,'Tier 1 - $500K'!AW:AW,0,0,1)</f>
        <v>--</v>
      </c>
      <c r="AX97" s="103">
        <f>_xlfn.XLOOKUP(Tier2ContractorRates[[#This Row],[MSA Contract Number]],'Tier 1 - $500K'!A:A,'Tier 1 - $500K'!AX:AX,0,0,1)</f>
        <v>274.77800000000002</v>
      </c>
      <c r="AY97" s="103">
        <f>_xlfn.XLOOKUP(Tier2ContractorRates[[#This Row],[MSA Contract Number]],'Tier 1 - $500K'!A:A,'Tier 1 - $500K'!AY:AY,0,0,1)</f>
        <v>221.06200000000001</v>
      </c>
      <c r="AZ97" s="104">
        <f>_xlfn.XLOOKUP(Tier2ContractorRates[[#This Row],[MSA Contract Number]],'Tier 1 - $500K'!A:A,'Tier 1 - $500K'!AZ:AZ,0,0,1)</f>
        <v>361.55</v>
      </c>
    </row>
    <row r="98" spans="1:52" s="40" customFormat="1" ht="16.5" x14ac:dyDescent="0.25">
      <c r="A98" s="35" t="s">
        <v>584</v>
      </c>
      <c r="B98" s="57">
        <f>_xlfn.XLOOKUP(Tier2ContractorRates[[#This Row],[MSA Contract Number]],'Tier 1 - $500K'!A:A,'Tier 1 - $500K'!B:B,0,0,1)</f>
        <v>46497</v>
      </c>
      <c r="C98" s="36" t="str">
        <f>_xlfn.XLOOKUP(Tier2ContractorRates[[#This Row],[MSA Contract Number]],'Tier 1 - $500K'!A:A,'Tier 1 - $500K'!C:C,0,0,1)</f>
        <v>Genus Technologies LLC</v>
      </c>
      <c r="D98" s="36" t="str">
        <f>_xlfn.XLOOKUP(Tier2ContractorRates[[#This Row],[MSA Contract Number]],'Tier 1 - $500K'!A:A,'Tier 1 - $500K'!D:D,0,0,1)</f>
        <v>David Fetters</v>
      </c>
      <c r="E98" s="36" t="str">
        <f>_xlfn.XLOOKUP(Tier2ContractorRates[[#This Row],[MSA Contract Number]],'Tier 1 - $500K'!A:A,'Tier 1 - $500K'!E:E,0,0,1)</f>
        <v>(612) 361-8412</v>
      </c>
      <c r="F98" s="36" t="str">
        <f>_xlfn.XLOOKUP(Tier2ContractorRates[[#This Row],[MSA Contract Number]],'Tier 1 - $500K'!A:A,'Tier 1 - $500K'!F:F,0,0,1)</f>
        <v>davef@genustechnologies.com;</v>
      </c>
      <c r="G98" s="37" t="s">
        <v>70</v>
      </c>
      <c r="H98" s="37" t="str">
        <f>_xlfn.XLOOKUP(Tier2ContractorRates[[#This Row],[MSA Contract Number]],'Tier 1 - $500K'!A:A,'Tier 1 - $500K'!H:H,0,0,1)</f>
        <v>--</v>
      </c>
      <c r="I98" s="37" t="str">
        <f>_xlfn.XLOOKUP(Tier2ContractorRates[[#This Row],[MSA Contract Number]],'Tier 1 - $500K'!A:A,'Tier 1 - $500K'!I:I,0,0,1)</f>
        <v>No</v>
      </c>
      <c r="J98" s="37" t="str">
        <f>_xlfn.XLOOKUP(Tier2ContractorRates[[#This Row],[MSA Contract Number]],'Tier 1 - $500K'!A:A,'Tier 1 - $500K'!J:J,0,0,1)</f>
        <v>No</v>
      </c>
      <c r="K98" s="103">
        <f>_xlfn.XLOOKUP(Tier2ContractorRates[[#This Row],[MSA Contract Number]],'Tier 1 - $500K'!A:A,'Tier 1 - $500K'!K:K,0,0,1)</f>
        <v>245</v>
      </c>
      <c r="L98" s="103">
        <f>_xlfn.XLOOKUP(Tier2ContractorRates[[#This Row],[MSA Contract Number]],'Tier 1 - $500K'!A:A,'Tier 1 - $500K'!L:L,0,0,1)</f>
        <v>210</v>
      </c>
      <c r="M98" s="103">
        <f>_xlfn.XLOOKUP(Tier2ContractorRates[[#This Row],[MSA Contract Number]],'Tier 1 - $500K'!A:A,'Tier 1 - $500K'!M:M,0,0,1)</f>
        <v>220</v>
      </c>
      <c r="N98" s="103">
        <f>_xlfn.XLOOKUP(Tier2ContractorRates[[#This Row],[MSA Contract Number]],'Tier 1 - $500K'!A:A,'Tier 1 - $500K'!N:N)</f>
        <v>195</v>
      </c>
      <c r="O98" s="103">
        <f>_xlfn.XLOOKUP(Tier2ContractorRates[[#This Row],[MSA Contract Number]],'Tier 1 - $500K'!A:A,'Tier 1 - $500K'!O:O,0,0,1)</f>
        <v>175</v>
      </c>
      <c r="P98" s="103">
        <f>_xlfn.XLOOKUP(Tier2ContractorRates[[#This Row],[MSA Contract Number]],'Tier 1 - $500K'!A:A,'Tier 1 - $500K'!P:P,0,0,1)</f>
        <v>175</v>
      </c>
      <c r="Q98" s="103">
        <f>_xlfn.XLOOKUP(Tier2ContractorRates[[#This Row],[MSA Contract Number]],'Tier 1 - $500K'!A:A,'Tier 1 - $500K'!Q:Q,0,0,1)</f>
        <v>153</v>
      </c>
      <c r="R98" s="103" t="str">
        <f>_xlfn.XLOOKUP(Tier2ContractorRates[[#This Row],[MSA Contract Number]],'Tier 1 - $500K'!A:A,'Tier 1 - $500K'!R:R,0,0,1)</f>
        <v>--</v>
      </c>
      <c r="S98" s="103" t="str">
        <f>_xlfn.XLOOKUP(Tier2ContractorRates[[#This Row],[MSA Contract Number]],'Tier 1 - $500K'!A:A,'Tier 1 - $500K'!S:S,0,0,1)</f>
        <v>--</v>
      </c>
      <c r="T98" s="103">
        <f>_xlfn.XLOOKUP(Tier2ContractorRates[[#This Row],[MSA Contract Number]],'Tier 1 - $500K'!A:A,'Tier 1 - $500K'!T:T,0,0,1)</f>
        <v>240</v>
      </c>
      <c r="U98" s="103">
        <f>_xlfn.XLOOKUP(Tier2ContractorRates[[#This Row],[MSA Contract Number]],'Tier 1 - $500K'!A:A,'Tier 1 - $500K'!U:U,0,0,1)</f>
        <v>215</v>
      </c>
      <c r="V98" s="103">
        <f>_xlfn.XLOOKUP(Tier2ContractorRates[[#This Row],[MSA Contract Number]],'Tier 1 - $500K'!A:A,'Tier 1 - $500K'!V:V,0,0,1)</f>
        <v>217</v>
      </c>
      <c r="W98" s="103" t="str">
        <f>_xlfn.XLOOKUP(Tier2ContractorRates[[#This Row],[MSA Contract Number]],'Tier 1 - $500K'!A:A,'Tier 1 - $500K'!W:W,0,0,1)</f>
        <v>--</v>
      </c>
      <c r="X98" s="103" t="str">
        <f>_xlfn.XLOOKUP(Tier2ContractorRates[[#This Row],[MSA Contract Number]],'Tier 1 - $500K'!A:A,'Tier 1 - $500K'!X:X,0,0,1)</f>
        <v>--</v>
      </c>
      <c r="Y98" s="103">
        <f>_xlfn.XLOOKUP(Tier2ContractorRates[[#This Row],[MSA Contract Number]],'Tier 1 - $500K'!A:A,'Tier 1 - $500K'!Y:Y,0,0,1)</f>
        <v>162</v>
      </c>
      <c r="Z98" s="103">
        <f>_xlfn.XLOOKUP(Tier2ContractorRates[[#This Row],[MSA Contract Number]],'Tier 1 - $500K'!A:A,'Tier 1 - $500K'!Z:Z,0,0,1)</f>
        <v>191</v>
      </c>
      <c r="AA98" s="103" t="str">
        <f>_xlfn.XLOOKUP(Tier2ContractorRates[[#This Row],[MSA Contract Number]],'Tier 1 - $500K'!A:A,'Tier 1 - $500K'!AA:AA,0,0,1)</f>
        <v>--</v>
      </c>
      <c r="AB98" s="103">
        <f>_xlfn.XLOOKUP(Tier2ContractorRates[[#This Row],[MSA Contract Number]],'Tier 1 - $500K'!A:A,'Tier 1 - $500K'!AB:AB,0,0,1)</f>
        <v>217</v>
      </c>
      <c r="AC98" s="103" t="str">
        <f>_xlfn.XLOOKUP(Tier2ContractorRates[[#This Row],[MSA Contract Number]],'Tier 1 - $500K'!A:A,'Tier 1 - $500K'!AC:AC,0,0,1)</f>
        <v>--</v>
      </c>
      <c r="AD98" s="103">
        <f>_xlfn.XLOOKUP(Tier2ContractorRates[[#This Row],[MSA Contract Number]],'Tier 1 - $500K'!A:A,'Tier 1 - $500K'!AD:AD,0,0,1)</f>
        <v>170</v>
      </c>
      <c r="AE98" s="103" t="str">
        <f>_xlfn.XLOOKUP(Tier2ContractorRates[[#This Row],[MSA Contract Number]],'Tier 1 - $500K'!A:A,'Tier 1 - $500K'!AE:AE,0,0,1)</f>
        <v>--</v>
      </c>
      <c r="AF98" s="103" t="str">
        <f>_xlfn.XLOOKUP(Tier2ContractorRates[[#This Row],[MSA Contract Number]],'Tier 1 - $500K'!A:A,'Tier 1 - $500K'!AF:AF,0,0,1)</f>
        <v>--</v>
      </c>
      <c r="AG98" s="103" t="str">
        <f>_xlfn.XLOOKUP(Tier2ContractorRates[[#This Row],[MSA Contract Number]],'Tier 1 - $500K'!A:A,'Tier 1 - $500K'!AG:AG,0,0,1)</f>
        <v>--</v>
      </c>
      <c r="AH98" s="103" t="str">
        <f>_xlfn.XLOOKUP(Tier2ContractorRates[[#This Row],[MSA Contract Number]],'Tier 1 - $500K'!A:A,'Tier 1 - $500K'!AH:AH,0,0,1)</f>
        <v>--</v>
      </c>
      <c r="AI98" s="103" t="str">
        <f>_xlfn.XLOOKUP(Tier2ContractorRates[[#This Row],[MSA Contract Number]],'Tier 1 - $500K'!A:A,'Tier 1 - $500K'!AI:AI,0,0,1)</f>
        <v>--</v>
      </c>
      <c r="AJ98" s="103" t="str">
        <f>_xlfn.XLOOKUP(Tier2ContractorRates[[#This Row],[MSA Contract Number]],'Tier 1 - $500K'!A:A,'Tier 1 - $500K'!AJ:AJ,0,0,1)</f>
        <v>--</v>
      </c>
      <c r="AK98" s="103" t="str">
        <f>_xlfn.XLOOKUP(Tier2ContractorRates[[#This Row],[MSA Contract Number]],'Tier 1 - $500K'!A:A,'Tier 1 - $500K'!AK:AK,0,0,1)</f>
        <v>--</v>
      </c>
      <c r="AL98" s="103" t="str">
        <f>_xlfn.XLOOKUP(Tier2ContractorRates[[#This Row],[MSA Contract Number]],'Tier 1 - $500K'!A:A,'Tier 1 - $500K'!AL:AL,0,0,1)</f>
        <v>--</v>
      </c>
      <c r="AM98" s="103" t="str">
        <f>_xlfn.XLOOKUP(Tier2ContractorRates[[#This Row],[MSA Contract Number]],'Tier 1 - $500K'!A:A,'Tier 1 - $500K'!AM:AM,0,0,1)</f>
        <v>--</v>
      </c>
      <c r="AN98" s="103" t="str">
        <f>_xlfn.XLOOKUP(Tier2ContractorRates[[#This Row],[MSA Contract Number]],'Tier 1 - $500K'!A:A,'Tier 1 - $500K'!AN:AN,0,0,1)</f>
        <v>--</v>
      </c>
      <c r="AO98" s="103" t="str">
        <f>_xlfn.XLOOKUP(Tier2ContractorRates[[#This Row],[MSA Contract Number]],'Tier 1 - $500K'!A:A,'Tier 1 - $500K'!AO:AO,0,0,1)</f>
        <v>--</v>
      </c>
      <c r="AP98" s="103" t="str">
        <f>_xlfn.XLOOKUP(Tier2ContractorRates[[#This Row],[MSA Contract Number]],'Tier 1 - $500K'!A:A,'Tier 1 - $500K'!AP:AP,0,0,1)</f>
        <v>--</v>
      </c>
      <c r="AQ98" s="103" t="str">
        <f>_xlfn.XLOOKUP(Tier2ContractorRates[[#This Row],[MSA Contract Number]],'Tier 1 - $500K'!A:A,'Tier 1 - $500K'!AQ:AQ,0,0,1)</f>
        <v>--</v>
      </c>
      <c r="AR98" s="103" t="str">
        <f>_xlfn.XLOOKUP(Tier2ContractorRates[[#This Row],[MSA Contract Number]],'Tier 1 - $500K'!A:A,'Tier 1 - $500K'!AR:AR,0,0,1)</f>
        <v>--</v>
      </c>
      <c r="AS98" s="103" t="str">
        <f>_xlfn.XLOOKUP(Tier2ContractorRates[[#This Row],[MSA Contract Number]],'Tier 1 - $500K'!A:A,'Tier 1 - $500K'!AS:AS,0,0,1)</f>
        <v>--</v>
      </c>
      <c r="AT98" s="103" t="str">
        <f>_xlfn.XLOOKUP(Tier2ContractorRates[[#This Row],[MSA Contract Number]],'Tier 1 - $500K'!A:A,'Tier 1 - $500K'!AT:AT,0,0,1)</f>
        <v>--</v>
      </c>
      <c r="AU98" s="103" t="str">
        <f>_xlfn.XLOOKUP(Tier2ContractorRates[[#This Row],[MSA Contract Number]],'Tier 1 - $500K'!A:A,'Tier 1 - $500K'!AU:AU,0,0,1)</f>
        <v>--</v>
      </c>
      <c r="AV98" s="103" t="str">
        <f>_xlfn.XLOOKUP(Tier2ContractorRates[[#This Row],[MSA Contract Number]],'Tier 1 - $500K'!A:A,'Tier 1 - $500K'!AV:AV,0,0,1)</f>
        <v>--</v>
      </c>
      <c r="AW98" s="103" t="str">
        <f>_xlfn.XLOOKUP(Tier2ContractorRates[[#This Row],[MSA Contract Number]],'Tier 1 - $500K'!A:A,'Tier 1 - $500K'!AW:AW,0,0,1)</f>
        <v>--</v>
      </c>
      <c r="AX98" s="103" t="str">
        <f>_xlfn.XLOOKUP(Tier2ContractorRates[[#This Row],[MSA Contract Number]],'Tier 1 - $500K'!A:A,'Tier 1 - $500K'!AX:AX,0,0,1)</f>
        <v>--</v>
      </c>
      <c r="AY98" s="103" t="str">
        <f>_xlfn.XLOOKUP(Tier2ContractorRates[[#This Row],[MSA Contract Number]],'Tier 1 - $500K'!A:A,'Tier 1 - $500K'!AY:AY,0,0,1)</f>
        <v>--</v>
      </c>
      <c r="AZ98" s="104">
        <f>_xlfn.XLOOKUP(Tier2ContractorRates[[#This Row],[MSA Contract Number]],'Tier 1 - $500K'!A:A,'Tier 1 - $500K'!AZ:AZ,0,0,1)</f>
        <v>250</v>
      </c>
    </row>
    <row r="99" spans="1:52" s="40" customFormat="1" ht="16.5" x14ac:dyDescent="0.25">
      <c r="A99" s="35" t="s">
        <v>589</v>
      </c>
      <c r="B99" s="57">
        <f>_xlfn.XLOOKUP(Tier2ContractorRates[[#This Row],[MSA Contract Number]],'Tier 1 - $500K'!A:A,'Tier 1 - $500K'!B:B,0,0,1)</f>
        <v>46497</v>
      </c>
      <c r="C99" s="36" t="str">
        <f>_xlfn.XLOOKUP(Tier2ContractorRates[[#This Row],[MSA Contract Number]],'Tier 1 - $500K'!A:A,'Tier 1 - $500K'!C:C,0,0,1)</f>
        <v>Geographic  Information Services, Inc.</v>
      </c>
      <c r="D99" s="36" t="str">
        <f>_xlfn.XLOOKUP(Tier2ContractorRates[[#This Row],[MSA Contract Number]],'Tier 1 - $500K'!A:A,'Tier 1 - $500K'!D:D,0,0,1)</f>
        <v>Kent Blanchard</v>
      </c>
      <c r="E99" s="36" t="str">
        <f>_xlfn.XLOOKUP(Tier2ContractorRates[[#This Row],[MSA Contract Number]],'Tier 1 - $500K'!A:A,'Tier 1 - $500K'!E:E,0,0,1)</f>
        <v>(303) 406-1010</v>
      </c>
      <c r="F99" s="36" t="str">
        <f>_xlfn.XLOOKUP(Tier2ContractorRates[[#This Row],[MSA Contract Number]],'Tier 1 - $500K'!A:A,'Tier 1 - $500K'!F:F,0,0,1)</f>
        <v>kblanchard@continentalmapping.com;</v>
      </c>
      <c r="G99" s="37" t="s">
        <v>70</v>
      </c>
      <c r="H99" s="37" t="str">
        <f>_xlfn.XLOOKUP(Tier2ContractorRates[[#This Row],[MSA Contract Number]],'Tier 1 - $500K'!A:A,'Tier 1 - $500K'!H:H,0,0,1)</f>
        <v>--</v>
      </c>
      <c r="I99" s="37" t="str">
        <f>_xlfn.XLOOKUP(Tier2ContractorRates[[#This Row],[MSA Contract Number]],'Tier 1 - $500K'!A:A,'Tier 1 - $500K'!I:I,0,0,1)</f>
        <v>No</v>
      </c>
      <c r="J99" s="37" t="str">
        <f>_xlfn.XLOOKUP(Tier2ContractorRates[[#This Row],[MSA Contract Number]],'Tier 1 - $500K'!A:A,'Tier 1 - $500K'!J:J,0,0,1)</f>
        <v>No</v>
      </c>
      <c r="K99" s="103">
        <f>_xlfn.XLOOKUP(Tier2ContractorRates[[#This Row],[MSA Contract Number]],'Tier 1 - $500K'!A:A,'Tier 1 - $500K'!K:K,0,0,1)</f>
        <v>232</v>
      </c>
      <c r="L99" s="103">
        <f>_xlfn.XLOOKUP(Tier2ContractorRates[[#This Row],[MSA Contract Number]],'Tier 1 - $500K'!A:A,'Tier 1 - $500K'!L:L,0,0,1)</f>
        <v>208</v>
      </c>
      <c r="M99" s="103">
        <f>_xlfn.XLOOKUP(Tier2ContractorRates[[#This Row],[MSA Contract Number]],'Tier 1 - $500K'!A:A,'Tier 1 - $500K'!M:M,0,0,1)</f>
        <v>242</v>
      </c>
      <c r="N99" s="103">
        <f>_xlfn.XLOOKUP(Tier2ContractorRates[[#This Row],[MSA Contract Number]],'Tier 1 - $500K'!A:A,'Tier 1 - $500K'!N:N)</f>
        <v>196</v>
      </c>
      <c r="O99" s="103">
        <f>_xlfn.XLOOKUP(Tier2ContractorRates[[#This Row],[MSA Contract Number]],'Tier 1 - $500K'!A:A,'Tier 1 - $500K'!O:O,0,0,1)</f>
        <v>196</v>
      </c>
      <c r="P99" s="103">
        <f>_xlfn.XLOOKUP(Tier2ContractorRates[[#This Row],[MSA Contract Number]],'Tier 1 - $500K'!A:A,'Tier 1 - $500K'!P:P,0,0,1)</f>
        <v>242</v>
      </c>
      <c r="Q99" s="103">
        <f>_xlfn.XLOOKUP(Tier2ContractorRates[[#This Row],[MSA Contract Number]],'Tier 1 - $500K'!A:A,'Tier 1 - $500K'!Q:Q,0,0,1)</f>
        <v>190</v>
      </c>
      <c r="R99" s="103" t="str">
        <f>_xlfn.XLOOKUP(Tier2ContractorRates[[#This Row],[MSA Contract Number]],'Tier 1 - $500K'!A:A,'Tier 1 - $500K'!R:R,0,0,1)</f>
        <v>--</v>
      </c>
      <c r="S99" s="103" t="str">
        <f>_xlfn.XLOOKUP(Tier2ContractorRates[[#This Row],[MSA Contract Number]],'Tier 1 - $500K'!A:A,'Tier 1 - $500K'!S:S,0,0,1)</f>
        <v>--</v>
      </c>
      <c r="T99" s="103">
        <f>_xlfn.XLOOKUP(Tier2ContractorRates[[#This Row],[MSA Contract Number]],'Tier 1 - $500K'!A:A,'Tier 1 - $500K'!T:T,0,0,1)</f>
        <v>266</v>
      </c>
      <c r="U99" s="103">
        <f>_xlfn.XLOOKUP(Tier2ContractorRates[[#This Row],[MSA Contract Number]],'Tier 1 - $500K'!A:A,'Tier 1 - $500K'!U:U,0,0,1)</f>
        <v>234</v>
      </c>
      <c r="V99" s="103">
        <f>_xlfn.XLOOKUP(Tier2ContractorRates[[#This Row],[MSA Contract Number]],'Tier 1 - $500K'!A:A,'Tier 1 - $500K'!V:V,0,0,1)</f>
        <v>242</v>
      </c>
      <c r="W99" s="103" t="str">
        <f>_xlfn.XLOOKUP(Tier2ContractorRates[[#This Row],[MSA Contract Number]],'Tier 1 - $500K'!A:A,'Tier 1 - $500K'!W:W,0,0,1)</f>
        <v>--</v>
      </c>
      <c r="X99" s="103">
        <f>_xlfn.XLOOKUP(Tier2ContractorRates[[#This Row],[MSA Contract Number]],'Tier 1 - $500K'!A:A,'Tier 1 - $500K'!X:X,0,0,1)</f>
        <v>216</v>
      </c>
      <c r="Y99" s="103">
        <f>_xlfn.XLOOKUP(Tier2ContractorRates[[#This Row],[MSA Contract Number]],'Tier 1 - $500K'!A:A,'Tier 1 - $500K'!Y:Y,0,0,1)</f>
        <v>220</v>
      </c>
      <c r="Z99" s="103" t="str">
        <f>_xlfn.XLOOKUP(Tier2ContractorRates[[#This Row],[MSA Contract Number]],'Tier 1 - $500K'!A:A,'Tier 1 - $500K'!Z:Z,0,0,1)</f>
        <v>--</v>
      </c>
      <c r="AA99" s="103" t="str">
        <f>_xlfn.XLOOKUP(Tier2ContractorRates[[#This Row],[MSA Contract Number]],'Tier 1 - $500K'!A:A,'Tier 1 - $500K'!AA:AA,0,0,1)</f>
        <v>--</v>
      </c>
      <c r="AB99" s="103" t="str">
        <f>_xlfn.XLOOKUP(Tier2ContractorRates[[#This Row],[MSA Contract Number]],'Tier 1 - $500K'!A:A,'Tier 1 - $500K'!AB:AB,0,0,1)</f>
        <v>--</v>
      </c>
      <c r="AC99" s="103" t="str">
        <f>_xlfn.XLOOKUP(Tier2ContractorRates[[#This Row],[MSA Contract Number]],'Tier 1 - $500K'!A:A,'Tier 1 - $500K'!AC:AC,0,0,1)</f>
        <v>--</v>
      </c>
      <c r="AD99" s="103">
        <f>_xlfn.XLOOKUP(Tier2ContractorRates[[#This Row],[MSA Contract Number]],'Tier 1 - $500K'!A:A,'Tier 1 - $500K'!AD:AD,0,0,1)</f>
        <v>164</v>
      </c>
      <c r="AE99" s="103" t="str">
        <f>_xlfn.XLOOKUP(Tier2ContractorRates[[#This Row],[MSA Contract Number]],'Tier 1 - $500K'!A:A,'Tier 1 - $500K'!AE:AE,0,0,1)</f>
        <v>--</v>
      </c>
      <c r="AF99" s="103">
        <f>_xlfn.XLOOKUP(Tier2ContractorRates[[#This Row],[MSA Contract Number]],'Tier 1 - $500K'!A:A,'Tier 1 - $500K'!AF:AF,0,0,1)</f>
        <v>145</v>
      </c>
      <c r="AG99" s="103">
        <f>_xlfn.XLOOKUP(Tier2ContractorRates[[#This Row],[MSA Contract Number]],'Tier 1 - $500K'!A:A,'Tier 1 - $500K'!AG:AG,0,0,1)</f>
        <v>164</v>
      </c>
      <c r="AH99" s="103">
        <f>_xlfn.XLOOKUP(Tier2ContractorRates[[#This Row],[MSA Contract Number]],'Tier 1 - $500K'!A:A,'Tier 1 - $500K'!AH:AH,0,0,1)</f>
        <v>196</v>
      </c>
      <c r="AI99" s="103">
        <f>_xlfn.XLOOKUP(Tier2ContractorRates[[#This Row],[MSA Contract Number]],'Tier 1 - $500K'!A:A,'Tier 1 - $500K'!AI:AI,0,0,1)</f>
        <v>229</v>
      </c>
      <c r="AJ99" s="103" t="str">
        <f>_xlfn.XLOOKUP(Tier2ContractorRates[[#This Row],[MSA Contract Number]],'Tier 1 - $500K'!A:A,'Tier 1 - $500K'!AJ:AJ,0,0,1)</f>
        <v>--</v>
      </c>
      <c r="AK99" s="103" t="str">
        <f>_xlfn.XLOOKUP(Tier2ContractorRates[[#This Row],[MSA Contract Number]],'Tier 1 - $500K'!A:A,'Tier 1 - $500K'!AK:AK,0,0,1)</f>
        <v>--</v>
      </c>
      <c r="AL99" s="103" t="str">
        <f>_xlfn.XLOOKUP(Tier2ContractorRates[[#This Row],[MSA Contract Number]],'Tier 1 - $500K'!A:A,'Tier 1 - $500K'!AL:AL,0,0,1)</f>
        <v>--</v>
      </c>
      <c r="AM99" s="103">
        <f>_xlfn.XLOOKUP(Tier2ContractorRates[[#This Row],[MSA Contract Number]],'Tier 1 - $500K'!A:A,'Tier 1 - $500K'!AM:AM,0,0,1)</f>
        <v>145</v>
      </c>
      <c r="AN99" s="103">
        <f>_xlfn.XLOOKUP(Tier2ContractorRates[[#This Row],[MSA Contract Number]],'Tier 1 - $500K'!A:A,'Tier 1 - $500K'!AN:AN,0,0,1)</f>
        <v>164</v>
      </c>
      <c r="AO99" s="103">
        <f>_xlfn.XLOOKUP(Tier2ContractorRates[[#This Row],[MSA Contract Number]],'Tier 1 - $500K'!A:A,'Tier 1 - $500K'!AO:AO,0,0,1)</f>
        <v>196</v>
      </c>
      <c r="AP99" s="103">
        <f>_xlfn.XLOOKUP(Tier2ContractorRates[[#This Row],[MSA Contract Number]],'Tier 1 - $500K'!A:A,'Tier 1 - $500K'!AP:AP,0,0,1)</f>
        <v>242</v>
      </c>
      <c r="AQ99" s="103" t="str">
        <f>_xlfn.XLOOKUP(Tier2ContractorRates[[#This Row],[MSA Contract Number]],'Tier 1 - $500K'!A:A,'Tier 1 - $500K'!AQ:AQ,0,0,1)</f>
        <v>--</v>
      </c>
      <c r="AR99" s="103" t="str">
        <f>_xlfn.XLOOKUP(Tier2ContractorRates[[#This Row],[MSA Contract Number]],'Tier 1 - $500K'!A:A,'Tier 1 - $500K'!AR:AR,0,0,1)</f>
        <v>--</v>
      </c>
      <c r="AS99" s="103" t="str">
        <f>_xlfn.XLOOKUP(Tier2ContractorRates[[#This Row],[MSA Contract Number]],'Tier 1 - $500K'!A:A,'Tier 1 - $500K'!AS:AS,0,0,1)</f>
        <v>--</v>
      </c>
      <c r="AT99" s="103" t="str">
        <f>_xlfn.XLOOKUP(Tier2ContractorRates[[#This Row],[MSA Contract Number]],'Tier 1 - $500K'!A:A,'Tier 1 - $500K'!AT:AT,0,0,1)</f>
        <v>--</v>
      </c>
      <c r="AU99" s="103" t="str">
        <f>_xlfn.XLOOKUP(Tier2ContractorRates[[#This Row],[MSA Contract Number]],'Tier 1 - $500K'!A:A,'Tier 1 - $500K'!AU:AU,0,0,1)</f>
        <v>--</v>
      </c>
      <c r="AV99" s="103" t="str">
        <f>_xlfn.XLOOKUP(Tier2ContractorRates[[#This Row],[MSA Contract Number]],'Tier 1 - $500K'!A:A,'Tier 1 - $500K'!AV:AV,0,0,1)</f>
        <v>--</v>
      </c>
      <c r="AW99" s="103" t="str">
        <f>_xlfn.XLOOKUP(Tier2ContractorRates[[#This Row],[MSA Contract Number]],'Tier 1 - $500K'!A:A,'Tier 1 - $500K'!AW:AW,0,0,1)</f>
        <v>--</v>
      </c>
      <c r="AX99" s="103" t="str">
        <f>_xlfn.XLOOKUP(Tier2ContractorRates[[#This Row],[MSA Contract Number]],'Tier 1 - $500K'!A:A,'Tier 1 - $500K'!AX:AX,0,0,1)</f>
        <v>--</v>
      </c>
      <c r="AY99" s="103" t="str">
        <f>_xlfn.XLOOKUP(Tier2ContractorRates[[#This Row],[MSA Contract Number]],'Tier 1 - $500K'!A:A,'Tier 1 - $500K'!AY:AY,0,0,1)</f>
        <v>--</v>
      </c>
      <c r="AZ99" s="104" t="str">
        <f>_xlfn.XLOOKUP(Tier2ContractorRates[[#This Row],[MSA Contract Number]],'Tier 1 - $500K'!A:A,'Tier 1 - $500K'!AZ:AZ,0,0,1)</f>
        <v>--</v>
      </c>
    </row>
    <row r="100" spans="1:52" s="40" customFormat="1" ht="49.5" x14ac:dyDescent="0.25">
      <c r="A100" s="35" t="s">
        <v>594</v>
      </c>
      <c r="B100" s="57">
        <f>_xlfn.XLOOKUP(Tier2ContractorRates[[#This Row],[MSA Contract Number]],'Tier 1 - $500K'!A:A,'Tier 1 - $500K'!B:B,0,0,1)</f>
        <v>46497</v>
      </c>
      <c r="C100" s="36" t="str">
        <f>_xlfn.XLOOKUP(Tier2ContractorRates[[#This Row],[MSA Contract Number]],'Tier 1 - $500K'!A:A,'Tier 1 - $500K'!C:C,0,0,1)</f>
        <v>Geographic Technologies Group, Inc.</v>
      </c>
      <c r="D100" s="36" t="str">
        <f>_xlfn.XLOOKUP(Tier2ContractorRates[[#This Row],[MSA Contract Number]],'Tier 1 - $500K'!A:A,'Tier 1 - $500K'!D:D,0,0,1)</f>
        <v xml:space="preserve">1. Curt Hinton 
2. Jason Marshall 
3. David Holdstock </v>
      </c>
      <c r="E100" s="36" t="str">
        <f>_xlfn.XLOOKUP(Tier2ContractorRates[[#This Row],[MSA Contract Number]],'Tier 1 - $500K'!A:A,'Tier 1 - $500K'!E:E,0,0,1)</f>
        <v>1. (919) 344-2169 
2. (919) 920-3071 
3. (919) 222-1421</v>
      </c>
      <c r="F100" s="36" t="str">
        <f>_xlfn.XLOOKUP(Tier2ContractorRates[[#This Row],[MSA Contract Number]],'Tier 1 - $500K'!A:A,'Tier 1 - $500K'!F:F,0,0,1)</f>
        <v>chinton@geotg.com; 
dholdstock@geotg.com; 
jmarshall@geotg.com;</v>
      </c>
      <c r="G100" s="37" t="s">
        <v>70</v>
      </c>
      <c r="H100" s="37" t="str">
        <f>_xlfn.XLOOKUP(Tier2ContractorRates[[#This Row],[MSA Contract Number]],'Tier 1 - $500K'!A:A,'Tier 1 - $500K'!H:H,0,0,1)</f>
        <v>--</v>
      </c>
      <c r="I100" s="37" t="str">
        <f>_xlfn.XLOOKUP(Tier2ContractorRates[[#This Row],[MSA Contract Number]],'Tier 1 - $500K'!A:A,'Tier 1 - $500K'!I:I,0,0,1)</f>
        <v>No</v>
      </c>
      <c r="J100" s="37" t="str">
        <f>_xlfn.XLOOKUP(Tier2ContractorRates[[#This Row],[MSA Contract Number]],'Tier 1 - $500K'!A:A,'Tier 1 - $500K'!J:J,0,0,1)</f>
        <v>No</v>
      </c>
      <c r="K100" s="103">
        <f>_xlfn.XLOOKUP(Tier2ContractorRates[[#This Row],[MSA Contract Number]],'Tier 1 - $500K'!A:A,'Tier 1 - $500K'!K:K,0,0,1)</f>
        <v>180</v>
      </c>
      <c r="L100" s="103">
        <f>_xlfn.XLOOKUP(Tier2ContractorRates[[#This Row],[MSA Contract Number]],'Tier 1 - $500K'!A:A,'Tier 1 - $500K'!L:L,0,0,1)</f>
        <v>165</v>
      </c>
      <c r="M100" s="103">
        <f>_xlfn.XLOOKUP(Tier2ContractorRates[[#This Row],[MSA Contract Number]],'Tier 1 - $500K'!A:A,'Tier 1 - $500K'!M:M,0,0,1)</f>
        <v>160</v>
      </c>
      <c r="N100" s="103">
        <f>_xlfn.XLOOKUP(Tier2ContractorRates[[#This Row],[MSA Contract Number]],'Tier 1 - $500K'!A:A,'Tier 1 - $500K'!N:N)</f>
        <v>140</v>
      </c>
      <c r="O100" s="103">
        <f>_xlfn.XLOOKUP(Tier2ContractorRates[[#This Row],[MSA Contract Number]],'Tier 1 - $500K'!A:A,'Tier 1 - $500K'!O:O,0,0,1)</f>
        <v>140</v>
      </c>
      <c r="P100" s="103">
        <f>_xlfn.XLOOKUP(Tier2ContractorRates[[#This Row],[MSA Contract Number]],'Tier 1 - $500K'!A:A,'Tier 1 - $500K'!P:P,0,0,1)</f>
        <v>150</v>
      </c>
      <c r="Q100" s="103">
        <f>_xlfn.XLOOKUP(Tier2ContractorRates[[#This Row],[MSA Contract Number]],'Tier 1 - $500K'!A:A,'Tier 1 - $500K'!Q:Q,0,0,1)</f>
        <v>120</v>
      </c>
      <c r="R100" s="103">
        <f>_xlfn.XLOOKUP(Tier2ContractorRates[[#This Row],[MSA Contract Number]],'Tier 1 - $500K'!A:A,'Tier 1 - $500K'!R:R,0,0,1)</f>
        <v>110</v>
      </c>
      <c r="S100" s="103" t="str">
        <f>_xlfn.XLOOKUP(Tier2ContractorRates[[#This Row],[MSA Contract Number]],'Tier 1 - $500K'!A:A,'Tier 1 - $500K'!S:S,0,0,1)</f>
        <v>--</v>
      </c>
      <c r="T100" s="103">
        <f>_xlfn.XLOOKUP(Tier2ContractorRates[[#This Row],[MSA Contract Number]],'Tier 1 - $500K'!A:A,'Tier 1 - $500K'!T:T,0,0,1)</f>
        <v>170</v>
      </c>
      <c r="U100" s="103">
        <f>_xlfn.XLOOKUP(Tier2ContractorRates[[#This Row],[MSA Contract Number]],'Tier 1 - $500K'!A:A,'Tier 1 - $500K'!U:U,0,0,1)</f>
        <v>160</v>
      </c>
      <c r="V100" s="103">
        <f>_xlfn.XLOOKUP(Tier2ContractorRates[[#This Row],[MSA Contract Number]],'Tier 1 - $500K'!A:A,'Tier 1 - $500K'!V:V,0,0,1)</f>
        <v>175</v>
      </c>
      <c r="W100" s="103">
        <f>_xlfn.XLOOKUP(Tier2ContractorRates[[#This Row],[MSA Contract Number]],'Tier 1 - $500K'!A:A,'Tier 1 - $500K'!W:W,0,0,1)</f>
        <v>115</v>
      </c>
      <c r="X100" s="103" t="str">
        <f>_xlfn.XLOOKUP(Tier2ContractorRates[[#This Row],[MSA Contract Number]],'Tier 1 - $500K'!A:A,'Tier 1 - $500K'!X:X,0,0,1)</f>
        <v>--</v>
      </c>
      <c r="Y100" s="103" t="str">
        <f>_xlfn.XLOOKUP(Tier2ContractorRates[[#This Row],[MSA Contract Number]],'Tier 1 - $500K'!A:A,'Tier 1 - $500K'!Y:Y,0,0,1)</f>
        <v>--</v>
      </c>
      <c r="Z100" s="103" t="str">
        <f>_xlfn.XLOOKUP(Tier2ContractorRates[[#This Row],[MSA Contract Number]],'Tier 1 - $500K'!A:A,'Tier 1 - $500K'!Z:Z,0,0,1)</f>
        <v>--</v>
      </c>
      <c r="AA100" s="103" t="str">
        <f>_xlfn.XLOOKUP(Tier2ContractorRates[[#This Row],[MSA Contract Number]],'Tier 1 - $500K'!A:A,'Tier 1 - $500K'!AA:AA,0,0,1)</f>
        <v>--</v>
      </c>
      <c r="AB100" s="103" t="str">
        <f>_xlfn.XLOOKUP(Tier2ContractorRates[[#This Row],[MSA Contract Number]],'Tier 1 - $500K'!A:A,'Tier 1 - $500K'!AB:AB,0,0,1)</f>
        <v>--</v>
      </c>
      <c r="AC100" s="103" t="str">
        <f>_xlfn.XLOOKUP(Tier2ContractorRates[[#This Row],[MSA Contract Number]],'Tier 1 - $500K'!A:A,'Tier 1 - $500K'!AC:AC,0,0,1)</f>
        <v>--</v>
      </c>
      <c r="AD100" s="103" t="str">
        <f>_xlfn.XLOOKUP(Tier2ContractorRates[[#This Row],[MSA Contract Number]],'Tier 1 - $500K'!A:A,'Tier 1 - $500K'!AD:AD,0,0,1)</f>
        <v>--</v>
      </c>
      <c r="AE100" s="103" t="str">
        <f>_xlfn.XLOOKUP(Tier2ContractorRates[[#This Row],[MSA Contract Number]],'Tier 1 - $500K'!A:A,'Tier 1 - $500K'!AE:AE,0,0,1)</f>
        <v>--</v>
      </c>
      <c r="AF100" s="103">
        <f>_xlfn.XLOOKUP(Tier2ContractorRates[[#This Row],[MSA Contract Number]],'Tier 1 - $500K'!A:A,'Tier 1 - $500K'!AF:AF,0,0,1)</f>
        <v>125</v>
      </c>
      <c r="AG100" s="103">
        <f>_xlfn.XLOOKUP(Tier2ContractorRates[[#This Row],[MSA Contract Number]],'Tier 1 - $500K'!A:A,'Tier 1 - $500K'!AG:AG,0,0,1)</f>
        <v>145</v>
      </c>
      <c r="AH100" s="103">
        <f>_xlfn.XLOOKUP(Tier2ContractorRates[[#This Row],[MSA Contract Number]],'Tier 1 - $500K'!A:A,'Tier 1 - $500K'!AH:AH,0,0,1)</f>
        <v>125</v>
      </c>
      <c r="AI100" s="103">
        <f>_xlfn.XLOOKUP(Tier2ContractorRates[[#This Row],[MSA Contract Number]],'Tier 1 - $500K'!A:A,'Tier 1 - $500K'!AI:AI,0,0,1)</f>
        <v>140</v>
      </c>
      <c r="AJ100" s="103" t="str">
        <f>_xlfn.XLOOKUP(Tier2ContractorRates[[#This Row],[MSA Contract Number]],'Tier 1 - $500K'!A:A,'Tier 1 - $500K'!AJ:AJ,0,0,1)</f>
        <v>--</v>
      </c>
      <c r="AK100" s="103" t="str">
        <f>_xlfn.XLOOKUP(Tier2ContractorRates[[#This Row],[MSA Contract Number]],'Tier 1 - $500K'!A:A,'Tier 1 - $500K'!AK:AK,0,0,1)</f>
        <v>--</v>
      </c>
      <c r="AL100" s="103" t="str">
        <f>_xlfn.XLOOKUP(Tier2ContractorRates[[#This Row],[MSA Contract Number]],'Tier 1 - $500K'!A:A,'Tier 1 - $500K'!AL:AL,0,0,1)</f>
        <v>--</v>
      </c>
      <c r="AM100" s="103" t="str">
        <f>_xlfn.XLOOKUP(Tier2ContractorRates[[#This Row],[MSA Contract Number]],'Tier 1 - $500K'!A:A,'Tier 1 - $500K'!AM:AM,0,0,1)</f>
        <v>--</v>
      </c>
      <c r="AN100" s="103" t="str">
        <f>_xlfn.XLOOKUP(Tier2ContractorRates[[#This Row],[MSA Contract Number]],'Tier 1 - $500K'!A:A,'Tier 1 - $500K'!AN:AN,0,0,1)</f>
        <v>--</v>
      </c>
      <c r="AO100" s="103" t="str">
        <f>_xlfn.XLOOKUP(Tier2ContractorRates[[#This Row],[MSA Contract Number]],'Tier 1 - $500K'!A:A,'Tier 1 - $500K'!AO:AO,0,0,1)</f>
        <v>--</v>
      </c>
      <c r="AP100" s="103" t="str">
        <f>_xlfn.XLOOKUP(Tier2ContractorRates[[#This Row],[MSA Contract Number]],'Tier 1 - $500K'!A:A,'Tier 1 - $500K'!AP:AP,0,0,1)</f>
        <v>--</v>
      </c>
      <c r="AQ100" s="103" t="str">
        <f>_xlfn.XLOOKUP(Tier2ContractorRates[[#This Row],[MSA Contract Number]],'Tier 1 - $500K'!A:A,'Tier 1 - $500K'!AQ:AQ,0,0,1)</f>
        <v>--</v>
      </c>
      <c r="AR100" s="103" t="str">
        <f>_xlfn.XLOOKUP(Tier2ContractorRates[[#This Row],[MSA Contract Number]],'Tier 1 - $500K'!A:A,'Tier 1 - $500K'!AR:AR,0,0,1)</f>
        <v>--</v>
      </c>
      <c r="AS100" s="103" t="str">
        <f>_xlfn.XLOOKUP(Tier2ContractorRates[[#This Row],[MSA Contract Number]],'Tier 1 - $500K'!A:A,'Tier 1 - $500K'!AS:AS,0,0,1)</f>
        <v>--</v>
      </c>
      <c r="AT100" s="103" t="str">
        <f>_xlfn.XLOOKUP(Tier2ContractorRates[[#This Row],[MSA Contract Number]],'Tier 1 - $500K'!A:A,'Tier 1 - $500K'!AT:AT,0,0,1)</f>
        <v>--</v>
      </c>
      <c r="AU100" s="103" t="str">
        <f>_xlfn.XLOOKUP(Tier2ContractorRates[[#This Row],[MSA Contract Number]],'Tier 1 - $500K'!A:A,'Tier 1 - $500K'!AU:AU,0,0,1)</f>
        <v>--</v>
      </c>
      <c r="AV100" s="103" t="str">
        <f>_xlfn.XLOOKUP(Tier2ContractorRates[[#This Row],[MSA Contract Number]],'Tier 1 - $500K'!A:A,'Tier 1 - $500K'!AV:AV,0,0,1)</f>
        <v>--</v>
      </c>
      <c r="AW100" s="103" t="str">
        <f>_xlfn.XLOOKUP(Tier2ContractorRates[[#This Row],[MSA Contract Number]],'Tier 1 - $500K'!A:A,'Tier 1 - $500K'!AW:AW,0,0,1)</f>
        <v>--</v>
      </c>
      <c r="AX100" s="103" t="str">
        <f>_xlfn.XLOOKUP(Tier2ContractorRates[[#This Row],[MSA Contract Number]],'Tier 1 - $500K'!A:A,'Tier 1 - $500K'!AX:AX,0,0,1)</f>
        <v>--</v>
      </c>
      <c r="AY100" s="103" t="str">
        <f>_xlfn.XLOOKUP(Tier2ContractorRates[[#This Row],[MSA Contract Number]],'Tier 1 - $500K'!A:A,'Tier 1 - $500K'!AY:AY,0,0,1)</f>
        <v>--</v>
      </c>
      <c r="AZ100" s="104" t="str">
        <f>_xlfn.XLOOKUP(Tier2ContractorRates[[#This Row],[MSA Contract Number]],'Tier 1 - $500K'!A:A,'Tier 1 - $500K'!AZ:AZ,0,0,1)</f>
        <v>--</v>
      </c>
    </row>
    <row r="101" spans="1:52" s="40" customFormat="1" ht="49.5" x14ac:dyDescent="0.25">
      <c r="A101" s="35" t="s">
        <v>604</v>
      </c>
      <c r="B101" s="57">
        <f>_xlfn.XLOOKUP(Tier2ContractorRates[[#This Row],[MSA Contract Number]],'Tier 1 - $500K'!A:A,'Tier 1 - $500K'!B:B,0,0,1)</f>
        <v>46497</v>
      </c>
      <c r="C101" s="36" t="str">
        <f>_xlfn.XLOOKUP(Tier2ContractorRates[[#This Row],[MSA Contract Number]],'Tier 1 - $500K'!A:A,'Tier 1 - $500K'!C:C,0,0,1)</f>
        <v>Gideon Taylor Consulting LLC</v>
      </c>
      <c r="D101" s="36" t="str">
        <f>_xlfn.XLOOKUP(Tier2ContractorRates[[#This Row],[MSA Contract Number]],'Tier 1 - $500K'!A:A,'Tier 1 - $500K'!D:D,0,0,1)</f>
        <v xml:space="preserve">1. Scott Antin 
2. John Woodrum 
3. Paul Taylor </v>
      </c>
      <c r="E101" s="36" t="str">
        <f>_xlfn.XLOOKUP(Tier2ContractorRates[[#This Row],[MSA Contract Number]],'Tier 1 - $500K'!A:A,'Tier 1 - $500K'!E:E,0,0,1)</f>
        <v xml:space="preserve">1. (651) 271-3827 
2. (801) 434-7260 
3. (801) 434-7260 </v>
      </c>
      <c r="F101" s="36" t="str">
        <f>_xlfn.XLOOKUP(Tier2ContractorRates[[#This Row],[MSA Contract Number]],'Tier 1 - $500K'!A:A,'Tier 1 - $500K'!F:F,0,0,1)</f>
        <v>scott@gideontaylor.com;</v>
      </c>
      <c r="G101" s="37" t="s">
        <v>70</v>
      </c>
      <c r="H101" s="37" t="str">
        <f>_xlfn.XLOOKUP(Tier2ContractorRates[[#This Row],[MSA Contract Number]],'Tier 1 - $500K'!A:A,'Tier 1 - $500K'!H:H,0,0,1)</f>
        <v>--</v>
      </c>
      <c r="I101" s="37" t="str">
        <f>_xlfn.XLOOKUP(Tier2ContractorRates[[#This Row],[MSA Contract Number]],'Tier 1 - $500K'!A:A,'Tier 1 - $500K'!I:I,0,0,1)</f>
        <v>No</v>
      </c>
      <c r="J101" s="37" t="str">
        <f>_xlfn.XLOOKUP(Tier2ContractorRates[[#This Row],[MSA Contract Number]],'Tier 1 - $500K'!A:A,'Tier 1 - $500K'!J:J,0,0,1)</f>
        <v>No</v>
      </c>
      <c r="K101" s="103">
        <f>_xlfn.XLOOKUP(Tier2ContractorRates[[#This Row],[MSA Contract Number]],'Tier 1 - $500K'!A:A,'Tier 1 - $500K'!K:K,0,0,1)</f>
        <v>202</v>
      </c>
      <c r="L101" s="103">
        <f>_xlfn.XLOOKUP(Tier2ContractorRates[[#This Row],[MSA Contract Number]],'Tier 1 - $500K'!A:A,'Tier 1 - $500K'!L:L,0,0,1)</f>
        <v>170</v>
      </c>
      <c r="M101" s="103">
        <f>_xlfn.XLOOKUP(Tier2ContractorRates[[#This Row],[MSA Contract Number]],'Tier 1 - $500K'!A:A,'Tier 1 - $500K'!M:M,0,0,1)</f>
        <v>190</v>
      </c>
      <c r="N101" s="103">
        <f>_xlfn.XLOOKUP(Tier2ContractorRates[[#This Row],[MSA Contract Number]],'Tier 1 - $500K'!A:A,'Tier 1 - $500K'!N:N)</f>
        <v>175</v>
      </c>
      <c r="O101" s="103">
        <f>_xlfn.XLOOKUP(Tier2ContractorRates[[#This Row],[MSA Contract Number]],'Tier 1 - $500K'!A:A,'Tier 1 - $500K'!O:O,0,0,1)</f>
        <v>186</v>
      </c>
      <c r="P101" s="103">
        <f>_xlfn.XLOOKUP(Tier2ContractorRates[[#This Row],[MSA Contract Number]],'Tier 1 - $500K'!A:A,'Tier 1 - $500K'!P:P,0,0,1)</f>
        <v>154</v>
      </c>
      <c r="Q101" s="103">
        <f>_xlfn.XLOOKUP(Tier2ContractorRates[[#This Row],[MSA Contract Number]],'Tier 1 - $500K'!A:A,'Tier 1 - $500K'!Q:Q,0,0,1)</f>
        <v>133</v>
      </c>
      <c r="R101" s="103" t="str">
        <f>_xlfn.XLOOKUP(Tier2ContractorRates[[#This Row],[MSA Contract Number]],'Tier 1 - $500K'!A:A,'Tier 1 - $500K'!R:R,0,0,1)</f>
        <v>--</v>
      </c>
      <c r="S101" s="103">
        <f>_xlfn.XLOOKUP(Tier2ContractorRates[[#This Row],[MSA Contract Number]],'Tier 1 - $500K'!A:A,'Tier 1 - $500K'!S:S,0,0,1)</f>
        <v>175</v>
      </c>
      <c r="T101" s="103">
        <f>_xlfn.XLOOKUP(Tier2ContractorRates[[#This Row],[MSA Contract Number]],'Tier 1 - $500K'!A:A,'Tier 1 - $500K'!T:T,0,0,1)</f>
        <v>228</v>
      </c>
      <c r="U101" s="103">
        <f>_xlfn.XLOOKUP(Tier2ContractorRates[[#This Row],[MSA Contract Number]],'Tier 1 - $500K'!A:A,'Tier 1 - $500K'!U:U,0,0,1)</f>
        <v>207</v>
      </c>
      <c r="V101" s="103">
        <f>_xlfn.XLOOKUP(Tier2ContractorRates[[#This Row],[MSA Contract Number]],'Tier 1 - $500K'!A:A,'Tier 1 - $500K'!V:V,0,0,1)</f>
        <v>207</v>
      </c>
      <c r="W101" s="103">
        <f>_xlfn.XLOOKUP(Tier2ContractorRates[[#This Row],[MSA Contract Number]],'Tier 1 - $500K'!A:A,'Tier 1 - $500K'!W:W,0,0,1)</f>
        <v>187</v>
      </c>
      <c r="X101" s="103">
        <f>_xlfn.XLOOKUP(Tier2ContractorRates[[#This Row],[MSA Contract Number]],'Tier 1 - $500K'!A:A,'Tier 1 - $500K'!X:X,0,0,1)</f>
        <v>197</v>
      </c>
      <c r="Y101" s="103">
        <f>_xlfn.XLOOKUP(Tier2ContractorRates[[#This Row],[MSA Contract Number]],'Tier 1 - $500K'!A:A,'Tier 1 - $500K'!Y:Y,0,0,1)</f>
        <v>201</v>
      </c>
      <c r="Z101" s="103">
        <f>_xlfn.XLOOKUP(Tier2ContractorRates[[#This Row],[MSA Contract Number]],'Tier 1 - $500K'!A:A,'Tier 1 - $500K'!Z:Z,0,0,1)</f>
        <v>207</v>
      </c>
      <c r="AA101" s="103">
        <f>_xlfn.XLOOKUP(Tier2ContractorRates[[#This Row],[MSA Contract Number]],'Tier 1 - $500K'!A:A,'Tier 1 - $500K'!AA:AA,0,0,1)</f>
        <v>207</v>
      </c>
      <c r="AB101" s="103">
        <f>_xlfn.XLOOKUP(Tier2ContractorRates[[#This Row],[MSA Contract Number]],'Tier 1 - $500K'!A:A,'Tier 1 - $500K'!AB:AB,0,0,1)</f>
        <v>191</v>
      </c>
      <c r="AC101" s="103">
        <f>_xlfn.XLOOKUP(Tier2ContractorRates[[#This Row],[MSA Contract Number]],'Tier 1 - $500K'!A:A,'Tier 1 - $500K'!AC:AC,0,0,1)</f>
        <v>202</v>
      </c>
      <c r="AD101" s="103">
        <f>_xlfn.XLOOKUP(Tier2ContractorRates[[#This Row],[MSA Contract Number]],'Tier 1 - $500K'!A:A,'Tier 1 - $500K'!AD:AD,0,0,1)</f>
        <v>128</v>
      </c>
      <c r="AE101" s="103">
        <f>_xlfn.XLOOKUP(Tier2ContractorRates[[#This Row],[MSA Contract Number]],'Tier 1 - $500K'!A:A,'Tier 1 - $500K'!AE:AE,0,0,1)</f>
        <v>197</v>
      </c>
      <c r="AF101" s="103">
        <f>_xlfn.XLOOKUP(Tier2ContractorRates[[#This Row],[MSA Contract Number]],'Tier 1 - $500K'!A:A,'Tier 1 - $500K'!AF:AF,0,0,1)</f>
        <v>186</v>
      </c>
      <c r="AG101" s="103">
        <f>_xlfn.XLOOKUP(Tier2ContractorRates[[#This Row],[MSA Contract Number]],'Tier 1 - $500K'!A:A,'Tier 1 - $500K'!AG:AG,0,0,1)</f>
        <v>207</v>
      </c>
      <c r="AH101" s="103" t="str">
        <f>_xlfn.XLOOKUP(Tier2ContractorRates[[#This Row],[MSA Contract Number]],'Tier 1 - $500K'!A:A,'Tier 1 - $500K'!AH:AH,0,0,1)</f>
        <v>--</v>
      </c>
      <c r="AI101" s="103" t="str">
        <f>_xlfn.XLOOKUP(Tier2ContractorRates[[#This Row],[MSA Contract Number]],'Tier 1 - $500K'!A:A,'Tier 1 - $500K'!AI:AI,0,0,1)</f>
        <v>--</v>
      </c>
      <c r="AJ101" s="103">
        <f>_xlfn.XLOOKUP(Tier2ContractorRates[[#This Row],[MSA Contract Number]],'Tier 1 - $500K'!A:A,'Tier 1 - $500K'!AJ:AJ,0,0,1)</f>
        <v>186</v>
      </c>
      <c r="AK101" s="103">
        <f>_xlfn.XLOOKUP(Tier2ContractorRates[[#This Row],[MSA Contract Number]],'Tier 1 - $500K'!A:A,'Tier 1 - $500K'!AK:AK,0,0,1)</f>
        <v>207</v>
      </c>
      <c r="AL101" s="103">
        <f>_xlfn.XLOOKUP(Tier2ContractorRates[[#This Row],[MSA Contract Number]],'Tier 1 - $500K'!A:A,'Tier 1 - $500K'!AL:AL,0,0,1)</f>
        <v>228</v>
      </c>
      <c r="AM101" s="103">
        <f>_xlfn.XLOOKUP(Tier2ContractorRates[[#This Row],[MSA Contract Number]],'Tier 1 - $500K'!A:A,'Tier 1 - $500K'!AM:AM,0,0,1)</f>
        <v>207</v>
      </c>
      <c r="AN101" s="103">
        <f>_xlfn.XLOOKUP(Tier2ContractorRates[[#This Row],[MSA Contract Number]],'Tier 1 - $500K'!A:A,'Tier 1 - $500K'!AN:AN,0,0,1)</f>
        <v>228</v>
      </c>
      <c r="AO101" s="103">
        <f>_xlfn.XLOOKUP(Tier2ContractorRates[[#This Row],[MSA Contract Number]],'Tier 1 - $500K'!A:A,'Tier 1 - $500K'!AO:AO,0,0,1)</f>
        <v>207</v>
      </c>
      <c r="AP101" s="103">
        <f>_xlfn.XLOOKUP(Tier2ContractorRates[[#This Row],[MSA Contract Number]],'Tier 1 - $500K'!A:A,'Tier 1 - $500K'!AP:AP,0,0,1)</f>
        <v>207</v>
      </c>
      <c r="AQ101" s="103">
        <f>_xlfn.XLOOKUP(Tier2ContractorRates[[#This Row],[MSA Contract Number]],'Tier 1 - $500K'!A:A,'Tier 1 - $500K'!AQ:AQ,0,0,1)</f>
        <v>191</v>
      </c>
      <c r="AR101" s="103">
        <f>_xlfn.XLOOKUP(Tier2ContractorRates[[#This Row],[MSA Contract Number]],'Tier 1 - $500K'!A:A,'Tier 1 - $500K'!AR:AR,0,0,1)</f>
        <v>191</v>
      </c>
      <c r="AS101" s="103">
        <f>_xlfn.XLOOKUP(Tier2ContractorRates[[#This Row],[MSA Contract Number]],'Tier 1 - $500K'!A:A,'Tier 1 - $500K'!AS:AS,0,0,1)</f>
        <v>166</v>
      </c>
      <c r="AT101" s="103">
        <f>_xlfn.XLOOKUP(Tier2ContractorRates[[#This Row],[MSA Contract Number]],'Tier 1 - $500K'!A:A,'Tier 1 - $500K'!AT:AT,0,0,1)</f>
        <v>166</v>
      </c>
      <c r="AU101" s="103">
        <f>_xlfn.XLOOKUP(Tier2ContractorRates[[#This Row],[MSA Contract Number]],'Tier 1 - $500K'!A:A,'Tier 1 - $500K'!AU:AU,0,0,1)</f>
        <v>175</v>
      </c>
      <c r="AV101" s="103">
        <f>_xlfn.XLOOKUP(Tier2ContractorRates[[#This Row],[MSA Contract Number]],'Tier 1 - $500K'!A:A,'Tier 1 - $500K'!AV:AV,0,0,1)</f>
        <v>159</v>
      </c>
      <c r="AW101" s="103">
        <f>_xlfn.XLOOKUP(Tier2ContractorRates[[#This Row],[MSA Contract Number]],'Tier 1 - $500K'!A:A,'Tier 1 - $500K'!AW:AW,0,0,1)</f>
        <v>181</v>
      </c>
      <c r="AX101" s="103">
        <f>_xlfn.XLOOKUP(Tier2ContractorRates[[#This Row],[MSA Contract Number]],'Tier 1 - $500K'!A:A,'Tier 1 - $500K'!AX:AX,0,0,1)</f>
        <v>231</v>
      </c>
      <c r="AY101" s="103">
        <f>_xlfn.XLOOKUP(Tier2ContractorRates[[#This Row],[MSA Contract Number]],'Tier 1 - $500K'!A:A,'Tier 1 - $500K'!AY:AY,0,0,1)</f>
        <v>185</v>
      </c>
      <c r="AZ101" s="104">
        <f>_xlfn.XLOOKUP(Tier2ContractorRates[[#This Row],[MSA Contract Number]],'Tier 1 - $500K'!A:A,'Tier 1 - $500K'!AZ:AZ,0,0,1)</f>
        <v>175</v>
      </c>
    </row>
    <row r="102" spans="1:52" s="40" customFormat="1" ht="16.5" x14ac:dyDescent="0.25">
      <c r="A102" s="35" t="s">
        <v>609</v>
      </c>
      <c r="B102" s="57">
        <f>_xlfn.XLOOKUP(Tier2ContractorRates[[#This Row],[MSA Contract Number]],'Tier 1 - $500K'!A:A,'Tier 1 - $500K'!B:B,0,0,1)</f>
        <v>46497</v>
      </c>
      <c r="C102" s="36" t="str">
        <f>_xlfn.XLOOKUP(Tier2ContractorRates[[#This Row],[MSA Contract Number]],'Tier 1 - $500K'!A:A,'Tier 1 - $500K'!C:C,0,0,1)</f>
        <v>Global Agility Inc.</v>
      </c>
      <c r="D102" s="36" t="str">
        <f>_xlfn.XLOOKUP(Tier2ContractorRates[[#This Row],[MSA Contract Number]],'Tier 1 - $500K'!A:A,'Tier 1 - $500K'!D:D,0,0,1)</f>
        <v>Hiren Vashi</v>
      </c>
      <c r="E102" s="36" t="str">
        <f>_xlfn.XLOOKUP(Tier2ContractorRates[[#This Row],[MSA Contract Number]],'Tier 1 - $500K'!A:A,'Tier 1 - $500K'!E:E,0,0,1)</f>
        <v>(916) 284-6713</v>
      </c>
      <c r="F102" s="36" t="str">
        <f>_xlfn.XLOOKUP(Tier2ContractorRates[[#This Row],[MSA Contract Number]],'Tier 1 - $500K'!A:A,'Tier 1 - $500K'!F:F,0,0,1)</f>
        <v>hirendvashi@theglobalagility.com;</v>
      </c>
      <c r="G102" s="37">
        <v>2021543</v>
      </c>
      <c r="H102" s="37" t="str">
        <f>_xlfn.XLOOKUP(Tier2ContractorRates[[#This Row],[MSA Contract Number]],'Tier 1 - $500K'!A:A,'Tier 1 - $500K'!H:H,0,0,1)</f>
        <v>SB</v>
      </c>
      <c r="I102" s="37" t="str">
        <f>_xlfn.XLOOKUP(Tier2ContractorRates[[#This Row],[MSA Contract Number]],'Tier 1 - $500K'!A:A,'Tier 1 - $500K'!I:I,0,0,1)</f>
        <v>Yes</v>
      </c>
      <c r="J102" s="37" t="str">
        <f>_xlfn.XLOOKUP(Tier2ContractorRates[[#This Row],[MSA Contract Number]],'Tier 1 - $500K'!A:A,'Tier 1 - $500K'!J:J,0,0,1)</f>
        <v>No</v>
      </c>
      <c r="K102" s="103">
        <f>_xlfn.XLOOKUP(Tier2ContractorRates[[#This Row],[MSA Contract Number]],'Tier 1 - $500K'!A:A,'Tier 1 - $500K'!K:K,0,0,1)</f>
        <v>165</v>
      </c>
      <c r="L102" s="103">
        <f>_xlfn.XLOOKUP(Tier2ContractorRates[[#This Row],[MSA Contract Number]],'Tier 1 - $500K'!A:A,'Tier 1 - $500K'!L:L,0,0,1)</f>
        <v>145</v>
      </c>
      <c r="M102" s="103">
        <f>_xlfn.XLOOKUP(Tier2ContractorRates[[#This Row],[MSA Contract Number]],'Tier 1 - $500K'!A:A,'Tier 1 - $500K'!M:M,0,0,1)</f>
        <v>150</v>
      </c>
      <c r="N102" s="103">
        <f>_xlfn.XLOOKUP(Tier2ContractorRates[[#This Row],[MSA Contract Number]],'Tier 1 - $500K'!A:A,'Tier 1 - $500K'!N:N)</f>
        <v>135</v>
      </c>
      <c r="O102" s="103">
        <f>_xlfn.XLOOKUP(Tier2ContractorRates[[#This Row],[MSA Contract Number]],'Tier 1 - $500K'!A:A,'Tier 1 - $500K'!O:O,0,0,1)</f>
        <v>130</v>
      </c>
      <c r="P102" s="103">
        <f>_xlfn.XLOOKUP(Tier2ContractorRates[[#This Row],[MSA Contract Number]],'Tier 1 - $500K'!A:A,'Tier 1 - $500K'!P:P,0,0,1)</f>
        <v>135</v>
      </c>
      <c r="Q102" s="103">
        <f>_xlfn.XLOOKUP(Tier2ContractorRates[[#This Row],[MSA Contract Number]],'Tier 1 - $500K'!A:A,'Tier 1 - $500K'!Q:Q,0,0,1)</f>
        <v>110</v>
      </c>
      <c r="R102" s="103">
        <f>_xlfn.XLOOKUP(Tier2ContractorRates[[#This Row],[MSA Contract Number]],'Tier 1 - $500K'!A:A,'Tier 1 - $500K'!R:R,0,0,1)</f>
        <v>120</v>
      </c>
      <c r="S102" s="103">
        <f>_xlfn.XLOOKUP(Tier2ContractorRates[[#This Row],[MSA Contract Number]],'Tier 1 - $500K'!A:A,'Tier 1 - $500K'!S:S,0,0,1)</f>
        <v>150</v>
      </c>
      <c r="T102" s="103">
        <f>_xlfn.XLOOKUP(Tier2ContractorRates[[#This Row],[MSA Contract Number]],'Tier 1 - $500K'!A:A,'Tier 1 - $500K'!T:T,0,0,1)</f>
        <v>160</v>
      </c>
      <c r="U102" s="103">
        <f>_xlfn.XLOOKUP(Tier2ContractorRates[[#This Row],[MSA Contract Number]],'Tier 1 - $500K'!A:A,'Tier 1 - $500K'!U:U,0,0,1)</f>
        <v>150</v>
      </c>
      <c r="V102" s="103">
        <f>_xlfn.XLOOKUP(Tier2ContractorRates[[#This Row],[MSA Contract Number]],'Tier 1 - $500K'!A:A,'Tier 1 - $500K'!V:V,0,0,1)</f>
        <v>147</v>
      </c>
      <c r="W102" s="103">
        <f>_xlfn.XLOOKUP(Tier2ContractorRates[[#This Row],[MSA Contract Number]],'Tier 1 - $500K'!A:A,'Tier 1 - $500K'!W:W,0,0,1)</f>
        <v>110</v>
      </c>
      <c r="X102" s="103">
        <f>_xlfn.XLOOKUP(Tier2ContractorRates[[#This Row],[MSA Contract Number]],'Tier 1 - $500K'!A:A,'Tier 1 - $500K'!X:X,0,0,1)</f>
        <v>115</v>
      </c>
      <c r="Y102" s="103">
        <f>_xlfn.XLOOKUP(Tier2ContractorRates[[#This Row],[MSA Contract Number]],'Tier 1 - $500K'!A:A,'Tier 1 - $500K'!Y:Y,0,0,1)</f>
        <v>120</v>
      </c>
      <c r="Z102" s="103">
        <f>_xlfn.XLOOKUP(Tier2ContractorRates[[#This Row],[MSA Contract Number]],'Tier 1 - $500K'!A:A,'Tier 1 - $500K'!Z:Z,0,0,1)</f>
        <v>125</v>
      </c>
      <c r="AA102" s="103">
        <f>_xlfn.XLOOKUP(Tier2ContractorRates[[#This Row],[MSA Contract Number]],'Tier 1 - $500K'!A:A,'Tier 1 - $500K'!AA:AA,0,0,1)</f>
        <v>145</v>
      </c>
      <c r="AB102" s="103">
        <f>_xlfn.XLOOKUP(Tier2ContractorRates[[#This Row],[MSA Contract Number]],'Tier 1 - $500K'!A:A,'Tier 1 - $500K'!AB:AB,0,0,1)</f>
        <v>155</v>
      </c>
      <c r="AC102" s="103">
        <f>_xlfn.XLOOKUP(Tier2ContractorRates[[#This Row],[MSA Contract Number]],'Tier 1 - $500K'!A:A,'Tier 1 - $500K'!AC:AC,0,0,1)</f>
        <v>150</v>
      </c>
      <c r="AD102" s="103">
        <f>_xlfn.XLOOKUP(Tier2ContractorRates[[#This Row],[MSA Contract Number]],'Tier 1 - $500K'!A:A,'Tier 1 - $500K'!AD:AD,0,0,1)</f>
        <v>120</v>
      </c>
      <c r="AE102" s="103">
        <f>_xlfn.XLOOKUP(Tier2ContractorRates[[#This Row],[MSA Contract Number]],'Tier 1 - $500K'!A:A,'Tier 1 - $500K'!AE:AE,0,0,1)</f>
        <v>110</v>
      </c>
      <c r="AF102" s="103">
        <f>_xlfn.XLOOKUP(Tier2ContractorRates[[#This Row],[MSA Contract Number]],'Tier 1 - $500K'!A:A,'Tier 1 - $500K'!AF:AF,0,0,1)</f>
        <v>110</v>
      </c>
      <c r="AG102" s="103">
        <f>_xlfn.XLOOKUP(Tier2ContractorRates[[#This Row],[MSA Contract Number]],'Tier 1 - $500K'!A:A,'Tier 1 - $500K'!AG:AG,0,0,1)</f>
        <v>125</v>
      </c>
      <c r="AH102" s="103">
        <f>_xlfn.XLOOKUP(Tier2ContractorRates[[#This Row],[MSA Contract Number]],'Tier 1 - $500K'!A:A,'Tier 1 - $500K'!AH:AH,0,0,1)</f>
        <v>115</v>
      </c>
      <c r="AI102" s="103">
        <f>_xlfn.XLOOKUP(Tier2ContractorRates[[#This Row],[MSA Contract Number]],'Tier 1 - $500K'!A:A,'Tier 1 - $500K'!AI:AI,0,0,1)</f>
        <v>115</v>
      </c>
      <c r="AJ102" s="103">
        <f>_xlfn.XLOOKUP(Tier2ContractorRates[[#This Row],[MSA Contract Number]],'Tier 1 - $500K'!A:A,'Tier 1 - $500K'!AJ:AJ,0,0,1)</f>
        <v>100</v>
      </c>
      <c r="AK102" s="103">
        <f>_xlfn.XLOOKUP(Tier2ContractorRates[[#This Row],[MSA Contract Number]],'Tier 1 - $500K'!A:A,'Tier 1 - $500K'!AK:AK,0,0,1)</f>
        <v>95</v>
      </c>
      <c r="AL102" s="103">
        <f>_xlfn.XLOOKUP(Tier2ContractorRates[[#This Row],[MSA Contract Number]],'Tier 1 - $500K'!A:A,'Tier 1 - $500K'!AL:AL,0,0,1)</f>
        <v>120</v>
      </c>
      <c r="AM102" s="103">
        <f>_xlfn.XLOOKUP(Tier2ContractorRates[[#This Row],[MSA Contract Number]],'Tier 1 - $500K'!A:A,'Tier 1 - $500K'!AM:AM,0,0,1)</f>
        <v>90</v>
      </c>
      <c r="AN102" s="103">
        <f>_xlfn.XLOOKUP(Tier2ContractorRates[[#This Row],[MSA Contract Number]],'Tier 1 - $500K'!A:A,'Tier 1 - $500K'!AN:AN,0,0,1)</f>
        <v>100</v>
      </c>
      <c r="AO102" s="103">
        <f>_xlfn.XLOOKUP(Tier2ContractorRates[[#This Row],[MSA Contract Number]],'Tier 1 - $500K'!A:A,'Tier 1 - $500K'!AO:AO,0,0,1)</f>
        <v>125</v>
      </c>
      <c r="AP102" s="103">
        <f>_xlfn.XLOOKUP(Tier2ContractorRates[[#This Row],[MSA Contract Number]],'Tier 1 - $500K'!A:A,'Tier 1 - $500K'!AP:AP,0,0,1)</f>
        <v>120</v>
      </c>
      <c r="AQ102" s="103">
        <f>_xlfn.XLOOKUP(Tier2ContractorRates[[#This Row],[MSA Contract Number]],'Tier 1 - $500K'!A:A,'Tier 1 - $500K'!AQ:AQ,0,0,1)</f>
        <v>120</v>
      </c>
      <c r="AR102" s="103">
        <f>_xlfn.XLOOKUP(Tier2ContractorRates[[#This Row],[MSA Contract Number]],'Tier 1 - $500K'!A:A,'Tier 1 - $500K'!AR:AR,0,0,1)</f>
        <v>125</v>
      </c>
      <c r="AS102" s="103">
        <f>_xlfn.XLOOKUP(Tier2ContractorRates[[#This Row],[MSA Contract Number]],'Tier 1 - $500K'!A:A,'Tier 1 - $500K'!AS:AS,0,0,1)</f>
        <v>110</v>
      </c>
      <c r="AT102" s="103">
        <f>_xlfn.XLOOKUP(Tier2ContractorRates[[#This Row],[MSA Contract Number]],'Tier 1 - $500K'!A:A,'Tier 1 - $500K'!AT:AT,0,0,1)</f>
        <v>100</v>
      </c>
      <c r="AU102" s="103">
        <f>_xlfn.XLOOKUP(Tier2ContractorRates[[#This Row],[MSA Contract Number]],'Tier 1 - $500K'!A:A,'Tier 1 - $500K'!AU:AU,0,0,1)</f>
        <v>100</v>
      </c>
      <c r="AV102" s="103">
        <f>_xlfn.XLOOKUP(Tier2ContractorRates[[#This Row],[MSA Contract Number]],'Tier 1 - $500K'!A:A,'Tier 1 - $500K'!AV:AV,0,0,1)</f>
        <v>100</v>
      </c>
      <c r="AW102" s="103">
        <f>_xlfn.XLOOKUP(Tier2ContractorRates[[#This Row],[MSA Contract Number]],'Tier 1 - $500K'!A:A,'Tier 1 - $500K'!AW:AW,0,0,1)</f>
        <v>130</v>
      </c>
      <c r="AX102" s="103">
        <f>_xlfn.XLOOKUP(Tier2ContractorRates[[#This Row],[MSA Contract Number]],'Tier 1 - $500K'!A:A,'Tier 1 - $500K'!AX:AX,0,0,1)</f>
        <v>125</v>
      </c>
      <c r="AY102" s="103">
        <f>_xlfn.XLOOKUP(Tier2ContractorRates[[#This Row],[MSA Contract Number]],'Tier 1 - $500K'!A:A,'Tier 1 - $500K'!AY:AY,0,0,1)</f>
        <v>100</v>
      </c>
      <c r="AZ102" s="104">
        <f>_xlfn.XLOOKUP(Tier2ContractorRates[[#This Row],[MSA Contract Number]],'Tier 1 - $500K'!A:A,'Tier 1 - $500K'!AZ:AZ,0,0,1)</f>
        <v>125</v>
      </c>
    </row>
    <row r="103" spans="1:52" s="40" customFormat="1" ht="16.5" x14ac:dyDescent="0.25">
      <c r="A103" s="35" t="s">
        <v>614</v>
      </c>
      <c r="B103" s="57">
        <f>_xlfn.XLOOKUP(Tier2ContractorRates[[#This Row],[MSA Contract Number]],'Tier 1 - $500K'!A:A,'Tier 1 - $500K'!B:B,0,0,1)</f>
        <v>46497</v>
      </c>
      <c r="C103" s="36" t="str">
        <f>_xlfn.XLOOKUP(Tier2ContractorRates[[#This Row],[MSA Contract Number]],'Tier 1 - $500K'!A:A,'Tier 1 - $500K'!C:C,0,0,1)</f>
        <v>Global IT Services</v>
      </c>
      <c r="D103" s="36" t="str">
        <f>_xlfn.XLOOKUP(Tier2ContractorRates[[#This Row],[MSA Contract Number]],'Tier 1 - $500K'!A:A,'Tier 1 - $500K'!D:D,0,0,1)</f>
        <v>Shavinder Phagura</v>
      </c>
      <c r="E103" s="36" t="str">
        <f>_xlfn.XLOOKUP(Tier2ContractorRates[[#This Row],[MSA Contract Number]],'Tier 1 - $500K'!A:A,'Tier 1 - $500K'!E:E,0,0,1)</f>
        <v>(916) 414-0311</v>
      </c>
      <c r="F103" s="36" t="str">
        <f>_xlfn.XLOOKUP(Tier2ContractorRates[[#This Row],[MSA Contract Number]],'Tier 1 - $500K'!A:A,'Tier 1 - $500K'!F:F,0,0,1)</f>
        <v>sphagura@globalitsvcs.com;</v>
      </c>
      <c r="G103" s="37">
        <v>1744762</v>
      </c>
      <c r="H103" s="37" t="str">
        <f>_xlfn.XLOOKUP(Tier2ContractorRates[[#This Row],[MSA Contract Number]],'Tier 1 - $500K'!A:A,'Tier 1 - $500K'!H:H,0,0,1)</f>
        <v>SB</v>
      </c>
      <c r="I103" s="37" t="str">
        <f>_xlfn.XLOOKUP(Tier2ContractorRates[[#This Row],[MSA Contract Number]],'Tier 1 - $500K'!A:A,'Tier 1 - $500K'!I:I,0,0,1)</f>
        <v>Yes</v>
      </c>
      <c r="J103" s="37" t="str">
        <f>_xlfn.XLOOKUP(Tier2ContractorRates[[#This Row],[MSA Contract Number]],'Tier 1 - $500K'!A:A,'Tier 1 - $500K'!J:J,0,0,1)</f>
        <v>No</v>
      </c>
      <c r="K103" s="103">
        <f>_xlfn.XLOOKUP(Tier2ContractorRates[[#This Row],[MSA Contract Number]],'Tier 1 - $500K'!A:A,'Tier 1 - $500K'!K:K,0,0,1)</f>
        <v>180</v>
      </c>
      <c r="L103" s="103">
        <f>_xlfn.XLOOKUP(Tier2ContractorRates[[#This Row],[MSA Contract Number]],'Tier 1 - $500K'!A:A,'Tier 1 - $500K'!L:L,0,0,1)</f>
        <v>160</v>
      </c>
      <c r="M103" s="103">
        <f>_xlfn.XLOOKUP(Tier2ContractorRates[[#This Row],[MSA Contract Number]],'Tier 1 - $500K'!A:A,'Tier 1 - $500K'!M:M,0,0,1)</f>
        <v>170</v>
      </c>
      <c r="N103" s="103">
        <f>_xlfn.XLOOKUP(Tier2ContractorRates[[#This Row],[MSA Contract Number]],'Tier 1 - $500K'!A:A,'Tier 1 - $500K'!N:N)</f>
        <v>150</v>
      </c>
      <c r="O103" s="103">
        <f>_xlfn.XLOOKUP(Tier2ContractorRates[[#This Row],[MSA Contract Number]],'Tier 1 - $500K'!A:A,'Tier 1 - $500K'!O:O,0,0,1)</f>
        <v>130</v>
      </c>
      <c r="P103" s="103">
        <f>_xlfn.XLOOKUP(Tier2ContractorRates[[#This Row],[MSA Contract Number]],'Tier 1 - $500K'!A:A,'Tier 1 - $500K'!P:P,0,0,1)</f>
        <v>140</v>
      </c>
      <c r="Q103" s="103">
        <f>_xlfn.XLOOKUP(Tier2ContractorRates[[#This Row],[MSA Contract Number]],'Tier 1 - $500K'!A:A,'Tier 1 - $500K'!Q:Q,0,0,1)</f>
        <v>120</v>
      </c>
      <c r="R103" s="103">
        <f>_xlfn.XLOOKUP(Tier2ContractorRates[[#This Row],[MSA Contract Number]],'Tier 1 - $500K'!A:A,'Tier 1 - $500K'!R:R,0,0,1)</f>
        <v>100</v>
      </c>
      <c r="S103" s="103">
        <f>_xlfn.XLOOKUP(Tier2ContractorRates[[#This Row],[MSA Contract Number]],'Tier 1 - $500K'!A:A,'Tier 1 - $500K'!S:S,0,0,1)</f>
        <v>140</v>
      </c>
      <c r="T103" s="103">
        <f>_xlfn.XLOOKUP(Tier2ContractorRates[[#This Row],[MSA Contract Number]],'Tier 1 - $500K'!A:A,'Tier 1 - $500K'!T:T,0,0,1)</f>
        <v>180</v>
      </c>
      <c r="U103" s="103">
        <f>_xlfn.XLOOKUP(Tier2ContractorRates[[#This Row],[MSA Contract Number]],'Tier 1 - $500K'!A:A,'Tier 1 - $500K'!U:U,0,0,1)</f>
        <v>160</v>
      </c>
      <c r="V103" s="103">
        <f>_xlfn.XLOOKUP(Tier2ContractorRates[[#This Row],[MSA Contract Number]],'Tier 1 - $500K'!A:A,'Tier 1 - $500K'!V:V,0,0,1)</f>
        <v>150</v>
      </c>
      <c r="W103" s="103">
        <f>_xlfn.XLOOKUP(Tier2ContractorRates[[#This Row],[MSA Contract Number]],'Tier 1 - $500K'!A:A,'Tier 1 - $500K'!W:W,0,0,1)</f>
        <v>120</v>
      </c>
      <c r="X103" s="103">
        <f>_xlfn.XLOOKUP(Tier2ContractorRates[[#This Row],[MSA Contract Number]],'Tier 1 - $500K'!A:A,'Tier 1 - $500K'!X:X,0,0,1)</f>
        <v>115</v>
      </c>
      <c r="Y103" s="103">
        <f>_xlfn.XLOOKUP(Tier2ContractorRates[[#This Row],[MSA Contract Number]],'Tier 1 - $500K'!A:A,'Tier 1 - $500K'!Y:Y,0,0,1)</f>
        <v>120</v>
      </c>
      <c r="Z103" s="103">
        <f>_xlfn.XLOOKUP(Tier2ContractorRates[[#This Row],[MSA Contract Number]],'Tier 1 - $500K'!A:A,'Tier 1 - $500K'!Z:Z,0,0,1)</f>
        <v>160</v>
      </c>
      <c r="AA103" s="103">
        <f>_xlfn.XLOOKUP(Tier2ContractorRates[[#This Row],[MSA Contract Number]],'Tier 1 - $500K'!A:A,'Tier 1 - $500K'!AA:AA,0,0,1)</f>
        <v>160</v>
      </c>
      <c r="AB103" s="103">
        <f>_xlfn.XLOOKUP(Tier2ContractorRates[[#This Row],[MSA Contract Number]],'Tier 1 - $500K'!A:A,'Tier 1 - $500K'!AB:AB,0,0,1)</f>
        <v>140</v>
      </c>
      <c r="AC103" s="103">
        <f>_xlfn.XLOOKUP(Tier2ContractorRates[[#This Row],[MSA Contract Number]],'Tier 1 - $500K'!A:A,'Tier 1 - $500K'!AC:AC,0,0,1)</f>
        <v>160</v>
      </c>
      <c r="AD103" s="103">
        <f>_xlfn.XLOOKUP(Tier2ContractorRates[[#This Row],[MSA Contract Number]],'Tier 1 - $500K'!A:A,'Tier 1 - $500K'!AD:AD,0,0,1)</f>
        <v>130</v>
      </c>
      <c r="AE103" s="103">
        <f>_xlfn.XLOOKUP(Tier2ContractorRates[[#This Row],[MSA Contract Number]],'Tier 1 - $500K'!A:A,'Tier 1 - $500K'!AE:AE,0,0,1)</f>
        <v>120</v>
      </c>
      <c r="AF103" s="103">
        <f>_xlfn.XLOOKUP(Tier2ContractorRates[[#This Row],[MSA Contract Number]],'Tier 1 - $500K'!A:A,'Tier 1 - $500K'!AF:AF,0,0,1)</f>
        <v>130</v>
      </c>
      <c r="AG103" s="103">
        <f>_xlfn.XLOOKUP(Tier2ContractorRates[[#This Row],[MSA Contract Number]],'Tier 1 - $500K'!A:A,'Tier 1 - $500K'!AG:AG,0,0,1)</f>
        <v>140</v>
      </c>
      <c r="AH103" s="103">
        <f>_xlfn.XLOOKUP(Tier2ContractorRates[[#This Row],[MSA Contract Number]],'Tier 1 - $500K'!A:A,'Tier 1 - $500K'!AH:AH,0,0,1)</f>
        <v>110</v>
      </c>
      <c r="AI103" s="103">
        <f>_xlfn.XLOOKUP(Tier2ContractorRates[[#This Row],[MSA Contract Number]],'Tier 1 - $500K'!A:A,'Tier 1 - $500K'!AI:AI,0,0,1)</f>
        <v>100</v>
      </c>
      <c r="AJ103" s="103">
        <f>_xlfn.XLOOKUP(Tier2ContractorRates[[#This Row],[MSA Contract Number]],'Tier 1 - $500K'!A:A,'Tier 1 - $500K'!AJ:AJ,0,0,1)</f>
        <v>140</v>
      </c>
      <c r="AK103" s="103">
        <f>_xlfn.XLOOKUP(Tier2ContractorRates[[#This Row],[MSA Contract Number]],'Tier 1 - $500K'!A:A,'Tier 1 - $500K'!AK:AK,0,0,1)</f>
        <v>130</v>
      </c>
      <c r="AL103" s="103">
        <f>_xlfn.XLOOKUP(Tier2ContractorRates[[#This Row],[MSA Contract Number]],'Tier 1 - $500K'!A:A,'Tier 1 - $500K'!AL:AL,0,0,1)</f>
        <v>140</v>
      </c>
      <c r="AM103" s="103">
        <f>_xlfn.XLOOKUP(Tier2ContractorRates[[#This Row],[MSA Contract Number]],'Tier 1 - $500K'!A:A,'Tier 1 - $500K'!AM:AM,0,0,1)</f>
        <v>130</v>
      </c>
      <c r="AN103" s="103">
        <f>_xlfn.XLOOKUP(Tier2ContractorRates[[#This Row],[MSA Contract Number]],'Tier 1 - $500K'!A:A,'Tier 1 - $500K'!AN:AN,0,0,1)</f>
        <v>140</v>
      </c>
      <c r="AO103" s="103">
        <f>_xlfn.XLOOKUP(Tier2ContractorRates[[#This Row],[MSA Contract Number]],'Tier 1 - $500K'!A:A,'Tier 1 - $500K'!AO:AO,0,0,1)</f>
        <v>110</v>
      </c>
      <c r="AP103" s="103">
        <f>_xlfn.XLOOKUP(Tier2ContractorRates[[#This Row],[MSA Contract Number]],'Tier 1 - $500K'!A:A,'Tier 1 - $500K'!AP:AP,0,0,1)</f>
        <v>135</v>
      </c>
      <c r="AQ103" s="103">
        <f>_xlfn.XLOOKUP(Tier2ContractorRates[[#This Row],[MSA Contract Number]],'Tier 1 - $500K'!A:A,'Tier 1 - $500K'!AQ:AQ,0,0,1)</f>
        <v>125</v>
      </c>
      <c r="AR103" s="103">
        <f>_xlfn.XLOOKUP(Tier2ContractorRates[[#This Row],[MSA Contract Number]],'Tier 1 - $500K'!A:A,'Tier 1 - $500K'!AR:AR,0,0,1)</f>
        <v>135</v>
      </c>
      <c r="AS103" s="103">
        <f>_xlfn.XLOOKUP(Tier2ContractorRates[[#This Row],[MSA Contract Number]],'Tier 1 - $500K'!A:A,'Tier 1 - $500K'!AS:AS,0,0,1)</f>
        <v>110</v>
      </c>
      <c r="AT103" s="103">
        <f>_xlfn.XLOOKUP(Tier2ContractorRates[[#This Row],[MSA Contract Number]],'Tier 1 - $500K'!A:A,'Tier 1 - $500K'!AT:AT,0,0,1)</f>
        <v>120</v>
      </c>
      <c r="AU103" s="103">
        <f>_xlfn.XLOOKUP(Tier2ContractorRates[[#This Row],[MSA Contract Number]],'Tier 1 - $500K'!A:A,'Tier 1 - $500K'!AU:AU,0,0,1)</f>
        <v>115</v>
      </c>
      <c r="AV103" s="103">
        <f>_xlfn.XLOOKUP(Tier2ContractorRates[[#This Row],[MSA Contract Number]],'Tier 1 - $500K'!A:A,'Tier 1 - $500K'!AV:AV,0,0,1)</f>
        <v>120</v>
      </c>
      <c r="AW103" s="103">
        <f>_xlfn.XLOOKUP(Tier2ContractorRates[[#This Row],[MSA Contract Number]],'Tier 1 - $500K'!A:A,'Tier 1 - $500K'!AW:AW,0,0,1)</f>
        <v>110</v>
      </c>
      <c r="AX103" s="103">
        <f>_xlfn.XLOOKUP(Tier2ContractorRates[[#This Row],[MSA Contract Number]],'Tier 1 - $500K'!A:A,'Tier 1 - $500K'!AX:AX,0,0,1)</f>
        <v>120</v>
      </c>
      <c r="AY103" s="103">
        <f>_xlfn.XLOOKUP(Tier2ContractorRates[[#This Row],[MSA Contract Number]],'Tier 1 - $500K'!A:A,'Tier 1 - $500K'!AY:AY,0,0,1)</f>
        <v>110</v>
      </c>
      <c r="AZ103" s="104">
        <f>_xlfn.XLOOKUP(Tier2ContractorRates[[#This Row],[MSA Contract Number]],'Tier 1 - $500K'!A:A,'Tier 1 - $500K'!AZ:AZ,0,0,1)</f>
        <v>130</v>
      </c>
    </row>
    <row r="104" spans="1:52" s="40" customFormat="1" ht="16.5" x14ac:dyDescent="0.25">
      <c r="A104" s="35" t="s">
        <v>619</v>
      </c>
      <c r="B104" s="57">
        <f>_xlfn.XLOOKUP(Tier2ContractorRates[[#This Row],[MSA Contract Number]],'Tier 1 - $500K'!A:A,'Tier 1 - $500K'!B:B,0,0,1)</f>
        <v>46497</v>
      </c>
      <c r="C104" s="36" t="str">
        <f>_xlfn.XLOOKUP(Tier2ContractorRates[[#This Row],[MSA Contract Number]],'Tier 1 - $500K'!A:A,'Tier 1 - $500K'!C:C,0,0,1)</f>
        <v>Global Touchpoints, Inc.</v>
      </c>
      <c r="D104" s="36" t="str">
        <f>_xlfn.XLOOKUP(Tier2ContractorRates[[#This Row],[MSA Contract Number]],'Tier 1 - $500K'!A:A,'Tier 1 - $500K'!D:D,0,0,1)</f>
        <v>Sundara Gopalakrishnan</v>
      </c>
      <c r="E104" s="36" t="str">
        <f>_xlfn.XLOOKUP(Tier2ContractorRates[[#This Row],[MSA Contract Number]],'Tier 1 - $500K'!A:A,'Tier 1 - $500K'!E:E,0,0,1)</f>
        <v>(916) 878 5948</v>
      </c>
      <c r="F104" s="36" t="str">
        <f>_xlfn.XLOOKUP(Tier2ContractorRates[[#This Row],[MSA Contract Number]],'Tier 1 - $500K'!A:A,'Tier 1 - $500K'!F:F,0,0,1)</f>
        <v>sk@touchpointsinc.com;</v>
      </c>
      <c r="G104" s="37" t="s">
        <v>70</v>
      </c>
      <c r="H104" s="37" t="str">
        <f>_xlfn.XLOOKUP(Tier2ContractorRates[[#This Row],[MSA Contract Number]],'Tier 1 - $500K'!A:A,'Tier 1 - $500K'!H:H,0,0,1)</f>
        <v>--</v>
      </c>
      <c r="I104" s="37" t="str">
        <f>_xlfn.XLOOKUP(Tier2ContractorRates[[#This Row],[MSA Contract Number]],'Tier 1 - $500K'!A:A,'Tier 1 - $500K'!I:I,0,0,1)</f>
        <v>Yes</v>
      </c>
      <c r="J104" s="37" t="str">
        <f>_xlfn.XLOOKUP(Tier2ContractorRates[[#This Row],[MSA Contract Number]],'Tier 1 - $500K'!A:A,'Tier 1 - $500K'!J:J,0,0,1)</f>
        <v>No</v>
      </c>
      <c r="K104" s="103">
        <f>_xlfn.XLOOKUP(Tier2ContractorRates[[#This Row],[MSA Contract Number]],'Tier 1 - $500K'!A:A,'Tier 1 - $500K'!K:K,0,0,1)</f>
        <v>225</v>
      </c>
      <c r="L104" s="103">
        <f>_xlfn.XLOOKUP(Tier2ContractorRates[[#This Row],[MSA Contract Number]],'Tier 1 - $500K'!A:A,'Tier 1 - $500K'!L:L,0,0,1)</f>
        <v>210</v>
      </c>
      <c r="M104" s="103">
        <f>_xlfn.XLOOKUP(Tier2ContractorRates[[#This Row],[MSA Contract Number]],'Tier 1 - $500K'!A:A,'Tier 1 - $500K'!M:M,0,0,1)</f>
        <v>225</v>
      </c>
      <c r="N104" s="103">
        <f>_xlfn.XLOOKUP(Tier2ContractorRates[[#This Row],[MSA Contract Number]],'Tier 1 - $500K'!A:A,'Tier 1 - $500K'!N:N)</f>
        <v>185</v>
      </c>
      <c r="O104" s="103">
        <f>_xlfn.XLOOKUP(Tier2ContractorRates[[#This Row],[MSA Contract Number]],'Tier 1 - $500K'!A:A,'Tier 1 - $500K'!O:O,0,0,1)</f>
        <v>160</v>
      </c>
      <c r="P104" s="103">
        <f>_xlfn.XLOOKUP(Tier2ContractorRates[[#This Row],[MSA Contract Number]],'Tier 1 - $500K'!A:A,'Tier 1 - $500K'!P:P,0,0,1)</f>
        <v>165</v>
      </c>
      <c r="Q104" s="103">
        <f>_xlfn.XLOOKUP(Tier2ContractorRates[[#This Row],[MSA Contract Number]],'Tier 1 - $500K'!A:A,'Tier 1 - $500K'!Q:Q,0,0,1)</f>
        <v>145</v>
      </c>
      <c r="R104" s="103">
        <f>_xlfn.XLOOKUP(Tier2ContractorRates[[#This Row],[MSA Contract Number]],'Tier 1 - $500K'!A:A,'Tier 1 - $500K'!R:R,0,0,1)</f>
        <v>110</v>
      </c>
      <c r="S104" s="103">
        <f>_xlfn.XLOOKUP(Tier2ContractorRates[[#This Row],[MSA Contract Number]],'Tier 1 - $500K'!A:A,'Tier 1 - $500K'!S:S,0,0,1)</f>
        <v>175</v>
      </c>
      <c r="T104" s="103">
        <f>_xlfn.XLOOKUP(Tier2ContractorRates[[#This Row],[MSA Contract Number]],'Tier 1 - $500K'!A:A,'Tier 1 - $500K'!T:T,0,0,1)</f>
        <v>225</v>
      </c>
      <c r="U104" s="103">
        <f>_xlfn.XLOOKUP(Tier2ContractorRates[[#This Row],[MSA Contract Number]],'Tier 1 - $500K'!A:A,'Tier 1 - $500K'!U:U,0,0,1)</f>
        <v>205</v>
      </c>
      <c r="V104" s="103">
        <f>_xlfn.XLOOKUP(Tier2ContractorRates[[#This Row],[MSA Contract Number]],'Tier 1 - $500K'!A:A,'Tier 1 - $500K'!V:V,0,0,1)</f>
        <v>225</v>
      </c>
      <c r="W104" s="103">
        <f>_xlfn.XLOOKUP(Tier2ContractorRates[[#This Row],[MSA Contract Number]],'Tier 1 - $500K'!A:A,'Tier 1 - $500K'!W:W,0,0,1)</f>
        <v>145</v>
      </c>
      <c r="X104" s="103">
        <f>_xlfn.XLOOKUP(Tier2ContractorRates[[#This Row],[MSA Contract Number]],'Tier 1 - $500K'!A:A,'Tier 1 - $500K'!X:X,0,0,1)</f>
        <v>125</v>
      </c>
      <c r="Y104" s="103">
        <f>_xlfn.XLOOKUP(Tier2ContractorRates[[#This Row],[MSA Contract Number]],'Tier 1 - $500K'!A:A,'Tier 1 - $500K'!Y:Y,0,0,1)</f>
        <v>165</v>
      </c>
      <c r="Z104" s="103">
        <f>_xlfn.XLOOKUP(Tier2ContractorRates[[#This Row],[MSA Contract Number]],'Tier 1 - $500K'!A:A,'Tier 1 - $500K'!Z:Z,0,0,1)</f>
        <v>165</v>
      </c>
      <c r="AA104" s="103">
        <f>_xlfn.XLOOKUP(Tier2ContractorRates[[#This Row],[MSA Contract Number]],'Tier 1 - $500K'!A:A,'Tier 1 - $500K'!AA:AA,0,0,1)</f>
        <v>165</v>
      </c>
      <c r="AB104" s="103">
        <f>_xlfn.XLOOKUP(Tier2ContractorRates[[#This Row],[MSA Contract Number]],'Tier 1 - $500K'!A:A,'Tier 1 - $500K'!AB:AB,0,0,1)</f>
        <v>225</v>
      </c>
      <c r="AC104" s="103">
        <f>_xlfn.XLOOKUP(Tier2ContractorRates[[#This Row],[MSA Contract Number]],'Tier 1 - $500K'!A:A,'Tier 1 - $500K'!AC:AC,0,0,1)</f>
        <v>245</v>
      </c>
      <c r="AD104" s="103">
        <f>_xlfn.XLOOKUP(Tier2ContractorRates[[#This Row],[MSA Contract Number]],'Tier 1 - $500K'!A:A,'Tier 1 - $500K'!AD:AD,0,0,1)</f>
        <v>135</v>
      </c>
      <c r="AE104" s="103">
        <f>_xlfn.XLOOKUP(Tier2ContractorRates[[#This Row],[MSA Contract Number]],'Tier 1 - $500K'!A:A,'Tier 1 - $500K'!AE:AE,0,0,1)</f>
        <v>145</v>
      </c>
      <c r="AF104" s="103">
        <f>_xlfn.XLOOKUP(Tier2ContractorRates[[#This Row],[MSA Contract Number]],'Tier 1 - $500K'!A:A,'Tier 1 - $500K'!AF:AF,0,0,1)</f>
        <v>145</v>
      </c>
      <c r="AG104" s="103">
        <f>_xlfn.XLOOKUP(Tier2ContractorRates[[#This Row],[MSA Contract Number]],'Tier 1 - $500K'!A:A,'Tier 1 - $500K'!AG:AG,0,0,1)</f>
        <v>165</v>
      </c>
      <c r="AH104" s="103">
        <f>_xlfn.XLOOKUP(Tier2ContractorRates[[#This Row],[MSA Contract Number]],'Tier 1 - $500K'!A:A,'Tier 1 - $500K'!AH:AH,0,0,1)</f>
        <v>215</v>
      </c>
      <c r="AI104" s="103">
        <f>_xlfn.XLOOKUP(Tier2ContractorRates[[#This Row],[MSA Contract Number]],'Tier 1 - $500K'!A:A,'Tier 1 - $500K'!AI:AI,0,0,1)</f>
        <v>195</v>
      </c>
      <c r="AJ104" s="103">
        <f>_xlfn.XLOOKUP(Tier2ContractorRates[[#This Row],[MSA Contract Number]],'Tier 1 - $500K'!A:A,'Tier 1 - $500K'!AJ:AJ,0,0,1)</f>
        <v>145</v>
      </c>
      <c r="AK104" s="103">
        <f>_xlfn.XLOOKUP(Tier2ContractorRates[[#This Row],[MSA Contract Number]],'Tier 1 - $500K'!A:A,'Tier 1 - $500K'!AK:AK,0,0,1)</f>
        <v>225</v>
      </c>
      <c r="AL104" s="103">
        <f>_xlfn.XLOOKUP(Tier2ContractorRates[[#This Row],[MSA Contract Number]],'Tier 1 - $500K'!A:A,'Tier 1 - $500K'!AL:AL,0,0,1)</f>
        <v>245</v>
      </c>
      <c r="AM104" s="103">
        <f>_xlfn.XLOOKUP(Tier2ContractorRates[[#This Row],[MSA Contract Number]],'Tier 1 - $500K'!A:A,'Tier 1 - $500K'!AM:AM,0,0,1)</f>
        <v>195</v>
      </c>
      <c r="AN104" s="103">
        <f>_xlfn.XLOOKUP(Tier2ContractorRates[[#This Row],[MSA Contract Number]],'Tier 1 - $500K'!A:A,'Tier 1 - $500K'!AN:AN,0,0,1)</f>
        <v>205</v>
      </c>
      <c r="AO104" s="103">
        <f>_xlfn.XLOOKUP(Tier2ContractorRates[[#This Row],[MSA Contract Number]],'Tier 1 - $500K'!A:A,'Tier 1 - $500K'!AO:AO,0,0,1)</f>
        <v>210</v>
      </c>
      <c r="AP104" s="103">
        <f>_xlfn.XLOOKUP(Tier2ContractorRates[[#This Row],[MSA Contract Number]],'Tier 1 - $500K'!A:A,'Tier 1 - $500K'!AP:AP,0,0,1)</f>
        <v>225</v>
      </c>
      <c r="AQ104" s="103">
        <f>_xlfn.XLOOKUP(Tier2ContractorRates[[#This Row],[MSA Contract Number]],'Tier 1 - $500K'!A:A,'Tier 1 - $500K'!AQ:AQ,0,0,1)</f>
        <v>175</v>
      </c>
      <c r="AR104" s="103">
        <f>_xlfn.XLOOKUP(Tier2ContractorRates[[#This Row],[MSA Contract Number]],'Tier 1 - $500K'!A:A,'Tier 1 - $500K'!AR:AR,0,0,1)</f>
        <v>225</v>
      </c>
      <c r="AS104" s="103">
        <f>_xlfn.XLOOKUP(Tier2ContractorRates[[#This Row],[MSA Contract Number]],'Tier 1 - $500K'!A:A,'Tier 1 - $500K'!AS:AS,0,0,1)</f>
        <v>135</v>
      </c>
      <c r="AT104" s="103">
        <f>_xlfn.XLOOKUP(Tier2ContractorRates[[#This Row],[MSA Contract Number]],'Tier 1 - $500K'!A:A,'Tier 1 - $500K'!AT:AT,0,0,1)</f>
        <v>125</v>
      </c>
      <c r="AU104" s="103">
        <f>_xlfn.XLOOKUP(Tier2ContractorRates[[#This Row],[MSA Contract Number]],'Tier 1 - $500K'!A:A,'Tier 1 - $500K'!AU:AU,0,0,1)</f>
        <v>225</v>
      </c>
      <c r="AV104" s="103">
        <f>_xlfn.XLOOKUP(Tier2ContractorRates[[#This Row],[MSA Contract Number]],'Tier 1 - $500K'!A:A,'Tier 1 - $500K'!AV:AV,0,0,1)</f>
        <v>175</v>
      </c>
      <c r="AW104" s="103">
        <f>_xlfn.XLOOKUP(Tier2ContractorRates[[#This Row],[MSA Contract Number]],'Tier 1 - $500K'!A:A,'Tier 1 - $500K'!AW:AW,0,0,1)</f>
        <v>175</v>
      </c>
      <c r="AX104" s="103">
        <f>_xlfn.XLOOKUP(Tier2ContractorRates[[#This Row],[MSA Contract Number]],'Tier 1 - $500K'!A:A,'Tier 1 - $500K'!AX:AX,0,0,1)</f>
        <v>225</v>
      </c>
      <c r="AY104" s="103">
        <f>_xlfn.XLOOKUP(Tier2ContractorRates[[#This Row],[MSA Contract Number]],'Tier 1 - $500K'!A:A,'Tier 1 - $500K'!AY:AY,0,0,1)</f>
        <v>165</v>
      </c>
      <c r="AZ104" s="104">
        <f>_xlfn.XLOOKUP(Tier2ContractorRates[[#This Row],[MSA Contract Number]],'Tier 1 - $500K'!A:A,'Tier 1 - $500K'!AZ:AZ,0,0,1)</f>
        <v>225</v>
      </c>
    </row>
    <row r="105" spans="1:52" s="40" customFormat="1" ht="33" x14ac:dyDescent="0.25">
      <c r="A105" s="35" t="s">
        <v>624</v>
      </c>
      <c r="B105" s="57">
        <f>_xlfn.XLOOKUP(Tier2ContractorRates[[#This Row],[MSA Contract Number]],'Tier 1 - $500K'!A:A,'Tier 1 - $500K'!B:B,0,0,1)</f>
        <v>46497</v>
      </c>
      <c r="C105" s="36" t="str">
        <f>_xlfn.XLOOKUP(Tier2ContractorRates[[#This Row],[MSA Contract Number]],'Tier 1 - $500K'!A:A,'Tier 1 - $500K'!C:C,0,0,1)</f>
        <v>Kirk Noe Database &amp; Software, LLC DBA Golden Eagle Technologies</v>
      </c>
      <c r="D105" s="36" t="str">
        <f>_xlfn.XLOOKUP(Tier2ContractorRates[[#This Row],[MSA Contract Number]],'Tier 1 - $500K'!A:A,'Tier 1 - $500K'!D:D,0,0,1)</f>
        <v>Kirk Noe</v>
      </c>
      <c r="E105" s="36" t="str">
        <f>_xlfn.XLOOKUP(Tier2ContractorRates[[#This Row],[MSA Contract Number]],'Tier 1 - $500K'!A:A,'Tier 1 - $500K'!E:E,0,0,1)</f>
        <v>(916) 872-0530</v>
      </c>
      <c r="F105" s="36" t="str">
        <f>_xlfn.XLOOKUP(Tier2ContractorRates[[#This Row],[MSA Contract Number]],'Tier 1 - $500K'!A:A,'Tier 1 - $500K'!F:F,0,0,1)</f>
        <v>kirk@goldeneagletek.com;</v>
      </c>
      <c r="G105" s="37">
        <v>1784057</v>
      </c>
      <c r="H105" s="37" t="str">
        <f>_xlfn.XLOOKUP(Tier2ContractorRates[[#This Row],[MSA Contract Number]],'Tier 1 - $500K'!A:A,'Tier 1 - $500K'!H:H,0,0,1)</f>
        <v>SB</v>
      </c>
      <c r="I105" s="37" t="str">
        <f>_xlfn.XLOOKUP(Tier2ContractorRates[[#This Row],[MSA Contract Number]],'Tier 1 - $500K'!A:A,'Tier 1 - $500K'!I:I,0,0,1)</f>
        <v>Yes</v>
      </c>
      <c r="J105" s="37" t="str">
        <f>_xlfn.XLOOKUP(Tier2ContractorRates[[#This Row],[MSA Contract Number]],'Tier 1 - $500K'!A:A,'Tier 1 - $500K'!J:J,0,0,1)</f>
        <v>No</v>
      </c>
      <c r="K105" s="103">
        <f>_xlfn.XLOOKUP(Tier2ContractorRates[[#This Row],[MSA Contract Number]],'Tier 1 - $500K'!A:A,'Tier 1 - $500K'!K:K,0,0,1)</f>
        <v>180</v>
      </c>
      <c r="L105" s="103">
        <f>_xlfn.XLOOKUP(Tier2ContractorRates[[#This Row],[MSA Contract Number]],'Tier 1 - $500K'!A:A,'Tier 1 - $500K'!L:L,0,0,1)</f>
        <v>158</v>
      </c>
      <c r="M105" s="103">
        <f>_xlfn.XLOOKUP(Tier2ContractorRates[[#This Row],[MSA Contract Number]],'Tier 1 - $500K'!A:A,'Tier 1 - $500K'!M:M,0,0,1)</f>
        <v>158</v>
      </c>
      <c r="N105" s="103">
        <f>_xlfn.XLOOKUP(Tier2ContractorRates[[#This Row],[MSA Contract Number]],'Tier 1 - $500K'!A:A,'Tier 1 - $500K'!N:N)</f>
        <v>138</v>
      </c>
      <c r="O105" s="103">
        <f>_xlfn.XLOOKUP(Tier2ContractorRates[[#This Row],[MSA Contract Number]],'Tier 1 - $500K'!A:A,'Tier 1 - $500K'!O:O,0,0,1)</f>
        <v>125</v>
      </c>
      <c r="P105" s="103">
        <f>_xlfn.XLOOKUP(Tier2ContractorRates[[#This Row],[MSA Contract Number]],'Tier 1 - $500K'!A:A,'Tier 1 - $500K'!P:P,0,0,1)</f>
        <v>138</v>
      </c>
      <c r="Q105" s="103">
        <f>_xlfn.XLOOKUP(Tier2ContractorRates[[#This Row],[MSA Contract Number]],'Tier 1 - $500K'!A:A,'Tier 1 - $500K'!Q:Q,0,0,1)</f>
        <v>118</v>
      </c>
      <c r="R105" s="103">
        <f>_xlfn.XLOOKUP(Tier2ContractorRates[[#This Row],[MSA Contract Number]],'Tier 1 - $500K'!A:A,'Tier 1 - $500K'!R:R,0,0,1)</f>
        <v>90</v>
      </c>
      <c r="S105" s="103">
        <f>_xlfn.XLOOKUP(Tier2ContractorRates[[#This Row],[MSA Contract Number]],'Tier 1 - $500K'!A:A,'Tier 1 - $500K'!S:S,0,0,1)</f>
        <v>140</v>
      </c>
      <c r="T105" s="103">
        <f>_xlfn.XLOOKUP(Tier2ContractorRates[[#This Row],[MSA Contract Number]],'Tier 1 - $500K'!A:A,'Tier 1 - $500K'!T:T,0,0,1)</f>
        <v>175</v>
      </c>
      <c r="U105" s="103">
        <f>_xlfn.XLOOKUP(Tier2ContractorRates[[#This Row],[MSA Contract Number]],'Tier 1 - $500K'!A:A,'Tier 1 - $500K'!U:U,0,0,1)</f>
        <v>165</v>
      </c>
      <c r="V105" s="103">
        <f>_xlfn.XLOOKUP(Tier2ContractorRates[[#This Row],[MSA Contract Number]],'Tier 1 - $500K'!A:A,'Tier 1 - $500K'!V:V,0,0,1)</f>
        <v>150</v>
      </c>
      <c r="W105" s="103">
        <f>_xlfn.XLOOKUP(Tier2ContractorRates[[#This Row],[MSA Contract Number]],'Tier 1 - $500K'!A:A,'Tier 1 - $500K'!W:W,0,0,1)</f>
        <v>100</v>
      </c>
      <c r="X105" s="103">
        <f>_xlfn.XLOOKUP(Tier2ContractorRates[[#This Row],[MSA Contract Number]],'Tier 1 - $500K'!A:A,'Tier 1 - $500K'!X:X,0,0,1)</f>
        <v>110</v>
      </c>
      <c r="Y105" s="103">
        <f>_xlfn.XLOOKUP(Tier2ContractorRates[[#This Row],[MSA Contract Number]],'Tier 1 - $500K'!A:A,'Tier 1 - $500K'!Y:Y,0,0,1)</f>
        <v>115</v>
      </c>
      <c r="Z105" s="103">
        <f>_xlfn.XLOOKUP(Tier2ContractorRates[[#This Row],[MSA Contract Number]],'Tier 1 - $500K'!A:A,'Tier 1 - $500K'!Z:Z,0,0,1)</f>
        <v>130</v>
      </c>
      <c r="AA105" s="103">
        <f>_xlfn.XLOOKUP(Tier2ContractorRates[[#This Row],[MSA Contract Number]],'Tier 1 - $500K'!A:A,'Tier 1 - $500K'!AA:AA,0,0,1)</f>
        <v>135</v>
      </c>
      <c r="AB105" s="103">
        <f>_xlfn.XLOOKUP(Tier2ContractorRates[[#This Row],[MSA Contract Number]],'Tier 1 - $500K'!A:A,'Tier 1 - $500K'!AB:AB,0,0,1)</f>
        <v>140</v>
      </c>
      <c r="AC105" s="103">
        <f>_xlfn.XLOOKUP(Tier2ContractorRates[[#This Row],[MSA Contract Number]],'Tier 1 - $500K'!A:A,'Tier 1 - $500K'!AC:AC,0,0,1)</f>
        <v>130</v>
      </c>
      <c r="AD105" s="103">
        <f>_xlfn.XLOOKUP(Tier2ContractorRates[[#This Row],[MSA Contract Number]],'Tier 1 - $500K'!A:A,'Tier 1 - $500K'!AD:AD,0,0,1)</f>
        <v>115</v>
      </c>
      <c r="AE105" s="103">
        <f>_xlfn.XLOOKUP(Tier2ContractorRates[[#This Row],[MSA Contract Number]],'Tier 1 - $500K'!A:A,'Tier 1 - $500K'!AE:AE,0,0,1)</f>
        <v>105</v>
      </c>
      <c r="AF105" s="103">
        <f>_xlfn.XLOOKUP(Tier2ContractorRates[[#This Row],[MSA Contract Number]],'Tier 1 - $500K'!A:A,'Tier 1 - $500K'!AF:AF,0,0,1)</f>
        <v>110</v>
      </c>
      <c r="AG105" s="103">
        <f>_xlfn.XLOOKUP(Tier2ContractorRates[[#This Row],[MSA Contract Number]],'Tier 1 - $500K'!A:A,'Tier 1 - $500K'!AG:AG,0,0,1)</f>
        <v>135</v>
      </c>
      <c r="AH105" s="103">
        <f>_xlfn.XLOOKUP(Tier2ContractorRates[[#This Row],[MSA Contract Number]],'Tier 1 - $500K'!A:A,'Tier 1 - $500K'!AH:AH,0,0,1)</f>
        <v>145</v>
      </c>
      <c r="AI105" s="103">
        <f>_xlfn.XLOOKUP(Tier2ContractorRates[[#This Row],[MSA Contract Number]],'Tier 1 - $500K'!A:A,'Tier 1 - $500K'!AI:AI,0,0,1)</f>
        <v>135</v>
      </c>
      <c r="AJ105" s="103">
        <f>_xlfn.XLOOKUP(Tier2ContractorRates[[#This Row],[MSA Contract Number]],'Tier 1 - $500K'!A:A,'Tier 1 - $500K'!AJ:AJ,0,0,1)</f>
        <v>135</v>
      </c>
      <c r="AK105" s="103">
        <f>_xlfn.XLOOKUP(Tier2ContractorRates[[#This Row],[MSA Contract Number]],'Tier 1 - $500K'!A:A,'Tier 1 - $500K'!AK:AK,0,0,1)</f>
        <v>140</v>
      </c>
      <c r="AL105" s="103">
        <f>_xlfn.XLOOKUP(Tier2ContractorRates[[#This Row],[MSA Contract Number]],'Tier 1 - $500K'!A:A,'Tier 1 - $500K'!AL:AL,0,0,1)</f>
        <v>165</v>
      </c>
      <c r="AM105" s="103">
        <f>_xlfn.XLOOKUP(Tier2ContractorRates[[#This Row],[MSA Contract Number]],'Tier 1 - $500K'!A:A,'Tier 1 - $500K'!AM:AM,0,0,1)</f>
        <v>115</v>
      </c>
      <c r="AN105" s="103">
        <f>_xlfn.XLOOKUP(Tier2ContractorRates[[#This Row],[MSA Contract Number]],'Tier 1 - $500K'!A:A,'Tier 1 - $500K'!AN:AN,0,0,1)</f>
        <v>140</v>
      </c>
      <c r="AO105" s="103">
        <f>_xlfn.XLOOKUP(Tier2ContractorRates[[#This Row],[MSA Contract Number]],'Tier 1 - $500K'!A:A,'Tier 1 - $500K'!AO:AO,0,0,1)</f>
        <v>135</v>
      </c>
      <c r="AP105" s="103">
        <f>_xlfn.XLOOKUP(Tier2ContractorRates[[#This Row],[MSA Contract Number]],'Tier 1 - $500K'!A:A,'Tier 1 - $500K'!AP:AP,0,0,1)</f>
        <v>165</v>
      </c>
      <c r="AQ105" s="103">
        <f>_xlfn.XLOOKUP(Tier2ContractorRates[[#This Row],[MSA Contract Number]],'Tier 1 - $500K'!A:A,'Tier 1 - $500K'!AQ:AQ,0,0,1)</f>
        <v>155</v>
      </c>
      <c r="AR105" s="103">
        <f>_xlfn.XLOOKUP(Tier2ContractorRates[[#This Row],[MSA Contract Number]],'Tier 1 - $500K'!A:A,'Tier 1 - $500K'!AR:AR,0,0,1)</f>
        <v>145</v>
      </c>
      <c r="AS105" s="103">
        <f>_xlfn.XLOOKUP(Tier2ContractorRates[[#This Row],[MSA Contract Number]],'Tier 1 - $500K'!A:A,'Tier 1 - $500K'!AS:AS,0,0,1)</f>
        <v>125</v>
      </c>
      <c r="AT105" s="103">
        <f>_xlfn.XLOOKUP(Tier2ContractorRates[[#This Row],[MSA Contract Number]],'Tier 1 - $500K'!A:A,'Tier 1 - $500K'!AT:AT,0,0,1)</f>
        <v>125</v>
      </c>
      <c r="AU105" s="103">
        <f>_xlfn.XLOOKUP(Tier2ContractorRates[[#This Row],[MSA Contract Number]],'Tier 1 - $500K'!A:A,'Tier 1 - $500K'!AU:AU,0,0,1)</f>
        <v>110</v>
      </c>
      <c r="AV105" s="103">
        <f>_xlfn.XLOOKUP(Tier2ContractorRates[[#This Row],[MSA Contract Number]],'Tier 1 - $500K'!A:A,'Tier 1 - $500K'!AV:AV,0,0,1)</f>
        <v>110</v>
      </c>
      <c r="AW105" s="103">
        <f>_xlfn.XLOOKUP(Tier2ContractorRates[[#This Row],[MSA Contract Number]],'Tier 1 - $500K'!A:A,'Tier 1 - $500K'!AW:AW,0,0,1)</f>
        <v>110</v>
      </c>
      <c r="AX105" s="103">
        <f>_xlfn.XLOOKUP(Tier2ContractorRates[[#This Row],[MSA Contract Number]],'Tier 1 - $500K'!A:A,'Tier 1 - $500K'!AX:AX,0,0,1)</f>
        <v>135</v>
      </c>
      <c r="AY105" s="103">
        <f>_xlfn.XLOOKUP(Tier2ContractorRates[[#This Row],[MSA Contract Number]],'Tier 1 - $500K'!A:A,'Tier 1 - $500K'!AY:AY,0,0,1)</f>
        <v>110</v>
      </c>
      <c r="AZ105" s="104">
        <f>_xlfn.XLOOKUP(Tier2ContractorRates[[#This Row],[MSA Contract Number]],'Tier 1 - $500K'!A:A,'Tier 1 - $500K'!AZ:AZ,0,0,1)</f>
        <v>160</v>
      </c>
    </row>
    <row r="106" spans="1:52" s="40" customFormat="1" ht="33" x14ac:dyDescent="0.25">
      <c r="A106" s="35" t="s">
        <v>629</v>
      </c>
      <c r="B106" s="57">
        <f>_xlfn.XLOOKUP(Tier2ContractorRates[[#This Row],[MSA Contract Number]],'Tier 1 - $500K'!A:A,'Tier 1 - $500K'!B:B,0,0,1)</f>
        <v>46497</v>
      </c>
      <c r="C106" s="36" t="str">
        <f>_xlfn.XLOOKUP(Tier2ContractorRates[[#This Row],[MSA Contract Number]],'Tier 1 - $500K'!A:A,'Tier 1 - $500K'!C:C,0,0,1)</f>
        <v>Green Grid Inc.</v>
      </c>
      <c r="D106" s="36" t="str">
        <f>_xlfn.XLOOKUP(Tier2ContractorRates[[#This Row],[MSA Contract Number]],'Tier 1 - $500K'!A:A,'Tier 1 - $500K'!D:D,0,0,1)</f>
        <v xml:space="preserve">1. Chinmoy Saha 
2. Jeff Pickles </v>
      </c>
      <c r="E106" s="36" t="str">
        <f>_xlfn.XLOOKUP(Tier2ContractorRates[[#This Row],[MSA Contract Number]],'Tier 1 - $500K'!A:A,'Tier 1 - $500K'!E:E,0,0,1)</f>
        <v>(925) 855-3224</v>
      </c>
      <c r="F106" s="36" t="str">
        <f>_xlfn.XLOOKUP(Tier2ContractorRates[[#This Row],[MSA Contract Number]],'Tier 1 - $500K'!A:A,'Tier 1 - $500K'!F:F,0,0,1)</f>
        <v>chinmoy.saha@greengridinc.com;</v>
      </c>
      <c r="G106" s="37">
        <v>2015328</v>
      </c>
      <c r="H106" s="37" t="str">
        <f>_xlfn.XLOOKUP(Tier2ContractorRates[[#This Row],[MSA Contract Number]],'Tier 1 - $500K'!A:A,'Tier 1 - $500K'!H:H,0,0,1)</f>
        <v>SB</v>
      </c>
      <c r="I106" s="37" t="str">
        <f>_xlfn.XLOOKUP(Tier2ContractorRates[[#This Row],[MSA Contract Number]],'Tier 1 - $500K'!A:A,'Tier 1 - $500K'!I:I,0,0,1)</f>
        <v>Yes</v>
      </c>
      <c r="J106" s="37" t="str">
        <f>_xlfn.XLOOKUP(Tier2ContractorRates[[#This Row],[MSA Contract Number]],'Tier 1 - $500K'!A:A,'Tier 1 - $500K'!J:J,0,0,1)</f>
        <v>No</v>
      </c>
      <c r="K106" s="103">
        <f>_xlfn.XLOOKUP(Tier2ContractorRates[[#This Row],[MSA Contract Number]],'Tier 1 - $500K'!A:A,'Tier 1 - $500K'!K:K,0,0,1)</f>
        <v>235</v>
      </c>
      <c r="L106" s="103">
        <f>_xlfn.XLOOKUP(Tier2ContractorRates[[#This Row],[MSA Contract Number]],'Tier 1 - $500K'!A:A,'Tier 1 - $500K'!L:L,0,0,1)</f>
        <v>205</v>
      </c>
      <c r="M106" s="103">
        <f>_xlfn.XLOOKUP(Tier2ContractorRates[[#This Row],[MSA Contract Number]],'Tier 1 - $500K'!A:A,'Tier 1 - $500K'!M:M,0,0,1)</f>
        <v>208</v>
      </c>
      <c r="N106" s="103">
        <f>_xlfn.XLOOKUP(Tier2ContractorRates[[#This Row],[MSA Contract Number]],'Tier 1 - $500K'!A:A,'Tier 1 - $500K'!N:N)</f>
        <v>183</v>
      </c>
      <c r="O106" s="103">
        <f>_xlfn.XLOOKUP(Tier2ContractorRates[[#This Row],[MSA Contract Number]],'Tier 1 - $500K'!A:A,'Tier 1 - $500K'!O:O,0,0,1)</f>
        <v>163</v>
      </c>
      <c r="P106" s="103">
        <f>_xlfn.XLOOKUP(Tier2ContractorRates[[#This Row],[MSA Contract Number]],'Tier 1 - $500K'!A:A,'Tier 1 - $500K'!P:P,0,0,1)</f>
        <v>210</v>
      </c>
      <c r="Q106" s="103">
        <f>_xlfn.XLOOKUP(Tier2ContractorRates[[#This Row],[MSA Contract Number]],'Tier 1 - $500K'!A:A,'Tier 1 - $500K'!Q:Q,0,0,1)</f>
        <v>198</v>
      </c>
      <c r="R106" s="103">
        <f>_xlfn.XLOOKUP(Tier2ContractorRates[[#This Row],[MSA Contract Number]],'Tier 1 - $500K'!A:A,'Tier 1 - $500K'!R:R,0,0,1)</f>
        <v>125</v>
      </c>
      <c r="S106" s="103">
        <f>_xlfn.XLOOKUP(Tier2ContractorRates[[#This Row],[MSA Contract Number]],'Tier 1 - $500K'!A:A,'Tier 1 - $500K'!S:S,0,0,1)</f>
        <v>187</v>
      </c>
      <c r="T106" s="103">
        <f>_xlfn.XLOOKUP(Tier2ContractorRates[[#This Row],[MSA Contract Number]],'Tier 1 - $500K'!A:A,'Tier 1 - $500K'!T:T,0,0,1)</f>
        <v>228</v>
      </c>
      <c r="U106" s="103">
        <f>_xlfn.XLOOKUP(Tier2ContractorRates[[#This Row],[MSA Contract Number]],'Tier 1 - $500K'!A:A,'Tier 1 - $500K'!U:U,0,0,1)</f>
        <v>207</v>
      </c>
      <c r="V106" s="103">
        <f>_xlfn.XLOOKUP(Tier2ContractorRates[[#This Row],[MSA Contract Number]],'Tier 1 - $500K'!A:A,'Tier 1 - $500K'!V:V,0,0,1)</f>
        <v>200</v>
      </c>
      <c r="W106" s="103">
        <f>_xlfn.XLOOKUP(Tier2ContractorRates[[#This Row],[MSA Contract Number]],'Tier 1 - $500K'!A:A,'Tier 1 - $500K'!W:W,0,0,1)</f>
        <v>147</v>
      </c>
      <c r="X106" s="103">
        <f>_xlfn.XLOOKUP(Tier2ContractorRates[[#This Row],[MSA Contract Number]],'Tier 1 - $500K'!A:A,'Tier 1 - $500K'!X:X,0,0,1)</f>
        <v>165</v>
      </c>
      <c r="Y106" s="103">
        <f>_xlfn.XLOOKUP(Tier2ContractorRates[[#This Row],[MSA Contract Number]],'Tier 1 - $500K'!A:A,'Tier 1 - $500K'!Y:Y,0,0,1)</f>
        <v>170</v>
      </c>
      <c r="Z106" s="103">
        <f>_xlfn.XLOOKUP(Tier2ContractorRates[[#This Row],[MSA Contract Number]],'Tier 1 - $500K'!A:A,'Tier 1 - $500K'!Z:Z,0,0,1)</f>
        <v>179</v>
      </c>
      <c r="AA106" s="103">
        <f>_xlfn.XLOOKUP(Tier2ContractorRates[[#This Row],[MSA Contract Number]],'Tier 1 - $500K'!A:A,'Tier 1 - $500K'!AA:AA,0,0,1)</f>
        <v>180</v>
      </c>
      <c r="AB106" s="103">
        <f>_xlfn.XLOOKUP(Tier2ContractorRates[[#This Row],[MSA Contract Number]],'Tier 1 - $500K'!A:A,'Tier 1 - $500K'!AB:AB,0,0,1)</f>
        <v>190</v>
      </c>
      <c r="AC106" s="103">
        <f>_xlfn.XLOOKUP(Tier2ContractorRates[[#This Row],[MSA Contract Number]],'Tier 1 - $500K'!A:A,'Tier 1 - $500K'!AC:AC,0,0,1)</f>
        <v>180</v>
      </c>
      <c r="AD106" s="103">
        <f>_xlfn.XLOOKUP(Tier2ContractorRates[[#This Row],[MSA Contract Number]],'Tier 1 - $500K'!A:A,'Tier 1 - $500K'!AD:AD,0,0,1)</f>
        <v>157</v>
      </c>
      <c r="AE106" s="103">
        <f>_xlfn.XLOOKUP(Tier2ContractorRates[[#This Row],[MSA Contract Number]],'Tier 1 - $500K'!A:A,'Tier 1 - $500K'!AE:AE,0,0,1)</f>
        <v>161</v>
      </c>
      <c r="AF106" s="103">
        <f>_xlfn.XLOOKUP(Tier2ContractorRates[[#This Row],[MSA Contract Number]],'Tier 1 - $500K'!A:A,'Tier 1 - $500K'!AF:AF,0,0,1)</f>
        <v>185</v>
      </c>
      <c r="AG106" s="103">
        <f>_xlfn.XLOOKUP(Tier2ContractorRates[[#This Row],[MSA Contract Number]],'Tier 1 - $500K'!A:A,'Tier 1 - $500K'!AG:AG,0,0,1)</f>
        <v>195</v>
      </c>
      <c r="AH106" s="103">
        <f>_xlfn.XLOOKUP(Tier2ContractorRates[[#This Row],[MSA Contract Number]],'Tier 1 - $500K'!A:A,'Tier 1 - $500K'!AH:AH,0,0,1)</f>
        <v>188</v>
      </c>
      <c r="AI106" s="103">
        <f>_xlfn.XLOOKUP(Tier2ContractorRates[[#This Row],[MSA Contract Number]],'Tier 1 - $500K'!A:A,'Tier 1 - $500K'!AI:AI,0,0,1)</f>
        <v>185</v>
      </c>
      <c r="AJ106" s="103">
        <f>_xlfn.XLOOKUP(Tier2ContractorRates[[#This Row],[MSA Contract Number]],'Tier 1 - $500K'!A:A,'Tier 1 - $500K'!AJ:AJ,0,0,1)</f>
        <v>180</v>
      </c>
      <c r="AK106" s="103">
        <f>_xlfn.XLOOKUP(Tier2ContractorRates[[#This Row],[MSA Contract Number]],'Tier 1 - $500K'!A:A,'Tier 1 - $500K'!AK:AK,0,0,1)</f>
        <v>225</v>
      </c>
      <c r="AL106" s="103">
        <f>_xlfn.XLOOKUP(Tier2ContractorRates[[#This Row],[MSA Contract Number]],'Tier 1 - $500K'!A:A,'Tier 1 - $500K'!AL:AL,0,0,1)</f>
        <v>260</v>
      </c>
      <c r="AM106" s="103">
        <f>_xlfn.XLOOKUP(Tier2ContractorRates[[#This Row],[MSA Contract Number]],'Tier 1 - $500K'!A:A,'Tier 1 - $500K'!AM:AM,0,0,1)</f>
        <v>212</v>
      </c>
      <c r="AN106" s="103">
        <f>_xlfn.XLOOKUP(Tier2ContractorRates[[#This Row],[MSA Contract Number]],'Tier 1 - $500K'!A:A,'Tier 1 - $500K'!AN:AN,0,0,1)</f>
        <v>247</v>
      </c>
      <c r="AO106" s="103">
        <f>_xlfn.XLOOKUP(Tier2ContractorRates[[#This Row],[MSA Contract Number]],'Tier 1 - $500K'!A:A,'Tier 1 - $500K'!AO:AO,0,0,1)</f>
        <v>210</v>
      </c>
      <c r="AP106" s="103">
        <f>_xlfn.XLOOKUP(Tier2ContractorRates[[#This Row],[MSA Contract Number]],'Tier 1 - $500K'!A:A,'Tier 1 - $500K'!AP:AP,0,0,1)</f>
        <v>220</v>
      </c>
      <c r="AQ106" s="103">
        <f>_xlfn.XLOOKUP(Tier2ContractorRates[[#This Row],[MSA Contract Number]],'Tier 1 - $500K'!A:A,'Tier 1 - $500K'!AQ:AQ,0,0,1)</f>
        <v>175</v>
      </c>
      <c r="AR106" s="103">
        <f>_xlfn.XLOOKUP(Tier2ContractorRates[[#This Row],[MSA Contract Number]],'Tier 1 - $500K'!A:A,'Tier 1 - $500K'!AR:AR,0,0,1)</f>
        <v>183</v>
      </c>
      <c r="AS106" s="103">
        <f>_xlfn.XLOOKUP(Tier2ContractorRates[[#This Row],[MSA Contract Number]],'Tier 1 - $500K'!A:A,'Tier 1 - $500K'!AS:AS,0,0,1)</f>
        <v>180</v>
      </c>
      <c r="AT106" s="103">
        <f>_xlfn.XLOOKUP(Tier2ContractorRates[[#This Row],[MSA Contract Number]],'Tier 1 - $500K'!A:A,'Tier 1 - $500K'!AT:AT,0,0,1)</f>
        <v>165</v>
      </c>
      <c r="AU106" s="103">
        <f>_xlfn.XLOOKUP(Tier2ContractorRates[[#This Row],[MSA Contract Number]],'Tier 1 - $500K'!A:A,'Tier 1 - $500K'!AU:AU,0,0,1)</f>
        <v>175</v>
      </c>
      <c r="AV106" s="103">
        <f>_xlfn.XLOOKUP(Tier2ContractorRates[[#This Row],[MSA Contract Number]],'Tier 1 - $500K'!A:A,'Tier 1 - $500K'!AV:AV,0,0,1)</f>
        <v>170</v>
      </c>
      <c r="AW106" s="103">
        <f>_xlfn.XLOOKUP(Tier2ContractorRates[[#This Row],[MSA Contract Number]],'Tier 1 - $500K'!A:A,'Tier 1 - $500K'!AW:AW,0,0,1)</f>
        <v>175</v>
      </c>
      <c r="AX106" s="103">
        <f>_xlfn.XLOOKUP(Tier2ContractorRates[[#This Row],[MSA Contract Number]],'Tier 1 - $500K'!A:A,'Tier 1 - $500K'!AX:AX,0,0,1)</f>
        <v>225</v>
      </c>
      <c r="AY106" s="103">
        <f>_xlfn.XLOOKUP(Tier2ContractorRates[[#This Row],[MSA Contract Number]],'Tier 1 - $500K'!A:A,'Tier 1 - $500K'!AY:AY,0,0,1)</f>
        <v>177</v>
      </c>
      <c r="AZ106" s="104">
        <f>_xlfn.XLOOKUP(Tier2ContractorRates[[#This Row],[MSA Contract Number]],'Tier 1 - $500K'!A:A,'Tier 1 - $500K'!AZ:AZ,0,0,1)</f>
        <v>267</v>
      </c>
    </row>
    <row r="107" spans="1:52" s="40" customFormat="1" ht="33" x14ac:dyDescent="0.25">
      <c r="A107" s="35" t="s">
        <v>634</v>
      </c>
      <c r="B107" s="57">
        <f>_xlfn.XLOOKUP(Tier2ContractorRates[[#This Row],[MSA Contract Number]],'Tier 1 - $500K'!A:A,'Tier 1 - $500K'!B:B,0,0,1)</f>
        <v>46497</v>
      </c>
      <c r="C107" s="36" t="str">
        <f>_xlfn.XLOOKUP(Tier2ContractorRates[[#This Row],[MSA Contract Number]],'Tier 1 - $500K'!A:A,'Tier 1 - $500K'!C:C,0,0,1)</f>
        <v xml:space="preserve">GROW Design and Development, Inc. </v>
      </c>
      <c r="D107" s="36" t="str">
        <f>_xlfn.XLOOKUP(Tier2ContractorRates[[#This Row],[MSA Contract Number]],'Tier 1 - $500K'!A:A,'Tier 1 - $500K'!D:D,0,0,1)</f>
        <v>Natalie Santana</v>
      </c>
      <c r="E107" s="36" t="str">
        <f>_xlfn.XLOOKUP(Tier2ContractorRates[[#This Row],[MSA Contract Number]],'Tier 1 - $500K'!A:A,'Tier 1 - $500K'!E:E,0,0,1)</f>
        <v>(877) 476-4769 (O)/ (541) 221-9838 (M)</v>
      </c>
      <c r="F107" s="36" t="str">
        <f>_xlfn.XLOOKUP(Tier2ContractorRates[[#This Row],[MSA Contract Number]],'Tier 1 - $500K'!A:A,'Tier 1 - $500K'!F:F,0,0,1)</f>
        <v>natalie@growdnd.com;</v>
      </c>
      <c r="G107" s="37">
        <v>2008832</v>
      </c>
      <c r="H107" s="37" t="str">
        <f>_xlfn.XLOOKUP(Tier2ContractorRates[[#This Row],[MSA Contract Number]],'Tier 1 - $500K'!A:A,'Tier 1 - $500K'!H:H,0,0,1)</f>
        <v>SB</v>
      </c>
      <c r="I107" s="37" t="str">
        <f>_xlfn.XLOOKUP(Tier2ContractorRates[[#This Row],[MSA Contract Number]],'Tier 1 - $500K'!A:A,'Tier 1 - $500K'!I:I,0,0,1)</f>
        <v>Yes</v>
      </c>
      <c r="J107" s="37" t="str">
        <f>_xlfn.XLOOKUP(Tier2ContractorRates[[#This Row],[MSA Contract Number]],'Tier 1 - $500K'!A:A,'Tier 1 - $500K'!J:J,0,0,1)</f>
        <v>No</v>
      </c>
      <c r="K107" s="103" t="str">
        <f>_xlfn.XLOOKUP(Tier2ContractorRates[[#This Row],[MSA Contract Number]],'Tier 1 - $500K'!A:A,'Tier 1 - $500K'!K:K,0,0,1)</f>
        <v>--</v>
      </c>
      <c r="L107" s="103">
        <f>_xlfn.XLOOKUP(Tier2ContractorRates[[#This Row],[MSA Contract Number]],'Tier 1 - $500K'!A:A,'Tier 1 - $500K'!L:L,0,0,1)</f>
        <v>200</v>
      </c>
      <c r="M107" s="103">
        <f>_xlfn.XLOOKUP(Tier2ContractorRates[[#This Row],[MSA Contract Number]],'Tier 1 - $500K'!A:A,'Tier 1 - $500K'!M:M,0,0,1)</f>
        <v>275</v>
      </c>
      <c r="N107" s="103">
        <f>_xlfn.XLOOKUP(Tier2ContractorRates[[#This Row],[MSA Contract Number]],'Tier 1 - $500K'!A:A,'Tier 1 - $500K'!N:N)</f>
        <v>225</v>
      </c>
      <c r="O107" s="103">
        <f>_xlfn.XLOOKUP(Tier2ContractorRates[[#This Row],[MSA Contract Number]],'Tier 1 - $500K'!A:A,'Tier 1 - $500K'!O:O,0,0,1)</f>
        <v>190</v>
      </c>
      <c r="P107" s="103">
        <f>_xlfn.XLOOKUP(Tier2ContractorRates[[#This Row],[MSA Contract Number]],'Tier 1 - $500K'!A:A,'Tier 1 - $500K'!P:P,0,0,1)</f>
        <v>244</v>
      </c>
      <c r="Q107" s="103">
        <f>_xlfn.XLOOKUP(Tier2ContractorRates[[#This Row],[MSA Contract Number]],'Tier 1 - $500K'!A:A,'Tier 1 - $500K'!Q:Q,0,0,1)</f>
        <v>200</v>
      </c>
      <c r="R107" s="103">
        <f>_xlfn.XLOOKUP(Tier2ContractorRates[[#This Row],[MSA Contract Number]],'Tier 1 - $500K'!A:A,'Tier 1 - $500K'!R:R,0,0,1)</f>
        <v>150</v>
      </c>
      <c r="S107" s="103" t="str">
        <f>_xlfn.XLOOKUP(Tier2ContractorRates[[#This Row],[MSA Contract Number]],'Tier 1 - $500K'!A:A,'Tier 1 - $500K'!S:S,0,0,1)</f>
        <v>--</v>
      </c>
      <c r="T107" s="103">
        <f>_xlfn.XLOOKUP(Tier2ContractorRates[[#This Row],[MSA Contract Number]],'Tier 1 - $500K'!A:A,'Tier 1 - $500K'!T:T,0,0,1)</f>
        <v>240</v>
      </c>
      <c r="U107" s="103">
        <f>_xlfn.XLOOKUP(Tier2ContractorRates[[#This Row],[MSA Contract Number]],'Tier 1 - $500K'!A:A,'Tier 1 - $500K'!U:U,0,0,1)</f>
        <v>220</v>
      </c>
      <c r="V107" s="103">
        <f>_xlfn.XLOOKUP(Tier2ContractorRates[[#This Row],[MSA Contract Number]],'Tier 1 - $500K'!A:A,'Tier 1 - $500K'!V:V,0,0,1)</f>
        <v>200</v>
      </c>
      <c r="W107" s="103">
        <f>_xlfn.XLOOKUP(Tier2ContractorRates[[#This Row],[MSA Contract Number]],'Tier 1 - $500K'!A:A,'Tier 1 - $500K'!W:W,0,0,1)</f>
        <v>150</v>
      </c>
      <c r="X107" s="103">
        <f>_xlfn.XLOOKUP(Tier2ContractorRates[[#This Row],[MSA Contract Number]],'Tier 1 - $500K'!A:A,'Tier 1 - $500K'!X:X,0,0,1)</f>
        <v>110</v>
      </c>
      <c r="Y107" s="103">
        <f>_xlfn.XLOOKUP(Tier2ContractorRates[[#This Row],[MSA Contract Number]],'Tier 1 - $500K'!A:A,'Tier 1 - $500K'!Y:Y,0,0,1)</f>
        <v>175</v>
      </c>
      <c r="Z107" s="103">
        <f>_xlfn.XLOOKUP(Tier2ContractorRates[[#This Row],[MSA Contract Number]],'Tier 1 - $500K'!A:A,'Tier 1 - $500K'!Z:Z,0,0,1)</f>
        <v>150</v>
      </c>
      <c r="AA107" s="103" t="str">
        <f>_xlfn.XLOOKUP(Tier2ContractorRates[[#This Row],[MSA Contract Number]],'Tier 1 - $500K'!A:A,'Tier 1 - $500K'!AA:AA,0,0,1)</f>
        <v>--</v>
      </c>
      <c r="AB107" s="103">
        <f>_xlfn.XLOOKUP(Tier2ContractorRates[[#This Row],[MSA Contract Number]],'Tier 1 - $500K'!A:A,'Tier 1 - $500K'!AB:AB,0,0,1)</f>
        <v>150</v>
      </c>
      <c r="AC107" s="103">
        <f>_xlfn.XLOOKUP(Tier2ContractorRates[[#This Row],[MSA Contract Number]],'Tier 1 - $500K'!A:A,'Tier 1 - $500K'!AC:AC,0,0,1)</f>
        <v>150</v>
      </c>
      <c r="AD107" s="103">
        <f>_xlfn.XLOOKUP(Tier2ContractorRates[[#This Row],[MSA Contract Number]],'Tier 1 - $500K'!A:A,'Tier 1 - $500K'!AD:AD,0,0,1)</f>
        <v>160</v>
      </c>
      <c r="AE107" s="103">
        <f>_xlfn.XLOOKUP(Tier2ContractorRates[[#This Row],[MSA Contract Number]],'Tier 1 - $500K'!A:A,'Tier 1 - $500K'!AE:AE,0,0,1)</f>
        <v>125</v>
      </c>
      <c r="AF107" s="103">
        <f>_xlfn.XLOOKUP(Tier2ContractorRates[[#This Row],[MSA Contract Number]],'Tier 1 - $500K'!A:A,'Tier 1 - $500K'!AF:AF,0,0,1)</f>
        <v>150</v>
      </c>
      <c r="AG107" s="103">
        <f>_xlfn.XLOOKUP(Tier2ContractorRates[[#This Row],[MSA Contract Number]],'Tier 1 - $500K'!A:A,'Tier 1 - $500K'!AG:AG,0,0,1)</f>
        <v>175</v>
      </c>
      <c r="AH107" s="103" t="str">
        <f>_xlfn.XLOOKUP(Tier2ContractorRates[[#This Row],[MSA Contract Number]],'Tier 1 - $500K'!A:A,'Tier 1 - $500K'!AH:AH,0,0,1)</f>
        <v>--</v>
      </c>
      <c r="AI107" s="103" t="str">
        <f>_xlfn.XLOOKUP(Tier2ContractorRates[[#This Row],[MSA Contract Number]],'Tier 1 - $500K'!A:A,'Tier 1 - $500K'!AI:AI,0,0,1)</f>
        <v>--</v>
      </c>
      <c r="AJ107" s="103">
        <f>_xlfn.XLOOKUP(Tier2ContractorRates[[#This Row],[MSA Contract Number]],'Tier 1 - $500K'!A:A,'Tier 1 - $500K'!AJ:AJ,0,0,1)</f>
        <v>175</v>
      </c>
      <c r="AK107" s="103" t="str">
        <f>_xlfn.XLOOKUP(Tier2ContractorRates[[#This Row],[MSA Contract Number]],'Tier 1 - $500K'!A:A,'Tier 1 - $500K'!AK:AK,0,0,1)</f>
        <v>--</v>
      </c>
      <c r="AL107" s="103" t="str">
        <f>_xlfn.XLOOKUP(Tier2ContractorRates[[#This Row],[MSA Contract Number]],'Tier 1 - $500K'!A:A,'Tier 1 - $500K'!AL:AL,0,0,1)</f>
        <v>--</v>
      </c>
      <c r="AM107" s="103">
        <f>_xlfn.XLOOKUP(Tier2ContractorRates[[#This Row],[MSA Contract Number]],'Tier 1 - $500K'!A:A,'Tier 1 - $500K'!AM:AM,0,0,1)</f>
        <v>220</v>
      </c>
      <c r="AN107" s="103">
        <f>_xlfn.XLOOKUP(Tier2ContractorRates[[#This Row],[MSA Contract Number]],'Tier 1 - $500K'!A:A,'Tier 1 - $500K'!AN:AN,0,0,1)</f>
        <v>257</v>
      </c>
      <c r="AO107" s="103" t="str">
        <f>_xlfn.XLOOKUP(Tier2ContractorRates[[#This Row],[MSA Contract Number]],'Tier 1 - $500K'!A:A,'Tier 1 - $500K'!AO:AO,0,0,1)</f>
        <v>--</v>
      </c>
      <c r="AP107" s="103">
        <f>_xlfn.XLOOKUP(Tier2ContractorRates[[#This Row],[MSA Contract Number]],'Tier 1 - $500K'!A:A,'Tier 1 - $500K'!AP:AP,0,0,1)</f>
        <v>240</v>
      </c>
      <c r="AQ107" s="103">
        <f>_xlfn.XLOOKUP(Tier2ContractorRates[[#This Row],[MSA Contract Number]],'Tier 1 - $500K'!A:A,'Tier 1 - $500K'!AQ:AQ,0,0,1)</f>
        <v>175</v>
      </c>
      <c r="AR107" s="103">
        <f>_xlfn.XLOOKUP(Tier2ContractorRates[[#This Row],[MSA Contract Number]],'Tier 1 - $500K'!A:A,'Tier 1 - $500K'!AR:AR,0,0,1)</f>
        <v>140</v>
      </c>
      <c r="AS107" s="103">
        <f>_xlfn.XLOOKUP(Tier2ContractorRates[[#This Row],[MSA Contract Number]],'Tier 1 - $500K'!A:A,'Tier 1 - $500K'!AS:AS,0,0,1)</f>
        <v>125</v>
      </c>
      <c r="AT107" s="103">
        <f>_xlfn.XLOOKUP(Tier2ContractorRates[[#This Row],[MSA Contract Number]],'Tier 1 - $500K'!A:A,'Tier 1 - $500K'!AT:AT,0,0,1)</f>
        <v>125</v>
      </c>
      <c r="AU107" s="103">
        <f>_xlfn.XLOOKUP(Tier2ContractorRates[[#This Row],[MSA Contract Number]],'Tier 1 - $500K'!A:A,'Tier 1 - $500K'!AU:AU,0,0,1)</f>
        <v>95</v>
      </c>
      <c r="AV107" s="103">
        <f>_xlfn.XLOOKUP(Tier2ContractorRates[[#This Row],[MSA Contract Number]],'Tier 1 - $500K'!A:A,'Tier 1 - $500K'!AV:AV,0,0,1)</f>
        <v>95</v>
      </c>
      <c r="AW107" s="103">
        <f>_xlfn.XLOOKUP(Tier2ContractorRates[[#This Row],[MSA Contract Number]],'Tier 1 - $500K'!A:A,'Tier 1 - $500K'!AW:AW,0,0,1)</f>
        <v>110</v>
      </c>
      <c r="AX107" s="103">
        <f>_xlfn.XLOOKUP(Tier2ContractorRates[[#This Row],[MSA Contract Number]],'Tier 1 - $500K'!A:A,'Tier 1 - $500K'!AX:AX,0,0,1)</f>
        <v>145</v>
      </c>
      <c r="AY107" s="103">
        <f>_xlfn.XLOOKUP(Tier2ContractorRates[[#This Row],[MSA Contract Number]],'Tier 1 - $500K'!A:A,'Tier 1 - $500K'!AY:AY,0,0,1)</f>
        <v>95</v>
      </c>
      <c r="AZ107" s="104">
        <f>_xlfn.XLOOKUP(Tier2ContractorRates[[#This Row],[MSA Contract Number]],'Tier 1 - $500K'!A:A,'Tier 1 - $500K'!AZ:AZ,0,0,1)</f>
        <v>302</v>
      </c>
    </row>
    <row r="108" spans="1:52" s="40" customFormat="1" ht="16.5" x14ac:dyDescent="0.25">
      <c r="A108" s="35" t="s">
        <v>639</v>
      </c>
      <c r="B108" s="57">
        <f>_xlfn.XLOOKUP(Tier2ContractorRates[[#This Row],[MSA Contract Number]],'Tier 1 - $500K'!A:A,'Tier 1 - $500K'!B:B,0,0,1)</f>
        <v>46497</v>
      </c>
      <c r="C108" s="36" t="str">
        <f>_xlfn.XLOOKUP(Tier2ContractorRates[[#This Row],[MSA Contract Number]],'Tier 1 - $500K'!A:A,'Tier 1 - $500K'!C:C,0,0,1)</f>
        <v>Guidehouse Inc.</v>
      </c>
      <c r="D108" s="36" t="str">
        <f>_xlfn.XLOOKUP(Tier2ContractorRates[[#This Row],[MSA Contract Number]],'Tier 1 - $500K'!A:A,'Tier 1 - $500K'!D:D,0,0,1)</f>
        <v>Collin Lopes</v>
      </c>
      <c r="E108" s="36" t="str">
        <f>_xlfn.XLOOKUP(Tier2ContractorRates[[#This Row],[MSA Contract Number]],'Tier 1 - $500K'!A:A,'Tier 1 - $500K'!E:E,0,0,1)</f>
        <v>(916) 631-3227</v>
      </c>
      <c r="F108" s="36" t="str">
        <f>_xlfn.XLOOKUP(Tier2ContractorRates[[#This Row],[MSA Contract Number]],'Tier 1 - $500K'!A:A,'Tier 1 - $500K'!F:F,0,0,1)</f>
        <v>clopes@guidehouse.com;</v>
      </c>
      <c r="G108" s="37" t="s">
        <v>70</v>
      </c>
      <c r="H108" s="37" t="str">
        <f>_xlfn.XLOOKUP(Tier2ContractorRates[[#This Row],[MSA Contract Number]],'Tier 1 - $500K'!A:A,'Tier 1 - $500K'!H:H,0,0,1)</f>
        <v>--</v>
      </c>
      <c r="I108" s="37" t="str">
        <f>_xlfn.XLOOKUP(Tier2ContractorRates[[#This Row],[MSA Contract Number]],'Tier 1 - $500K'!A:A,'Tier 1 - $500K'!I:I,0,0,1)</f>
        <v>No</v>
      </c>
      <c r="J108" s="37" t="str">
        <f>_xlfn.XLOOKUP(Tier2ContractorRates[[#This Row],[MSA Contract Number]],'Tier 1 - $500K'!A:A,'Tier 1 - $500K'!J:J,0,0,1)</f>
        <v>No</v>
      </c>
      <c r="K108" s="103">
        <f>_xlfn.XLOOKUP(Tier2ContractorRates[[#This Row],[MSA Contract Number]],'Tier 1 - $500K'!A:A,'Tier 1 - $500K'!K:K,0,0,1)</f>
        <v>248</v>
      </c>
      <c r="L108" s="103">
        <f>_xlfn.XLOOKUP(Tier2ContractorRates[[#This Row],[MSA Contract Number]],'Tier 1 - $500K'!A:A,'Tier 1 - $500K'!L:L,0,0,1)</f>
        <v>220</v>
      </c>
      <c r="M108" s="103">
        <f>_xlfn.XLOOKUP(Tier2ContractorRates[[#This Row],[MSA Contract Number]],'Tier 1 - $500K'!A:A,'Tier 1 - $500K'!M:M,0,0,1)</f>
        <v>224</v>
      </c>
      <c r="N108" s="103">
        <f>_xlfn.XLOOKUP(Tier2ContractorRates[[#This Row],[MSA Contract Number]],'Tier 1 - $500K'!A:A,'Tier 1 - $500K'!N:N)</f>
        <v>196</v>
      </c>
      <c r="O108" s="103">
        <f>_xlfn.XLOOKUP(Tier2ContractorRates[[#This Row],[MSA Contract Number]],'Tier 1 - $500K'!A:A,'Tier 1 - $500K'!O:O,0,0,1)</f>
        <v>184</v>
      </c>
      <c r="P108" s="103">
        <f>_xlfn.XLOOKUP(Tier2ContractorRates[[#This Row],[MSA Contract Number]],'Tier 1 - $500K'!A:A,'Tier 1 - $500K'!P:P,0,0,1)</f>
        <v>187</v>
      </c>
      <c r="Q108" s="103">
        <f>_xlfn.XLOOKUP(Tier2ContractorRates[[#This Row],[MSA Contract Number]],'Tier 1 - $500K'!A:A,'Tier 1 - $500K'!Q:Q,0,0,1)</f>
        <v>158</v>
      </c>
      <c r="R108" s="103">
        <f>_xlfn.XLOOKUP(Tier2ContractorRates[[#This Row],[MSA Contract Number]],'Tier 1 - $500K'!A:A,'Tier 1 - $500K'!R:R,0,0,1)</f>
        <v>121</v>
      </c>
      <c r="S108" s="103">
        <f>_xlfn.XLOOKUP(Tier2ContractorRates[[#This Row],[MSA Contract Number]],'Tier 1 - $500K'!A:A,'Tier 1 - $500K'!S:S,0,0,1)</f>
        <v>210</v>
      </c>
      <c r="T108" s="103">
        <f>_xlfn.XLOOKUP(Tier2ContractorRates[[#This Row],[MSA Contract Number]],'Tier 1 - $500K'!A:A,'Tier 1 - $500K'!T:T,0,0,1)</f>
        <v>269</v>
      </c>
      <c r="U108" s="103">
        <f>_xlfn.XLOOKUP(Tier2ContractorRates[[#This Row],[MSA Contract Number]],'Tier 1 - $500K'!A:A,'Tier 1 - $500K'!U:U,0,0,1)</f>
        <v>230</v>
      </c>
      <c r="V108" s="103">
        <f>_xlfn.XLOOKUP(Tier2ContractorRates[[#This Row],[MSA Contract Number]],'Tier 1 - $500K'!A:A,'Tier 1 - $500K'!V:V,0,0,1)</f>
        <v>236</v>
      </c>
      <c r="W108" s="103">
        <f>_xlfn.XLOOKUP(Tier2ContractorRates[[#This Row],[MSA Contract Number]],'Tier 1 - $500K'!A:A,'Tier 1 - $500K'!W:W,0,0,1)</f>
        <v>167</v>
      </c>
      <c r="X108" s="103">
        <f>_xlfn.XLOOKUP(Tier2ContractorRates[[#This Row],[MSA Contract Number]],'Tier 1 - $500K'!A:A,'Tier 1 - $500K'!X:X,0,0,1)</f>
        <v>164</v>
      </c>
      <c r="Y108" s="103">
        <f>_xlfn.XLOOKUP(Tier2ContractorRates[[#This Row],[MSA Contract Number]],'Tier 1 - $500K'!A:A,'Tier 1 - $500K'!Y:Y,0,0,1)</f>
        <v>172</v>
      </c>
      <c r="Z108" s="103">
        <f>_xlfn.XLOOKUP(Tier2ContractorRates[[#This Row],[MSA Contract Number]],'Tier 1 - $500K'!A:A,'Tier 1 - $500K'!Z:Z,0,0,1)</f>
        <v>210</v>
      </c>
      <c r="AA108" s="103">
        <f>_xlfn.XLOOKUP(Tier2ContractorRates[[#This Row],[MSA Contract Number]],'Tier 1 - $500K'!A:A,'Tier 1 - $500K'!AA:AA,0,0,1)</f>
        <v>219</v>
      </c>
      <c r="AB108" s="103">
        <f>_xlfn.XLOOKUP(Tier2ContractorRates[[#This Row],[MSA Contract Number]],'Tier 1 - $500K'!A:A,'Tier 1 - $500K'!AB:AB,0,0,1)</f>
        <v>232</v>
      </c>
      <c r="AC108" s="103">
        <f>_xlfn.XLOOKUP(Tier2ContractorRates[[#This Row],[MSA Contract Number]],'Tier 1 - $500K'!A:A,'Tier 1 - $500K'!AC:AC,0,0,1)</f>
        <v>219</v>
      </c>
      <c r="AD108" s="103">
        <f>_xlfn.XLOOKUP(Tier2ContractorRates[[#This Row],[MSA Contract Number]],'Tier 1 - $500K'!A:A,'Tier 1 - $500K'!AD:AD,0,0,1)</f>
        <v>184</v>
      </c>
      <c r="AE108" s="103">
        <f>_xlfn.XLOOKUP(Tier2ContractorRates[[#This Row],[MSA Contract Number]],'Tier 1 - $500K'!A:A,'Tier 1 - $500K'!AE:AE,0,0,1)</f>
        <v>178</v>
      </c>
      <c r="AF108" s="103">
        <f>_xlfn.XLOOKUP(Tier2ContractorRates[[#This Row],[MSA Contract Number]],'Tier 1 - $500K'!A:A,'Tier 1 - $500K'!AF:AF,0,0,1)</f>
        <v>162</v>
      </c>
      <c r="AG108" s="103">
        <f>_xlfn.XLOOKUP(Tier2ContractorRates[[#This Row],[MSA Contract Number]],'Tier 1 - $500K'!A:A,'Tier 1 - $500K'!AG:AG,0,0,1)</f>
        <v>195</v>
      </c>
      <c r="AH108" s="103">
        <f>_xlfn.XLOOKUP(Tier2ContractorRates[[#This Row],[MSA Contract Number]],'Tier 1 - $500K'!A:A,'Tier 1 - $500K'!AH:AH,0,0,1)</f>
        <v>195</v>
      </c>
      <c r="AI108" s="103">
        <f>_xlfn.XLOOKUP(Tier2ContractorRates[[#This Row],[MSA Contract Number]],'Tier 1 - $500K'!A:A,'Tier 1 - $500K'!AI:AI,0,0,1)</f>
        <v>195</v>
      </c>
      <c r="AJ108" s="103">
        <f>_xlfn.XLOOKUP(Tier2ContractorRates[[#This Row],[MSA Contract Number]],'Tier 1 - $500K'!A:A,'Tier 1 - $500K'!AJ:AJ,0,0,1)</f>
        <v>188</v>
      </c>
      <c r="AK108" s="103">
        <f>_xlfn.XLOOKUP(Tier2ContractorRates[[#This Row],[MSA Contract Number]],'Tier 1 - $500K'!A:A,'Tier 1 - $500K'!AK:AK,0,0,1)</f>
        <v>188</v>
      </c>
      <c r="AL108" s="103">
        <f>_xlfn.XLOOKUP(Tier2ContractorRates[[#This Row],[MSA Contract Number]],'Tier 1 - $500K'!A:A,'Tier 1 - $500K'!AL:AL,0,0,1)</f>
        <v>215</v>
      </c>
      <c r="AM108" s="103">
        <f>_xlfn.XLOOKUP(Tier2ContractorRates[[#This Row],[MSA Contract Number]],'Tier 1 - $500K'!A:A,'Tier 1 - $500K'!AM:AM,0,0,1)</f>
        <v>195</v>
      </c>
      <c r="AN108" s="103">
        <f>_xlfn.XLOOKUP(Tier2ContractorRates[[#This Row],[MSA Contract Number]],'Tier 1 - $500K'!A:A,'Tier 1 - $500K'!AN:AN,0,0,1)</f>
        <v>225</v>
      </c>
      <c r="AO108" s="103">
        <f>_xlfn.XLOOKUP(Tier2ContractorRates[[#This Row],[MSA Contract Number]],'Tier 1 - $500K'!A:A,'Tier 1 - $500K'!AO:AO,0,0,1)</f>
        <v>188</v>
      </c>
      <c r="AP108" s="103">
        <f>_xlfn.XLOOKUP(Tier2ContractorRates[[#This Row],[MSA Contract Number]],'Tier 1 - $500K'!A:A,'Tier 1 - $500K'!AP:AP,0,0,1)</f>
        <v>195</v>
      </c>
      <c r="AQ108" s="103">
        <f>_xlfn.XLOOKUP(Tier2ContractorRates[[#This Row],[MSA Contract Number]],'Tier 1 - $500K'!A:A,'Tier 1 - $500K'!AQ:AQ,0,0,1)</f>
        <v>241</v>
      </c>
      <c r="AR108" s="103">
        <f>_xlfn.XLOOKUP(Tier2ContractorRates[[#This Row],[MSA Contract Number]],'Tier 1 - $500K'!A:A,'Tier 1 - $500K'!AR:AR,0,0,1)</f>
        <v>241</v>
      </c>
      <c r="AS108" s="103">
        <f>_xlfn.XLOOKUP(Tier2ContractorRates[[#This Row],[MSA Contract Number]],'Tier 1 - $500K'!A:A,'Tier 1 - $500K'!AS:AS,0,0,1)</f>
        <v>178</v>
      </c>
      <c r="AT108" s="103">
        <f>_xlfn.XLOOKUP(Tier2ContractorRates[[#This Row],[MSA Contract Number]],'Tier 1 - $500K'!A:A,'Tier 1 - $500K'!AT:AT,0,0,1)</f>
        <v>157</v>
      </c>
      <c r="AU108" s="103">
        <f>_xlfn.XLOOKUP(Tier2ContractorRates[[#This Row],[MSA Contract Number]],'Tier 1 - $500K'!A:A,'Tier 1 - $500K'!AU:AU,0,0,1)</f>
        <v>178</v>
      </c>
      <c r="AV108" s="103">
        <f>_xlfn.XLOOKUP(Tier2ContractorRates[[#This Row],[MSA Contract Number]],'Tier 1 - $500K'!A:A,'Tier 1 - $500K'!AV:AV,0,0,1)</f>
        <v>148</v>
      </c>
      <c r="AW108" s="103">
        <f>_xlfn.XLOOKUP(Tier2ContractorRates[[#This Row],[MSA Contract Number]],'Tier 1 - $500K'!A:A,'Tier 1 - $500K'!AW:AW,0,0,1)</f>
        <v>178</v>
      </c>
      <c r="AX108" s="103">
        <f>_xlfn.XLOOKUP(Tier2ContractorRates[[#This Row],[MSA Contract Number]],'Tier 1 - $500K'!A:A,'Tier 1 - $500K'!AX:AX,0,0,1)</f>
        <v>184</v>
      </c>
      <c r="AY108" s="103">
        <f>_xlfn.XLOOKUP(Tier2ContractorRates[[#This Row],[MSA Contract Number]],'Tier 1 - $500K'!A:A,'Tier 1 - $500K'!AY:AY,0,0,1)</f>
        <v>178</v>
      </c>
      <c r="AZ108" s="104">
        <f>_xlfn.XLOOKUP(Tier2ContractorRates[[#This Row],[MSA Contract Number]],'Tier 1 - $500K'!A:A,'Tier 1 - $500K'!AZ:AZ,0,0,1)</f>
        <v>224</v>
      </c>
    </row>
    <row r="109" spans="1:52" s="40" customFormat="1" ht="33" x14ac:dyDescent="0.25">
      <c r="A109" s="35" t="s">
        <v>644</v>
      </c>
      <c r="B109" s="57">
        <f>_xlfn.XLOOKUP(Tier2ContractorRates[[#This Row],[MSA Contract Number]],'Tier 1 - $500K'!A:A,'Tier 1 - $500K'!B:B,0,0,1)</f>
        <v>46497</v>
      </c>
      <c r="C109" s="36" t="str">
        <f>_xlfn.XLOOKUP(Tier2ContractorRates[[#This Row],[MSA Contract Number]],'Tier 1 - $500K'!A:A,'Tier 1 - $500K'!C:C,0,0,1)</f>
        <v>HHS Technology Group, LLC</v>
      </c>
      <c r="D109" s="36" t="str">
        <f>_xlfn.XLOOKUP(Tier2ContractorRates[[#This Row],[MSA Contract Number]],'Tier 1 - $500K'!A:A,'Tier 1 - $500K'!D:D,0,0,1)</f>
        <v xml:space="preserve">Tommy Swider </v>
      </c>
      <c r="E109" s="36" t="str">
        <f>_xlfn.XLOOKUP(Tier2ContractorRates[[#This Row],[MSA Contract Number]],'Tier 1 - $500K'!A:A,'Tier 1 - $500K'!E:E,0,0,1)</f>
        <v>(609) 792-6355</v>
      </c>
      <c r="F109" s="36" t="str">
        <f>_xlfn.XLOOKUP(Tier2ContractorRates[[#This Row],[MSA Contract Number]],'Tier 1 - $500K'!A:A,'Tier 1 - $500K'!F:F,0,0,1)</f>
        <v>proposals@HHSTechGroup.com; thomas.swider@hhstechgroup.com;</v>
      </c>
      <c r="G109" s="37" t="s">
        <v>70</v>
      </c>
      <c r="H109" s="37" t="str">
        <f>_xlfn.XLOOKUP(Tier2ContractorRates[[#This Row],[MSA Contract Number]],'Tier 1 - $500K'!A:A,'Tier 1 - $500K'!H:H,0,0,1)</f>
        <v>--</v>
      </c>
      <c r="I109" s="37" t="str">
        <f>_xlfn.XLOOKUP(Tier2ContractorRates[[#This Row],[MSA Contract Number]],'Tier 1 - $500K'!A:A,'Tier 1 - $500K'!I:I,0,0,1)</f>
        <v>No</v>
      </c>
      <c r="J109" s="37" t="str">
        <f>_xlfn.XLOOKUP(Tier2ContractorRates[[#This Row],[MSA Contract Number]],'Tier 1 - $500K'!A:A,'Tier 1 - $500K'!J:J,0,0,1)</f>
        <v>No</v>
      </c>
      <c r="K109" s="103">
        <f>_xlfn.XLOOKUP(Tier2ContractorRates[[#This Row],[MSA Contract Number]],'Tier 1 - $500K'!A:A,'Tier 1 - $500K'!K:K,0,0,1)</f>
        <v>210</v>
      </c>
      <c r="L109" s="103">
        <f>_xlfn.XLOOKUP(Tier2ContractorRates[[#This Row],[MSA Contract Number]],'Tier 1 - $500K'!A:A,'Tier 1 - $500K'!L:L,0,0,1)</f>
        <v>195</v>
      </c>
      <c r="M109" s="103">
        <f>_xlfn.XLOOKUP(Tier2ContractorRates[[#This Row],[MSA Contract Number]],'Tier 1 - $500K'!A:A,'Tier 1 - $500K'!M:M,0,0,1)</f>
        <v>205</v>
      </c>
      <c r="N109" s="103">
        <f>_xlfn.XLOOKUP(Tier2ContractorRates[[#This Row],[MSA Contract Number]],'Tier 1 - $500K'!A:A,'Tier 1 - $500K'!N:N)</f>
        <v>180</v>
      </c>
      <c r="O109" s="103">
        <f>_xlfn.XLOOKUP(Tier2ContractorRates[[#This Row],[MSA Contract Number]],'Tier 1 - $500K'!A:A,'Tier 1 - $500K'!O:O,0,0,1)</f>
        <v>165</v>
      </c>
      <c r="P109" s="103">
        <f>_xlfn.XLOOKUP(Tier2ContractorRates[[#This Row],[MSA Contract Number]],'Tier 1 - $500K'!A:A,'Tier 1 - $500K'!P:P,0,0,1)</f>
        <v>170</v>
      </c>
      <c r="Q109" s="103">
        <f>_xlfn.XLOOKUP(Tier2ContractorRates[[#This Row],[MSA Contract Number]],'Tier 1 - $500K'!A:A,'Tier 1 - $500K'!Q:Q,0,0,1)</f>
        <v>155</v>
      </c>
      <c r="R109" s="103">
        <f>_xlfn.XLOOKUP(Tier2ContractorRates[[#This Row],[MSA Contract Number]],'Tier 1 - $500K'!A:A,'Tier 1 - $500K'!R:R,0,0,1)</f>
        <v>127</v>
      </c>
      <c r="S109" s="103">
        <f>_xlfn.XLOOKUP(Tier2ContractorRates[[#This Row],[MSA Contract Number]],'Tier 1 - $500K'!A:A,'Tier 1 - $500K'!S:S,0,0,1)</f>
        <v>200</v>
      </c>
      <c r="T109" s="103">
        <f>_xlfn.XLOOKUP(Tier2ContractorRates[[#This Row],[MSA Contract Number]],'Tier 1 - $500K'!A:A,'Tier 1 - $500K'!T:T,0,0,1)</f>
        <v>220</v>
      </c>
      <c r="U109" s="103">
        <f>_xlfn.XLOOKUP(Tier2ContractorRates[[#This Row],[MSA Contract Number]],'Tier 1 - $500K'!A:A,'Tier 1 - $500K'!U:U,0,0,1)</f>
        <v>200</v>
      </c>
      <c r="V109" s="103">
        <f>_xlfn.XLOOKUP(Tier2ContractorRates[[#This Row],[MSA Contract Number]],'Tier 1 - $500K'!A:A,'Tier 1 - $500K'!V:V,0,0,1)</f>
        <v>192</v>
      </c>
      <c r="W109" s="103">
        <f>_xlfn.XLOOKUP(Tier2ContractorRates[[#This Row],[MSA Contract Number]],'Tier 1 - $500K'!A:A,'Tier 1 - $500K'!W:W,0,0,1)</f>
        <v>145</v>
      </c>
      <c r="X109" s="103">
        <f>_xlfn.XLOOKUP(Tier2ContractorRates[[#This Row],[MSA Contract Number]],'Tier 1 - $500K'!A:A,'Tier 1 - $500K'!X:X,0,0,1)</f>
        <v>150</v>
      </c>
      <c r="Y109" s="103">
        <f>_xlfn.XLOOKUP(Tier2ContractorRates[[#This Row],[MSA Contract Number]],'Tier 1 - $500K'!A:A,'Tier 1 - $500K'!Y:Y,0,0,1)</f>
        <v>155</v>
      </c>
      <c r="Z109" s="103">
        <f>_xlfn.XLOOKUP(Tier2ContractorRates[[#This Row],[MSA Contract Number]],'Tier 1 - $500K'!A:A,'Tier 1 - $500K'!Z:Z,0,0,1)</f>
        <v>190</v>
      </c>
      <c r="AA109" s="103">
        <f>_xlfn.XLOOKUP(Tier2ContractorRates[[#This Row],[MSA Contract Number]],'Tier 1 - $500K'!A:A,'Tier 1 - $500K'!AA:AA,0,0,1)</f>
        <v>200</v>
      </c>
      <c r="AB109" s="103">
        <f>_xlfn.XLOOKUP(Tier2ContractorRates[[#This Row],[MSA Contract Number]],'Tier 1 - $500K'!A:A,'Tier 1 - $500K'!AB:AB,0,0,1)</f>
        <v>200</v>
      </c>
      <c r="AC109" s="103">
        <f>_xlfn.XLOOKUP(Tier2ContractorRates[[#This Row],[MSA Contract Number]],'Tier 1 - $500K'!A:A,'Tier 1 - $500K'!AC:AC,0,0,1)</f>
        <v>190</v>
      </c>
      <c r="AD109" s="103">
        <f>_xlfn.XLOOKUP(Tier2ContractorRates[[#This Row],[MSA Contract Number]],'Tier 1 - $500K'!A:A,'Tier 1 - $500K'!AD:AD,0,0,1)</f>
        <v>165</v>
      </c>
      <c r="AE109" s="103">
        <f>_xlfn.XLOOKUP(Tier2ContractorRates[[#This Row],[MSA Contract Number]],'Tier 1 - $500K'!A:A,'Tier 1 - $500K'!AE:AE,0,0,1)</f>
        <v>165</v>
      </c>
      <c r="AF109" s="103">
        <f>_xlfn.XLOOKUP(Tier2ContractorRates[[#This Row],[MSA Contract Number]],'Tier 1 - $500K'!A:A,'Tier 1 - $500K'!AF:AF,0,0,1)</f>
        <v>155</v>
      </c>
      <c r="AG109" s="103">
        <f>_xlfn.XLOOKUP(Tier2ContractorRates[[#This Row],[MSA Contract Number]],'Tier 1 - $500K'!A:A,'Tier 1 - $500K'!AG:AG,0,0,1)</f>
        <v>170</v>
      </c>
      <c r="AH109" s="103" t="str">
        <f>_xlfn.XLOOKUP(Tier2ContractorRates[[#This Row],[MSA Contract Number]],'Tier 1 - $500K'!A:A,'Tier 1 - $500K'!AH:AH,0,0,1)</f>
        <v>--</v>
      </c>
      <c r="AI109" s="103" t="str">
        <f>_xlfn.XLOOKUP(Tier2ContractorRates[[#This Row],[MSA Contract Number]],'Tier 1 - $500K'!A:A,'Tier 1 - $500K'!AI:AI,0,0,1)</f>
        <v>--</v>
      </c>
      <c r="AJ109" s="103" t="str">
        <f>_xlfn.XLOOKUP(Tier2ContractorRates[[#This Row],[MSA Contract Number]],'Tier 1 - $500K'!A:A,'Tier 1 - $500K'!AJ:AJ,0,0,1)</f>
        <v>--</v>
      </c>
      <c r="AK109" s="103">
        <f>_xlfn.XLOOKUP(Tier2ContractorRates[[#This Row],[MSA Contract Number]],'Tier 1 - $500K'!A:A,'Tier 1 - $500K'!AK:AK,0,0,1)</f>
        <v>210</v>
      </c>
      <c r="AL109" s="103">
        <f>_xlfn.XLOOKUP(Tier2ContractorRates[[#This Row],[MSA Contract Number]],'Tier 1 - $500K'!A:A,'Tier 1 - $500K'!AL:AL,0,0,1)</f>
        <v>225</v>
      </c>
      <c r="AM109" s="103">
        <f>_xlfn.XLOOKUP(Tier2ContractorRates[[#This Row],[MSA Contract Number]],'Tier 1 - $500K'!A:A,'Tier 1 - $500K'!AM:AM,0,0,1)</f>
        <v>155</v>
      </c>
      <c r="AN109" s="103">
        <f>_xlfn.XLOOKUP(Tier2ContractorRates[[#This Row],[MSA Contract Number]],'Tier 1 - $500K'!A:A,'Tier 1 - $500K'!AN:AN,0,0,1)</f>
        <v>170</v>
      </c>
      <c r="AO109" s="103" t="str">
        <f>_xlfn.XLOOKUP(Tier2ContractorRates[[#This Row],[MSA Contract Number]],'Tier 1 - $500K'!A:A,'Tier 1 - $500K'!AO:AO,0,0,1)</f>
        <v>--</v>
      </c>
      <c r="AP109" s="103" t="str">
        <f>_xlfn.XLOOKUP(Tier2ContractorRates[[#This Row],[MSA Contract Number]],'Tier 1 - $500K'!A:A,'Tier 1 - $500K'!AP:AP,0,0,1)</f>
        <v>--</v>
      </c>
      <c r="AQ109" s="103">
        <f>_xlfn.XLOOKUP(Tier2ContractorRates[[#This Row],[MSA Contract Number]],'Tier 1 - $500K'!A:A,'Tier 1 - $500K'!AQ:AQ,0,0,1)</f>
        <v>190</v>
      </c>
      <c r="AR109" s="103">
        <f>_xlfn.XLOOKUP(Tier2ContractorRates[[#This Row],[MSA Contract Number]],'Tier 1 - $500K'!A:A,'Tier 1 - $500K'!AR:AR,0,0,1)</f>
        <v>195</v>
      </c>
      <c r="AS109" s="103">
        <f>_xlfn.XLOOKUP(Tier2ContractorRates[[#This Row],[MSA Contract Number]],'Tier 1 - $500K'!A:A,'Tier 1 - $500K'!AS:AS,0,0,1)</f>
        <v>140</v>
      </c>
      <c r="AT109" s="103">
        <f>_xlfn.XLOOKUP(Tier2ContractorRates[[#This Row],[MSA Contract Number]],'Tier 1 - $500K'!A:A,'Tier 1 - $500K'!AT:AT,0,0,1)</f>
        <v>140</v>
      </c>
      <c r="AU109" s="103">
        <f>_xlfn.XLOOKUP(Tier2ContractorRates[[#This Row],[MSA Contract Number]],'Tier 1 - $500K'!A:A,'Tier 1 - $500K'!AU:AU,0,0,1)</f>
        <v>160</v>
      </c>
      <c r="AV109" s="103">
        <f>_xlfn.XLOOKUP(Tier2ContractorRates[[#This Row],[MSA Contract Number]],'Tier 1 - $500K'!A:A,'Tier 1 - $500K'!AV:AV,0,0,1)</f>
        <v>160</v>
      </c>
      <c r="AW109" s="103">
        <f>_xlfn.XLOOKUP(Tier2ContractorRates[[#This Row],[MSA Contract Number]],'Tier 1 - $500K'!A:A,'Tier 1 - $500K'!AW:AW,0,0,1)</f>
        <v>160</v>
      </c>
      <c r="AX109" s="103" t="str">
        <f>_xlfn.XLOOKUP(Tier2ContractorRates[[#This Row],[MSA Contract Number]],'Tier 1 - $500K'!A:A,'Tier 1 - $500K'!AX:AX,0,0,1)</f>
        <v>--</v>
      </c>
      <c r="AY109" s="103" t="str">
        <f>_xlfn.XLOOKUP(Tier2ContractorRates[[#This Row],[MSA Contract Number]],'Tier 1 - $500K'!A:A,'Tier 1 - $500K'!AY:AY,0,0,1)</f>
        <v>--</v>
      </c>
      <c r="AZ109" s="104">
        <f>_xlfn.XLOOKUP(Tier2ContractorRates[[#This Row],[MSA Contract Number]],'Tier 1 - $500K'!A:A,'Tier 1 - $500K'!AZ:AZ,0,0,1)</f>
        <v>225</v>
      </c>
    </row>
    <row r="110" spans="1:52" s="40" customFormat="1" ht="33" x14ac:dyDescent="0.25">
      <c r="A110" s="35" t="s">
        <v>649</v>
      </c>
      <c r="B110" s="57">
        <f>_xlfn.XLOOKUP(Tier2ContractorRates[[#This Row],[MSA Contract Number]],'Tier 1 - $500K'!A:A,'Tier 1 - $500K'!B:B,0,0,1)</f>
        <v>46497</v>
      </c>
      <c r="C110" s="36" t="str">
        <f>_xlfn.XLOOKUP(Tier2ContractorRates[[#This Row],[MSA Contract Number]],'Tier 1 - $500K'!A:A,'Tier 1 - $500K'!C:C,0,0,1)</f>
        <v>HLN Consulting, LLC</v>
      </c>
      <c r="D110" s="36" t="str">
        <f>_xlfn.XLOOKUP(Tier2ContractorRates[[#This Row],[MSA Contract Number]],'Tier 1 - $500K'!A:A,'Tier 1 - $500K'!D:D,0,0,1)</f>
        <v xml:space="preserve">1.Noam Arzt 
2. Ashley Pitts </v>
      </c>
      <c r="E110" s="36" t="str">
        <f>_xlfn.XLOOKUP(Tier2ContractorRates[[#This Row],[MSA Contract Number]],'Tier 1 - $500K'!A:A,'Tier 1 - $500K'!E:E,0,0,1)</f>
        <v>1. (858) 538-2220 
2. (972) 757-1127</v>
      </c>
      <c r="F110" s="36" t="str">
        <f>_xlfn.XLOOKUP(Tier2ContractorRates[[#This Row],[MSA Contract Number]],'Tier 1 - $500K'!A:A,'Tier 1 - $500K'!F:F,0,0,1)</f>
        <v>arzt@hln.com;
ashleypitts@hln.com;</v>
      </c>
      <c r="G110" s="37">
        <v>29823</v>
      </c>
      <c r="H110" s="37" t="str">
        <f>_xlfn.XLOOKUP(Tier2ContractorRates[[#This Row],[MSA Contract Number]],'Tier 1 - $500K'!A:A,'Tier 1 - $500K'!H:H,0,0,1)</f>
        <v>SB</v>
      </c>
      <c r="I110" s="37" t="str">
        <f>_xlfn.XLOOKUP(Tier2ContractorRates[[#This Row],[MSA Contract Number]],'Tier 1 - $500K'!A:A,'Tier 1 - $500K'!I:I,0,0,1)</f>
        <v>Yes</v>
      </c>
      <c r="J110" s="37" t="str">
        <f>_xlfn.XLOOKUP(Tier2ContractorRates[[#This Row],[MSA Contract Number]],'Tier 1 - $500K'!A:A,'Tier 1 - $500K'!J:J,0,0,1)</f>
        <v>No</v>
      </c>
      <c r="K110" s="103">
        <f>_xlfn.XLOOKUP(Tier2ContractorRates[[#This Row],[MSA Contract Number]],'Tier 1 - $500K'!A:A,'Tier 1 - $500K'!K:K,0,0,1)</f>
        <v>290</v>
      </c>
      <c r="L110" s="103">
        <f>_xlfn.XLOOKUP(Tier2ContractorRates[[#This Row],[MSA Contract Number]],'Tier 1 - $500K'!A:A,'Tier 1 - $500K'!L:L,0,0,1)</f>
        <v>250</v>
      </c>
      <c r="M110" s="103">
        <f>_xlfn.XLOOKUP(Tier2ContractorRates[[#This Row],[MSA Contract Number]],'Tier 1 - $500K'!A:A,'Tier 1 - $500K'!M:M,0,0,1)</f>
        <v>230</v>
      </c>
      <c r="N110" s="103">
        <f>_xlfn.XLOOKUP(Tier2ContractorRates[[#This Row],[MSA Contract Number]],'Tier 1 - $500K'!A:A,'Tier 1 - $500K'!N:N)</f>
        <v>207</v>
      </c>
      <c r="O110" s="103">
        <f>_xlfn.XLOOKUP(Tier2ContractorRates[[#This Row],[MSA Contract Number]],'Tier 1 - $500K'!A:A,'Tier 1 - $500K'!O:O,0,0,1)</f>
        <v>225</v>
      </c>
      <c r="P110" s="103">
        <f>_xlfn.XLOOKUP(Tier2ContractorRates[[#This Row],[MSA Contract Number]],'Tier 1 - $500K'!A:A,'Tier 1 - $500K'!P:P,0,0,1)</f>
        <v>230</v>
      </c>
      <c r="Q110" s="103">
        <f>_xlfn.XLOOKUP(Tier2ContractorRates[[#This Row],[MSA Contract Number]],'Tier 1 - $500K'!A:A,'Tier 1 - $500K'!Q:Q,0,0,1)</f>
        <v>207</v>
      </c>
      <c r="R110" s="103">
        <f>_xlfn.XLOOKUP(Tier2ContractorRates[[#This Row],[MSA Contract Number]],'Tier 1 - $500K'!A:A,'Tier 1 - $500K'!R:R,0,0,1)</f>
        <v>168</v>
      </c>
      <c r="S110" s="103">
        <f>_xlfn.XLOOKUP(Tier2ContractorRates[[#This Row],[MSA Contract Number]],'Tier 1 - $500K'!A:A,'Tier 1 - $500K'!S:S,0,0,1)</f>
        <v>207</v>
      </c>
      <c r="T110" s="103">
        <f>_xlfn.XLOOKUP(Tier2ContractorRates[[#This Row],[MSA Contract Number]],'Tier 1 - $500K'!A:A,'Tier 1 - $500K'!T:T,0,0,1)</f>
        <v>230</v>
      </c>
      <c r="U110" s="103">
        <f>_xlfn.XLOOKUP(Tier2ContractorRates[[#This Row],[MSA Contract Number]],'Tier 1 - $500K'!A:A,'Tier 1 - $500K'!U:U,0,0,1)</f>
        <v>207</v>
      </c>
      <c r="V110" s="103">
        <f>_xlfn.XLOOKUP(Tier2ContractorRates[[#This Row],[MSA Contract Number]],'Tier 1 - $500K'!A:A,'Tier 1 - $500K'!V:V,0,0,1)</f>
        <v>207</v>
      </c>
      <c r="W110" s="103">
        <f>_xlfn.XLOOKUP(Tier2ContractorRates[[#This Row],[MSA Contract Number]],'Tier 1 - $500K'!A:A,'Tier 1 - $500K'!W:W,0,0,1)</f>
        <v>200</v>
      </c>
      <c r="X110" s="103">
        <f>_xlfn.XLOOKUP(Tier2ContractorRates[[#This Row],[MSA Contract Number]],'Tier 1 - $500K'!A:A,'Tier 1 - $500K'!X:X,0,0,1)</f>
        <v>207</v>
      </c>
      <c r="Y110" s="103">
        <f>_xlfn.XLOOKUP(Tier2ContractorRates[[#This Row],[MSA Contract Number]],'Tier 1 - $500K'!A:A,'Tier 1 - $500K'!Y:Y,0,0,1)</f>
        <v>207</v>
      </c>
      <c r="Z110" s="103">
        <f>_xlfn.XLOOKUP(Tier2ContractorRates[[#This Row],[MSA Contract Number]],'Tier 1 - $500K'!A:A,'Tier 1 - $500K'!Z:Z,0,0,1)</f>
        <v>207</v>
      </c>
      <c r="AA110" s="103">
        <f>_xlfn.XLOOKUP(Tier2ContractorRates[[#This Row],[MSA Contract Number]],'Tier 1 - $500K'!A:A,'Tier 1 - $500K'!AA:AA,0,0,1)</f>
        <v>207</v>
      </c>
      <c r="AB110" s="103">
        <f>_xlfn.XLOOKUP(Tier2ContractorRates[[#This Row],[MSA Contract Number]],'Tier 1 - $500K'!A:A,'Tier 1 - $500K'!AB:AB,0,0,1)</f>
        <v>200</v>
      </c>
      <c r="AC110" s="103">
        <f>_xlfn.XLOOKUP(Tier2ContractorRates[[#This Row],[MSA Contract Number]],'Tier 1 - $500K'!A:A,'Tier 1 - $500K'!AC:AC,0,0,1)</f>
        <v>207</v>
      </c>
      <c r="AD110" s="103">
        <f>_xlfn.XLOOKUP(Tier2ContractorRates[[#This Row],[MSA Contract Number]],'Tier 1 - $500K'!A:A,'Tier 1 - $500K'!AD:AD,0,0,1)</f>
        <v>207</v>
      </c>
      <c r="AE110" s="103">
        <f>_xlfn.XLOOKUP(Tier2ContractorRates[[#This Row],[MSA Contract Number]],'Tier 1 - $500K'!A:A,'Tier 1 - $500K'!AE:AE,0,0,1)</f>
        <v>207</v>
      </c>
      <c r="AF110" s="103">
        <f>_xlfn.XLOOKUP(Tier2ContractorRates[[#This Row],[MSA Contract Number]],'Tier 1 - $500K'!A:A,'Tier 1 - $500K'!AF:AF,0,0,1)</f>
        <v>205</v>
      </c>
      <c r="AG110" s="103">
        <f>_xlfn.XLOOKUP(Tier2ContractorRates[[#This Row],[MSA Contract Number]],'Tier 1 - $500K'!A:A,'Tier 1 - $500K'!AG:AG,0,0,1)</f>
        <v>225</v>
      </c>
      <c r="AH110" s="103" t="str">
        <f>_xlfn.XLOOKUP(Tier2ContractorRates[[#This Row],[MSA Contract Number]],'Tier 1 - $500K'!A:A,'Tier 1 - $500K'!AH:AH,0,0,1)</f>
        <v>--</v>
      </c>
      <c r="AI110" s="103" t="str">
        <f>_xlfn.XLOOKUP(Tier2ContractorRates[[#This Row],[MSA Contract Number]],'Tier 1 - $500K'!A:A,'Tier 1 - $500K'!AI:AI,0,0,1)</f>
        <v>--</v>
      </c>
      <c r="AJ110" s="103">
        <f>_xlfn.XLOOKUP(Tier2ContractorRates[[#This Row],[MSA Contract Number]],'Tier 1 - $500K'!A:A,'Tier 1 - $500K'!AJ:AJ,0,0,1)</f>
        <v>207</v>
      </c>
      <c r="AK110" s="103">
        <f>_xlfn.XLOOKUP(Tier2ContractorRates[[#This Row],[MSA Contract Number]],'Tier 1 - $500K'!A:A,'Tier 1 - $500K'!AK:AK,0,0,1)</f>
        <v>249</v>
      </c>
      <c r="AL110" s="103">
        <f>_xlfn.XLOOKUP(Tier2ContractorRates[[#This Row],[MSA Contract Number]],'Tier 1 - $500K'!A:A,'Tier 1 - $500K'!AL:AL,0,0,1)</f>
        <v>283</v>
      </c>
      <c r="AM110" s="103">
        <f>_xlfn.XLOOKUP(Tier2ContractorRates[[#This Row],[MSA Contract Number]],'Tier 1 - $500K'!A:A,'Tier 1 - $500K'!AM:AM,0,0,1)</f>
        <v>226</v>
      </c>
      <c r="AN110" s="103">
        <f>_xlfn.XLOOKUP(Tier2ContractorRates[[#This Row],[MSA Contract Number]],'Tier 1 - $500K'!A:A,'Tier 1 - $500K'!AN:AN,0,0,1)</f>
        <v>257</v>
      </c>
      <c r="AO110" s="103">
        <f>_xlfn.XLOOKUP(Tier2ContractorRates[[#This Row],[MSA Contract Number]],'Tier 1 - $500K'!A:A,'Tier 1 - $500K'!AO:AO,0,0,1)</f>
        <v>225</v>
      </c>
      <c r="AP110" s="103">
        <f>_xlfn.XLOOKUP(Tier2ContractorRates[[#This Row],[MSA Contract Number]],'Tier 1 - $500K'!A:A,'Tier 1 - $500K'!AP:AP,0,0,1)</f>
        <v>207</v>
      </c>
      <c r="AQ110" s="103">
        <f>_xlfn.XLOOKUP(Tier2ContractorRates[[#This Row],[MSA Contract Number]],'Tier 1 - $500K'!A:A,'Tier 1 - $500K'!AQ:AQ,0,0,1)</f>
        <v>246</v>
      </c>
      <c r="AR110" s="103">
        <f>_xlfn.XLOOKUP(Tier2ContractorRates[[#This Row],[MSA Contract Number]],'Tier 1 - $500K'!A:A,'Tier 1 - $500K'!AR:AR,0,0,1)</f>
        <v>250</v>
      </c>
      <c r="AS110" s="103">
        <f>_xlfn.XLOOKUP(Tier2ContractorRates[[#This Row],[MSA Contract Number]],'Tier 1 - $500K'!A:A,'Tier 1 - $500K'!AS:AS,0,0,1)</f>
        <v>219</v>
      </c>
      <c r="AT110" s="103">
        <f>_xlfn.XLOOKUP(Tier2ContractorRates[[#This Row],[MSA Contract Number]],'Tier 1 - $500K'!A:A,'Tier 1 - $500K'!AT:AT,0,0,1)</f>
        <v>200</v>
      </c>
      <c r="AU110" s="103">
        <f>_xlfn.XLOOKUP(Tier2ContractorRates[[#This Row],[MSA Contract Number]],'Tier 1 - $500K'!A:A,'Tier 1 - $500K'!AU:AU,0,0,1)</f>
        <v>200</v>
      </c>
      <c r="AV110" s="103">
        <f>_xlfn.XLOOKUP(Tier2ContractorRates[[#This Row],[MSA Contract Number]],'Tier 1 - $500K'!A:A,'Tier 1 - $500K'!AV:AV,0,0,1)</f>
        <v>198</v>
      </c>
      <c r="AW110" s="103">
        <f>_xlfn.XLOOKUP(Tier2ContractorRates[[#This Row],[MSA Contract Number]],'Tier 1 - $500K'!A:A,'Tier 1 - $500K'!AW:AW,0,0,1)</f>
        <v>217</v>
      </c>
      <c r="AX110" s="103">
        <f>_xlfn.XLOOKUP(Tier2ContractorRates[[#This Row],[MSA Contract Number]],'Tier 1 - $500K'!A:A,'Tier 1 - $500K'!AX:AX,0,0,1)</f>
        <v>225</v>
      </c>
      <c r="AY110" s="103">
        <f>_xlfn.XLOOKUP(Tier2ContractorRates[[#This Row],[MSA Contract Number]],'Tier 1 - $500K'!A:A,'Tier 1 - $500K'!AY:AY,0,0,1)</f>
        <v>212</v>
      </c>
      <c r="AZ110" s="104">
        <f>_xlfn.XLOOKUP(Tier2ContractorRates[[#This Row],[MSA Contract Number]],'Tier 1 - $500K'!A:A,'Tier 1 - $500K'!AZ:AZ,0,0,1)</f>
        <v>275</v>
      </c>
    </row>
    <row r="111" spans="1:52" s="40" customFormat="1" ht="16.5" x14ac:dyDescent="0.25">
      <c r="A111" s="35" t="s">
        <v>654</v>
      </c>
      <c r="B111" s="57">
        <f>_xlfn.XLOOKUP(Tier2ContractorRates[[#This Row],[MSA Contract Number]],'Tier 1 - $500K'!A:A,'Tier 1 - $500K'!B:B,0,0,1)</f>
        <v>46497</v>
      </c>
      <c r="C111" s="36" t="str">
        <f>_xlfn.XLOOKUP(Tier2ContractorRates[[#This Row],[MSA Contract Number]],'Tier 1 - $500K'!A:A,'Tier 1 - $500K'!C:C,0,0,1)</f>
        <v>HONEYDEV INC.</v>
      </c>
      <c r="D111" s="36" t="str">
        <f>_xlfn.XLOOKUP(Tier2ContractorRates[[#This Row],[MSA Contract Number]],'Tier 1 - $500K'!A:A,'Tier 1 - $500K'!D:D,0,0,1)</f>
        <v>Ramy Hindiyeh</v>
      </c>
      <c r="E111" s="36" t="str">
        <f>_xlfn.XLOOKUP(Tier2ContractorRates[[#This Row],[MSA Contract Number]],'Tier 1 - $500K'!A:A,'Tier 1 - $500K'!E:E,0,0,1)</f>
        <v>(916) 430-9001</v>
      </c>
      <c r="F111" s="36" t="str">
        <f>_xlfn.XLOOKUP(Tier2ContractorRates[[#This Row],[MSA Contract Number]],'Tier 1 - $500K'!A:A,'Tier 1 - $500K'!F:F,0,0,1)</f>
        <v>ramy@honeydev.com;</v>
      </c>
      <c r="G111" s="37">
        <v>2007025</v>
      </c>
      <c r="H111" s="37" t="str">
        <f>_xlfn.XLOOKUP(Tier2ContractorRates[[#This Row],[MSA Contract Number]],'Tier 1 - $500K'!A:A,'Tier 1 - $500K'!H:H,0,0,1)</f>
        <v>SB</v>
      </c>
      <c r="I111" s="37" t="str">
        <f>_xlfn.XLOOKUP(Tier2ContractorRates[[#This Row],[MSA Contract Number]],'Tier 1 - $500K'!A:A,'Tier 1 - $500K'!I:I,0,0,1)</f>
        <v>Yes</v>
      </c>
      <c r="J111" s="37" t="str">
        <f>_xlfn.XLOOKUP(Tier2ContractorRates[[#This Row],[MSA Contract Number]],'Tier 1 - $500K'!A:A,'Tier 1 - $500K'!J:J,0,0,1)</f>
        <v>No</v>
      </c>
      <c r="K111" s="103">
        <f>_xlfn.XLOOKUP(Tier2ContractorRates[[#This Row],[MSA Contract Number]],'Tier 1 - $500K'!A:A,'Tier 1 - $500K'!K:K,0,0,1)</f>
        <v>174</v>
      </c>
      <c r="L111" s="103">
        <f>_xlfn.XLOOKUP(Tier2ContractorRates[[#This Row],[MSA Contract Number]],'Tier 1 - $500K'!A:A,'Tier 1 - $500K'!L:L,0,0,1)</f>
        <v>154</v>
      </c>
      <c r="M111" s="103">
        <f>_xlfn.XLOOKUP(Tier2ContractorRates[[#This Row],[MSA Contract Number]],'Tier 1 - $500K'!A:A,'Tier 1 - $500K'!M:M,0,0,1)</f>
        <v>162</v>
      </c>
      <c r="N111" s="103">
        <f>_xlfn.XLOOKUP(Tier2ContractorRates[[#This Row],[MSA Contract Number]],'Tier 1 - $500K'!A:A,'Tier 1 - $500K'!N:N)</f>
        <v>140</v>
      </c>
      <c r="O111" s="103">
        <f>_xlfn.XLOOKUP(Tier2ContractorRates[[#This Row],[MSA Contract Number]],'Tier 1 - $500K'!A:A,'Tier 1 - $500K'!O:O,0,0,1)</f>
        <v>136</v>
      </c>
      <c r="P111" s="103">
        <f>_xlfn.XLOOKUP(Tier2ContractorRates[[#This Row],[MSA Contract Number]],'Tier 1 - $500K'!A:A,'Tier 1 - $500K'!P:P,0,0,1)</f>
        <v>139</v>
      </c>
      <c r="Q111" s="103">
        <f>_xlfn.XLOOKUP(Tier2ContractorRates[[#This Row],[MSA Contract Number]],'Tier 1 - $500K'!A:A,'Tier 1 - $500K'!Q:Q,0,0,1)</f>
        <v>116</v>
      </c>
      <c r="R111" s="103">
        <f>_xlfn.XLOOKUP(Tier2ContractorRates[[#This Row],[MSA Contract Number]],'Tier 1 - $500K'!A:A,'Tier 1 - $500K'!R:R,0,0,1)</f>
        <v>102</v>
      </c>
      <c r="S111" s="103">
        <f>_xlfn.XLOOKUP(Tier2ContractorRates[[#This Row],[MSA Contract Number]],'Tier 1 - $500K'!A:A,'Tier 1 - $500K'!S:S,0,0,1)</f>
        <v>149</v>
      </c>
      <c r="T111" s="103">
        <f>_xlfn.XLOOKUP(Tier2ContractorRates[[#This Row],[MSA Contract Number]],'Tier 1 - $500K'!A:A,'Tier 1 - $500K'!T:T,0,0,1)</f>
        <v>168</v>
      </c>
      <c r="U111" s="103">
        <f>_xlfn.XLOOKUP(Tier2ContractorRates[[#This Row],[MSA Contract Number]],'Tier 1 - $500K'!A:A,'Tier 1 - $500K'!U:U,0,0,1)</f>
        <v>165</v>
      </c>
      <c r="V111" s="103">
        <f>_xlfn.XLOOKUP(Tier2ContractorRates[[#This Row],[MSA Contract Number]],'Tier 1 - $500K'!A:A,'Tier 1 - $500K'!V:V,0,0,1)</f>
        <v>155</v>
      </c>
      <c r="W111" s="103">
        <f>_xlfn.XLOOKUP(Tier2ContractorRates[[#This Row],[MSA Contract Number]],'Tier 1 - $500K'!A:A,'Tier 1 - $500K'!W:W,0,0,1)</f>
        <v>114</v>
      </c>
      <c r="X111" s="103">
        <f>_xlfn.XLOOKUP(Tier2ContractorRates[[#This Row],[MSA Contract Number]],'Tier 1 - $500K'!A:A,'Tier 1 - $500K'!X:X,0,0,1)</f>
        <v>121</v>
      </c>
      <c r="Y111" s="103">
        <f>_xlfn.XLOOKUP(Tier2ContractorRates[[#This Row],[MSA Contract Number]],'Tier 1 - $500K'!A:A,'Tier 1 - $500K'!Y:Y,0,0,1)</f>
        <v>127</v>
      </c>
      <c r="Z111" s="103">
        <f>_xlfn.XLOOKUP(Tier2ContractorRates[[#This Row],[MSA Contract Number]],'Tier 1 - $500K'!A:A,'Tier 1 - $500K'!Z:Z,0,0,1)</f>
        <v>134</v>
      </c>
      <c r="AA111" s="103">
        <f>_xlfn.XLOOKUP(Tier2ContractorRates[[#This Row],[MSA Contract Number]],'Tier 1 - $500K'!A:A,'Tier 1 - $500K'!AA:AA,0,0,1)</f>
        <v>156</v>
      </c>
      <c r="AB111" s="103">
        <f>_xlfn.XLOOKUP(Tier2ContractorRates[[#This Row],[MSA Contract Number]],'Tier 1 - $500K'!A:A,'Tier 1 - $500K'!AB:AB,0,0,1)</f>
        <v>155</v>
      </c>
      <c r="AC111" s="103">
        <f>_xlfn.XLOOKUP(Tier2ContractorRates[[#This Row],[MSA Contract Number]],'Tier 1 - $500K'!A:A,'Tier 1 - $500K'!AC:AC,0,0,1)</f>
        <v>151</v>
      </c>
      <c r="AD111" s="103">
        <f>_xlfn.XLOOKUP(Tier2ContractorRates[[#This Row],[MSA Contract Number]],'Tier 1 - $500K'!A:A,'Tier 1 - $500K'!AD:AD,0,0,1)</f>
        <v>117</v>
      </c>
      <c r="AE111" s="103">
        <f>_xlfn.XLOOKUP(Tier2ContractorRates[[#This Row],[MSA Contract Number]],'Tier 1 - $500K'!A:A,'Tier 1 - $500K'!AE:AE,0,0,1)</f>
        <v>120</v>
      </c>
      <c r="AF111" s="103">
        <f>_xlfn.XLOOKUP(Tier2ContractorRates[[#This Row],[MSA Contract Number]],'Tier 1 - $500K'!A:A,'Tier 1 - $500K'!AF:AF,0,0,1)</f>
        <v>133</v>
      </c>
      <c r="AG111" s="103">
        <f>_xlfn.XLOOKUP(Tier2ContractorRates[[#This Row],[MSA Contract Number]],'Tier 1 - $500K'!A:A,'Tier 1 - $500K'!AG:AG,0,0,1)</f>
        <v>138</v>
      </c>
      <c r="AH111" s="103">
        <f>_xlfn.XLOOKUP(Tier2ContractorRates[[#This Row],[MSA Contract Number]],'Tier 1 - $500K'!A:A,'Tier 1 - $500K'!AH:AH,0,0,1)</f>
        <v>128</v>
      </c>
      <c r="AI111" s="103">
        <f>_xlfn.XLOOKUP(Tier2ContractorRates[[#This Row],[MSA Contract Number]],'Tier 1 - $500K'!A:A,'Tier 1 - $500K'!AI:AI,0,0,1)</f>
        <v>128</v>
      </c>
      <c r="AJ111" s="103">
        <f>_xlfn.XLOOKUP(Tier2ContractorRates[[#This Row],[MSA Contract Number]],'Tier 1 - $500K'!A:A,'Tier 1 - $500K'!AJ:AJ,0,0,1)</f>
        <v>128</v>
      </c>
      <c r="AK111" s="103">
        <f>_xlfn.XLOOKUP(Tier2ContractorRates[[#This Row],[MSA Contract Number]],'Tier 1 - $500K'!A:A,'Tier 1 - $500K'!AK:AK,0,0,1)</f>
        <v>128</v>
      </c>
      <c r="AL111" s="103">
        <f>_xlfn.XLOOKUP(Tier2ContractorRates[[#This Row],[MSA Contract Number]],'Tier 1 - $500K'!A:A,'Tier 1 - $500K'!AL:AL,0,0,1)</f>
        <v>138</v>
      </c>
      <c r="AM111" s="103">
        <f>_xlfn.XLOOKUP(Tier2ContractorRates[[#This Row],[MSA Contract Number]],'Tier 1 - $500K'!A:A,'Tier 1 - $500K'!AM:AM,0,0,1)</f>
        <v>128</v>
      </c>
      <c r="AN111" s="103">
        <f>_xlfn.XLOOKUP(Tier2ContractorRates[[#This Row],[MSA Contract Number]],'Tier 1 - $500K'!A:A,'Tier 1 - $500K'!AN:AN,0,0,1)</f>
        <v>138</v>
      </c>
      <c r="AO111" s="103">
        <f>_xlfn.XLOOKUP(Tier2ContractorRates[[#This Row],[MSA Contract Number]],'Tier 1 - $500K'!A:A,'Tier 1 - $500K'!AO:AO,0,0,1)</f>
        <v>128</v>
      </c>
      <c r="AP111" s="103">
        <f>_xlfn.XLOOKUP(Tier2ContractorRates[[#This Row],[MSA Contract Number]],'Tier 1 - $500K'!A:A,'Tier 1 - $500K'!AP:AP,0,0,1)</f>
        <v>138</v>
      </c>
      <c r="AQ111" s="103">
        <f>_xlfn.XLOOKUP(Tier2ContractorRates[[#This Row],[MSA Contract Number]],'Tier 1 - $500K'!A:A,'Tier 1 - $500K'!AQ:AQ,0,0,1)</f>
        <v>138</v>
      </c>
      <c r="AR111" s="103">
        <f>_xlfn.XLOOKUP(Tier2ContractorRates[[#This Row],[MSA Contract Number]],'Tier 1 - $500K'!A:A,'Tier 1 - $500K'!AR:AR,0,0,1)</f>
        <v>156</v>
      </c>
      <c r="AS111" s="103">
        <f>_xlfn.XLOOKUP(Tier2ContractorRates[[#This Row],[MSA Contract Number]],'Tier 1 - $500K'!A:A,'Tier 1 - $500K'!AS:AS,0,0,1)</f>
        <v>128</v>
      </c>
      <c r="AT111" s="103">
        <f>_xlfn.XLOOKUP(Tier2ContractorRates[[#This Row],[MSA Contract Number]],'Tier 1 - $500K'!A:A,'Tier 1 - $500K'!AT:AT,0,0,1)</f>
        <v>100</v>
      </c>
      <c r="AU111" s="103">
        <f>_xlfn.XLOOKUP(Tier2ContractorRates[[#This Row],[MSA Contract Number]],'Tier 1 - $500K'!A:A,'Tier 1 - $500K'!AU:AU,0,0,1)</f>
        <v>128</v>
      </c>
      <c r="AV111" s="103">
        <f>_xlfn.XLOOKUP(Tier2ContractorRates[[#This Row],[MSA Contract Number]],'Tier 1 - $500K'!A:A,'Tier 1 - $500K'!AV:AV,0,0,1)</f>
        <v>128</v>
      </c>
      <c r="AW111" s="103">
        <f>_xlfn.XLOOKUP(Tier2ContractorRates[[#This Row],[MSA Contract Number]],'Tier 1 - $500K'!A:A,'Tier 1 - $500K'!AW:AW,0,0,1)</f>
        <v>107</v>
      </c>
      <c r="AX111" s="103">
        <f>_xlfn.XLOOKUP(Tier2ContractorRates[[#This Row],[MSA Contract Number]],'Tier 1 - $500K'!A:A,'Tier 1 - $500K'!AX:AX,0,0,1)</f>
        <v>138</v>
      </c>
      <c r="AY111" s="103">
        <f>_xlfn.XLOOKUP(Tier2ContractorRates[[#This Row],[MSA Contract Number]],'Tier 1 - $500K'!A:A,'Tier 1 - $500K'!AY:AY,0,0,1)</f>
        <v>128</v>
      </c>
      <c r="AZ111" s="104">
        <f>_xlfn.XLOOKUP(Tier2ContractorRates[[#This Row],[MSA Contract Number]],'Tier 1 - $500K'!A:A,'Tier 1 - $500K'!AZ:AZ,0,0,1)</f>
        <v>138</v>
      </c>
    </row>
    <row r="112" spans="1:52" s="40" customFormat="1" ht="66" x14ac:dyDescent="0.25">
      <c r="A112" s="35" t="s">
        <v>659</v>
      </c>
      <c r="B112" s="57">
        <f>_xlfn.XLOOKUP(Tier2ContractorRates[[#This Row],[MSA Contract Number]],'Tier 1 - $500K'!A:A,'Tier 1 - $500K'!B:B,0,0,1)</f>
        <v>46497</v>
      </c>
      <c r="C112" s="36" t="str">
        <f>_xlfn.XLOOKUP(Tier2ContractorRates[[#This Row],[MSA Contract Number]],'Tier 1 - $500K'!A:A,'Tier 1 - $500K'!C:C,0,0,1)</f>
        <v>BDO GOVERNMENT SERVICES LLC</v>
      </c>
      <c r="D112" s="36" t="str">
        <f>_xlfn.XLOOKUP(Tier2ContractorRates[[#This Row],[MSA Contract Number]],'Tier 1 - $500K'!A:A,'Tier 1 - $500K'!D:D,0,0,1)</f>
        <v>1. Anna Stroble 
2. Josh Stickling 
3. Brandon Ross 
4. Bill Wadlington</v>
      </c>
      <c r="E112" s="36" t="str">
        <f>_xlfn.XLOOKUP(Tier2ContractorRates[[#This Row],[MSA Contract Number]],'Tier 1 - $500K'!A:A,'Tier 1 - $500K'!E:E,0,0,1)</f>
        <v>1. (601) 260-5387 
2. (225) 505-5598 
3. (225) 614-4137 
4. (601) 326-1113</v>
      </c>
      <c r="F112" s="36" t="str">
        <f>_xlfn.XLOOKUP(Tier2ContractorRates[[#This Row],[MSA Contract Number]],'Tier 1 - $500K'!A:A,'Tier 1 - $500K'!F:F,0,0,1)</f>
        <v>anna.stroble@hornellp.com; brandon.ross@horne.com;</v>
      </c>
      <c r="G112" s="37" t="s">
        <v>70</v>
      </c>
      <c r="H112" s="37" t="str">
        <f>_xlfn.XLOOKUP(Tier2ContractorRates[[#This Row],[MSA Contract Number]],'Tier 1 - $500K'!A:A,'Tier 1 - $500K'!H:H,0,0,1)</f>
        <v>--</v>
      </c>
      <c r="I112" s="37" t="str">
        <f>_xlfn.XLOOKUP(Tier2ContractorRates[[#This Row],[MSA Contract Number]],'Tier 1 - $500K'!A:A,'Tier 1 - $500K'!I:I,0,0,1)</f>
        <v>No</v>
      </c>
      <c r="J112" s="37" t="str">
        <f>_xlfn.XLOOKUP(Tier2ContractorRates[[#This Row],[MSA Contract Number]],'Tier 1 - $500K'!A:A,'Tier 1 - $500K'!J:J,0,0,1)</f>
        <v>No</v>
      </c>
      <c r="K112" s="103">
        <f>_xlfn.XLOOKUP(Tier2ContractorRates[[#This Row],[MSA Contract Number]],'Tier 1 - $500K'!A:A,'Tier 1 - $500K'!K:K,0,0,1)</f>
        <v>240</v>
      </c>
      <c r="L112" s="103">
        <f>_xlfn.XLOOKUP(Tier2ContractorRates[[#This Row],[MSA Contract Number]],'Tier 1 - $500K'!A:A,'Tier 1 - $500K'!L:L,0,0,1)</f>
        <v>195</v>
      </c>
      <c r="M112" s="103">
        <f>_xlfn.XLOOKUP(Tier2ContractorRates[[#This Row],[MSA Contract Number]],'Tier 1 - $500K'!A:A,'Tier 1 - $500K'!M:M,0,0,1)</f>
        <v>235</v>
      </c>
      <c r="N112" s="103">
        <f>_xlfn.XLOOKUP(Tier2ContractorRates[[#This Row],[MSA Contract Number]],'Tier 1 - $500K'!A:A,'Tier 1 - $500K'!N:N)</f>
        <v>175</v>
      </c>
      <c r="O112" s="103">
        <f>_xlfn.XLOOKUP(Tier2ContractorRates[[#This Row],[MSA Contract Number]],'Tier 1 - $500K'!A:A,'Tier 1 - $500K'!O:O,0,0,1)</f>
        <v>160</v>
      </c>
      <c r="P112" s="103">
        <f>_xlfn.XLOOKUP(Tier2ContractorRates[[#This Row],[MSA Contract Number]],'Tier 1 - $500K'!A:A,'Tier 1 - $500K'!P:P,0,0,1)</f>
        <v>165</v>
      </c>
      <c r="Q112" s="103">
        <f>_xlfn.XLOOKUP(Tier2ContractorRates[[#This Row],[MSA Contract Number]],'Tier 1 - $500K'!A:A,'Tier 1 - $500K'!Q:Q,0,0,1)</f>
        <v>140</v>
      </c>
      <c r="R112" s="103">
        <f>_xlfn.XLOOKUP(Tier2ContractorRates[[#This Row],[MSA Contract Number]],'Tier 1 - $500K'!A:A,'Tier 1 - $500K'!R:R,0,0,1)</f>
        <v>120</v>
      </c>
      <c r="S112" s="103">
        <f>_xlfn.XLOOKUP(Tier2ContractorRates[[#This Row],[MSA Contract Number]],'Tier 1 - $500K'!A:A,'Tier 1 - $500K'!S:S,0,0,1)</f>
        <v>170</v>
      </c>
      <c r="T112" s="103">
        <f>_xlfn.XLOOKUP(Tier2ContractorRates[[#This Row],[MSA Contract Number]],'Tier 1 - $500K'!A:A,'Tier 1 - $500K'!T:T,0,0,1)</f>
        <v>185</v>
      </c>
      <c r="U112" s="103">
        <f>_xlfn.XLOOKUP(Tier2ContractorRates[[#This Row],[MSA Contract Number]],'Tier 1 - $500K'!A:A,'Tier 1 - $500K'!U:U,0,0,1)</f>
        <v>175</v>
      </c>
      <c r="V112" s="103">
        <f>_xlfn.XLOOKUP(Tier2ContractorRates[[#This Row],[MSA Contract Number]],'Tier 1 - $500K'!A:A,'Tier 1 - $500K'!V:V,0,0,1)</f>
        <v>190</v>
      </c>
      <c r="W112" s="103">
        <f>_xlfn.XLOOKUP(Tier2ContractorRates[[#This Row],[MSA Contract Number]],'Tier 1 - $500K'!A:A,'Tier 1 - $500K'!W:W,0,0,1)</f>
        <v>150</v>
      </c>
      <c r="X112" s="103">
        <f>_xlfn.XLOOKUP(Tier2ContractorRates[[#This Row],[MSA Contract Number]],'Tier 1 - $500K'!A:A,'Tier 1 - $500K'!X:X,0,0,1)</f>
        <v>140</v>
      </c>
      <c r="Y112" s="103">
        <f>_xlfn.XLOOKUP(Tier2ContractorRates[[#This Row],[MSA Contract Number]],'Tier 1 - $500K'!A:A,'Tier 1 - $500K'!Y:Y,0,0,1)</f>
        <v>140</v>
      </c>
      <c r="Z112" s="103">
        <f>_xlfn.XLOOKUP(Tier2ContractorRates[[#This Row],[MSA Contract Number]],'Tier 1 - $500K'!A:A,'Tier 1 - $500K'!Z:Z,0,0,1)</f>
        <v>170</v>
      </c>
      <c r="AA112" s="103">
        <f>_xlfn.XLOOKUP(Tier2ContractorRates[[#This Row],[MSA Contract Number]],'Tier 1 - $500K'!A:A,'Tier 1 - $500K'!AA:AA,0,0,1)</f>
        <v>175</v>
      </c>
      <c r="AB112" s="103">
        <f>_xlfn.XLOOKUP(Tier2ContractorRates[[#This Row],[MSA Contract Number]],'Tier 1 - $500K'!A:A,'Tier 1 - $500K'!AB:AB,0,0,1)</f>
        <v>175</v>
      </c>
      <c r="AC112" s="103">
        <f>_xlfn.XLOOKUP(Tier2ContractorRates[[#This Row],[MSA Contract Number]],'Tier 1 - $500K'!A:A,'Tier 1 - $500K'!AC:AC,0,0,1)</f>
        <v>165</v>
      </c>
      <c r="AD112" s="103">
        <f>_xlfn.XLOOKUP(Tier2ContractorRates[[#This Row],[MSA Contract Number]],'Tier 1 - $500K'!A:A,'Tier 1 - $500K'!AD:AD,0,0,1)</f>
        <v>135</v>
      </c>
      <c r="AE112" s="103">
        <f>_xlfn.XLOOKUP(Tier2ContractorRates[[#This Row],[MSA Contract Number]],'Tier 1 - $500K'!A:A,'Tier 1 - $500K'!AE:AE,0,0,1)</f>
        <v>130</v>
      </c>
      <c r="AF112" s="103">
        <f>_xlfn.XLOOKUP(Tier2ContractorRates[[#This Row],[MSA Contract Number]],'Tier 1 - $500K'!A:A,'Tier 1 - $500K'!AF:AF,0,0,1)</f>
        <v>120</v>
      </c>
      <c r="AG112" s="103">
        <f>_xlfn.XLOOKUP(Tier2ContractorRates[[#This Row],[MSA Contract Number]],'Tier 1 - $500K'!A:A,'Tier 1 - $500K'!AG:AG,0,0,1)</f>
        <v>140</v>
      </c>
      <c r="AH112" s="103">
        <f>_xlfn.XLOOKUP(Tier2ContractorRates[[#This Row],[MSA Contract Number]],'Tier 1 - $500K'!A:A,'Tier 1 - $500K'!AH:AH,0,0,1)</f>
        <v>140</v>
      </c>
      <c r="AI112" s="103">
        <f>_xlfn.XLOOKUP(Tier2ContractorRates[[#This Row],[MSA Contract Number]],'Tier 1 - $500K'!A:A,'Tier 1 - $500K'!AI:AI,0,0,1)</f>
        <v>130</v>
      </c>
      <c r="AJ112" s="103">
        <f>_xlfn.XLOOKUP(Tier2ContractorRates[[#This Row],[MSA Contract Number]],'Tier 1 - $500K'!A:A,'Tier 1 - $500K'!AJ:AJ,0,0,1)</f>
        <v>120</v>
      </c>
      <c r="AK112" s="103">
        <f>_xlfn.XLOOKUP(Tier2ContractorRates[[#This Row],[MSA Contract Number]],'Tier 1 - $500K'!A:A,'Tier 1 - $500K'!AK:AK,0,0,1)</f>
        <v>145</v>
      </c>
      <c r="AL112" s="103">
        <f>_xlfn.XLOOKUP(Tier2ContractorRates[[#This Row],[MSA Contract Number]],'Tier 1 - $500K'!A:A,'Tier 1 - $500K'!AL:AL,0,0,1)</f>
        <v>165</v>
      </c>
      <c r="AM112" s="103">
        <f>_xlfn.XLOOKUP(Tier2ContractorRates[[#This Row],[MSA Contract Number]],'Tier 1 - $500K'!A:A,'Tier 1 - $500K'!AM:AM,0,0,1)</f>
        <v>125</v>
      </c>
      <c r="AN112" s="103">
        <f>_xlfn.XLOOKUP(Tier2ContractorRates[[#This Row],[MSA Contract Number]],'Tier 1 - $500K'!A:A,'Tier 1 - $500K'!AN:AN,0,0,1)</f>
        <v>140</v>
      </c>
      <c r="AO112" s="103">
        <f>_xlfn.XLOOKUP(Tier2ContractorRates[[#This Row],[MSA Contract Number]],'Tier 1 - $500K'!A:A,'Tier 1 - $500K'!AO:AO,0,0,1)</f>
        <v>135</v>
      </c>
      <c r="AP112" s="103">
        <f>_xlfn.XLOOKUP(Tier2ContractorRates[[#This Row],[MSA Contract Number]],'Tier 1 - $500K'!A:A,'Tier 1 - $500K'!AP:AP,0,0,1)</f>
        <v>140</v>
      </c>
      <c r="AQ112" s="103">
        <f>_xlfn.XLOOKUP(Tier2ContractorRates[[#This Row],[MSA Contract Number]],'Tier 1 - $500K'!A:A,'Tier 1 - $500K'!AQ:AQ,0,0,1)</f>
        <v>160</v>
      </c>
      <c r="AR112" s="103">
        <f>_xlfn.XLOOKUP(Tier2ContractorRates[[#This Row],[MSA Contract Number]],'Tier 1 - $500K'!A:A,'Tier 1 - $500K'!AR:AR,0,0,1)</f>
        <v>135</v>
      </c>
      <c r="AS112" s="103">
        <f>_xlfn.XLOOKUP(Tier2ContractorRates[[#This Row],[MSA Contract Number]],'Tier 1 - $500K'!A:A,'Tier 1 - $500K'!AS:AS,0,0,1)</f>
        <v>145</v>
      </c>
      <c r="AT112" s="103">
        <f>_xlfn.XLOOKUP(Tier2ContractorRates[[#This Row],[MSA Contract Number]],'Tier 1 - $500K'!A:A,'Tier 1 - $500K'!AT:AT,0,0,1)</f>
        <v>130</v>
      </c>
      <c r="AU112" s="103">
        <f>_xlfn.XLOOKUP(Tier2ContractorRates[[#This Row],[MSA Contract Number]],'Tier 1 - $500K'!A:A,'Tier 1 - $500K'!AU:AU,0,0,1)</f>
        <v>140</v>
      </c>
      <c r="AV112" s="103">
        <f>_xlfn.XLOOKUP(Tier2ContractorRates[[#This Row],[MSA Contract Number]],'Tier 1 - $500K'!A:A,'Tier 1 - $500K'!AV:AV,0,0,1)</f>
        <v>130</v>
      </c>
      <c r="AW112" s="103">
        <f>_xlfn.XLOOKUP(Tier2ContractorRates[[#This Row],[MSA Contract Number]],'Tier 1 - $500K'!A:A,'Tier 1 - $500K'!AW:AW,0,0,1)</f>
        <v>135</v>
      </c>
      <c r="AX112" s="103">
        <f>_xlfn.XLOOKUP(Tier2ContractorRates[[#This Row],[MSA Contract Number]],'Tier 1 - $500K'!A:A,'Tier 1 - $500K'!AX:AX,0,0,1)</f>
        <v>155</v>
      </c>
      <c r="AY112" s="103">
        <f>_xlfn.XLOOKUP(Tier2ContractorRates[[#This Row],[MSA Contract Number]],'Tier 1 - $500K'!A:A,'Tier 1 - $500K'!AY:AY,0,0,1)</f>
        <v>110</v>
      </c>
      <c r="AZ112" s="104">
        <f>_xlfn.XLOOKUP(Tier2ContractorRates[[#This Row],[MSA Contract Number]],'Tier 1 - $500K'!A:A,'Tier 1 - $500K'!AZ:AZ,0,0,1)</f>
        <v>275</v>
      </c>
    </row>
    <row r="113" spans="1:52" s="40" customFormat="1" ht="16.5" x14ac:dyDescent="0.25">
      <c r="A113" s="35" t="s">
        <v>663</v>
      </c>
      <c r="B113" s="57">
        <f>_xlfn.XLOOKUP(Tier2ContractorRates[[#This Row],[MSA Contract Number]],'Tier 1 - $500K'!A:A,'Tier 1 - $500K'!B:B,0,0,1)</f>
        <v>46497</v>
      </c>
      <c r="C113" s="36" t="str">
        <f>_xlfn.XLOOKUP(Tier2ContractorRates[[#This Row],[MSA Contract Number]],'Tier 1 - $500K'!A:A,'Tier 1 - $500K'!C:C,0,0,1)</f>
        <v>HSB Solutions, Inc.</v>
      </c>
      <c r="D113" s="36" t="str">
        <f>_xlfn.XLOOKUP(Tier2ContractorRates[[#This Row],[MSA Contract Number]],'Tier 1 - $500K'!A:A,'Tier 1 - $500K'!D:D,0,0,1)</f>
        <v>Chad Hodges</v>
      </c>
      <c r="E113" s="36" t="str">
        <f>_xlfn.XLOOKUP(Tier2ContractorRates[[#This Row],[MSA Contract Number]],'Tier 1 - $500K'!A:A,'Tier 1 - $500K'!E:E,0,0,1)</f>
        <v>(916) 549-8876</v>
      </c>
      <c r="F113" s="36" t="str">
        <f>_xlfn.XLOOKUP(Tier2ContractorRates[[#This Row],[MSA Contract Number]],'Tier 1 - $500K'!A:A,'Tier 1 - $500K'!F:F,0,0,1)</f>
        <v>chodges@hsbs-inc.com;</v>
      </c>
      <c r="G113" s="37">
        <v>1252940</v>
      </c>
      <c r="H113" s="37" t="str">
        <f>_xlfn.XLOOKUP(Tier2ContractorRates[[#This Row],[MSA Contract Number]],'Tier 1 - $500K'!A:A,'Tier 1 - $500K'!H:H,0,0,1)</f>
        <v>SB , DVBE</v>
      </c>
      <c r="I113" s="37" t="str">
        <f>_xlfn.XLOOKUP(Tier2ContractorRates[[#This Row],[MSA Contract Number]],'Tier 1 - $500K'!A:A,'Tier 1 - $500K'!I:I,0,0,1)</f>
        <v>Yes</v>
      </c>
      <c r="J113" s="37" t="str">
        <f>_xlfn.XLOOKUP(Tier2ContractorRates[[#This Row],[MSA Contract Number]],'Tier 1 - $500K'!A:A,'Tier 1 - $500K'!J:J,0,0,1)</f>
        <v>Yes</v>
      </c>
      <c r="K113" s="103">
        <f>_xlfn.XLOOKUP(Tier2ContractorRates[[#This Row],[MSA Contract Number]],'Tier 1 - $500K'!A:A,'Tier 1 - $500K'!K:K,0,0,1)</f>
        <v>220</v>
      </c>
      <c r="L113" s="103">
        <f>_xlfn.XLOOKUP(Tier2ContractorRates[[#This Row],[MSA Contract Number]],'Tier 1 - $500K'!A:A,'Tier 1 - $500K'!L:L,0,0,1)</f>
        <v>200</v>
      </c>
      <c r="M113" s="103">
        <f>_xlfn.XLOOKUP(Tier2ContractorRates[[#This Row],[MSA Contract Number]],'Tier 1 - $500K'!A:A,'Tier 1 - $500K'!M:M,0,0,1)</f>
        <v>220</v>
      </c>
      <c r="N113" s="103">
        <f>_xlfn.XLOOKUP(Tier2ContractorRates[[#This Row],[MSA Contract Number]],'Tier 1 - $500K'!A:A,'Tier 1 - $500K'!N:N)</f>
        <v>200</v>
      </c>
      <c r="O113" s="103">
        <f>_xlfn.XLOOKUP(Tier2ContractorRates[[#This Row],[MSA Contract Number]],'Tier 1 - $500K'!A:A,'Tier 1 - $500K'!O:O,0,0,1)</f>
        <v>180</v>
      </c>
      <c r="P113" s="103">
        <f>_xlfn.XLOOKUP(Tier2ContractorRates[[#This Row],[MSA Contract Number]],'Tier 1 - $500K'!A:A,'Tier 1 - $500K'!P:P,0,0,1)</f>
        <v>180</v>
      </c>
      <c r="Q113" s="103">
        <f>_xlfn.XLOOKUP(Tier2ContractorRates[[#This Row],[MSA Contract Number]],'Tier 1 - $500K'!A:A,'Tier 1 - $500K'!Q:Q,0,0,1)</f>
        <v>160</v>
      </c>
      <c r="R113" s="103">
        <f>_xlfn.XLOOKUP(Tier2ContractorRates[[#This Row],[MSA Contract Number]],'Tier 1 - $500K'!A:A,'Tier 1 - $500K'!R:R,0,0,1)</f>
        <v>120</v>
      </c>
      <c r="S113" s="103">
        <f>_xlfn.XLOOKUP(Tier2ContractorRates[[#This Row],[MSA Contract Number]],'Tier 1 - $500K'!A:A,'Tier 1 - $500K'!S:S,0,0,1)</f>
        <v>200</v>
      </c>
      <c r="T113" s="103">
        <f>_xlfn.XLOOKUP(Tier2ContractorRates[[#This Row],[MSA Contract Number]],'Tier 1 - $500K'!A:A,'Tier 1 - $500K'!T:T,0,0,1)</f>
        <v>220</v>
      </c>
      <c r="U113" s="103">
        <f>_xlfn.XLOOKUP(Tier2ContractorRates[[#This Row],[MSA Contract Number]],'Tier 1 - $500K'!A:A,'Tier 1 - $500K'!U:U,0,0,1)</f>
        <v>200</v>
      </c>
      <c r="V113" s="103">
        <f>_xlfn.XLOOKUP(Tier2ContractorRates[[#This Row],[MSA Contract Number]],'Tier 1 - $500K'!A:A,'Tier 1 - $500K'!V:V,0,0,1)</f>
        <v>200</v>
      </c>
      <c r="W113" s="103">
        <f>_xlfn.XLOOKUP(Tier2ContractorRates[[#This Row],[MSA Contract Number]],'Tier 1 - $500K'!A:A,'Tier 1 - $500K'!W:W,0,0,1)</f>
        <v>140</v>
      </c>
      <c r="X113" s="103">
        <f>_xlfn.XLOOKUP(Tier2ContractorRates[[#This Row],[MSA Contract Number]],'Tier 1 - $500K'!A:A,'Tier 1 - $500K'!X:X,0,0,1)</f>
        <v>140</v>
      </c>
      <c r="Y113" s="103">
        <f>_xlfn.XLOOKUP(Tier2ContractorRates[[#This Row],[MSA Contract Number]],'Tier 1 - $500K'!A:A,'Tier 1 - $500K'!Y:Y,0,0,1)</f>
        <v>140</v>
      </c>
      <c r="Z113" s="103">
        <f>_xlfn.XLOOKUP(Tier2ContractorRates[[#This Row],[MSA Contract Number]],'Tier 1 - $500K'!A:A,'Tier 1 - $500K'!Z:Z,0,0,1)</f>
        <v>180</v>
      </c>
      <c r="AA113" s="103">
        <f>_xlfn.XLOOKUP(Tier2ContractorRates[[#This Row],[MSA Contract Number]],'Tier 1 - $500K'!A:A,'Tier 1 - $500K'!AA:AA,0,0,1)</f>
        <v>190</v>
      </c>
      <c r="AB113" s="103">
        <f>_xlfn.XLOOKUP(Tier2ContractorRates[[#This Row],[MSA Contract Number]],'Tier 1 - $500K'!A:A,'Tier 1 - $500K'!AB:AB,0,0,1)</f>
        <v>190</v>
      </c>
      <c r="AC113" s="103">
        <f>_xlfn.XLOOKUP(Tier2ContractorRates[[#This Row],[MSA Contract Number]],'Tier 1 - $500K'!A:A,'Tier 1 - $500K'!AC:AC,0,0,1)</f>
        <v>180</v>
      </c>
      <c r="AD113" s="103">
        <f>_xlfn.XLOOKUP(Tier2ContractorRates[[#This Row],[MSA Contract Number]],'Tier 1 - $500K'!A:A,'Tier 1 - $500K'!AD:AD,0,0,1)</f>
        <v>160</v>
      </c>
      <c r="AE113" s="103">
        <f>_xlfn.XLOOKUP(Tier2ContractorRates[[#This Row],[MSA Contract Number]],'Tier 1 - $500K'!A:A,'Tier 1 - $500K'!AE:AE,0,0,1)</f>
        <v>150</v>
      </c>
      <c r="AF113" s="103">
        <f>_xlfn.XLOOKUP(Tier2ContractorRates[[#This Row],[MSA Contract Number]],'Tier 1 - $500K'!A:A,'Tier 1 - $500K'!AF:AF,0,0,1)</f>
        <v>150</v>
      </c>
      <c r="AG113" s="103">
        <f>_xlfn.XLOOKUP(Tier2ContractorRates[[#This Row],[MSA Contract Number]],'Tier 1 - $500K'!A:A,'Tier 1 - $500K'!AG:AG,0,0,1)</f>
        <v>170</v>
      </c>
      <c r="AH113" s="103">
        <f>_xlfn.XLOOKUP(Tier2ContractorRates[[#This Row],[MSA Contract Number]],'Tier 1 - $500K'!A:A,'Tier 1 - $500K'!AH:AH,0,0,1)</f>
        <v>200</v>
      </c>
      <c r="AI113" s="103">
        <f>_xlfn.XLOOKUP(Tier2ContractorRates[[#This Row],[MSA Contract Number]],'Tier 1 - $500K'!A:A,'Tier 1 - $500K'!AI:AI,0,0,1)</f>
        <v>180</v>
      </c>
      <c r="AJ113" s="103">
        <f>_xlfn.XLOOKUP(Tier2ContractorRates[[#This Row],[MSA Contract Number]],'Tier 1 - $500K'!A:A,'Tier 1 - $500K'!AJ:AJ,0,0,1)</f>
        <v>160</v>
      </c>
      <c r="AK113" s="103">
        <f>_xlfn.XLOOKUP(Tier2ContractorRates[[#This Row],[MSA Contract Number]],'Tier 1 - $500K'!A:A,'Tier 1 - $500K'!AK:AK,0,0,1)</f>
        <v>200</v>
      </c>
      <c r="AL113" s="103">
        <f>_xlfn.XLOOKUP(Tier2ContractorRates[[#This Row],[MSA Contract Number]],'Tier 1 - $500K'!A:A,'Tier 1 - $500K'!AL:AL,0,0,1)</f>
        <v>220</v>
      </c>
      <c r="AM113" s="103">
        <f>_xlfn.XLOOKUP(Tier2ContractorRates[[#This Row],[MSA Contract Number]],'Tier 1 - $500K'!A:A,'Tier 1 - $500K'!AM:AM,0,0,1)</f>
        <v>180</v>
      </c>
      <c r="AN113" s="103">
        <f>_xlfn.XLOOKUP(Tier2ContractorRates[[#This Row],[MSA Contract Number]],'Tier 1 - $500K'!A:A,'Tier 1 - $500K'!AN:AN,0,0,1)</f>
        <v>200</v>
      </c>
      <c r="AO113" s="103">
        <f>_xlfn.XLOOKUP(Tier2ContractorRates[[#This Row],[MSA Contract Number]],'Tier 1 - $500K'!A:A,'Tier 1 - $500K'!AO:AO,0,0,1)</f>
        <v>160</v>
      </c>
      <c r="AP113" s="103">
        <f>_xlfn.XLOOKUP(Tier2ContractorRates[[#This Row],[MSA Contract Number]],'Tier 1 - $500K'!A:A,'Tier 1 - $500K'!AP:AP,0,0,1)</f>
        <v>180</v>
      </c>
      <c r="AQ113" s="103">
        <f>_xlfn.XLOOKUP(Tier2ContractorRates[[#This Row],[MSA Contract Number]],'Tier 1 - $500K'!A:A,'Tier 1 - $500K'!AQ:AQ,0,0,1)</f>
        <v>190</v>
      </c>
      <c r="AR113" s="103">
        <f>_xlfn.XLOOKUP(Tier2ContractorRates[[#This Row],[MSA Contract Number]],'Tier 1 - $500K'!A:A,'Tier 1 - $500K'!AR:AR,0,0,1)</f>
        <v>180</v>
      </c>
      <c r="AS113" s="103">
        <f>_xlfn.XLOOKUP(Tier2ContractorRates[[#This Row],[MSA Contract Number]],'Tier 1 - $500K'!A:A,'Tier 1 - $500K'!AS:AS,0,0,1)</f>
        <v>170</v>
      </c>
      <c r="AT113" s="103">
        <f>_xlfn.XLOOKUP(Tier2ContractorRates[[#This Row],[MSA Contract Number]],'Tier 1 - $500K'!A:A,'Tier 1 - $500K'!AT:AT,0,0,1)</f>
        <v>150</v>
      </c>
      <c r="AU113" s="103">
        <f>_xlfn.XLOOKUP(Tier2ContractorRates[[#This Row],[MSA Contract Number]],'Tier 1 - $500K'!A:A,'Tier 1 - $500K'!AU:AU,0,0,1)</f>
        <v>150</v>
      </c>
      <c r="AV113" s="103">
        <f>_xlfn.XLOOKUP(Tier2ContractorRates[[#This Row],[MSA Contract Number]],'Tier 1 - $500K'!A:A,'Tier 1 - $500K'!AV:AV,0,0,1)</f>
        <v>150</v>
      </c>
      <c r="AW113" s="103">
        <f>_xlfn.XLOOKUP(Tier2ContractorRates[[#This Row],[MSA Contract Number]],'Tier 1 - $500K'!A:A,'Tier 1 - $500K'!AW:AW,0,0,1)</f>
        <v>170</v>
      </c>
      <c r="AX113" s="103">
        <f>_xlfn.XLOOKUP(Tier2ContractorRates[[#This Row],[MSA Contract Number]],'Tier 1 - $500K'!A:A,'Tier 1 - $500K'!AX:AX,0,0,1)</f>
        <v>180</v>
      </c>
      <c r="AY113" s="103">
        <f>_xlfn.XLOOKUP(Tier2ContractorRates[[#This Row],[MSA Contract Number]],'Tier 1 - $500K'!A:A,'Tier 1 - $500K'!AY:AY,0,0,1)</f>
        <v>160</v>
      </c>
      <c r="AZ113" s="104">
        <f>_xlfn.XLOOKUP(Tier2ContractorRates[[#This Row],[MSA Contract Number]],'Tier 1 - $500K'!A:A,'Tier 1 - $500K'!AZ:AZ,0,0,1)</f>
        <v>220</v>
      </c>
    </row>
    <row r="114" spans="1:52" s="40" customFormat="1" ht="16.5" x14ac:dyDescent="0.25">
      <c r="A114" s="35" t="s">
        <v>668</v>
      </c>
      <c r="B114" s="57">
        <f>_xlfn.XLOOKUP(Tier2ContractorRates[[#This Row],[MSA Contract Number]],'Tier 1 - $500K'!A:A,'Tier 1 - $500K'!B:B,0,0,1)</f>
        <v>46497</v>
      </c>
      <c r="C114" s="36" t="str">
        <f>_xlfn.XLOOKUP(Tier2ContractorRates[[#This Row],[MSA Contract Number]],'Tier 1 - $500K'!A:A,'Tier 1 - $500K'!C:C,0,0,1)</f>
        <v>HSV Solutions, Inc.</v>
      </c>
      <c r="D114" s="36" t="str">
        <f>_xlfn.XLOOKUP(Tier2ContractorRates[[#This Row],[MSA Contract Number]],'Tier 1 - $500K'!A:A,'Tier 1 - $500K'!D:D,0,0,1)</f>
        <v>Bhupinder Kaur</v>
      </c>
      <c r="E114" s="36" t="str">
        <f>_xlfn.XLOOKUP(Tier2ContractorRates[[#This Row],[MSA Contract Number]],'Tier 1 - $500K'!A:A,'Tier 1 - $500K'!E:E,0,0,1)</f>
        <v>(732) 733-2098</v>
      </c>
      <c r="F114" s="36" t="str">
        <f>_xlfn.XLOOKUP(Tier2ContractorRates[[#This Row],[MSA Contract Number]],'Tier 1 - $500K'!A:A,'Tier 1 - $500K'!F:F,0,0,1)</f>
        <v>bhupinder.kaur@hsvsolutions.net</v>
      </c>
      <c r="G114" s="37">
        <v>2025891</v>
      </c>
      <c r="H114" s="37" t="str">
        <f>_xlfn.XLOOKUP(Tier2ContractorRates[[#This Row],[MSA Contract Number]],'Tier 1 - $500K'!A:A,'Tier 1 - $500K'!H:H,0,0,1)</f>
        <v>SB</v>
      </c>
      <c r="I114" s="37" t="str">
        <f>_xlfn.XLOOKUP(Tier2ContractorRates[[#This Row],[MSA Contract Number]],'Tier 1 - $500K'!A:A,'Tier 1 - $500K'!I:I,0,0,1)</f>
        <v>Yes</v>
      </c>
      <c r="J114" s="37" t="str">
        <f>_xlfn.XLOOKUP(Tier2ContractorRates[[#This Row],[MSA Contract Number]],'Tier 1 - $500K'!A:A,'Tier 1 - $500K'!J:J,0,0,1)</f>
        <v>No</v>
      </c>
      <c r="K114" s="103">
        <f>_xlfn.XLOOKUP(Tier2ContractorRates[[#This Row],[MSA Contract Number]],'Tier 1 - $500K'!A:A,'Tier 1 - $500K'!K:K,0,0,1)</f>
        <v>180</v>
      </c>
      <c r="L114" s="103">
        <f>_xlfn.XLOOKUP(Tier2ContractorRates[[#This Row],[MSA Contract Number]],'Tier 1 - $500K'!A:A,'Tier 1 - $500K'!L:L,0,0,1)</f>
        <v>150</v>
      </c>
      <c r="M114" s="103">
        <f>_xlfn.XLOOKUP(Tier2ContractorRates[[#This Row],[MSA Contract Number]],'Tier 1 - $500K'!A:A,'Tier 1 - $500K'!M:M,0,0,1)</f>
        <v>155</v>
      </c>
      <c r="N114" s="103">
        <f>_xlfn.XLOOKUP(Tier2ContractorRates[[#This Row],[MSA Contract Number]],'Tier 1 - $500K'!A:A,'Tier 1 - $500K'!N:N)</f>
        <v>150</v>
      </c>
      <c r="O114" s="103">
        <f>_xlfn.XLOOKUP(Tier2ContractorRates[[#This Row],[MSA Contract Number]],'Tier 1 - $500K'!A:A,'Tier 1 - $500K'!O:O,0,0,1)</f>
        <v>125</v>
      </c>
      <c r="P114" s="103">
        <f>_xlfn.XLOOKUP(Tier2ContractorRates[[#This Row],[MSA Contract Number]],'Tier 1 - $500K'!A:A,'Tier 1 - $500K'!P:P,0,0,1)</f>
        <v>130</v>
      </c>
      <c r="Q114" s="103">
        <f>_xlfn.XLOOKUP(Tier2ContractorRates[[#This Row],[MSA Contract Number]],'Tier 1 - $500K'!A:A,'Tier 1 - $500K'!Q:Q,0,0,1)</f>
        <v>120</v>
      </c>
      <c r="R114" s="103">
        <f>_xlfn.XLOOKUP(Tier2ContractorRates[[#This Row],[MSA Contract Number]],'Tier 1 - $500K'!A:A,'Tier 1 - $500K'!R:R,0,0,1)</f>
        <v>105</v>
      </c>
      <c r="S114" s="103">
        <f>_xlfn.XLOOKUP(Tier2ContractorRates[[#This Row],[MSA Contract Number]],'Tier 1 - $500K'!A:A,'Tier 1 - $500K'!S:S,0,0,1)</f>
        <v>145</v>
      </c>
      <c r="T114" s="103">
        <f>_xlfn.XLOOKUP(Tier2ContractorRates[[#This Row],[MSA Contract Number]],'Tier 1 - $500K'!A:A,'Tier 1 - $500K'!T:T,0,0,1)</f>
        <v>175</v>
      </c>
      <c r="U114" s="103">
        <f>_xlfn.XLOOKUP(Tier2ContractorRates[[#This Row],[MSA Contract Number]],'Tier 1 - $500K'!A:A,'Tier 1 - $500K'!U:U,0,0,1)</f>
        <v>160</v>
      </c>
      <c r="V114" s="103">
        <f>_xlfn.XLOOKUP(Tier2ContractorRates[[#This Row],[MSA Contract Number]],'Tier 1 - $500K'!A:A,'Tier 1 - $500K'!V:V,0,0,1)</f>
        <v>150</v>
      </c>
      <c r="W114" s="103">
        <f>_xlfn.XLOOKUP(Tier2ContractorRates[[#This Row],[MSA Contract Number]],'Tier 1 - $500K'!A:A,'Tier 1 - $500K'!W:W,0,0,1)</f>
        <v>120</v>
      </c>
      <c r="X114" s="103">
        <f>_xlfn.XLOOKUP(Tier2ContractorRates[[#This Row],[MSA Contract Number]],'Tier 1 - $500K'!A:A,'Tier 1 - $500K'!X:X,0,0,1)</f>
        <v>120</v>
      </c>
      <c r="Y114" s="103">
        <f>_xlfn.XLOOKUP(Tier2ContractorRates[[#This Row],[MSA Contract Number]],'Tier 1 - $500K'!A:A,'Tier 1 - $500K'!Y:Y,0,0,1)</f>
        <v>120</v>
      </c>
      <c r="Z114" s="103">
        <f>_xlfn.XLOOKUP(Tier2ContractorRates[[#This Row],[MSA Contract Number]],'Tier 1 - $500K'!A:A,'Tier 1 - $500K'!Z:Z,0,0,1)</f>
        <v>140</v>
      </c>
      <c r="AA114" s="103">
        <f>_xlfn.XLOOKUP(Tier2ContractorRates[[#This Row],[MSA Contract Number]],'Tier 1 - $500K'!A:A,'Tier 1 - $500K'!AA:AA,0,0,1)</f>
        <v>150</v>
      </c>
      <c r="AB114" s="103">
        <f>_xlfn.XLOOKUP(Tier2ContractorRates[[#This Row],[MSA Contract Number]],'Tier 1 - $500K'!A:A,'Tier 1 - $500K'!AB:AB,0,0,1)</f>
        <v>140</v>
      </c>
      <c r="AC114" s="103">
        <f>_xlfn.XLOOKUP(Tier2ContractorRates[[#This Row],[MSA Contract Number]],'Tier 1 - $500K'!A:A,'Tier 1 - $500K'!AC:AC,0,0,1)</f>
        <v>130</v>
      </c>
      <c r="AD114" s="103">
        <f>_xlfn.XLOOKUP(Tier2ContractorRates[[#This Row],[MSA Contract Number]],'Tier 1 - $500K'!A:A,'Tier 1 - $500K'!AD:AD,0,0,1)</f>
        <v>125</v>
      </c>
      <c r="AE114" s="103">
        <f>_xlfn.XLOOKUP(Tier2ContractorRates[[#This Row],[MSA Contract Number]],'Tier 1 - $500K'!A:A,'Tier 1 - $500K'!AE:AE,0,0,1)</f>
        <v>120</v>
      </c>
      <c r="AF114" s="103">
        <f>_xlfn.XLOOKUP(Tier2ContractorRates[[#This Row],[MSA Contract Number]],'Tier 1 - $500K'!A:A,'Tier 1 - $500K'!AF:AF,0,0,1)</f>
        <v>120</v>
      </c>
      <c r="AG114" s="103">
        <f>_xlfn.XLOOKUP(Tier2ContractorRates[[#This Row],[MSA Contract Number]],'Tier 1 - $500K'!A:A,'Tier 1 - $500K'!AG:AG,0,0,1)</f>
        <v>135</v>
      </c>
      <c r="AH114" s="103">
        <f>_xlfn.XLOOKUP(Tier2ContractorRates[[#This Row],[MSA Contract Number]],'Tier 1 - $500K'!A:A,'Tier 1 - $500K'!AH:AH,0,0,1)</f>
        <v>120</v>
      </c>
      <c r="AI114" s="103">
        <f>_xlfn.XLOOKUP(Tier2ContractorRates[[#This Row],[MSA Contract Number]],'Tier 1 - $500K'!A:A,'Tier 1 - $500K'!AI:AI,0,0,1)</f>
        <v>120</v>
      </c>
      <c r="AJ114" s="103">
        <f>_xlfn.XLOOKUP(Tier2ContractorRates[[#This Row],[MSA Contract Number]],'Tier 1 - $500K'!A:A,'Tier 1 - $500K'!AJ:AJ,0,0,1)</f>
        <v>135</v>
      </c>
      <c r="AK114" s="103">
        <f>_xlfn.XLOOKUP(Tier2ContractorRates[[#This Row],[MSA Contract Number]],'Tier 1 - $500K'!A:A,'Tier 1 - $500K'!AK:AK,0,0,1)</f>
        <v>120</v>
      </c>
      <c r="AL114" s="103">
        <f>_xlfn.XLOOKUP(Tier2ContractorRates[[#This Row],[MSA Contract Number]],'Tier 1 - $500K'!A:A,'Tier 1 - $500K'!AL:AL,0,0,1)</f>
        <v>135</v>
      </c>
      <c r="AM114" s="103">
        <f>_xlfn.XLOOKUP(Tier2ContractorRates[[#This Row],[MSA Contract Number]],'Tier 1 - $500K'!A:A,'Tier 1 - $500K'!AM:AM,0,0,1)</f>
        <v>120</v>
      </c>
      <c r="AN114" s="103">
        <f>_xlfn.XLOOKUP(Tier2ContractorRates[[#This Row],[MSA Contract Number]],'Tier 1 - $500K'!A:A,'Tier 1 - $500K'!AN:AN,0,0,1)</f>
        <v>135</v>
      </c>
      <c r="AO114" s="103">
        <f>_xlfn.XLOOKUP(Tier2ContractorRates[[#This Row],[MSA Contract Number]],'Tier 1 - $500K'!A:A,'Tier 1 - $500K'!AO:AO,0,0,1)</f>
        <v>120</v>
      </c>
      <c r="AP114" s="103">
        <f>_xlfn.XLOOKUP(Tier2ContractorRates[[#This Row],[MSA Contract Number]],'Tier 1 - $500K'!A:A,'Tier 1 - $500K'!AP:AP,0,0,1)</f>
        <v>150</v>
      </c>
      <c r="AQ114" s="103">
        <f>_xlfn.XLOOKUP(Tier2ContractorRates[[#This Row],[MSA Contract Number]],'Tier 1 - $500K'!A:A,'Tier 1 - $500K'!AQ:AQ,0,0,1)</f>
        <v>150</v>
      </c>
      <c r="AR114" s="103">
        <f>_xlfn.XLOOKUP(Tier2ContractorRates[[#This Row],[MSA Contract Number]],'Tier 1 - $500K'!A:A,'Tier 1 - $500K'!AR:AR,0,0,1)</f>
        <v>150</v>
      </c>
      <c r="AS114" s="103">
        <f>_xlfn.XLOOKUP(Tier2ContractorRates[[#This Row],[MSA Contract Number]],'Tier 1 - $500K'!A:A,'Tier 1 - $500K'!AS:AS,0,0,1)</f>
        <v>80</v>
      </c>
      <c r="AT114" s="103">
        <f>_xlfn.XLOOKUP(Tier2ContractorRates[[#This Row],[MSA Contract Number]],'Tier 1 - $500K'!A:A,'Tier 1 - $500K'!AT:AT,0,0,1)</f>
        <v>100</v>
      </c>
      <c r="AU114" s="103">
        <f>_xlfn.XLOOKUP(Tier2ContractorRates[[#This Row],[MSA Contract Number]],'Tier 1 - $500K'!A:A,'Tier 1 - $500K'!AU:AU,0,0,1)</f>
        <v>100</v>
      </c>
      <c r="AV114" s="103">
        <f>_xlfn.XLOOKUP(Tier2ContractorRates[[#This Row],[MSA Contract Number]],'Tier 1 - $500K'!A:A,'Tier 1 - $500K'!AV:AV,0,0,1)</f>
        <v>90</v>
      </c>
      <c r="AW114" s="103">
        <f>_xlfn.XLOOKUP(Tier2ContractorRates[[#This Row],[MSA Contract Number]],'Tier 1 - $500K'!A:A,'Tier 1 - $500K'!AW:AW,0,0,1)</f>
        <v>120</v>
      </c>
      <c r="AX114" s="103">
        <f>_xlfn.XLOOKUP(Tier2ContractorRates[[#This Row],[MSA Contract Number]],'Tier 1 - $500K'!A:A,'Tier 1 - $500K'!AX:AX,0,0,1)</f>
        <v>120</v>
      </c>
      <c r="AY114" s="103">
        <f>_xlfn.XLOOKUP(Tier2ContractorRates[[#This Row],[MSA Contract Number]],'Tier 1 - $500K'!A:A,'Tier 1 - $500K'!AY:AY,0,0,1)</f>
        <v>80</v>
      </c>
      <c r="AZ114" s="104">
        <f>_xlfn.XLOOKUP(Tier2ContractorRates[[#This Row],[MSA Contract Number]],'Tier 1 - $500K'!A:A,'Tier 1 - $500K'!AZ:AZ,0,0,1)</f>
        <v>100</v>
      </c>
    </row>
    <row r="115" spans="1:52" s="40" customFormat="1" ht="66" x14ac:dyDescent="0.25">
      <c r="A115" s="35" t="s">
        <v>673</v>
      </c>
      <c r="B115" s="57">
        <f>_xlfn.XLOOKUP(Tier2ContractorRates[[#This Row],[MSA Contract Number]],'Tier 1 - $500K'!A:A,'Tier 1 - $500K'!B:B,0,0,1)</f>
        <v>46497</v>
      </c>
      <c r="C115" s="36" t="str">
        <f>_xlfn.XLOOKUP(Tier2ContractorRates[[#This Row],[MSA Contract Number]],'Tier 1 - $500K'!A:A,'Tier 1 - $500K'!C:C,0,0,1)</f>
        <v>International Business Machines Corporation</v>
      </c>
      <c r="D115" s="36" t="str">
        <f>_xlfn.XLOOKUP(Tier2ContractorRates[[#This Row],[MSA Contract Number]],'Tier 1 - $500K'!A:A,'Tier 1 - $500K'!D:D,0,0,1)</f>
        <v>1. Shaw-chin Chiu
2. Rohan Batra
3. Vaidhyanathan Nagarajan
4. Suresh Babu</v>
      </c>
      <c r="E115" s="36" t="str">
        <f>_xlfn.XLOOKUP(Tier2ContractorRates[[#This Row],[MSA Contract Number]],'Tier 1 - $500K'!A:A,'Tier 1 - $500K'!E:E,0,0,1)</f>
        <v>1. (415) 214-2340
2. (415) 545-8774
3. (916) 761-8420
4. (518) 596-9320</v>
      </c>
      <c r="F115" s="36" t="str">
        <f>_xlfn.XLOOKUP(Tier2ContractorRates[[#This Row],[MSA Contract Number]],'Tier 1 - $500K'!A:A,'Tier 1 - $500K'!F:F,0,0,1)</f>
        <v>sichiu@us.ibm.com; 
rohan.batra@us.ibm.com;
vaidyn@us.ibm.com;
suresh.cn@us.ibm.com;</v>
      </c>
      <c r="G115" s="37" t="s">
        <v>70</v>
      </c>
      <c r="H115" s="37" t="str">
        <f>_xlfn.XLOOKUP(Tier2ContractorRates[[#This Row],[MSA Contract Number]],'Tier 1 - $500K'!A:A,'Tier 1 - $500K'!H:H,0,0,1)</f>
        <v>--</v>
      </c>
      <c r="I115" s="37" t="str">
        <f>_xlfn.XLOOKUP(Tier2ContractorRates[[#This Row],[MSA Contract Number]],'Tier 1 - $500K'!A:A,'Tier 1 - $500K'!I:I,0,0,1)</f>
        <v>No</v>
      </c>
      <c r="J115" s="37" t="str">
        <f>_xlfn.XLOOKUP(Tier2ContractorRates[[#This Row],[MSA Contract Number]],'Tier 1 - $500K'!A:A,'Tier 1 - $500K'!J:J,0,0,1)</f>
        <v>No</v>
      </c>
      <c r="K115" s="103">
        <f>_xlfn.XLOOKUP(Tier2ContractorRates[[#This Row],[MSA Contract Number]],'Tier 1 - $500K'!A:A,'Tier 1 - $500K'!K:K,0,0,1)</f>
        <v>226</v>
      </c>
      <c r="L115" s="103">
        <f>_xlfn.XLOOKUP(Tier2ContractorRates[[#This Row],[MSA Contract Number]],'Tier 1 - $500K'!A:A,'Tier 1 - $500K'!L:L,0,0,1)</f>
        <v>197</v>
      </c>
      <c r="M115" s="103">
        <f>_xlfn.XLOOKUP(Tier2ContractorRates[[#This Row],[MSA Contract Number]],'Tier 1 - $500K'!A:A,'Tier 1 - $500K'!M:M,0,0,1)</f>
        <v>199</v>
      </c>
      <c r="N115" s="103">
        <f>_xlfn.XLOOKUP(Tier2ContractorRates[[#This Row],[MSA Contract Number]],'Tier 1 - $500K'!A:A,'Tier 1 - $500K'!N:N)</f>
        <v>173</v>
      </c>
      <c r="O115" s="103">
        <f>_xlfn.XLOOKUP(Tier2ContractorRates[[#This Row],[MSA Contract Number]],'Tier 1 - $500K'!A:A,'Tier 1 - $500K'!O:O,0,0,1)</f>
        <v>155</v>
      </c>
      <c r="P115" s="103">
        <f>_xlfn.XLOOKUP(Tier2ContractorRates[[#This Row],[MSA Contract Number]],'Tier 1 - $500K'!A:A,'Tier 1 - $500K'!P:P,0,0,1)</f>
        <v>159</v>
      </c>
      <c r="Q115" s="103">
        <f>_xlfn.XLOOKUP(Tier2ContractorRates[[#This Row],[MSA Contract Number]],'Tier 1 - $500K'!A:A,'Tier 1 - $500K'!Q:Q,0,0,1)</f>
        <v>146</v>
      </c>
      <c r="R115" s="103">
        <f>_xlfn.XLOOKUP(Tier2ContractorRates[[#This Row],[MSA Contract Number]],'Tier 1 - $500K'!A:A,'Tier 1 - $500K'!R:R,0,0,1)</f>
        <v>109</v>
      </c>
      <c r="S115" s="103">
        <f>_xlfn.XLOOKUP(Tier2ContractorRates[[#This Row],[MSA Contract Number]],'Tier 1 - $500K'!A:A,'Tier 1 - $500K'!S:S,0,0,1)</f>
        <v>197</v>
      </c>
      <c r="T115" s="103">
        <f>_xlfn.XLOOKUP(Tier2ContractorRates[[#This Row],[MSA Contract Number]],'Tier 1 - $500K'!A:A,'Tier 1 - $500K'!T:T,0,0,1)</f>
        <v>229</v>
      </c>
      <c r="U115" s="103">
        <f>_xlfn.XLOOKUP(Tier2ContractorRates[[#This Row],[MSA Contract Number]],'Tier 1 - $500K'!A:A,'Tier 1 - $500K'!U:U,0,0,1)</f>
        <v>199</v>
      </c>
      <c r="V115" s="103">
        <f>_xlfn.XLOOKUP(Tier2ContractorRates[[#This Row],[MSA Contract Number]],'Tier 1 - $500K'!A:A,'Tier 1 - $500K'!V:V,0,0,1)</f>
        <v>199</v>
      </c>
      <c r="W115" s="103">
        <f>_xlfn.XLOOKUP(Tier2ContractorRates[[#This Row],[MSA Contract Number]],'Tier 1 - $500K'!A:A,'Tier 1 - $500K'!W:W,0,0,1)</f>
        <v>141</v>
      </c>
      <c r="X115" s="103">
        <f>_xlfn.XLOOKUP(Tier2ContractorRates[[#This Row],[MSA Contract Number]],'Tier 1 - $500K'!A:A,'Tier 1 - $500K'!X:X,0,0,1)</f>
        <v>139</v>
      </c>
      <c r="Y115" s="103">
        <f>_xlfn.XLOOKUP(Tier2ContractorRates[[#This Row],[MSA Contract Number]],'Tier 1 - $500K'!A:A,'Tier 1 - $500K'!Y:Y,0,0,1)</f>
        <v>144</v>
      </c>
      <c r="Z115" s="103">
        <f>_xlfn.XLOOKUP(Tier2ContractorRates[[#This Row],[MSA Contract Number]],'Tier 1 - $500K'!A:A,'Tier 1 - $500K'!Z:Z,0,0,1)</f>
        <v>177</v>
      </c>
      <c r="AA115" s="103">
        <f>_xlfn.XLOOKUP(Tier2ContractorRates[[#This Row],[MSA Contract Number]],'Tier 1 - $500K'!A:A,'Tier 1 - $500K'!AA:AA,0,0,1)</f>
        <v>195</v>
      </c>
      <c r="AB115" s="103">
        <f>_xlfn.XLOOKUP(Tier2ContractorRates[[#This Row],[MSA Contract Number]],'Tier 1 - $500K'!A:A,'Tier 1 - $500K'!AB:AB,0,0,1)</f>
        <v>195</v>
      </c>
      <c r="AC115" s="103">
        <f>_xlfn.XLOOKUP(Tier2ContractorRates[[#This Row],[MSA Contract Number]],'Tier 1 - $500K'!A:A,'Tier 1 - $500K'!AC:AC,0,0,1)</f>
        <v>194</v>
      </c>
      <c r="AD115" s="103">
        <f>_xlfn.XLOOKUP(Tier2ContractorRates[[#This Row],[MSA Contract Number]],'Tier 1 - $500K'!A:A,'Tier 1 - $500K'!AD:AD,0,0,1)</f>
        <v>159</v>
      </c>
      <c r="AE115" s="103">
        <f>_xlfn.XLOOKUP(Tier2ContractorRates[[#This Row],[MSA Contract Number]],'Tier 1 - $500K'!A:A,'Tier 1 - $500K'!AE:AE,0,0,1)</f>
        <v>154</v>
      </c>
      <c r="AF115" s="103">
        <f>_xlfn.XLOOKUP(Tier2ContractorRates[[#This Row],[MSA Contract Number]],'Tier 1 - $500K'!A:A,'Tier 1 - $500K'!AF:AF,0,0,1)</f>
        <v>139</v>
      </c>
      <c r="AG115" s="103">
        <f>_xlfn.XLOOKUP(Tier2ContractorRates[[#This Row],[MSA Contract Number]],'Tier 1 - $500K'!A:A,'Tier 1 - $500K'!AG:AG,0,0,1)</f>
        <v>239</v>
      </c>
      <c r="AH115" s="103" t="str">
        <f>_xlfn.XLOOKUP(Tier2ContractorRates[[#This Row],[MSA Contract Number]],'Tier 1 - $500K'!A:A,'Tier 1 - $500K'!AH:AH,0,0,1)</f>
        <v>--</v>
      </c>
      <c r="AI115" s="103" t="str">
        <f>_xlfn.XLOOKUP(Tier2ContractorRates[[#This Row],[MSA Contract Number]],'Tier 1 - $500K'!A:A,'Tier 1 - $500K'!AI:AI,0,0,1)</f>
        <v>--</v>
      </c>
      <c r="AJ115" s="103">
        <f>_xlfn.XLOOKUP(Tier2ContractorRates[[#This Row],[MSA Contract Number]],'Tier 1 - $500K'!A:A,'Tier 1 - $500K'!AJ:AJ,0,0,1)</f>
        <v>139</v>
      </c>
      <c r="AK115" s="103">
        <f>_xlfn.XLOOKUP(Tier2ContractorRates[[#This Row],[MSA Contract Number]],'Tier 1 - $500K'!A:A,'Tier 1 - $500K'!AK:AK,0,0,1)</f>
        <v>160</v>
      </c>
      <c r="AL115" s="103">
        <f>_xlfn.XLOOKUP(Tier2ContractorRates[[#This Row],[MSA Contract Number]],'Tier 1 - $500K'!A:A,'Tier 1 - $500K'!AL:AL,0,0,1)</f>
        <v>239</v>
      </c>
      <c r="AM115" s="103">
        <f>_xlfn.XLOOKUP(Tier2ContractorRates[[#This Row],[MSA Contract Number]],'Tier 1 - $500K'!A:A,'Tier 1 - $500K'!AM:AM,0,0,1)</f>
        <v>138</v>
      </c>
      <c r="AN115" s="103">
        <f>_xlfn.XLOOKUP(Tier2ContractorRates[[#This Row],[MSA Contract Number]],'Tier 1 - $500K'!A:A,'Tier 1 - $500K'!AN:AN,0,0,1)</f>
        <v>200</v>
      </c>
      <c r="AO115" s="103">
        <f>_xlfn.XLOOKUP(Tier2ContractorRates[[#This Row],[MSA Contract Number]],'Tier 1 - $500K'!A:A,'Tier 1 - $500K'!AO:AO,0,0,1)</f>
        <v>160</v>
      </c>
      <c r="AP115" s="103">
        <f>_xlfn.XLOOKUP(Tier2ContractorRates[[#This Row],[MSA Contract Number]],'Tier 1 - $500K'!A:A,'Tier 1 - $500K'!AP:AP,0,0,1)</f>
        <v>233</v>
      </c>
      <c r="AQ115" s="103">
        <f>_xlfn.XLOOKUP(Tier2ContractorRates[[#This Row],[MSA Contract Number]],'Tier 1 - $500K'!A:A,'Tier 1 - $500K'!AQ:AQ,0,0,1)</f>
        <v>167</v>
      </c>
      <c r="AR115" s="103">
        <f>_xlfn.XLOOKUP(Tier2ContractorRates[[#This Row],[MSA Contract Number]],'Tier 1 - $500K'!A:A,'Tier 1 - $500K'!AR:AR,0,0,1)</f>
        <v>204</v>
      </c>
      <c r="AS115" s="103">
        <f>_xlfn.XLOOKUP(Tier2ContractorRates[[#This Row],[MSA Contract Number]],'Tier 1 - $500K'!A:A,'Tier 1 - $500K'!AS:AS,0,0,1)</f>
        <v>159</v>
      </c>
      <c r="AT115" s="103">
        <f>_xlfn.XLOOKUP(Tier2ContractorRates[[#This Row],[MSA Contract Number]],'Tier 1 - $500K'!A:A,'Tier 1 - $500K'!AT:AT,0,0,1)</f>
        <v>114</v>
      </c>
      <c r="AU115" s="103">
        <f>_xlfn.XLOOKUP(Tier2ContractorRates[[#This Row],[MSA Contract Number]],'Tier 1 - $500K'!A:A,'Tier 1 - $500K'!AU:AU,0,0,1)</f>
        <v>127</v>
      </c>
      <c r="AV115" s="103">
        <f>_xlfn.XLOOKUP(Tier2ContractorRates[[#This Row],[MSA Contract Number]],'Tier 1 - $500K'!A:A,'Tier 1 - $500K'!AV:AV,0,0,1)</f>
        <v>118</v>
      </c>
      <c r="AW115" s="103">
        <f>_xlfn.XLOOKUP(Tier2ContractorRates[[#This Row],[MSA Contract Number]],'Tier 1 - $500K'!A:A,'Tier 1 - $500K'!AW:AW,0,0,1)</f>
        <v>125</v>
      </c>
      <c r="AX115" s="103">
        <f>_xlfn.XLOOKUP(Tier2ContractorRates[[#This Row],[MSA Contract Number]],'Tier 1 - $500K'!A:A,'Tier 1 - $500K'!AX:AX,0,0,1)</f>
        <v>159</v>
      </c>
      <c r="AY115" s="103">
        <f>_xlfn.XLOOKUP(Tier2ContractorRates[[#This Row],[MSA Contract Number]],'Tier 1 - $500K'!A:A,'Tier 1 - $500K'!AY:AY,0,0,1)</f>
        <v>122</v>
      </c>
      <c r="AZ115" s="104">
        <f>_xlfn.XLOOKUP(Tier2ContractorRates[[#This Row],[MSA Contract Number]],'Tier 1 - $500K'!A:A,'Tier 1 - $500K'!AZ:AZ,0,0,1)</f>
        <v>156</v>
      </c>
    </row>
    <row r="116" spans="1:52" s="40" customFormat="1" ht="49.5" x14ac:dyDescent="0.25">
      <c r="A116" s="35" t="s">
        <v>678</v>
      </c>
      <c r="B116" s="57">
        <f>_xlfn.XLOOKUP(Tier2ContractorRates[[#This Row],[MSA Contract Number]],'Tier 1 - $500K'!A:A,'Tier 1 - $500K'!B:B,0,0,1)</f>
        <v>46497</v>
      </c>
      <c r="C116" s="36" t="str">
        <f>_xlfn.XLOOKUP(Tier2ContractorRates[[#This Row],[MSA Contract Number]],'Tier 1 - $500K'!A:A,'Tier 1 - $500K'!C:C,0,0,1)</f>
        <v>Infinite Solutions Inc.</v>
      </c>
      <c r="D116" s="36" t="str">
        <f>_xlfn.XLOOKUP(Tier2ContractorRates[[#This Row],[MSA Contract Number]],'Tier 1 - $500K'!A:A,'Tier 1 - $500K'!D:D,0,0,1)</f>
        <v xml:space="preserve">1. Rani Murugesh 
2. Anbuselvi Radjendirane 
3. Rajith Daniel </v>
      </c>
      <c r="E116" s="36" t="str">
        <f>_xlfn.XLOOKUP(Tier2ContractorRates[[#This Row],[MSA Contract Number]],'Tier 1 - $500K'!A:A,'Tier 1 - $500K'!E:E,0,0,1)</f>
        <v>1. (916) 641-0500 
2. (916) 649-0600 
3. (916) 705-5569</v>
      </c>
      <c r="F116" s="36" t="str">
        <f>_xlfn.XLOOKUP(Tier2ContractorRates[[#This Row],[MSA Contract Number]],'Tier 1 - $500K'!A:A,'Tier 1 - $500K'!F:F,0,0,1)</f>
        <v>rani@4infinitesolutions.com; selvi@4infinitesolutions.com;</v>
      </c>
      <c r="G116" s="37">
        <v>17101</v>
      </c>
      <c r="H116" s="37" t="str">
        <f>_xlfn.XLOOKUP(Tier2ContractorRates[[#This Row],[MSA Contract Number]],'Tier 1 - $500K'!A:A,'Tier 1 - $500K'!H:H,0,0,1)</f>
        <v>SB</v>
      </c>
      <c r="I116" s="37" t="str">
        <f>_xlfn.XLOOKUP(Tier2ContractorRates[[#This Row],[MSA Contract Number]],'Tier 1 - $500K'!A:A,'Tier 1 - $500K'!I:I,0,0,1)</f>
        <v>Yes</v>
      </c>
      <c r="J116" s="37" t="str">
        <f>_xlfn.XLOOKUP(Tier2ContractorRates[[#This Row],[MSA Contract Number]],'Tier 1 - $500K'!A:A,'Tier 1 - $500K'!J:J,0,0,1)</f>
        <v>No</v>
      </c>
      <c r="K116" s="103">
        <f>_xlfn.XLOOKUP(Tier2ContractorRates[[#This Row],[MSA Contract Number]],'Tier 1 - $500K'!A:A,'Tier 1 - $500K'!K:K,0,0,1)</f>
        <v>190</v>
      </c>
      <c r="L116" s="103">
        <f>_xlfn.XLOOKUP(Tier2ContractorRates[[#This Row],[MSA Contract Number]],'Tier 1 - $500K'!A:A,'Tier 1 - $500K'!L:L,0,0,1)</f>
        <v>170</v>
      </c>
      <c r="M116" s="103">
        <f>_xlfn.XLOOKUP(Tier2ContractorRates[[#This Row],[MSA Contract Number]],'Tier 1 - $500K'!A:A,'Tier 1 - $500K'!M:M,0,0,1)</f>
        <v>190</v>
      </c>
      <c r="N116" s="103">
        <f>_xlfn.XLOOKUP(Tier2ContractorRates[[#This Row],[MSA Contract Number]],'Tier 1 - $500K'!A:A,'Tier 1 - $500K'!N:N)</f>
        <v>170</v>
      </c>
      <c r="O116" s="103">
        <f>_xlfn.XLOOKUP(Tier2ContractorRates[[#This Row],[MSA Contract Number]],'Tier 1 - $500K'!A:A,'Tier 1 - $500K'!O:O,0,0,1)</f>
        <v>140</v>
      </c>
      <c r="P116" s="103">
        <f>_xlfn.XLOOKUP(Tier2ContractorRates[[#This Row],[MSA Contract Number]],'Tier 1 - $500K'!A:A,'Tier 1 - $500K'!P:P,0,0,1)</f>
        <v>155</v>
      </c>
      <c r="Q116" s="103">
        <f>_xlfn.XLOOKUP(Tier2ContractorRates[[#This Row],[MSA Contract Number]],'Tier 1 - $500K'!A:A,'Tier 1 - $500K'!Q:Q,0,0,1)</f>
        <v>140</v>
      </c>
      <c r="R116" s="103">
        <f>_xlfn.XLOOKUP(Tier2ContractorRates[[#This Row],[MSA Contract Number]],'Tier 1 - $500K'!A:A,'Tier 1 - $500K'!R:R,0,0,1)</f>
        <v>105</v>
      </c>
      <c r="S116" s="103">
        <f>_xlfn.XLOOKUP(Tier2ContractorRates[[#This Row],[MSA Contract Number]],'Tier 1 - $500K'!A:A,'Tier 1 - $500K'!S:S,0,0,1)</f>
        <v>180</v>
      </c>
      <c r="T116" s="103">
        <f>_xlfn.XLOOKUP(Tier2ContractorRates[[#This Row],[MSA Contract Number]],'Tier 1 - $500K'!A:A,'Tier 1 - $500K'!T:T,0,0,1)</f>
        <v>190</v>
      </c>
      <c r="U116" s="103">
        <f>_xlfn.XLOOKUP(Tier2ContractorRates[[#This Row],[MSA Contract Number]],'Tier 1 - $500K'!A:A,'Tier 1 - $500K'!U:U,0,0,1)</f>
        <v>170</v>
      </c>
      <c r="V116" s="103">
        <f>_xlfn.XLOOKUP(Tier2ContractorRates[[#This Row],[MSA Contract Number]],'Tier 1 - $500K'!A:A,'Tier 1 - $500K'!V:V,0,0,1)</f>
        <v>170</v>
      </c>
      <c r="W116" s="103">
        <f>_xlfn.XLOOKUP(Tier2ContractorRates[[#This Row],[MSA Contract Number]],'Tier 1 - $500K'!A:A,'Tier 1 - $500K'!W:W,0,0,1)</f>
        <v>140</v>
      </c>
      <c r="X116" s="103">
        <f>_xlfn.XLOOKUP(Tier2ContractorRates[[#This Row],[MSA Contract Number]],'Tier 1 - $500K'!A:A,'Tier 1 - $500K'!X:X,0,0,1)</f>
        <v>140</v>
      </c>
      <c r="Y116" s="103">
        <f>_xlfn.XLOOKUP(Tier2ContractorRates[[#This Row],[MSA Contract Number]],'Tier 1 - $500K'!A:A,'Tier 1 - $500K'!Y:Y,0,0,1)</f>
        <v>140</v>
      </c>
      <c r="Z116" s="103">
        <f>_xlfn.XLOOKUP(Tier2ContractorRates[[#This Row],[MSA Contract Number]],'Tier 1 - $500K'!A:A,'Tier 1 - $500K'!Z:Z,0,0,1)</f>
        <v>165</v>
      </c>
      <c r="AA116" s="103">
        <f>_xlfn.XLOOKUP(Tier2ContractorRates[[#This Row],[MSA Contract Number]],'Tier 1 - $500K'!A:A,'Tier 1 - $500K'!AA:AA,0,0,1)</f>
        <v>160</v>
      </c>
      <c r="AB116" s="103">
        <f>_xlfn.XLOOKUP(Tier2ContractorRates[[#This Row],[MSA Contract Number]],'Tier 1 - $500K'!A:A,'Tier 1 - $500K'!AB:AB,0,0,1)</f>
        <v>185</v>
      </c>
      <c r="AC116" s="103">
        <f>_xlfn.XLOOKUP(Tier2ContractorRates[[#This Row],[MSA Contract Number]],'Tier 1 - $500K'!A:A,'Tier 1 - $500K'!AC:AC,0,0,1)</f>
        <v>180</v>
      </c>
      <c r="AD116" s="103">
        <f>_xlfn.XLOOKUP(Tier2ContractorRates[[#This Row],[MSA Contract Number]],'Tier 1 - $500K'!A:A,'Tier 1 - $500K'!AD:AD,0,0,1)</f>
        <v>130</v>
      </c>
      <c r="AE116" s="103">
        <f>_xlfn.XLOOKUP(Tier2ContractorRates[[#This Row],[MSA Contract Number]],'Tier 1 - $500K'!A:A,'Tier 1 - $500K'!AE:AE,0,0,1)</f>
        <v>130</v>
      </c>
      <c r="AF116" s="103">
        <f>_xlfn.XLOOKUP(Tier2ContractorRates[[#This Row],[MSA Contract Number]],'Tier 1 - $500K'!A:A,'Tier 1 - $500K'!AF:AF,0,0,1)</f>
        <v>140</v>
      </c>
      <c r="AG116" s="103">
        <f>_xlfn.XLOOKUP(Tier2ContractorRates[[#This Row],[MSA Contract Number]],'Tier 1 - $500K'!A:A,'Tier 1 - $500K'!AG:AG,0,0,1)</f>
        <v>155</v>
      </c>
      <c r="AH116" s="103">
        <f>_xlfn.XLOOKUP(Tier2ContractorRates[[#This Row],[MSA Contract Number]],'Tier 1 - $500K'!A:A,'Tier 1 - $500K'!AH:AH,0,0,1)</f>
        <v>150</v>
      </c>
      <c r="AI116" s="103">
        <f>_xlfn.XLOOKUP(Tier2ContractorRates[[#This Row],[MSA Contract Number]],'Tier 1 - $500K'!A:A,'Tier 1 - $500K'!AI:AI,0,0,1)</f>
        <v>145</v>
      </c>
      <c r="AJ116" s="103">
        <f>_xlfn.XLOOKUP(Tier2ContractorRates[[#This Row],[MSA Contract Number]],'Tier 1 - $500K'!A:A,'Tier 1 - $500K'!AJ:AJ,0,0,1)</f>
        <v>150</v>
      </c>
      <c r="AK116" s="103">
        <f>_xlfn.XLOOKUP(Tier2ContractorRates[[#This Row],[MSA Contract Number]],'Tier 1 - $500K'!A:A,'Tier 1 - $500K'!AK:AK,0,0,1)</f>
        <v>165</v>
      </c>
      <c r="AL116" s="103">
        <f>_xlfn.XLOOKUP(Tier2ContractorRates[[#This Row],[MSA Contract Number]],'Tier 1 - $500K'!A:A,'Tier 1 - $500K'!AL:AL,0,0,1)</f>
        <v>180</v>
      </c>
      <c r="AM116" s="103">
        <f>_xlfn.XLOOKUP(Tier2ContractorRates[[#This Row],[MSA Contract Number]],'Tier 1 - $500K'!A:A,'Tier 1 - $500K'!AM:AM,0,0,1)</f>
        <v>140</v>
      </c>
      <c r="AN116" s="103">
        <f>_xlfn.XLOOKUP(Tier2ContractorRates[[#This Row],[MSA Contract Number]],'Tier 1 - $500K'!A:A,'Tier 1 - $500K'!AN:AN,0,0,1)</f>
        <v>160</v>
      </c>
      <c r="AO116" s="103">
        <f>_xlfn.XLOOKUP(Tier2ContractorRates[[#This Row],[MSA Contract Number]],'Tier 1 - $500K'!A:A,'Tier 1 - $500K'!AO:AO,0,0,1)</f>
        <v>165</v>
      </c>
      <c r="AP116" s="103">
        <f>_xlfn.XLOOKUP(Tier2ContractorRates[[#This Row],[MSA Contract Number]],'Tier 1 - $500K'!A:A,'Tier 1 - $500K'!AP:AP,0,0,1)</f>
        <v>180</v>
      </c>
      <c r="AQ116" s="103">
        <f>_xlfn.XLOOKUP(Tier2ContractorRates[[#This Row],[MSA Contract Number]],'Tier 1 - $500K'!A:A,'Tier 1 - $500K'!AQ:AQ,0,0,1)</f>
        <v>140</v>
      </c>
      <c r="AR116" s="103">
        <f>_xlfn.XLOOKUP(Tier2ContractorRates[[#This Row],[MSA Contract Number]],'Tier 1 - $500K'!A:A,'Tier 1 - $500K'!AR:AR,0,0,1)</f>
        <v>160</v>
      </c>
      <c r="AS116" s="103">
        <f>_xlfn.XLOOKUP(Tier2ContractorRates[[#This Row],[MSA Contract Number]],'Tier 1 - $500K'!A:A,'Tier 1 - $500K'!AS:AS,0,0,1)</f>
        <v>145</v>
      </c>
      <c r="AT116" s="103">
        <f>_xlfn.XLOOKUP(Tier2ContractorRates[[#This Row],[MSA Contract Number]],'Tier 1 - $500K'!A:A,'Tier 1 - $500K'!AT:AT,0,0,1)</f>
        <v>120</v>
      </c>
      <c r="AU116" s="103">
        <f>_xlfn.XLOOKUP(Tier2ContractorRates[[#This Row],[MSA Contract Number]],'Tier 1 - $500K'!A:A,'Tier 1 - $500K'!AU:AU,0,0,1)</f>
        <v>140</v>
      </c>
      <c r="AV116" s="103">
        <f>_xlfn.XLOOKUP(Tier2ContractorRates[[#This Row],[MSA Contract Number]],'Tier 1 - $500K'!A:A,'Tier 1 - $500K'!AV:AV,0,0,1)</f>
        <v>120</v>
      </c>
      <c r="AW116" s="103">
        <f>_xlfn.XLOOKUP(Tier2ContractorRates[[#This Row],[MSA Contract Number]],'Tier 1 - $500K'!A:A,'Tier 1 - $500K'!AW:AW,0,0,1)</f>
        <v>135</v>
      </c>
      <c r="AX116" s="103">
        <f>_xlfn.XLOOKUP(Tier2ContractorRates[[#This Row],[MSA Contract Number]],'Tier 1 - $500K'!A:A,'Tier 1 - $500K'!AX:AX,0,0,1)</f>
        <v>175</v>
      </c>
      <c r="AY116" s="103">
        <f>_xlfn.XLOOKUP(Tier2ContractorRates[[#This Row],[MSA Contract Number]],'Tier 1 - $500K'!A:A,'Tier 1 - $500K'!AY:AY,0,0,1)</f>
        <v>145</v>
      </c>
      <c r="AZ116" s="104">
        <f>_xlfn.XLOOKUP(Tier2ContractorRates[[#This Row],[MSA Contract Number]],'Tier 1 - $500K'!A:A,'Tier 1 - $500K'!AZ:AZ,0,0,1)</f>
        <v>210</v>
      </c>
    </row>
    <row r="117" spans="1:52" s="40" customFormat="1" ht="33" x14ac:dyDescent="0.25">
      <c r="A117" s="35" t="s">
        <v>688</v>
      </c>
      <c r="B117" s="57">
        <f>_xlfn.XLOOKUP(Tier2ContractorRates[[#This Row],[MSA Contract Number]],'Tier 1 - $500K'!A:A,'Tier 1 - $500K'!B:B,0,0,1)</f>
        <v>46497</v>
      </c>
      <c r="C117" s="36" t="str">
        <f>_xlfn.XLOOKUP(Tier2ContractorRates[[#This Row],[MSA Contract Number]],'Tier 1 - $500K'!A:A,'Tier 1 - $500K'!C:C,0,0,1)</f>
        <v>Informatix, Inc.</v>
      </c>
      <c r="D117" s="36" t="str">
        <f>_xlfn.XLOOKUP(Tier2ContractorRates[[#This Row],[MSA Contract Number]],'Tier 1 - $500K'!A:A,'Tier 1 - $500K'!D:D,0,0,1)</f>
        <v xml:space="preserve">1. Ronald Zuber 
2. Mercedes Sullivan </v>
      </c>
      <c r="E117" s="36" t="str">
        <f>_xlfn.XLOOKUP(Tier2ContractorRates[[#This Row],[MSA Contract Number]],'Tier 1 - $500K'!A:A,'Tier 1 - $500K'!E:E,0,0,1)</f>
        <v>(916) 830-1400</v>
      </c>
      <c r="F117" s="36" t="str">
        <f>_xlfn.XLOOKUP(Tier2ContractorRates[[#This Row],[MSA Contract Number]],'Tier 1 - $500K'!A:A,'Tier 1 - $500K'!F:F,0,0,1)</f>
        <v>procurement@informatixinc.com;</v>
      </c>
      <c r="G117" s="37" t="s">
        <v>70</v>
      </c>
      <c r="H117" s="37">
        <f>_xlfn.XLOOKUP(Tier2ContractorRates[[#This Row],[MSA Contract Number]],'Tier 1 - $500K'!A:A,'Tier 1 - $500K'!H:H,0,0,1)</f>
        <v>0</v>
      </c>
      <c r="I117" s="37" t="str">
        <f>_xlfn.XLOOKUP(Tier2ContractorRates[[#This Row],[MSA Contract Number]],'Tier 1 - $500K'!A:A,'Tier 1 - $500K'!I:I,0,0,1)</f>
        <v>No</v>
      </c>
      <c r="J117" s="37" t="str">
        <f>_xlfn.XLOOKUP(Tier2ContractorRates[[#This Row],[MSA Contract Number]],'Tier 1 - $500K'!A:A,'Tier 1 - $500K'!J:J,0,0,1)</f>
        <v>No</v>
      </c>
      <c r="K117" s="103">
        <f>_xlfn.XLOOKUP(Tier2ContractorRates[[#This Row],[MSA Contract Number]],'Tier 1 - $500K'!A:A,'Tier 1 - $500K'!K:K,0,0,1)</f>
        <v>186</v>
      </c>
      <c r="L117" s="103">
        <f>_xlfn.XLOOKUP(Tier2ContractorRates[[#This Row],[MSA Contract Number]],'Tier 1 - $500K'!A:A,'Tier 1 - $500K'!L:L,0,0,1)</f>
        <v>168</v>
      </c>
      <c r="M117" s="103">
        <f>_xlfn.XLOOKUP(Tier2ContractorRates[[#This Row],[MSA Contract Number]],'Tier 1 - $500K'!A:A,'Tier 1 - $500K'!M:M,0,0,1)</f>
        <v>174</v>
      </c>
      <c r="N117" s="103">
        <f>_xlfn.XLOOKUP(Tier2ContractorRates[[#This Row],[MSA Contract Number]],'Tier 1 - $500K'!A:A,'Tier 1 - $500K'!N:N)</f>
        <v>155</v>
      </c>
      <c r="O117" s="103">
        <f>_xlfn.XLOOKUP(Tier2ContractorRates[[#This Row],[MSA Contract Number]],'Tier 1 - $500K'!A:A,'Tier 1 - $500K'!O:O,0,0,1)</f>
        <v>135</v>
      </c>
      <c r="P117" s="103">
        <f>_xlfn.XLOOKUP(Tier2ContractorRates[[#This Row],[MSA Contract Number]],'Tier 1 - $500K'!A:A,'Tier 1 - $500K'!P:P,0,0,1)</f>
        <v>150</v>
      </c>
      <c r="Q117" s="103">
        <f>_xlfn.XLOOKUP(Tier2ContractorRates[[#This Row],[MSA Contract Number]],'Tier 1 - $500K'!A:A,'Tier 1 - $500K'!Q:Q,0,0,1)</f>
        <v>140</v>
      </c>
      <c r="R117" s="103">
        <f>_xlfn.XLOOKUP(Tier2ContractorRates[[#This Row],[MSA Contract Number]],'Tier 1 - $500K'!A:A,'Tier 1 - $500K'!R:R,0,0,1)</f>
        <v>125</v>
      </c>
      <c r="S117" s="103" t="str">
        <f>_xlfn.XLOOKUP(Tier2ContractorRates[[#This Row],[MSA Contract Number]],'Tier 1 - $500K'!A:A,'Tier 1 - $500K'!S:S,0,0,1)</f>
        <v>--</v>
      </c>
      <c r="T117" s="103" t="str">
        <f>_xlfn.XLOOKUP(Tier2ContractorRates[[#This Row],[MSA Contract Number]],'Tier 1 - $500K'!A:A,'Tier 1 - $500K'!T:T,0,0,1)</f>
        <v>--</v>
      </c>
      <c r="U117" s="103" t="str">
        <f>_xlfn.XLOOKUP(Tier2ContractorRates[[#This Row],[MSA Contract Number]],'Tier 1 - $500K'!A:A,'Tier 1 - $500K'!U:U,0,0,1)</f>
        <v>--</v>
      </c>
      <c r="V117" s="103" t="str">
        <f>_xlfn.XLOOKUP(Tier2ContractorRates[[#This Row],[MSA Contract Number]],'Tier 1 - $500K'!A:A,'Tier 1 - $500K'!V:V,0,0,1)</f>
        <v>--</v>
      </c>
      <c r="W117" s="103" t="str">
        <f>_xlfn.XLOOKUP(Tier2ContractorRates[[#This Row],[MSA Contract Number]],'Tier 1 - $500K'!A:A,'Tier 1 - $500K'!W:W,0,0,1)</f>
        <v>--</v>
      </c>
      <c r="X117" s="103" t="str">
        <f>_xlfn.XLOOKUP(Tier2ContractorRates[[#This Row],[MSA Contract Number]],'Tier 1 - $500K'!A:A,'Tier 1 - $500K'!X:X,0,0,1)</f>
        <v>--</v>
      </c>
      <c r="Y117" s="103" t="str">
        <f>_xlfn.XLOOKUP(Tier2ContractorRates[[#This Row],[MSA Contract Number]],'Tier 1 - $500K'!A:A,'Tier 1 - $500K'!Y:Y,0,0,1)</f>
        <v>--</v>
      </c>
      <c r="Z117" s="103" t="str">
        <f>_xlfn.XLOOKUP(Tier2ContractorRates[[#This Row],[MSA Contract Number]],'Tier 1 - $500K'!A:A,'Tier 1 - $500K'!Z:Z,0,0,1)</f>
        <v>--</v>
      </c>
      <c r="AA117" s="103" t="str">
        <f>_xlfn.XLOOKUP(Tier2ContractorRates[[#This Row],[MSA Contract Number]],'Tier 1 - $500K'!A:A,'Tier 1 - $500K'!AA:AA,0,0,1)</f>
        <v>--</v>
      </c>
      <c r="AB117" s="103">
        <f>_xlfn.XLOOKUP(Tier2ContractorRates[[#This Row],[MSA Contract Number]],'Tier 1 - $500K'!A:A,'Tier 1 - $500K'!AB:AB,0,0,1)</f>
        <v>168</v>
      </c>
      <c r="AC117" s="103" t="str">
        <f>_xlfn.XLOOKUP(Tier2ContractorRates[[#This Row],[MSA Contract Number]],'Tier 1 - $500K'!A:A,'Tier 1 - $500K'!AC:AC,0,0,1)</f>
        <v>--</v>
      </c>
      <c r="AD117" s="103" t="str">
        <f>_xlfn.XLOOKUP(Tier2ContractorRates[[#This Row],[MSA Contract Number]],'Tier 1 - $500K'!A:A,'Tier 1 - $500K'!AD:AD,0,0,1)</f>
        <v>--</v>
      </c>
      <c r="AE117" s="103" t="str">
        <f>_xlfn.XLOOKUP(Tier2ContractorRates[[#This Row],[MSA Contract Number]],'Tier 1 - $500K'!A:A,'Tier 1 - $500K'!AE:AE,0,0,1)</f>
        <v>--</v>
      </c>
      <c r="AF117" s="103" t="str">
        <f>_xlfn.XLOOKUP(Tier2ContractorRates[[#This Row],[MSA Contract Number]],'Tier 1 - $500K'!A:A,'Tier 1 - $500K'!AF:AF,0,0,1)</f>
        <v>--</v>
      </c>
      <c r="AG117" s="103" t="str">
        <f>_xlfn.XLOOKUP(Tier2ContractorRates[[#This Row],[MSA Contract Number]],'Tier 1 - $500K'!A:A,'Tier 1 - $500K'!AG:AG,0,0,1)</f>
        <v>--</v>
      </c>
      <c r="AH117" s="103" t="str">
        <f>_xlfn.XLOOKUP(Tier2ContractorRates[[#This Row],[MSA Contract Number]],'Tier 1 - $500K'!A:A,'Tier 1 - $500K'!AH:AH,0,0,1)</f>
        <v>--</v>
      </c>
      <c r="AI117" s="103" t="str">
        <f>_xlfn.XLOOKUP(Tier2ContractorRates[[#This Row],[MSA Contract Number]],'Tier 1 - $500K'!A:A,'Tier 1 - $500K'!AI:AI,0,0,1)</f>
        <v>--</v>
      </c>
      <c r="AJ117" s="103" t="str">
        <f>_xlfn.XLOOKUP(Tier2ContractorRates[[#This Row],[MSA Contract Number]],'Tier 1 - $500K'!A:A,'Tier 1 - $500K'!AJ:AJ,0,0,1)</f>
        <v>--</v>
      </c>
      <c r="AK117" s="103" t="str">
        <f>_xlfn.XLOOKUP(Tier2ContractorRates[[#This Row],[MSA Contract Number]],'Tier 1 - $500K'!A:A,'Tier 1 - $500K'!AK:AK,0,0,1)</f>
        <v>--</v>
      </c>
      <c r="AL117" s="103" t="str">
        <f>_xlfn.XLOOKUP(Tier2ContractorRates[[#This Row],[MSA Contract Number]],'Tier 1 - $500K'!A:A,'Tier 1 - $500K'!AL:AL,0,0,1)</f>
        <v>--</v>
      </c>
      <c r="AM117" s="103" t="str">
        <f>_xlfn.XLOOKUP(Tier2ContractorRates[[#This Row],[MSA Contract Number]],'Tier 1 - $500K'!A:A,'Tier 1 - $500K'!AM:AM,0,0,1)</f>
        <v>--</v>
      </c>
      <c r="AN117" s="103" t="str">
        <f>_xlfn.XLOOKUP(Tier2ContractorRates[[#This Row],[MSA Contract Number]],'Tier 1 - $500K'!A:A,'Tier 1 - $500K'!AN:AN,0,0,1)</f>
        <v>--</v>
      </c>
      <c r="AO117" s="103" t="str">
        <f>_xlfn.XLOOKUP(Tier2ContractorRates[[#This Row],[MSA Contract Number]],'Tier 1 - $500K'!A:A,'Tier 1 - $500K'!AO:AO,0,0,1)</f>
        <v>--</v>
      </c>
      <c r="AP117" s="103" t="str">
        <f>_xlfn.XLOOKUP(Tier2ContractorRates[[#This Row],[MSA Contract Number]],'Tier 1 - $500K'!A:A,'Tier 1 - $500K'!AP:AP,0,0,1)</f>
        <v>--</v>
      </c>
      <c r="AQ117" s="103" t="str">
        <f>_xlfn.XLOOKUP(Tier2ContractorRates[[#This Row],[MSA Contract Number]],'Tier 1 - $500K'!A:A,'Tier 1 - $500K'!AQ:AQ,0,0,1)</f>
        <v>--</v>
      </c>
      <c r="AR117" s="103" t="str">
        <f>_xlfn.XLOOKUP(Tier2ContractorRates[[#This Row],[MSA Contract Number]],'Tier 1 - $500K'!A:A,'Tier 1 - $500K'!AR:AR,0,0,1)</f>
        <v>--</v>
      </c>
      <c r="AS117" s="103" t="str">
        <f>_xlfn.XLOOKUP(Tier2ContractorRates[[#This Row],[MSA Contract Number]],'Tier 1 - $500K'!A:A,'Tier 1 - $500K'!AS:AS,0,0,1)</f>
        <v>--</v>
      </c>
      <c r="AT117" s="103" t="str">
        <f>_xlfn.XLOOKUP(Tier2ContractorRates[[#This Row],[MSA Contract Number]],'Tier 1 - $500K'!A:A,'Tier 1 - $500K'!AT:AT,0,0,1)</f>
        <v>--</v>
      </c>
      <c r="AU117" s="103" t="str">
        <f>_xlfn.XLOOKUP(Tier2ContractorRates[[#This Row],[MSA Contract Number]],'Tier 1 - $500K'!A:A,'Tier 1 - $500K'!AU:AU,0,0,1)</f>
        <v>--</v>
      </c>
      <c r="AV117" s="103" t="str">
        <f>_xlfn.XLOOKUP(Tier2ContractorRates[[#This Row],[MSA Contract Number]],'Tier 1 - $500K'!A:A,'Tier 1 - $500K'!AV:AV,0,0,1)</f>
        <v>--</v>
      </c>
      <c r="AW117" s="103" t="str">
        <f>_xlfn.XLOOKUP(Tier2ContractorRates[[#This Row],[MSA Contract Number]],'Tier 1 - $500K'!A:A,'Tier 1 - $500K'!AW:AW,0,0,1)</f>
        <v>--</v>
      </c>
      <c r="AX117" s="103" t="str">
        <f>_xlfn.XLOOKUP(Tier2ContractorRates[[#This Row],[MSA Contract Number]],'Tier 1 - $500K'!A:A,'Tier 1 - $500K'!AX:AX,0,0,1)</f>
        <v>--</v>
      </c>
      <c r="AY117" s="103" t="str">
        <f>_xlfn.XLOOKUP(Tier2ContractorRates[[#This Row],[MSA Contract Number]],'Tier 1 - $500K'!A:A,'Tier 1 - $500K'!AY:AY,0,0,1)</f>
        <v>--</v>
      </c>
      <c r="AZ117" s="104" t="str">
        <f>_xlfn.XLOOKUP(Tier2ContractorRates[[#This Row],[MSA Contract Number]],'Tier 1 - $500K'!A:A,'Tier 1 - $500K'!AZ:AZ,0,0,1)</f>
        <v>--</v>
      </c>
    </row>
    <row r="118" spans="1:52" s="40" customFormat="1" ht="46.5" customHeight="1" x14ac:dyDescent="0.25">
      <c r="A118" s="35" t="s">
        <v>693</v>
      </c>
      <c r="B118" s="57">
        <f>_xlfn.XLOOKUP(Tier2ContractorRates[[#This Row],[MSA Contract Number]],'Tier 1 - $500K'!A:A,'Tier 1 - $500K'!B:B,0,0,1)</f>
        <v>46497</v>
      </c>
      <c r="C118" s="36" t="str">
        <f>_xlfn.XLOOKUP(Tier2ContractorRates[[#This Row],[MSA Contract Number]],'Tier 1 - $500K'!A:A,'Tier 1 - $500K'!C:C,0,0,1)</f>
        <v>Infosys Public Services</v>
      </c>
      <c r="D118" s="36" t="str">
        <f>_xlfn.XLOOKUP(Tier2ContractorRates[[#This Row],[MSA Contract Number]],'Tier 1 - $500K'!A:A,'Tier 1 - $500K'!D:D,0,0,1)</f>
        <v>1. Ajeet Mohanty
2. Danny Pearson</v>
      </c>
      <c r="E118" s="36" t="str">
        <f>_xlfn.XLOOKUP(Tier2ContractorRates[[#This Row],[MSA Contract Number]],'Tier 1 - $500K'!A:A,'Tier 1 - $500K'!E:E,0,0,1)</f>
        <v>1. (510) 705-2499
2. (213) 407-7456</v>
      </c>
      <c r="F118" s="36" t="str">
        <f>_xlfn.XLOOKUP(Tier2ContractorRates[[#This Row],[MSA Contract Number]],'Tier 1 - $500K'!A:A,'Tier 1 - $500K'!F:F,0,0,1)</f>
        <v>ajeet_mohanty@infosys.com;
danny.pearson@infosys.com</v>
      </c>
      <c r="G118" s="37" t="s">
        <v>70</v>
      </c>
      <c r="H118" s="37" t="str">
        <f>_xlfn.XLOOKUP(Tier2ContractorRates[[#This Row],[MSA Contract Number]],'Tier 1 - $500K'!A:A,'Tier 1 - $500K'!H:H,0,0,1)</f>
        <v>--</v>
      </c>
      <c r="I118" s="37" t="str">
        <f>_xlfn.XLOOKUP(Tier2ContractorRates[[#This Row],[MSA Contract Number]],'Tier 1 - $500K'!A:A,'Tier 1 - $500K'!I:I,0,0,1)</f>
        <v>No</v>
      </c>
      <c r="J118" s="37" t="str">
        <f>_xlfn.XLOOKUP(Tier2ContractorRates[[#This Row],[MSA Contract Number]],'Tier 1 - $500K'!A:A,'Tier 1 - $500K'!J:J,0,0,1)</f>
        <v>No</v>
      </c>
      <c r="K118" s="103">
        <f>_xlfn.XLOOKUP(Tier2ContractorRates[[#This Row],[MSA Contract Number]],'Tier 1 - $500K'!A:A,'Tier 1 - $500K'!K:K,0,0,1)</f>
        <v>198</v>
      </c>
      <c r="L118" s="103">
        <f>_xlfn.XLOOKUP(Tier2ContractorRates[[#This Row],[MSA Contract Number]],'Tier 1 - $500K'!A:A,'Tier 1 - $500K'!L:L,0,0,1)</f>
        <v>164</v>
      </c>
      <c r="M118" s="103">
        <f>_xlfn.XLOOKUP(Tier2ContractorRates[[#This Row],[MSA Contract Number]],'Tier 1 - $500K'!A:A,'Tier 1 - $500K'!M:M,0,0,1)</f>
        <v>148</v>
      </c>
      <c r="N118" s="103">
        <f>_xlfn.XLOOKUP(Tier2ContractorRates[[#This Row],[MSA Contract Number]],'Tier 1 - $500K'!A:A,'Tier 1 - $500K'!N:N)</f>
        <v>158</v>
      </c>
      <c r="O118" s="103">
        <f>_xlfn.XLOOKUP(Tier2ContractorRates[[#This Row],[MSA Contract Number]],'Tier 1 - $500K'!A:A,'Tier 1 - $500K'!O:O,0,0,1)</f>
        <v>153</v>
      </c>
      <c r="P118" s="103">
        <f>_xlfn.XLOOKUP(Tier2ContractorRates[[#This Row],[MSA Contract Number]],'Tier 1 - $500K'!A:A,'Tier 1 - $500K'!P:P,0,0,1)</f>
        <v>132</v>
      </c>
      <c r="Q118" s="103">
        <f>_xlfn.XLOOKUP(Tier2ContractorRates[[#This Row],[MSA Contract Number]],'Tier 1 - $500K'!A:A,'Tier 1 - $500K'!Q:Q,0,0,1)</f>
        <v>131</v>
      </c>
      <c r="R118" s="103">
        <f>_xlfn.XLOOKUP(Tier2ContractorRates[[#This Row],[MSA Contract Number]],'Tier 1 - $500K'!A:A,'Tier 1 - $500K'!R:R,0,0,1)</f>
        <v>130</v>
      </c>
      <c r="S118" s="103">
        <f>_xlfn.XLOOKUP(Tier2ContractorRates[[#This Row],[MSA Contract Number]],'Tier 1 - $500K'!A:A,'Tier 1 - $500K'!S:S,0,0,1)</f>
        <v>197</v>
      </c>
      <c r="T118" s="103">
        <f>_xlfn.XLOOKUP(Tier2ContractorRates[[#This Row],[MSA Contract Number]],'Tier 1 - $500K'!A:A,'Tier 1 - $500K'!T:T,0,0,1)</f>
        <v>193</v>
      </c>
      <c r="U118" s="103">
        <f>_xlfn.XLOOKUP(Tier2ContractorRates[[#This Row],[MSA Contract Number]],'Tier 1 - $500K'!A:A,'Tier 1 - $500K'!U:U,0,0,1)</f>
        <v>236</v>
      </c>
      <c r="V118" s="103">
        <f>_xlfn.XLOOKUP(Tier2ContractorRates[[#This Row],[MSA Contract Number]],'Tier 1 - $500K'!A:A,'Tier 1 - $500K'!V:V,0,0,1)</f>
        <v>238</v>
      </c>
      <c r="W118" s="103">
        <f>_xlfn.XLOOKUP(Tier2ContractorRates[[#This Row],[MSA Contract Number]],'Tier 1 - $500K'!A:A,'Tier 1 - $500K'!W:W,0,0,1)</f>
        <v>191</v>
      </c>
      <c r="X118" s="103">
        <f>_xlfn.XLOOKUP(Tier2ContractorRates[[#This Row],[MSA Contract Number]],'Tier 1 - $500K'!A:A,'Tier 1 - $500K'!X:X,0,0,1)</f>
        <v>124</v>
      </c>
      <c r="Y118" s="103">
        <f>_xlfn.XLOOKUP(Tier2ContractorRates[[#This Row],[MSA Contract Number]],'Tier 1 - $500K'!A:A,'Tier 1 - $500K'!Y:Y,0,0,1)</f>
        <v>175</v>
      </c>
      <c r="Z118" s="103">
        <f>_xlfn.XLOOKUP(Tier2ContractorRates[[#This Row],[MSA Contract Number]],'Tier 1 - $500K'!A:A,'Tier 1 - $500K'!Z:Z,0,0,1)</f>
        <v>175</v>
      </c>
      <c r="AA118" s="103">
        <f>_xlfn.XLOOKUP(Tier2ContractorRates[[#This Row],[MSA Contract Number]],'Tier 1 - $500K'!A:A,'Tier 1 - $500K'!AA:AA,0,0,1)</f>
        <v>169</v>
      </c>
      <c r="AB118" s="103">
        <f>_xlfn.XLOOKUP(Tier2ContractorRates[[#This Row],[MSA Contract Number]],'Tier 1 - $500K'!A:A,'Tier 1 - $500K'!AB:AB,0,0,1)</f>
        <v>253</v>
      </c>
      <c r="AC118" s="103">
        <f>_xlfn.XLOOKUP(Tier2ContractorRates[[#This Row],[MSA Contract Number]],'Tier 1 - $500K'!A:A,'Tier 1 - $500K'!AC:AC,0,0,1)</f>
        <v>265</v>
      </c>
      <c r="AD118" s="103">
        <f>_xlfn.XLOOKUP(Tier2ContractorRates[[#This Row],[MSA Contract Number]],'Tier 1 - $500K'!A:A,'Tier 1 - $500K'!AD:AD,0,0,1)</f>
        <v>135</v>
      </c>
      <c r="AE118" s="103">
        <f>_xlfn.XLOOKUP(Tier2ContractorRates[[#This Row],[MSA Contract Number]],'Tier 1 - $500K'!A:A,'Tier 1 - $500K'!AE:AE,0,0,1)</f>
        <v>144</v>
      </c>
      <c r="AF118" s="103">
        <f>_xlfn.XLOOKUP(Tier2ContractorRates[[#This Row],[MSA Contract Number]],'Tier 1 - $500K'!A:A,'Tier 1 - $500K'!AF:AF,0,0,1)</f>
        <v>141</v>
      </c>
      <c r="AG118" s="103">
        <f>_xlfn.XLOOKUP(Tier2ContractorRates[[#This Row],[MSA Contract Number]],'Tier 1 - $500K'!A:A,'Tier 1 - $500K'!AG:AG,0,0,1)</f>
        <v>164</v>
      </c>
      <c r="AH118" s="103">
        <f>_xlfn.XLOOKUP(Tier2ContractorRates[[#This Row],[MSA Contract Number]],'Tier 1 - $500K'!A:A,'Tier 1 - $500K'!AH:AH,0,0,1)</f>
        <v>180</v>
      </c>
      <c r="AI118" s="103">
        <f>_xlfn.XLOOKUP(Tier2ContractorRates[[#This Row],[MSA Contract Number]],'Tier 1 - $500K'!A:A,'Tier 1 - $500K'!AI:AI,0,0,1)</f>
        <v>180</v>
      </c>
      <c r="AJ118" s="103">
        <f>_xlfn.XLOOKUP(Tier2ContractorRates[[#This Row],[MSA Contract Number]],'Tier 1 - $500K'!A:A,'Tier 1 - $500K'!AJ:AJ,0,0,1)</f>
        <v>154</v>
      </c>
      <c r="AK118" s="103">
        <f>_xlfn.XLOOKUP(Tier2ContractorRates[[#This Row],[MSA Contract Number]],'Tier 1 - $500K'!A:A,'Tier 1 - $500K'!AK:AK,0,0,1)</f>
        <v>188</v>
      </c>
      <c r="AL118" s="103">
        <f>_xlfn.XLOOKUP(Tier2ContractorRates[[#This Row],[MSA Contract Number]],'Tier 1 - $500K'!A:A,'Tier 1 - $500K'!AL:AL,0,0,1)</f>
        <v>225</v>
      </c>
      <c r="AM118" s="103">
        <f>_xlfn.XLOOKUP(Tier2ContractorRates[[#This Row],[MSA Contract Number]],'Tier 1 - $500K'!A:A,'Tier 1 - $500K'!AM:AM,0,0,1)</f>
        <v>141</v>
      </c>
      <c r="AN118" s="103">
        <f>_xlfn.XLOOKUP(Tier2ContractorRates[[#This Row],[MSA Contract Number]],'Tier 1 - $500K'!A:A,'Tier 1 - $500K'!AN:AN,0,0,1)</f>
        <v>144</v>
      </c>
      <c r="AO118" s="103">
        <f>_xlfn.XLOOKUP(Tier2ContractorRates[[#This Row],[MSA Contract Number]],'Tier 1 - $500K'!A:A,'Tier 1 - $500K'!AO:AO,0,0,1)</f>
        <v>154</v>
      </c>
      <c r="AP118" s="103">
        <f>_xlfn.XLOOKUP(Tier2ContractorRates[[#This Row],[MSA Contract Number]],'Tier 1 - $500K'!A:A,'Tier 1 - $500K'!AP:AP,0,0,1)</f>
        <v>176</v>
      </c>
      <c r="AQ118" s="103">
        <f>_xlfn.XLOOKUP(Tier2ContractorRates[[#This Row],[MSA Contract Number]],'Tier 1 - $500K'!A:A,'Tier 1 - $500K'!AQ:AQ,0,0,1)</f>
        <v>164</v>
      </c>
      <c r="AR118" s="103">
        <f>_xlfn.XLOOKUP(Tier2ContractorRates[[#This Row],[MSA Contract Number]],'Tier 1 - $500K'!A:A,'Tier 1 - $500K'!AR:AR,0,0,1)</f>
        <v>141</v>
      </c>
      <c r="AS118" s="103">
        <f>_xlfn.XLOOKUP(Tier2ContractorRates[[#This Row],[MSA Contract Number]],'Tier 1 - $500K'!A:A,'Tier 1 - $500K'!AS:AS,0,0,1)</f>
        <v>222</v>
      </c>
      <c r="AT118" s="103">
        <f>_xlfn.XLOOKUP(Tier2ContractorRates[[#This Row],[MSA Contract Number]],'Tier 1 - $500K'!A:A,'Tier 1 - $500K'!AT:AT,0,0,1)</f>
        <v>191</v>
      </c>
      <c r="AU118" s="103">
        <f>_xlfn.XLOOKUP(Tier2ContractorRates[[#This Row],[MSA Contract Number]],'Tier 1 - $500K'!A:A,'Tier 1 - $500K'!AU:AU,0,0,1)</f>
        <v>175</v>
      </c>
      <c r="AV118" s="103">
        <f>_xlfn.XLOOKUP(Tier2ContractorRates[[#This Row],[MSA Contract Number]],'Tier 1 - $500K'!A:A,'Tier 1 - $500K'!AV:AV,0,0,1)</f>
        <v>132</v>
      </c>
      <c r="AW118" s="103">
        <f>_xlfn.XLOOKUP(Tier2ContractorRates[[#This Row],[MSA Contract Number]],'Tier 1 - $500K'!A:A,'Tier 1 - $500K'!AW:AW,0,0,1)</f>
        <v>152</v>
      </c>
      <c r="AX118" s="103">
        <f>_xlfn.XLOOKUP(Tier2ContractorRates[[#This Row],[MSA Contract Number]],'Tier 1 - $500K'!A:A,'Tier 1 - $500K'!AX:AX,0,0,1)</f>
        <v>271</v>
      </c>
      <c r="AY118" s="103">
        <f>_xlfn.XLOOKUP(Tier2ContractorRates[[#This Row],[MSA Contract Number]],'Tier 1 - $500K'!A:A,'Tier 1 - $500K'!AY:AY,0,0,1)</f>
        <v>215</v>
      </c>
      <c r="AZ118" s="104">
        <f>_xlfn.XLOOKUP(Tier2ContractorRates[[#This Row],[MSA Contract Number]],'Tier 1 - $500K'!A:A,'Tier 1 - $500K'!AZ:AZ,0,0,1)</f>
        <v>255</v>
      </c>
    </row>
    <row r="119" spans="1:52" s="40" customFormat="1" ht="16.5" x14ac:dyDescent="0.25">
      <c r="A119" s="35" t="s">
        <v>700</v>
      </c>
      <c r="B119" s="57">
        <f>_xlfn.XLOOKUP(Tier2ContractorRates[[#This Row],[MSA Contract Number]],'Tier 1 - $500K'!A:A,'Tier 1 - $500K'!B:B,0,0,1)</f>
        <v>46497</v>
      </c>
      <c r="C119" s="36" t="str">
        <f>_xlfn.XLOOKUP(Tier2ContractorRates[[#This Row],[MSA Contract Number]],'Tier 1 - $500K'!A:A,'Tier 1 - $500K'!C:C,0,0,1)</f>
        <v>Innovo Consulting LLC</v>
      </c>
      <c r="D119" s="37" t="str">
        <f>_xlfn.XLOOKUP(Tier2ContractorRates[[#This Row],[MSA Contract Number]],'Tier 1 - $500K'!A:A,'Tier 1 - $500K'!D:D,0,0,1)</f>
        <v>--</v>
      </c>
      <c r="E119" s="37" t="str">
        <f>_xlfn.XLOOKUP(Tier2ContractorRates[[#This Row],[MSA Contract Number]],'Tier 1 - $500K'!A:A,'Tier 1 - $500K'!E:E,0,0,1)</f>
        <v>--</v>
      </c>
      <c r="F119" s="36" t="str">
        <f>_xlfn.XLOOKUP(Tier2ContractorRates[[#This Row],[MSA Contract Number]],'Tier 1 - $500K'!A:A,'Tier 1 - $500K'!F:F,0,0,1)</f>
        <v>eyee@innovoconsulting.com;</v>
      </c>
      <c r="G119" s="37" t="s">
        <v>70</v>
      </c>
      <c r="H119" s="37" t="str">
        <f>_xlfn.XLOOKUP(Tier2ContractorRates[[#This Row],[MSA Contract Number]],'Tier 1 - $500K'!A:A,'Tier 1 - $500K'!H:H,0,0,1)</f>
        <v>--</v>
      </c>
      <c r="I119" s="37" t="str">
        <f>_xlfn.XLOOKUP(Tier2ContractorRates[[#This Row],[MSA Contract Number]],'Tier 1 - $500K'!A:A,'Tier 1 - $500K'!I:I,0,0,1)</f>
        <v>No</v>
      </c>
      <c r="J119" s="37" t="str">
        <f>_xlfn.XLOOKUP(Tier2ContractorRates[[#This Row],[MSA Contract Number]],'Tier 1 - $500K'!A:A,'Tier 1 - $500K'!J:J,0,0,1)</f>
        <v>No</v>
      </c>
      <c r="K119" s="103">
        <f>_xlfn.XLOOKUP(Tier2ContractorRates[[#This Row],[MSA Contract Number]],'Tier 1 - $500K'!A:A,'Tier 1 - $500K'!K:K,0,0,1)</f>
        <v>200</v>
      </c>
      <c r="L119" s="103">
        <f>_xlfn.XLOOKUP(Tier2ContractorRates[[#This Row],[MSA Contract Number]],'Tier 1 - $500K'!A:A,'Tier 1 - $500K'!L:L,0,0,1)</f>
        <v>170</v>
      </c>
      <c r="M119" s="103">
        <f>_xlfn.XLOOKUP(Tier2ContractorRates[[#This Row],[MSA Contract Number]],'Tier 1 - $500K'!A:A,'Tier 1 - $500K'!M:M,0,0,1)</f>
        <v>180</v>
      </c>
      <c r="N119" s="103">
        <f>_xlfn.XLOOKUP(Tier2ContractorRates[[#This Row],[MSA Contract Number]],'Tier 1 - $500K'!A:A,'Tier 1 - $500K'!N:N)</f>
        <v>150</v>
      </c>
      <c r="O119" s="103">
        <f>_xlfn.XLOOKUP(Tier2ContractorRates[[#This Row],[MSA Contract Number]],'Tier 1 - $500K'!A:A,'Tier 1 - $500K'!O:O,0,0,1)</f>
        <v>140</v>
      </c>
      <c r="P119" s="103">
        <f>_xlfn.XLOOKUP(Tier2ContractorRates[[#This Row],[MSA Contract Number]],'Tier 1 - $500K'!A:A,'Tier 1 - $500K'!P:P,0,0,1)</f>
        <v>150</v>
      </c>
      <c r="Q119" s="103">
        <f>_xlfn.XLOOKUP(Tier2ContractorRates[[#This Row],[MSA Contract Number]],'Tier 1 - $500K'!A:A,'Tier 1 - $500K'!Q:Q,0,0,1)</f>
        <v>120</v>
      </c>
      <c r="R119" s="103">
        <f>_xlfn.XLOOKUP(Tier2ContractorRates[[#This Row],[MSA Contract Number]],'Tier 1 - $500K'!A:A,'Tier 1 - $500K'!R:R,0,0,1)</f>
        <v>95</v>
      </c>
      <c r="S119" s="103">
        <f>_xlfn.XLOOKUP(Tier2ContractorRates[[#This Row],[MSA Contract Number]],'Tier 1 - $500K'!A:A,'Tier 1 - $500K'!S:S,0,0,1)</f>
        <v>170</v>
      </c>
      <c r="T119" s="103">
        <f>_xlfn.XLOOKUP(Tier2ContractorRates[[#This Row],[MSA Contract Number]],'Tier 1 - $500K'!A:A,'Tier 1 - $500K'!T:T,0,0,1)</f>
        <v>195</v>
      </c>
      <c r="U119" s="103">
        <f>_xlfn.XLOOKUP(Tier2ContractorRates[[#This Row],[MSA Contract Number]],'Tier 1 - $500K'!A:A,'Tier 1 - $500K'!U:U,0,0,1)</f>
        <v>165</v>
      </c>
      <c r="V119" s="103">
        <f>_xlfn.XLOOKUP(Tier2ContractorRates[[#This Row],[MSA Contract Number]],'Tier 1 - $500K'!A:A,'Tier 1 - $500K'!V:V,0,0,1)</f>
        <v>160</v>
      </c>
      <c r="W119" s="103">
        <f>_xlfn.XLOOKUP(Tier2ContractorRates[[#This Row],[MSA Contract Number]],'Tier 1 - $500K'!A:A,'Tier 1 - $500K'!W:W,0,0,1)</f>
        <v>110</v>
      </c>
      <c r="X119" s="103">
        <f>_xlfn.XLOOKUP(Tier2ContractorRates[[#This Row],[MSA Contract Number]],'Tier 1 - $500K'!A:A,'Tier 1 - $500K'!X:X,0,0,1)</f>
        <v>125</v>
      </c>
      <c r="Y119" s="103">
        <f>_xlfn.XLOOKUP(Tier2ContractorRates[[#This Row],[MSA Contract Number]],'Tier 1 - $500K'!A:A,'Tier 1 - $500K'!Y:Y,0,0,1)</f>
        <v>125</v>
      </c>
      <c r="Z119" s="103">
        <f>_xlfn.XLOOKUP(Tier2ContractorRates[[#This Row],[MSA Contract Number]],'Tier 1 - $500K'!A:A,'Tier 1 - $500K'!Z:Z,0,0,1)</f>
        <v>145</v>
      </c>
      <c r="AA119" s="103">
        <f>_xlfn.XLOOKUP(Tier2ContractorRates[[#This Row],[MSA Contract Number]],'Tier 1 - $500K'!A:A,'Tier 1 - $500K'!AA:AA,0,0,1)</f>
        <v>155</v>
      </c>
      <c r="AB119" s="103">
        <f>_xlfn.XLOOKUP(Tier2ContractorRates[[#This Row],[MSA Contract Number]],'Tier 1 - $500K'!A:A,'Tier 1 - $500K'!AB:AB,0,0,1)</f>
        <v>160</v>
      </c>
      <c r="AC119" s="103">
        <f>_xlfn.XLOOKUP(Tier2ContractorRates[[#This Row],[MSA Contract Number]],'Tier 1 - $500K'!A:A,'Tier 1 - $500K'!AC:AC,0,0,1)</f>
        <v>160</v>
      </c>
      <c r="AD119" s="103">
        <f>_xlfn.XLOOKUP(Tier2ContractorRates[[#This Row],[MSA Contract Number]],'Tier 1 - $500K'!A:A,'Tier 1 - $500K'!AD:AD,0,0,1)</f>
        <v>135</v>
      </c>
      <c r="AE119" s="103">
        <f>_xlfn.XLOOKUP(Tier2ContractorRates[[#This Row],[MSA Contract Number]],'Tier 1 - $500K'!A:A,'Tier 1 - $500K'!AE:AE,0,0,1)</f>
        <v>125</v>
      </c>
      <c r="AF119" s="103">
        <f>_xlfn.XLOOKUP(Tier2ContractorRates[[#This Row],[MSA Contract Number]],'Tier 1 - $500K'!A:A,'Tier 1 - $500K'!AF:AF,0,0,1)</f>
        <v>125</v>
      </c>
      <c r="AG119" s="103">
        <f>_xlfn.XLOOKUP(Tier2ContractorRates[[#This Row],[MSA Contract Number]],'Tier 1 - $500K'!A:A,'Tier 1 - $500K'!AG:AG,0,0,1)</f>
        <v>160</v>
      </c>
      <c r="AH119" s="103">
        <f>_xlfn.XLOOKUP(Tier2ContractorRates[[#This Row],[MSA Contract Number]],'Tier 1 - $500K'!A:A,'Tier 1 - $500K'!AH:AH,0,0,1)</f>
        <v>130</v>
      </c>
      <c r="AI119" s="103">
        <f>_xlfn.XLOOKUP(Tier2ContractorRates[[#This Row],[MSA Contract Number]],'Tier 1 - $500K'!A:A,'Tier 1 - $500K'!AI:AI,0,0,1)</f>
        <v>130</v>
      </c>
      <c r="AJ119" s="103">
        <f>_xlfn.XLOOKUP(Tier2ContractorRates[[#This Row],[MSA Contract Number]],'Tier 1 - $500K'!A:A,'Tier 1 - $500K'!AJ:AJ,0,0,1)</f>
        <v>130</v>
      </c>
      <c r="AK119" s="103">
        <f>_xlfn.XLOOKUP(Tier2ContractorRates[[#This Row],[MSA Contract Number]],'Tier 1 - $500K'!A:A,'Tier 1 - $500K'!AK:AK,0,0,1)</f>
        <v>120</v>
      </c>
      <c r="AL119" s="103">
        <f>_xlfn.XLOOKUP(Tier2ContractorRates[[#This Row],[MSA Contract Number]],'Tier 1 - $500K'!A:A,'Tier 1 - $500K'!AL:AL,0,0,1)</f>
        <v>150</v>
      </c>
      <c r="AM119" s="103">
        <f>_xlfn.XLOOKUP(Tier2ContractorRates[[#This Row],[MSA Contract Number]],'Tier 1 - $500K'!A:A,'Tier 1 - $500K'!AM:AM,0,0,1)</f>
        <v>125</v>
      </c>
      <c r="AN119" s="103">
        <f>_xlfn.XLOOKUP(Tier2ContractorRates[[#This Row],[MSA Contract Number]],'Tier 1 - $500K'!A:A,'Tier 1 - $500K'!AN:AN,0,0,1)</f>
        <v>160</v>
      </c>
      <c r="AO119" s="103">
        <f>_xlfn.XLOOKUP(Tier2ContractorRates[[#This Row],[MSA Contract Number]],'Tier 1 - $500K'!A:A,'Tier 1 - $500K'!AO:AO,0,0,1)</f>
        <v>125</v>
      </c>
      <c r="AP119" s="103">
        <f>_xlfn.XLOOKUP(Tier2ContractorRates[[#This Row],[MSA Contract Number]],'Tier 1 - $500K'!A:A,'Tier 1 - $500K'!AP:AP,0,0,1)</f>
        <v>160</v>
      </c>
      <c r="AQ119" s="103">
        <f>_xlfn.XLOOKUP(Tier2ContractorRates[[#This Row],[MSA Contract Number]],'Tier 1 - $500K'!A:A,'Tier 1 - $500K'!AQ:AQ,0,0,1)</f>
        <v>165</v>
      </c>
      <c r="AR119" s="103">
        <f>_xlfn.XLOOKUP(Tier2ContractorRates[[#This Row],[MSA Contract Number]],'Tier 1 - $500K'!A:A,'Tier 1 - $500K'!AR:AR,0,0,1)</f>
        <v>130</v>
      </c>
      <c r="AS119" s="103">
        <f>_xlfn.XLOOKUP(Tier2ContractorRates[[#This Row],[MSA Contract Number]],'Tier 1 - $500K'!A:A,'Tier 1 - $500K'!AS:AS,0,0,1)</f>
        <v>110</v>
      </c>
      <c r="AT119" s="103">
        <f>_xlfn.XLOOKUP(Tier2ContractorRates[[#This Row],[MSA Contract Number]],'Tier 1 - $500K'!A:A,'Tier 1 - $500K'!AT:AT,0,0,1)</f>
        <v>95</v>
      </c>
      <c r="AU119" s="103">
        <f>_xlfn.XLOOKUP(Tier2ContractorRates[[#This Row],[MSA Contract Number]],'Tier 1 - $500K'!A:A,'Tier 1 - $500K'!AU:AU,0,0,1)</f>
        <v>115</v>
      </c>
      <c r="AV119" s="103">
        <f>_xlfn.XLOOKUP(Tier2ContractorRates[[#This Row],[MSA Contract Number]],'Tier 1 - $500K'!A:A,'Tier 1 - $500K'!AV:AV,0,0,1)</f>
        <v>100</v>
      </c>
      <c r="AW119" s="103">
        <f>_xlfn.XLOOKUP(Tier2ContractorRates[[#This Row],[MSA Contract Number]],'Tier 1 - $500K'!A:A,'Tier 1 - $500K'!AW:AW,0,0,1)</f>
        <v>95</v>
      </c>
      <c r="AX119" s="103">
        <f>_xlfn.XLOOKUP(Tier2ContractorRates[[#This Row],[MSA Contract Number]],'Tier 1 - $500K'!A:A,'Tier 1 - $500K'!AX:AX,0,0,1)</f>
        <v>150</v>
      </c>
      <c r="AY119" s="103">
        <f>_xlfn.XLOOKUP(Tier2ContractorRates[[#This Row],[MSA Contract Number]],'Tier 1 - $500K'!A:A,'Tier 1 - $500K'!AY:AY,0,0,1)</f>
        <v>105</v>
      </c>
      <c r="AZ119" s="104">
        <f>_xlfn.XLOOKUP(Tier2ContractorRates[[#This Row],[MSA Contract Number]],'Tier 1 - $500K'!A:A,'Tier 1 - $500K'!AZ:AZ,0,0,1)</f>
        <v>110</v>
      </c>
    </row>
    <row r="120" spans="1:52" s="40" customFormat="1" ht="66" x14ac:dyDescent="0.25">
      <c r="A120" s="35" t="s">
        <v>703</v>
      </c>
      <c r="B120" s="57">
        <f>_xlfn.XLOOKUP(Tier2ContractorRates[[#This Row],[MSA Contract Number]],'Tier 1 - $500K'!A:A,'Tier 1 - $500K'!B:B,0,0,1)</f>
        <v>46497</v>
      </c>
      <c r="C120" s="36" t="str">
        <f>_xlfn.XLOOKUP(Tier2ContractorRates[[#This Row],[MSA Contract Number]],'Tier 1 - $500K'!A:A,'Tier 1 - $500K'!C:C,0,0,1)</f>
        <v>Insight Global, LLC</v>
      </c>
      <c r="D120" s="36" t="str">
        <f>_xlfn.XLOOKUP(Tier2ContractorRates[[#This Row],[MSA Contract Number]],'Tier 1 - $500K'!A:A,'Tier 1 - $500K'!D:D,0,0,1)</f>
        <v xml:space="preserve">1. Stephanie Wisman 
2. Alexis Anderson 
3. Thomas Torres 
4. Stephen Cotta </v>
      </c>
      <c r="E120" s="36" t="str">
        <f>_xlfn.XLOOKUP(Tier2ContractorRates[[#This Row],[MSA Contract Number]],'Tier 1 - $500K'!A:A,'Tier 1 - $500K'!E:E,0,0,1)</f>
        <v xml:space="preserve">1. (425) 760-2985 
</v>
      </c>
      <c r="F120" s="36" t="str">
        <f>_xlfn.XLOOKUP(Tier2ContractorRates[[#This Row],[MSA Contract Number]],'Tier 1 - $500K'!A:A,'Tier 1 - $500K'!F:F,0,0,1)</f>
        <v>stephanie.wisman@insightglobal.com;
alexis.anderson@insightglobal.com; 
Thomas.torres@insightglobal.com;
stephen.cotta@insightglobal.com</v>
      </c>
      <c r="G120" s="37" t="s">
        <v>70</v>
      </c>
      <c r="H120" s="37" t="str">
        <f>_xlfn.XLOOKUP(Tier2ContractorRates[[#This Row],[MSA Contract Number]],'Tier 1 - $500K'!A:A,'Tier 1 - $500K'!H:H,0,0,1)</f>
        <v>--</v>
      </c>
      <c r="I120" s="37" t="str">
        <f>_xlfn.XLOOKUP(Tier2ContractorRates[[#This Row],[MSA Contract Number]],'Tier 1 - $500K'!A:A,'Tier 1 - $500K'!I:I,0,0,1)</f>
        <v>No</v>
      </c>
      <c r="J120" s="37" t="str">
        <f>_xlfn.XLOOKUP(Tier2ContractorRates[[#This Row],[MSA Contract Number]],'Tier 1 - $500K'!A:A,'Tier 1 - $500K'!J:J,0,0,1)</f>
        <v>No</v>
      </c>
      <c r="K120" s="103">
        <f>_xlfn.XLOOKUP(Tier2ContractorRates[[#This Row],[MSA Contract Number]],'Tier 1 - $500K'!A:A,'Tier 1 - $500K'!K:K,0,0,1)</f>
        <v>204.53399999999999</v>
      </c>
      <c r="L120" s="103">
        <f>_xlfn.XLOOKUP(Tier2ContractorRates[[#This Row],[MSA Contract Number]],'Tier 1 - $500K'!A:A,'Tier 1 - $500K'!L:L,0,0,1)</f>
        <v>183.874</v>
      </c>
      <c r="M120" s="103">
        <f>_xlfn.XLOOKUP(Tier2ContractorRates[[#This Row],[MSA Contract Number]],'Tier 1 - $500K'!A:A,'Tier 1 - $500K'!M:M,0,0,1)</f>
        <v>193.17099999999999</v>
      </c>
      <c r="N120" s="103">
        <f>_xlfn.XLOOKUP(Tier2ContractorRates[[#This Row],[MSA Contract Number]],'Tier 1 - $500K'!A:A,'Tier 1 - $500K'!N:N)</f>
        <v>161.148</v>
      </c>
      <c r="O120" s="103">
        <f>_xlfn.XLOOKUP(Tier2ContractorRates[[#This Row],[MSA Contract Number]],'Tier 1 - $500K'!A:A,'Tier 1 - $500K'!O:O,0,0,1)</f>
        <v>130.15799999999999</v>
      </c>
      <c r="P120" s="103">
        <f>_xlfn.XLOOKUP(Tier2ContractorRates[[#This Row],[MSA Contract Number]],'Tier 1 - $500K'!A:A,'Tier 1 - $500K'!P:P,0,0,1)</f>
        <v>184.90700000000001</v>
      </c>
      <c r="Q120" s="103">
        <f>_xlfn.XLOOKUP(Tier2ContractorRates[[#This Row],[MSA Contract Number]],'Tier 1 - $500K'!A:A,'Tier 1 - $500K'!Q:Q,0,0,1)</f>
        <v>159.08199999999999</v>
      </c>
      <c r="R120" s="103">
        <f>_xlfn.XLOOKUP(Tier2ContractorRates[[#This Row],[MSA Contract Number]],'Tier 1 - $500K'!A:A,'Tier 1 - $500K'!R:R,0,0,1)</f>
        <v>114.663</v>
      </c>
      <c r="S120" s="103">
        <f>_xlfn.XLOOKUP(Tier2ContractorRates[[#This Row],[MSA Contract Number]],'Tier 1 - $500K'!A:A,'Tier 1 - $500K'!S:S,0,0,1)</f>
        <v>153.917</v>
      </c>
      <c r="T120" s="103">
        <f>_xlfn.XLOOKUP(Tier2ContractorRates[[#This Row],[MSA Contract Number]],'Tier 1 - $500K'!A:A,'Tier 1 - $500K'!T:T,0,0,1)</f>
        <v>223.12799999999999</v>
      </c>
      <c r="U120" s="103">
        <f>_xlfn.XLOOKUP(Tier2ContractorRates[[#This Row],[MSA Contract Number]],'Tier 1 - $500K'!A:A,'Tier 1 - $500K'!U:U,0,0,1)</f>
        <v>191.10499999999999</v>
      </c>
      <c r="V120" s="103">
        <f>_xlfn.XLOOKUP(Tier2ContractorRates[[#This Row],[MSA Contract Number]],'Tier 1 - $500K'!A:A,'Tier 1 - $500K'!V:V,0,0,1)</f>
        <v>199.369</v>
      </c>
      <c r="W120" s="103">
        <f>_xlfn.XLOOKUP(Tier2ContractorRates[[#This Row],[MSA Contract Number]],'Tier 1 - $500K'!A:A,'Tier 1 - $500K'!W:W,0,0,1)</f>
        <v>129.125</v>
      </c>
      <c r="X120" s="103">
        <f>_xlfn.XLOOKUP(Tier2ContractorRates[[#This Row],[MSA Contract Number]],'Tier 1 - $500K'!A:A,'Tier 1 - $500K'!X:X,0,0,1)</f>
        <v>172.511</v>
      </c>
      <c r="Y120" s="103">
        <f>_xlfn.XLOOKUP(Tier2ContractorRates[[#This Row],[MSA Contract Number]],'Tier 1 - $500K'!A:A,'Tier 1 - $500K'!Y:Y,0,0,1)</f>
        <v>179.74199999999999</v>
      </c>
      <c r="Z120" s="103">
        <f>_xlfn.XLOOKUP(Tier2ContractorRates[[#This Row],[MSA Contract Number]],'Tier 1 - $500K'!A:A,'Tier 1 - $500K'!Z:Z,0,0,1)</f>
        <v>200.40199999999999</v>
      </c>
      <c r="AA120" s="103">
        <f>_xlfn.XLOOKUP(Tier2ContractorRates[[#This Row],[MSA Contract Number]],'Tier 1 - $500K'!A:A,'Tier 1 - $500K'!AA:AA,0,0,1)</f>
        <v>171.47800000000001</v>
      </c>
      <c r="AB120" s="103">
        <f>_xlfn.XLOOKUP(Tier2ContractorRates[[#This Row],[MSA Contract Number]],'Tier 1 - $500K'!A:A,'Tier 1 - $500K'!AB:AB,0,0,1)</f>
        <v>174.577</v>
      </c>
      <c r="AC120" s="103">
        <f>_xlfn.XLOOKUP(Tier2ContractorRates[[#This Row],[MSA Contract Number]],'Tier 1 - $500K'!A:A,'Tier 1 - $500K'!AC:AC,0,0,1)</f>
        <v>204.53399999999999</v>
      </c>
      <c r="AD120" s="103">
        <f>_xlfn.XLOOKUP(Tier2ContractorRates[[#This Row],[MSA Contract Number]],'Tier 1 - $500K'!A:A,'Tier 1 - $500K'!AD:AD,0,0,1)</f>
        <v>124.99299999999999</v>
      </c>
      <c r="AE120" s="103">
        <f>_xlfn.XLOOKUP(Tier2ContractorRates[[#This Row],[MSA Contract Number]],'Tier 1 - $500K'!A:A,'Tier 1 - $500K'!AE:AE,0,0,1)</f>
        <v>128.09200000000001</v>
      </c>
      <c r="AF120" s="103">
        <f>_xlfn.XLOOKUP(Tier2ContractorRates[[#This Row],[MSA Contract Number]],'Tier 1 - $500K'!A:A,'Tier 1 - $500K'!AF:AF,0,0,1)</f>
        <v>128.09200000000001</v>
      </c>
      <c r="AG120" s="103">
        <f>_xlfn.XLOOKUP(Tier2ContractorRates[[#This Row],[MSA Contract Number]],'Tier 1 - $500K'!A:A,'Tier 1 - $500K'!AG:AG,0,0,1)</f>
        <v>143.58699999999999</v>
      </c>
      <c r="AH120" s="103">
        <f>_xlfn.XLOOKUP(Tier2ContractorRates[[#This Row],[MSA Contract Number]],'Tier 1 - $500K'!A:A,'Tier 1 - $500K'!AH:AH,0,0,1)</f>
        <v>146.68600000000001</v>
      </c>
      <c r="AI120" s="103">
        <f>_xlfn.XLOOKUP(Tier2ContractorRates[[#This Row],[MSA Contract Number]],'Tier 1 - $500K'!A:A,'Tier 1 - $500K'!AI:AI,0,0,1)</f>
        <v>153.917</v>
      </c>
      <c r="AJ120" s="103">
        <f>_xlfn.XLOOKUP(Tier2ContractorRates[[#This Row],[MSA Contract Number]],'Tier 1 - $500K'!A:A,'Tier 1 - $500K'!AJ:AJ,0,0,1)</f>
        <v>126.026</v>
      </c>
      <c r="AK120" s="103">
        <f>_xlfn.XLOOKUP(Tier2ContractorRates[[#This Row],[MSA Contract Number]],'Tier 1 - $500K'!A:A,'Tier 1 - $500K'!AK:AK,0,0,1)</f>
        <v>171.47800000000001</v>
      </c>
      <c r="AL120" s="103">
        <f>_xlfn.XLOOKUP(Tier2ContractorRates[[#This Row],[MSA Contract Number]],'Tier 1 - $500K'!A:A,'Tier 1 - $500K'!AL:AL,0,0,1)</f>
        <v>197.303</v>
      </c>
      <c r="AM120" s="103">
        <f>_xlfn.XLOOKUP(Tier2ContractorRates[[#This Row],[MSA Contract Number]],'Tier 1 - $500K'!A:A,'Tier 1 - $500K'!AM:AM,0,0,1)</f>
        <v>170.44499999999999</v>
      </c>
      <c r="AN120" s="103">
        <f>_xlfn.XLOOKUP(Tier2ContractorRates[[#This Row],[MSA Contract Number]],'Tier 1 - $500K'!A:A,'Tier 1 - $500K'!AN:AN,0,0,1)</f>
        <v>193.17099999999999</v>
      </c>
      <c r="AO120" s="103">
        <f>_xlfn.XLOOKUP(Tier2ContractorRates[[#This Row],[MSA Contract Number]],'Tier 1 - $500K'!A:A,'Tier 1 - $500K'!AO:AO,0,0,1)</f>
        <v>163.214</v>
      </c>
      <c r="AP120" s="103">
        <f>_xlfn.XLOOKUP(Tier2ContractorRates[[#This Row],[MSA Contract Number]],'Tier 1 - $500K'!A:A,'Tier 1 - $500K'!AP:AP,0,0,1)</f>
        <v>188.006</v>
      </c>
      <c r="AQ120" s="103">
        <f>_xlfn.XLOOKUP(Tier2ContractorRates[[#This Row],[MSA Contract Number]],'Tier 1 - $500K'!A:A,'Tier 1 - $500K'!AQ:AQ,0,0,1)</f>
        <v>145.65299999999999</v>
      </c>
      <c r="AR120" s="103">
        <f>_xlfn.XLOOKUP(Tier2ContractorRates[[#This Row],[MSA Contract Number]],'Tier 1 - $500K'!A:A,'Tier 1 - $500K'!AR:AR,0,0,1)</f>
        <v>170.44499999999999</v>
      </c>
      <c r="AS120" s="103">
        <f>_xlfn.XLOOKUP(Tier2ContractorRates[[#This Row],[MSA Contract Number]],'Tier 1 - $500K'!A:A,'Tier 1 - $500K'!AS:AS,0,0,1)</f>
        <v>124.99299999999999</v>
      </c>
      <c r="AT120" s="103">
        <f>_xlfn.XLOOKUP(Tier2ContractorRates[[#This Row],[MSA Contract Number]],'Tier 1 - $500K'!A:A,'Tier 1 - $500K'!AT:AT,0,0,1)</f>
        <v>142.554</v>
      </c>
      <c r="AU120" s="103">
        <f>_xlfn.XLOOKUP(Tier2ContractorRates[[#This Row],[MSA Contract Number]],'Tier 1 - $500K'!A:A,'Tier 1 - $500K'!AU:AU,0,0,1)</f>
        <v>146.68600000000001</v>
      </c>
      <c r="AV120" s="103">
        <f>_xlfn.XLOOKUP(Tier2ContractorRates[[#This Row],[MSA Contract Number]],'Tier 1 - $500K'!A:A,'Tier 1 - $500K'!AV:AV,0,0,1)</f>
        <v>118.795</v>
      </c>
      <c r="AW120" s="103">
        <f>_xlfn.XLOOKUP(Tier2ContractorRates[[#This Row],[MSA Contract Number]],'Tier 1 - $500K'!A:A,'Tier 1 - $500K'!AW:AW,0,0,1)</f>
        <v>148.75200000000001</v>
      </c>
      <c r="AX120" s="103">
        <f>_xlfn.XLOOKUP(Tier2ContractorRates[[#This Row],[MSA Contract Number]],'Tier 1 - $500K'!A:A,'Tier 1 - $500K'!AX:AX,0,0,1)</f>
        <v>161.148</v>
      </c>
      <c r="AY120" s="103">
        <f>_xlfn.XLOOKUP(Tier2ContractorRates[[#This Row],[MSA Contract Number]],'Tier 1 - $500K'!A:A,'Tier 1 - $500K'!AY:AY,0,0,1)</f>
        <v>99.168000000000006</v>
      </c>
      <c r="AZ120" s="104">
        <f>_xlfn.XLOOKUP(Tier2ContractorRates[[#This Row],[MSA Contract Number]],'Tier 1 - $500K'!A:A,'Tier 1 - $500K'!AZ:AZ,0,0,1)</f>
        <v>130.15799999999999</v>
      </c>
    </row>
    <row r="121" spans="1:52" s="40" customFormat="1" ht="16.5" x14ac:dyDescent="0.25">
      <c r="A121" s="35" t="s">
        <v>705</v>
      </c>
      <c r="B121" s="57">
        <f>_xlfn.XLOOKUP(Tier2ContractorRates[[#This Row],[MSA Contract Number]],'Tier 1 - $500K'!A:A,'Tier 1 - $500K'!B:B,0,0,1)</f>
        <v>46497</v>
      </c>
      <c r="C121" s="36" t="str">
        <f>_xlfn.XLOOKUP(Tier2ContractorRates[[#This Row],[MSA Contract Number]],'Tier 1 - $500K'!A:A,'Tier 1 - $500K'!C:C,0,0,1)</f>
        <v>Insight Public Sector, Inc.</v>
      </c>
      <c r="D121" s="36" t="str">
        <f>_xlfn.XLOOKUP(Tier2ContractorRates[[#This Row],[MSA Contract Number]],'Tier 1 - $500K'!A:A,'Tier 1 - $500K'!D:D,0,0,1)</f>
        <v>Max Pinna</v>
      </c>
      <c r="E121" s="36" t="str">
        <f>_xlfn.XLOOKUP(Tier2ContractorRates[[#This Row],[MSA Contract Number]],'Tier 1 - $500K'!A:A,'Tier 1 - $500K'!E:E,0,0,1)</f>
        <v>(619) 788-2628</v>
      </c>
      <c r="F121" s="36" t="str">
        <f>_xlfn.XLOOKUP(Tier2ContractorRates[[#This Row],[MSA Contract Number]],'Tier 1 - $500K'!A:A,'Tier 1 - $500K'!F:F,0,0,1)</f>
        <v>california@insight.com;</v>
      </c>
      <c r="G121" s="37" t="s">
        <v>70</v>
      </c>
      <c r="H121" s="37" t="str">
        <f>_xlfn.XLOOKUP(Tier2ContractorRates[[#This Row],[MSA Contract Number]],'Tier 1 - $500K'!A:A,'Tier 1 - $500K'!H:H,0,0,1)</f>
        <v>--</v>
      </c>
      <c r="I121" s="37" t="str">
        <f>_xlfn.XLOOKUP(Tier2ContractorRates[[#This Row],[MSA Contract Number]],'Tier 1 - $500K'!A:A,'Tier 1 - $500K'!I:I,0,0,1)</f>
        <v>No</v>
      </c>
      <c r="J121" s="37" t="str">
        <f>_xlfn.XLOOKUP(Tier2ContractorRates[[#This Row],[MSA Contract Number]],'Tier 1 - $500K'!A:A,'Tier 1 - $500K'!J:J,0,0,1)</f>
        <v>No</v>
      </c>
      <c r="K121" s="103">
        <f>_xlfn.XLOOKUP(Tier2ContractorRates[[#This Row],[MSA Contract Number]],'Tier 1 - $500K'!A:A,'Tier 1 - $500K'!K:K,0,0,1)</f>
        <v>220</v>
      </c>
      <c r="L121" s="103">
        <f>_xlfn.XLOOKUP(Tier2ContractorRates[[#This Row],[MSA Contract Number]],'Tier 1 - $500K'!A:A,'Tier 1 - $500K'!L:L,0,0,1)</f>
        <v>209</v>
      </c>
      <c r="M121" s="103">
        <f>_xlfn.XLOOKUP(Tier2ContractorRates[[#This Row],[MSA Contract Number]],'Tier 1 - $500K'!A:A,'Tier 1 - $500K'!M:M,0,0,1)</f>
        <v>284</v>
      </c>
      <c r="N121" s="103">
        <f>_xlfn.XLOOKUP(Tier2ContractorRates[[#This Row],[MSA Contract Number]],'Tier 1 - $500K'!A:A,'Tier 1 - $500K'!N:N)</f>
        <v>232</v>
      </c>
      <c r="O121" s="103">
        <f>_xlfn.XLOOKUP(Tier2ContractorRates[[#This Row],[MSA Contract Number]],'Tier 1 - $500K'!A:A,'Tier 1 - $500K'!O:O,0,0,1)</f>
        <v>212</v>
      </c>
      <c r="P121" s="103">
        <f>_xlfn.XLOOKUP(Tier2ContractorRates[[#This Row],[MSA Contract Number]],'Tier 1 - $500K'!A:A,'Tier 1 - $500K'!P:P,0,0,1)</f>
        <v>230</v>
      </c>
      <c r="Q121" s="103">
        <f>_xlfn.XLOOKUP(Tier2ContractorRates[[#This Row],[MSA Contract Number]],'Tier 1 - $500K'!A:A,'Tier 1 - $500K'!Q:Q,0,0,1)</f>
        <v>212</v>
      </c>
      <c r="R121" s="103">
        <f>_xlfn.XLOOKUP(Tier2ContractorRates[[#This Row],[MSA Contract Number]],'Tier 1 - $500K'!A:A,'Tier 1 - $500K'!R:R,0,0,1)</f>
        <v>160</v>
      </c>
      <c r="S121" s="103">
        <f>_xlfn.XLOOKUP(Tier2ContractorRates[[#This Row],[MSA Contract Number]],'Tier 1 - $500K'!A:A,'Tier 1 - $500K'!S:S,0,0,1)</f>
        <v>232</v>
      </c>
      <c r="T121" s="103">
        <f>_xlfn.XLOOKUP(Tier2ContractorRates[[#This Row],[MSA Contract Number]],'Tier 1 - $500K'!A:A,'Tier 1 - $500K'!T:T,0,0,1)</f>
        <v>284</v>
      </c>
      <c r="U121" s="103">
        <f>_xlfn.XLOOKUP(Tier2ContractorRates[[#This Row],[MSA Contract Number]],'Tier 1 - $500K'!A:A,'Tier 1 - $500K'!U:U,0,0,1)</f>
        <v>255</v>
      </c>
      <c r="V121" s="103">
        <f>_xlfn.XLOOKUP(Tier2ContractorRates[[#This Row],[MSA Contract Number]],'Tier 1 - $500K'!A:A,'Tier 1 - $500K'!V:V,0,0,1)</f>
        <v>232</v>
      </c>
      <c r="W121" s="103">
        <f>_xlfn.XLOOKUP(Tier2ContractorRates[[#This Row],[MSA Contract Number]],'Tier 1 - $500K'!A:A,'Tier 1 - $500K'!W:W,0,0,1)</f>
        <v>200</v>
      </c>
      <c r="X121" s="103">
        <f>_xlfn.XLOOKUP(Tier2ContractorRates[[#This Row],[MSA Contract Number]],'Tier 1 - $500K'!A:A,'Tier 1 - $500K'!X:X,0,0,1)</f>
        <v>208</v>
      </c>
      <c r="Y121" s="103">
        <f>_xlfn.XLOOKUP(Tier2ContractorRates[[#This Row],[MSA Contract Number]],'Tier 1 - $500K'!A:A,'Tier 1 - $500K'!Y:Y,0,0,1)</f>
        <v>214</v>
      </c>
      <c r="Z121" s="103">
        <f>_xlfn.XLOOKUP(Tier2ContractorRates[[#This Row],[MSA Contract Number]],'Tier 1 - $500K'!A:A,'Tier 1 - $500K'!Z:Z,0,0,1)</f>
        <v>230</v>
      </c>
      <c r="AA121" s="103">
        <f>_xlfn.XLOOKUP(Tier2ContractorRates[[#This Row],[MSA Contract Number]],'Tier 1 - $500K'!A:A,'Tier 1 - $500K'!AA:AA,0,0,1)</f>
        <v>232</v>
      </c>
      <c r="AB121" s="103">
        <f>_xlfn.XLOOKUP(Tier2ContractorRates[[#This Row],[MSA Contract Number]],'Tier 1 - $500K'!A:A,'Tier 1 - $500K'!AB:AB,0,0,1)</f>
        <v>260</v>
      </c>
      <c r="AC121" s="103">
        <f>_xlfn.XLOOKUP(Tier2ContractorRates[[#This Row],[MSA Contract Number]],'Tier 1 - $500K'!A:A,'Tier 1 - $500K'!AC:AC,0,0,1)</f>
        <v>232</v>
      </c>
      <c r="AD121" s="103">
        <f>_xlfn.XLOOKUP(Tier2ContractorRates[[#This Row],[MSA Contract Number]],'Tier 1 - $500K'!A:A,'Tier 1 - $500K'!AD:AD,0,0,1)</f>
        <v>212</v>
      </c>
      <c r="AE121" s="103">
        <f>_xlfn.XLOOKUP(Tier2ContractorRates[[#This Row],[MSA Contract Number]],'Tier 1 - $500K'!A:A,'Tier 1 - $500K'!AE:AE,0,0,1)</f>
        <v>220</v>
      </c>
      <c r="AF121" s="103">
        <f>_xlfn.XLOOKUP(Tier2ContractorRates[[#This Row],[MSA Contract Number]],'Tier 1 - $500K'!A:A,'Tier 1 - $500K'!AF:AF,0,0,1)</f>
        <v>205</v>
      </c>
      <c r="AG121" s="103">
        <f>_xlfn.XLOOKUP(Tier2ContractorRates[[#This Row],[MSA Contract Number]],'Tier 1 - $500K'!A:A,'Tier 1 - $500K'!AG:AG,0,0,1)</f>
        <v>230</v>
      </c>
      <c r="AH121" s="103" t="str">
        <f>_xlfn.XLOOKUP(Tier2ContractorRates[[#This Row],[MSA Contract Number]],'Tier 1 - $500K'!A:A,'Tier 1 - $500K'!AH:AH,0,0,1)</f>
        <v>--</v>
      </c>
      <c r="AI121" s="103" t="str">
        <f>_xlfn.XLOOKUP(Tier2ContractorRates[[#This Row],[MSA Contract Number]],'Tier 1 - $500K'!A:A,'Tier 1 - $500K'!AI:AI,0,0,1)</f>
        <v>--</v>
      </c>
      <c r="AJ121" s="103">
        <f>_xlfn.XLOOKUP(Tier2ContractorRates[[#This Row],[MSA Contract Number]],'Tier 1 - $500K'!A:A,'Tier 1 - $500K'!AJ:AJ,0,0,1)</f>
        <v>212</v>
      </c>
      <c r="AK121" s="103">
        <f>_xlfn.XLOOKUP(Tier2ContractorRates[[#This Row],[MSA Contract Number]],'Tier 1 - $500K'!A:A,'Tier 1 - $500K'!AK:AK,0,0,1)</f>
        <v>212</v>
      </c>
      <c r="AL121" s="103">
        <f>_xlfn.XLOOKUP(Tier2ContractorRates[[#This Row],[MSA Contract Number]],'Tier 1 - $500K'!A:A,'Tier 1 - $500K'!AL:AL,0,0,1)</f>
        <v>230</v>
      </c>
      <c r="AM121" s="103">
        <f>_xlfn.XLOOKUP(Tier2ContractorRates[[#This Row],[MSA Contract Number]],'Tier 1 - $500K'!A:A,'Tier 1 - $500K'!AM:AM,0,0,1)</f>
        <v>212</v>
      </c>
      <c r="AN121" s="103">
        <f>_xlfn.XLOOKUP(Tier2ContractorRates[[#This Row],[MSA Contract Number]],'Tier 1 - $500K'!A:A,'Tier 1 - $500K'!AN:AN,0,0,1)</f>
        <v>230</v>
      </c>
      <c r="AO121" s="103">
        <f>_xlfn.XLOOKUP(Tier2ContractorRates[[#This Row],[MSA Contract Number]],'Tier 1 - $500K'!A:A,'Tier 1 - $500K'!AO:AO,0,0,1)</f>
        <v>212</v>
      </c>
      <c r="AP121" s="103">
        <f>_xlfn.XLOOKUP(Tier2ContractorRates[[#This Row],[MSA Contract Number]],'Tier 1 - $500K'!A:A,'Tier 1 - $500K'!AP:AP,0,0,1)</f>
        <v>256</v>
      </c>
      <c r="AQ121" s="103">
        <f>_xlfn.XLOOKUP(Tier2ContractorRates[[#This Row],[MSA Contract Number]],'Tier 1 - $500K'!A:A,'Tier 1 - $500K'!AQ:AQ,0,0,1)</f>
        <v>232</v>
      </c>
      <c r="AR121" s="103">
        <f>_xlfn.XLOOKUP(Tier2ContractorRates[[#This Row],[MSA Contract Number]],'Tier 1 - $500K'!A:A,'Tier 1 - $500K'!AR:AR,0,0,1)</f>
        <v>232</v>
      </c>
      <c r="AS121" s="103">
        <f>_xlfn.XLOOKUP(Tier2ContractorRates[[#This Row],[MSA Contract Number]],'Tier 1 - $500K'!A:A,'Tier 1 - $500K'!AS:AS,0,0,1)</f>
        <v>219</v>
      </c>
      <c r="AT121" s="103">
        <f>_xlfn.XLOOKUP(Tier2ContractorRates[[#This Row],[MSA Contract Number]],'Tier 1 - $500K'!A:A,'Tier 1 - $500K'!AT:AT,0,0,1)</f>
        <v>202</v>
      </c>
      <c r="AU121" s="103">
        <f>_xlfn.XLOOKUP(Tier2ContractorRates[[#This Row],[MSA Contract Number]],'Tier 1 - $500K'!A:A,'Tier 1 - $500K'!AU:AU,0,0,1)</f>
        <v>212</v>
      </c>
      <c r="AV121" s="103">
        <f>_xlfn.XLOOKUP(Tier2ContractorRates[[#This Row],[MSA Contract Number]],'Tier 1 - $500K'!A:A,'Tier 1 - $500K'!AV:AV,0,0,1)</f>
        <v>198</v>
      </c>
      <c r="AW121" s="103">
        <f>_xlfn.XLOOKUP(Tier2ContractorRates[[#This Row],[MSA Contract Number]],'Tier 1 - $500K'!A:A,'Tier 1 - $500K'!AW:AW,0,0,1)</f>
        <v>217</v>
      </c>
      <c r="AX121" s="103">
        <f>_xlfn.XLOOKUP(Tier2ContractorRates[[#This Row],[MSA Contract Number]],'Tier 1 - $500K'!A:A,'Tier 1 - $500K'!AX:AX,0,0,1)</f>
        <v>253</v>
      </c>
      <c r="AY121" s="103">
        <f>_xlfn.XLOOKUP(Tier2ContractorRates[[#This Row],[MSA Contract Number]],'Tier 1 - $500K'!A:A,'Tier 1 - $500K'!AY:AY,0,0,1)</f>
        <v>212</v>
      </c>
      <c r="AZ121" s="104">
        <f>_xlfn.XLOOKUP(Tier2ContractorRates[[#This Row],[MSA Contract Number]],'Tier 1 - $500K'!A:A,'Tier 1 - $500K'!AZ:AZ,0,0,1)</f>
        <v>256</v>
      </c>
    </row>
    <row r="122" spans="1:52" s="40" customFormat="1" ht="33" x14ac:dyDescent="0.25">
      <c r="A122" s="35" t="s">
        <v>710</v>
      </c>
      <c r="B122" s="57">
        <f>_xlfn.XLOOKUP(Tier2ContractorRates[[#This Row],[MSA Contract Number]],'Tier 1 - $500K'!A:A,'Tier 1 - $500K'!B:B,0,0,1)</f>
        <v>46497</v>
      </c>
      <c r="C122" s="36" t="str">
        <f>_xlfn.XLOOKUP(Tier2ContractorRates[[#This Row],[MSA Contract Number]],'Tier 1 - $500K'!A:A,'Tier 1 - $500K'!C:C,0,0,1)</f>
        <v>IntegraTech, Inc.</v>
      </c>
      <c r="D122" s="36" t="str">
        <f>_xlfn.XLOOKUP(Tier2ContractorRates[[#This Row],[MSA Contract Number]],'Tier 1 - $500K'!A:A,'Tier 1 - $500K'!D:D,0,0,1)</f>
        <v xml:space="preserve">1. Margaret "Kelly" Elo 
2. John Elo </v>
      </c>
      <c r="E122" s="36" t="str">
        <f>_xlfn.XLOOKUP(Tier2ContractorRates[[#This Row],[MSA Contract Number]],'Tier 1 - $500K'!A:A,'Tier 1 - $500K'!E:E,0,0,1)</f>
        <v>1. (916) 741-9622 
2. (916) 276-5477</v>
      </c>
      <c r="F122" s="36" t="str">
        <f>_xlfn.XLOOKUP(Tier2ContractorRates[[#This Row],[MSA Contract Number]],'Tier 1 - $500K'!A:A,'Tier 1 - $500K'!F:F,0,0,1)</f>
        <v>kelo@integratech.net; 
john.elo@integratech.net;</v>
      </c>
      <c r="G122" s="37">
        <v>18193</v>
      </c>
      <c r="H122" s="37" t="str">
        <f>_xlfn.XLOOKUP(Tier2ContractorRates[[#This Row],[MSA Contract Number]],'Tier 1 - $500K'!A:A,'Tier 1 - $500K'!H:H,0,0,1)</f>
        <v>SB</v>
      </c>
      <c r="I122" s="37" t="str">
        <f>_xlfn.XLOOKUP(Tier2ContractorRates[[#This Row],[MSA Contract Number]],'Tier 1 - $500K'!A:A,'Tier 1 - $500K'!I:I,0,0,1)</f>
        <v>Yes</v>
      </c>
      <c r="J122" s="37" t="str">
        <f>_xlfn.XLOOKUP(Tier2ContractorRates[[#This Row],[MSA Contract Number]],'Tier 1 - $500K'!A:A,'Tier 1 - $500K'!J:J,0,0,1)</f>
        <v>No</v>
      </c>
      <c r="K122" s="103">
        <f>_xlfn.XLOOKUP(Tier2ContractorRates[[#This Row],[MSA Contract Number]],'Tier 1 - $500K'!A:A,'Tier 1 - $500K'!K:K,0,0,1)</f>
        <v>150</v>
      </c>
      <c r="L122" s="103">
        <f>_xlfn.XLOOKUP(Tier2ContractorRates[[#This Row],[MSA Contract Number]],'Tier 1 - $500K'!A:A,'Tier 1 - $500K'!L:L,0,0,1)</f>
        <v>130</v>
      </c>
      <c r="M122" s="103">
        <f>_xlfn.XLOOKUP(Tier2ContractorRates[[#This Row],[MSA Contract Number]],'Tier 1 - $500K'!A:A,'Tier 1 - $500K'!M:M,0,0,1)</f>
        <v>150</v>
      </c>
      <c r="N122" s="103">
        <f>_xlfn.XLOOKUP(Tier2ContractorRates[[#This Row],[MSA Contract Number]],'Tier 1 - $500K'!A:A,'Tier 1 - $500K'!N:N)</f>
        <v>130</v>
      </c>
      <c r="O122" s="103">
        <f>_xlfn.XLOOKUP(Tier2ContractorRates[[#This Row],[MSA Contract Number]],'Tier 1 - $500K'!A:A,'Tier 1 - $500K'!O:O,0,0,1)</f>
        <v>105</v>
      </c>
      <c r="P122" s="103" t="str">
        <f>_xlfn.XLOOKUP(Tier2ContractorRates[[#This Row],[MSA Contract Number]],'Tier 1 - $500K'!A:A,'Tier 1 - $500K'!P:P,0,0,1)</f>
        <v>--</v>
      </c>
      <c r="Q122" s="103" t="str">
        <f>_xlfn.XLOOKUP(Tier2ContractorRates[[#This Row],[MSA Contract Number]],'Tier 1 - $500K'!A:A,'Tier 1 - $500K'!Q:Q,0,0,1)</f>
        <v>--</v>
      </c>
      <c r="R122" s="103">
        <f>_xlfn.XLOOKUP(Tier2ContractorRates[[#This Row],[MSA Contract Number]],'Tier 1 - $500K'!A:A,'Tier 1 - $500K'!R:R,0,0,1)</f>
        <v>70</v>
      </c>
      <c r="S122" s="103" t="str">
        <f>_xlfn.XLOOKUP(Tier2ContractorRates[[#This Row],[MSA Contract Number]],'Tier 1 - $500K'!A:A,'Tier 1 - $500K'!S:S,0,0,1)</f>
        <v>--</v>
      </c>
      <c r="T122" s="103">
        <f>_xlfn.XLOOKUP(Tier2ContractorRates[[#This Row],[MSA Contract Number]],'Tier 1 - $500K'!A:A,'Tier 1 - $500K'!T:T,0,0,1)</f>
        <v>150</v>
      </c>
      <c r="U122" s="103">
        <f>_xlfn.XLOOKUP(Tier2ContractorRates[[#This Row],[MSA Contract Number]],'Tier 1 - $500K'!A:A,'Tier 1 - $500K'!U:U,0,0,1)</f>
        <v>130</v>
      </c>
      <c r="V122" s="103">
        <f>_xlfn.XLOOKUP(Tier2ContractorRates[[#This Row],[MSA Contract Number]],'Tier 1 - $500K'!A:A,'Tier 1 - $500K'!V:V,0,0,1)</f>
        <v>140</v>
      </c>
      <c r="W122" s="103" t="str">
        <f>_xlfn.XLOOKUP(Tier2ContractorRates[[#This Row],[MSA Contract Number]],'Tier 1 - $500K'!A:A,'Tier 1 - $500K'!W:W,0,0,1)</f>
        <v>--</v>
      </c>
      <c r="X122" s="103">
        <f>_xlfn.XLOOKUP(Tier2ContractorRates[[#This Row],[MSA Contract Number]],'Tier 1 - $500K'!A:A,'Tier 1 - $500K'!X:X,0,0,1)</f>
        <v>110</v>
      </c>
      <c r="Y122" s="103">
        <f>_xlfn.XLOOKUP(Tier2ContractorRates[[#This Row],[MSA Contract Number]],'Tier 1 - $500K'!A:A,'Tier 1 - $500K'!Y:Y,0,0,1)</f>
        <v>120</v>
      </c>
      <c r="Z122" s="103" t="str">
        <f>_xlfn.XLOOKUP(Tier2ContractorRates[[#This Row],[MSA Contract Number]],'Tier 1 - $500K'!A:A,'Tier 1 - $500K'!Z:Z,0,0,1)</f>
        <v>--</v>
      </c>
      <c r="AA122" s="103" t="str">
        <f>_xlfn.XLOOKUP(Tier2ContractorRates[[#This Row],[MSA Contract Number]],'Tier 1 - $500K'!A:A,'Tier 1 - $500K'!AA:AA,0,0,1)</f>
        <v>--</v>
      </c>
      <c r="AB122" s="103">
        <f>_xlfn.XLOOKUP(Tier2ContractorRates[[#This Row],[MSA Contract Number]],'Tier 1 - $500K'!A:A,'Tier 1 - $500K'!AB:AB,0,0,1)</f>
        <v>125</v>
      </c>
      <c r="AC122" s="103" t="str">
        <f>_xlfn.XLOOKUP(Tier2ContractorRates[[#This Row],[MSA Contract Number]],'Tier 1 - $500K'!A:A,'Tier 1 - $500K'!AC:AC,0,0,1)</f>
        <v>--</v>
      </c>
      <c r="AD122" s="103">
        <f>_xlfn.XLOOKUP(Tier2ContractorRates[[#This Row],[MSA Contract Number]],'Tier 1 - $500K'!A:A,'Tier 1 - $500K'!AD:AD,0,0,1)</f>
        <v>90</v>
      </c>
      <c r="AE122" s="103">
        <f>_xlfn.XLOOKUP(Tier2ContractorRates[[#This Row],[MSA Contract Number]],'Tier 1 - $500K'!A:A,'Tier 1 - $500K'!AE:AE,0,0,1)</f>
        <v>105</v>
      </c>
      <c r="AF122" s="103">
        <f>_xlfn.XLOOKUP(Tier2ContractorRates[[#This Row],[MSA Contract Number]],'Tier 1 - $500K'!A:A,'Tier 1 - $500K'!AF:AF,0,0,1)</f>
        <v>85</v>
      </c>
      <c r="AG122" s="103">
        <f>_xlfn.XLOOKUP(Tier2ContractorRates[[#This Row],[MSA Contract Number]],'Tier 1 - $500K'!A:A,'Tier 1 - $500K'!AG:AG,0,0,1)</f>
        <v>115</v>
      </c>
      <c r="AH122" s="103" t="str">
        <f>_xlfn.XLOOKUP(Tier2ContractorRates[[#This Row],[MSA Contract Number]],'Tier 1 - $500K'!A:A,'Tier 1 - $500K'!AH:AH,0,0,1)</f>
        <v>--</v>
      </c>
      <c r="AI122" s="103" t="str">
        <f>_xlfn.XLOOKUP(Tier2ContractorRates[[#This Row],[MSA Contract Number]],'Tier 1 - $500K'!A:A,'Tier 1 - $500K'!AI:AI,0,0,1)</f>
        <v>--</v>
      </c>
      <c r="AJ122" s="103">
        <f>_xlfn.XLOOKUP(Tier2ContractorRates[[#This Row],[MSA Contract Number]],'Tier 1 - $500K'!A:A,'Tier 1 - $500K'!AJ:AJ,0,0,1)</f>
        <v>90</v>
      </c>
      <c r="AK122" s="103" t="str">
        <f>_xlfn.XLOOKUP(Tier2ContractorRates[[#This Row],[MSA Contract Number]],'Tier 1 - $500K'!A:A,'Tier 1 - $500K'!AK:AK,0,0,1)</f>
        <v>--</v>
      </c>
      <c r="AL122" s="103" t="str">
        <f>_xlfn.XLOOKUP(Tier2ContractorRates[[#This Row],[MSA Contract Number]],'Tier 1 - $500K'!A:A,'Tier 1 - $500K'!AL:AL,0,0,1)</f>
        <v>--</v>
      </c>
      <c r="AM122" s="103" t="str">
        <f>_xlfn.XLOOKUP(Tier2ContractorRates[[#This Row],[MSA Contract Number]],'Tier 1 - $500K'!A:A,'Tier 1 - $500K'!AM:AM,0,0,1)</f>
        <v>--</v>
      </c>
      <c r="AN122" s="103" t="str">
        <f>_xlfn.XLOOKUP(Tier2ContractorRates[[#This Row],[MSA Contract Number]],'Tier 1 - $500K'!A:A,'Tier 1 - $500K'!AN:AN,0,0,1)</f>
        <v>--</v>
      </c>
      <c r="AO122" s="103" t="str">
        <f>_xlfn.XLOOKUP(Tier2ContractorRates[[#This Row],[MSA Contract Number]],'Tier 1 - $500K'!A:A,'Tier 1 - $500K'!AO:AO,0,0,1)</f>
        <v>--</v>
      </c>
      <c r="AP122" s="103" t="str">
        <f>_xlfn.XLOOKUP(Tier2ContractorRates[[#This Row],[MSA Contract Number]],'Tier 1 - $500K'!A:A,'Tier 1 - $500K'!AP:AP,0,0,1)</f>
        <v>--</v>
      </c>
      <c r="AQ122" s="103">
        <f>_xlfn.XLOOKUP(Tier2ContractorRates[[#This Row],[MSA Contract Number]],'Tier 1 - $500K'!A:A,'Tier 1 - $500K'!AQ:AQ,0,0,1)</f>
        <v>105</v>
      </c>
      <c r="AR122" s="103">
        <f>_xlfn.XLOOKUP(Tier2ContractorRates[[#This Row],[MSA Contract Number]],'Tier 1 - $500K'!A:A,'Tier 1 - $500K'!AR:AR,0,0,1)</f>
        <v>125</v>
      </c>
      <c r="AS122" s="103" t="str">
        <f>_xlfn.XLOOKUP(Tier2ContractorRates[[#This Row],[MSA Contract Number]],'Tier 1 - $500K'!A:A,'Tier 1 - $500K'!AS:AS,0,0,1)</f>
        <v>--</v>
      </c>
      <c r="AT122" s="103" t="str">
        <f>_xlfn.XLOOKUP(Tier2ContractorRates[[#This Row],[MSA Contract Number]],'Tier 1 - $500K'!A:A,'Tier 1 - $500K'!AT:AT,0,0,1)</f>
        <v>--</v>
      </c>
      <c r="AU122" s="103">
        <f>_xlfn.XLOOKUP(Tier2ContractorRates[[#This Row],[MSA Contract Number]],'Tier 1 - $500K'!A:A,'Tier 1 - $500K'!AU:AU,0,0,1)</f>
        <v>105</v>
      </c>
      <c r="AV122" s="103">
        <f>_xlfn.XLOOKUP(Tier2ContractorRates[[#This Row],[MSA Contract Number]],'Tier 1 - $500K'!A:A,'Tier 1 - $500K'!AV:AV,0,0,1)</f>
        <v>70</v>
      </c>
      <c r="AW122" s="103">
        <f>_xlfn.XLOOKUP(Tier2ContractorRates[[#This Row],[MSA Contract Number]],'Tier 1 - $500K'!A:A,'Tier 1 - $500K'!AW:AW,0,0,1)</f>
        <v>90</v>
      </c>
      <c r="AX122" s="103">
        <f>_xlfn.XLOOKUP(Tier2ContractorRates[[#This Row],[MSA Contract Number]],'Tier 1 - $500K'!A:A,'Tier 1 - $500K'!AX:AX,0,0,1)</f>
        <v>125</v>
      </c>
      <c r="AY122" s="103">
        <f>_xlfn.XLOOKUP(Tier2ContractorRates[[#This Row],[MSA Contract Number]],'Tier 1 - $500K'!A:A,'Tier 1 - $500K'!AY:AY,0,0,1)</f>
        <v>85</v>
      </c>
      <c r="AZ122" s="104">
        <f>_xlfn.XLOOKUP(Tier2ContractorRates[[#This Row],[MSA Contract Number]],'Tier 1 - $500K'!A:A,'Tier 1 - $500K'!AZ:AZ,0,0,1)</f>
        <v>130</v>
      </c>
    </row>
    <row r="123" spans="1:52" s="40" customFormat="1" ht="33" x14ac:dyDescent="0.25">
      <c r="A123" s="35" t="s">
        <v>715</v>
      </c>
      <c r="B123" s="57">
        <f>_xlfn.XLOOKUP(Tier2ContractorRates[[#This Row],[MSA Contract Number]],'Tier 1 - $500K'!A:A,'Tier 1 - $500K'!B:B,0,0,1)</f>
        <v>46497</v>
      </c>
      <c r="C123" s="36" t="str">
        <f>_xlfn.XLOOKUP(Tier2ContractorRates[[#This Row],[MSA Contract Number]],'Tier 1 - $500K'!A:A,'Tier 1 - $500K'!C:C,0,0,1)</f>
        <v>Integrated Consulting and Management Solutions, LLC dba ICM Solutions</v>
      </c>
      <c r="D123" s="36" t="str">
        <f>_xlfn.XLOOKUP(Tier2ContractorRates[[#This Row],[MSA Contract Number]],'Tier 1 - $500K'!A:A,'Tier 1 - $500K'!D:D,0,0,1)</f>
        <v>Luis Muniz</v>
      </c>
      <c r="E123" s="36" t="str">
        <f>_xlfn.XLOOKUP(Tier2ContractorRates[[#This Row],[MSA Contract Number]],'Tier 1 - $500K'!A:A,'Tier 1 - $500K'!E:E,0,0,1)</f>
        <v>(916) 532-7491</v>
      </c>
      <c r="F123" s="36" t="str">
        <f>_xlfn.XLOOKUP(Tier2ContractorRates[[#This Row],[MSA Contract Number]],'Tier 1 - $500K'!A:A,'Tier 1 - $500K'!F:F,0,0,1)</f>
        <v>luis.muniz@icmsolution.co;</v>
      </c>
      <c r="G123" s="37">
        <v>2004675</v>
      </c>
      <c r="H123" s="37" t="str">
        <f>_xlfn.XLOOKUP(Tier2ContractorRates[[#This Row],[MSA Contract Number]],'Tier 1 - $500K'!A:A,'Tier 1 - $500K'!H:H,0,0,1)</f>
        <v>SB</v>
      </c>
      <c r="I123" s="37" t="str">
        <f>_xlfn.XLOOKUP(Tier2ContractorRates[[#This Row],[MSA Contract Number]],'Tier 1 - $500K'!A:A,'Tier 1 - $500K'!I:I,0,0,1)</f>
        <v>Yes</v>
      </c>
      <c r="J123" s="37" t="str">
        <f>_xlfn.XLOOKUP(Tier2ContractorRates[[#This Row],[MSA Contract Number]],'Tier 1 - $500K'!A:A,'Tier 1 - $500K'!J:J,0,0,1)</f>
        <v>No</v>
      </c>
      <c r="K123" s="103">
        <f>_xlfn.XLOOKUP(Tier2ContractorRates[[#This Row],[MSA Contract Number]],'Tier 1 - $500K'!A:A,'Tier 1 - $500K'!K:K,0,0,1)</f>
        <v>175</v>
      </c>
      <c r="L123" s="103">
        <f>_xlfn.XLOOKUP(Tier2ContractorRates[[#This Row],[MSA Contract Number]],'Tier 1 - $500K'!A:A,'Tier 1 - $500K'!L:L,0,0,1)</f>
        <v>151</v>
      </c>
      <c r="M123" s="103">
        <f>_xlfn.XLOOKUP(Tier2ContractorRates[[#This Row],[MSA Contract Number]],'Tier 1 - $500K'!A:A,'Tier 1 - $500K'!M:M,0,0,1)</f>
        <v>153</v>
      </c>
      <c r="N123" s="103">
        <f>_xlfn.XLOOKUP(Tier2ContractorRates[[#This Row],[MSA Contract Number]],'Tier 1 - $500K'!A:A,'Tier 1 - $500K'!N:N)</f>
        <v>135</v>
      </c>
      <c r="O123" s="103">
        <f>_xlfn.XLOOKUP(Tier2ContractorRates[[#This Row],[MSA Contract Number]],'Tier 1 - $500K'!A:A,'Tier 1 - $500K'!O:O,0,0,1)</f>
        <v>132</v>
      </c>
      <c r="P123" s="103">
        <f>_xlfn.XLOOKUP(Tier2ContractorRates[[#This Row],[MSA Contract Number]],'Tier 1 - $500K'!A:A,'Tier 1 - $500K'!P:P,0,0,1)</f>
        <v>145</v>
      </c>
      <c r="Q123" s="103">
        <f>_xlfn.XLOOKUP(Tier2ContractorRates[[#This Row],[MSA Contract Number]],'Tier 1 - $500K'!A:A,'Tier 1 - $500K'!Q:Q,0,0,1)</f>
        <v>135</v>
      </c>
      <c r="R123" s="103">
        <f>_xlfn.XLOOKUP(Tier2ContractorRates[[#This Row],[MSA Contract Number]],'Tier 1 - $500K'!A:A,'Tier 1 - $500K'!R:R,0,0,1)</f>
        <v>93</v>
      </c>
      <c r="S123" s="103">
        <f>_xlfn.XLOOKUP(Tier2ContractorRates[[#This Row],[MSA Contract Number]],'Tier 1 - $500K'!A:A,'Tier 1 - $500K'!S:S,0,0,1)</f>
        <v>158</v>
      </c>
      <c r="T123" s="103">
        <f>_xlfn.XLOOKUP(Tier2ContractorRates[[#This Row],[MSA Contract Number]],'Tier 1 - $500K'!A:A,'Tier 1 - $500K'!T:T,0,0,1)</f>
        <v>160</v>
      </c>
      <c r="U123" s="103">
        <f>_xlfn.XLOOKUP(Tier2ContractorRates[[#This Row],[MSA Contract Number]],'Tier 1 - $500K'!A:A,'Tier 1 - $500K'!U:U,0,0,1)</f>
        <v>150</v>
      </c>
      <c r="V123" s="103">
        <f>_xlfn.XLOOKUP(Tier2ContractorRates[[#This Row],[MSA Contract Number]],'Tier 1 - $500K'!A:A,'Tier 1 - $500K'!V:V,0,0,1)</f>
        <v>140</v>
      </c>
      <c r="W123" s="103">
        <f>_xlfn.XLOOKUP(Tier2ContractorRates[[#This Row],[MSA Contract Number]],'Tier 1 - $500K'!A:A,'Tier 1 - $500K'!W:W,0,0,1)</f>
        <v>130</v>
      </c>
      <c r="X123" s="103">
        <f>_xlfn.XLOOKUP(Tier2ContractorRates[[#This Row],[MSA Contract Number]],'Tier 1 - $500K'!A:A,'Tier 1 - $500K'!X:X,0,0,1)</f>
        <v>150</v>
      </c>
      <c r="Y123" s="103">
        <f>_xlfn.XLOOKUP(Tier2ContractorRates[[#This Row],[MSA Contract Number]],'Tier 1 - $500K'!A:A,'Tier 1 - $500K'!Y:Y,0,0,1)</f>
        <v>130</v>
      </c>
      <c r="Z123" s="103">
        <f>_xlfn.XLOOKUP(Tier2ContractorRates[[#This Row],[MSA Contract Number]],'Tier 1 - $500K'!A:A,'Tier 1 - $500K'!Z:Z,0,0,1)</f>
        <v>125</v>
      </c>
      <c r="AA123" s="103">
        <f>_xlfn.XLOOKUP(Tier2ContractorRates[[#This Row],[MSA Contract Number]],'Tier 1 - $500K'!A:A,'Tier 1 - $500K'!AA:AA,0,0,1)</f>
        <v>145</v>
      </c>
      <c r="AB123" s="103">
        <f>_xlfn.XLOOKUP(Tier2ContractorRates[[#This Row],[MSA Contract Number]],'Tier 1 - $500K'!A:A,'Tier 1 - $500K'!AB:AB,0,0,1)</f>
        <v>125</v>
      </c>
      <c r="AC123" s="103">
        <f>_xlfn.XLOOKUP(Tier2ContractorRates[[#This Row],[MSA Contract Number]],'Tier 1 - $500K'!A:A,'Tier 1 - $500K'!AC:AC,0,0,1)</f>
        <v>150</v>
      </c>
      <c r="AD123" s="103">
        <f>_xlfn.XLOOKUP(Tier2ContractorRates[[#This Row],[MSA Contract Number]],'Tier 1 - $500K'!A:A,'Tier 1 - $500K'!AD:AD,0,0,1)</f>
        <v>130</v>
      </c>
      <c r="AE123" s="103">
        <f>_xlfn.XLOOKUP(Tier2ContractorRates[[#This Row],[MSA Contract Number]],'Tier 1 - $500K'!A:A,'Tier 1 - $500K'!AE:AE,0,0,1)</f>
        <v>135</v>
      </c>
      <c r="AF123" s="103">
        <f>_xlfn.XLOOKUP(Tier2ContractorRates[[#This Row],[MSA Contract Number]],'Tier 1 - $500K'!A:A,'Tier 1 - $500K'!AF:AF,0,0,1)</f>
        <v>135</v>
      </c>
      <c r="AG123" s="103">
        <f>_xlfn.XLOOKUP(Tier2ContractorRates[[#This Row],[MSA Contract Number]],'Tier 1 - $500K'!A:A,'Tier 1 - $500K'!AG:AG,0,0,1)</f>
        <v>155</v>
      </c>
      <c r="AH123" s="103">
        <f>_xlfn.XLOOKUP(Tier2ContractorRates[[#This Row],[MSA Contract Number]],'Tier 1 - $500K'!A:A,'Tier 1 - $500K'!AH:AH,0,0,1)</f>
        <v>135</v>
      </c>
      <c r="AI123" s="103">
        <f>_xlfn.XLOOKUP(Tier2ContractorRates[[#This Row],[MSA Contract Number]],'Tier 1 - $500K'!A:A,'Tier 1 - $500K'!AI:AI,0,0,1)</f>
        <v>135</v>
      </c>
      <c r="AJ123" s="103">
        <f>_xlfn.XLOOKUP(Tier2ContractorRates[[#This Row],[MSA Contract Number]],'Tier 1 - $500K'!A:A,'Tier 1 - $500K'!AJ:AJ,0,0,1)</f>
        <v>145</v>
      </c>
      <c r="AK123" s="103">
        <f>_xlfn.XLOOKUP(Tier2ContractorRates[[#This Row],[MSA Contract Number]],'Tier 1 - $500K'!A:A,'Tier 1 - $500K'!AK:AK,0,0,1)</f>
        <v>165</v>
      </c>
      <c r="AL123" s="103">
        <f>_xlfn.XLOOKUP(Tier2ContractorRates[[#This Row],[MSA Contract Number]],'Tier 1 - $500K'!A:A,'Tier 1 - $500K'!AL:AL,0,0,1)</f>
        <v>180</v>
      </c>
      <c r="AM123" s="103">
        <f>_xlfn.XLOOKUP(Tier2ContractorRates[[#This Row],[MSA Contract Number]],'Tier 1 - $500K'!A:A,'Tier 1 - $500K'!AM:AM,0,0,1)</f>
        <v>130</v>
      </c>
      <c r="AN123" s="103">
        <f>_xlfn.XLOOKUP(Tier2ContractorRates[[#This Row],[MSA Contract Number]],'Tier 1 - $500K'!A:A,'Tier 1 - $500K'!AN:AN,0,0,1)</f>
        <v>140</v>
      </c>
      <c r="AO123" s="103">
        <f>_xlfn.XLOOKUP(Tier2ContractorRates[[#This Row],[MSA Contract Number]],'Tier 1 - $500K'!A:A,'Tier 1 - $500K'!AO:AO,0,0,1)</f>
        <v>120</v>
      </c>
      <c r="AP123" s="103">
        <f>_xlfn.XLOOKUP(Tier2ContractorRates[[#This Row],[MSA Contract Number]],'Tier 1 - $500K'!A:A,'Tier 1 - $500K'!AP:AP,0,0,1)</f>
        <v>140</v>
      </c>
      <c r="AQ123" s="103">
        <f>_xlfn.XLOOKUP(Tier2ContractorRates[[#This Row],[MSA Contract Number]],'Tier 1 - $500K'!A:A,'Tier 1 - $500K'!AQ:AQ,0,0,1)</f>
        <v>135</v>
      </c>
      <c r="AR123" s="103">
        <f>_xlfn.XLOOKUP(Tier2ContractorRates[[#This Row],[MSA Contract Number]],'Tier 1 - $500K'!A:A,'Tier 1 - $500K'!AR:AR,0,0,1)</f>
        <v>145</v>
      </c>
      <c r="AS123" s="103">
        <f>_xlfn.XLOOKUP(Tier2ContractorRates[[#This Row],[MSA Contract Number]],'Tier 1 - $500K'!A:A,'Tier 1 - $500K'!AS:AS,0,0,1)</f>
        <v>145</v>
      </c>
      <c r="AT123" s="103">
        <f>_xlfn.XLOOKUP(Tier2ContractorRates[[#This Row],[MSA Contract Number]],'Tier 1 - $500K'!A:A,'Tier 1 - $500K'!AT:AT,0,0,1)</f>
        <v>135</v>
      </c>
      <c r="AU123" s="103">
        <f>_xlfn.XLOOKUP(Tier2ContractorRates[[#This Row],[MSA Contract Number]],'Tier 1 - $500K'!A:A,'Tier 1 - $500K'!AU:AU,0,0,1)</f>
        <v>110</v>
      </c>
      <c r="AV123" s="103">
        <f>_xlfn.XLOOKUP(Tier2ContractorRates[[#This Row],[MSA Contract Number]],'Tier 1 - $500K'!A:A,'Tier 1 - $500K'!AV:AV,0,0,1)</f>
        <v>110</v>
      </c>
      <c r="AW123" s="103">
        <f>_xlfn.XLOOKUP(Tier2ContractorRates[[#This Row],[MSA Contract Number]],'Tier 1 - $500K'!A:A,'Tier 1 - $500K'!AW:AW,0,0,1)</f>
        <v>110</v>
      </c>
      <c r="AX123" s="103">
        <f>_xlfn.XLOOKUP(Tier2ContractorRates[[#This Row],[MSA Contract Number]],'Tier 1 - $500K'!A:A,'Tier 1 - $500K'!AX:AX,0,0,1)</f>
        <v>130</v>
      </c>
      <c r="AY123" s="103">
        <f>_xlfn.XLOOKUP(Tier2ContractorRates[[#This Row],[MSA Contract Number]],'Tier 1 - $500K'!A:A,'Tier 1 - $500K'!AY:AY,0,0,1)</f>
        <v>115</v>
      </c>
      <c r="AZ123" s="104">
        <f>_xlfn.XLOOKUP(Tier2ContractorRates[[#This Row],[MSA Contract Number]],'Tier 1 - $500K'!A:A,'Tier 1 - $500K'!AZ:AZ,0,0,1)</f>
        <v>190</v>
      </c>
    </row>
    <row r="124" spans="1:52" s="40" customFormat="1" ht="16.5" x14ac:dyDescent="0.25">
      <c r="A124" s="35" t="s">
        <v>720</v>
      </c>
      <c r="B124" s="57">
        <f>_xlfn.XLOOKUP(Tier2ContractorRates[[#This Row],[MSA Contract Number]],'Tier 1 - $500K'!A:A,'Tier 1 - $500K'!B:B,0,0,1)</f>
        <v>46497</v>
      </c>
      <c r="C124" s="36" t="str">
        <f>_xlfn.XLOOKUP(Tier2ContractorRates[[#This Row],[MSA Contract Number]],'Tier 1 - $500K'!A:A,'Tier 1 - $500K'!C:C,0,0,1)</f>
        <v>International Network Consulting, Inc.</v>
      </c>
      <c r="D124" s="36" t="str">
        <f>_xlfn.XLOOKUP(Tier2ContractorRates[[#This Row],[MSA Contract Number]],'Tier 1 - $500K'!A:A,'Tier 1 - $500K'!D:D,0,0,1)</f>
        <v>Fred Sutarjo</v>
      </c>
      <c r="E124" s="36" t="str">
        <f>_xlfn.XLOOKUP(Tier2ContractorRates[[#This Row],[MSA Contract Number]],'Tier 1 - $500K'!A:A,'Tier 1 - $500K'!E:E,0,0,1)</f>
        <v>(916) 213-3387</v>
      </c>
      <c r="F124" s="36" t="str">
        <f>_xlfn.XLOOKUP(Tier2ContractorRates[[#This Row],[MSA Contract Number]],'Tier 1 - $500K'!A:A,'Tier 1 - $500K'!F:F,0,0,1)</f>
        <v>fsutarjo@my2inc.com;</v>
      </c>
      <c r="G124" s="37">
        <v>21112</v>
      </c>
      <c r="H124" s="37" t="str">
        <f>_xlfn.XLOOKUP(Tier2ContractorRates[[#This Row],[MSA Contract Number]],'Tier 1 - $500K'!A:A,'Tier 1 - $500K'!H:H,0,0,1)</f>
        <v>SB</v>
      </c>
      <c r="I124" s="37" t="str">
        <f>_xlfn.XLOOKUP(Tier2ContractorRates[[#This Row],[MSA Contract Number]],'Tier 1 - $500K'!A:A,'Tier 1 - $500K'!I:I,0,0,1)</f>
        <v>Yes</v>
      </c>
      <c r="J124" s="37" t="str">
        <f>_xlfn.XLOOKUP(Tier2ContractorRates[[#This Row],[MSA Contract Number]],'Tier 1 - $500K'!A:A,'Tier 1 - $500K'!J:J,0,0,1)</f>
        <v>No</v>
      </c>
      <c r="K124" s="103">
        <f>_xlfn.XLOOKUP(Tier2ContractorRates[[#This Row],[MSA Contract Number]],'Tier 1 - $500K'!A:A,'Tier 1 - $500K'!K:K,0,0,1)</f>
        <v>180</v>
      </c>
      <c r="L124" s="103">
        <f>_xlfn.XLOOKUP(Tier2ContractorRates[[#This Row],[MSA Contract Number]],'Tier 1 - $500K'!A:A,'Tier 1 - $500K'!L:L,0,0,1)</f>
        <v>130</v>
      </c>
      <c r="M124" s="103">
        <f>_xlfn.XLOOKUP(Tier2ContractorRates[[#This Row],[MSA Contract Number]],'Tier 1 - $500K'!A:A,'Tier 1 - $500K'!M:M,0,0,1)</f>
        <v>150</v>
      </c>
      <c r="N124" s="103">
        <f>_xlfn.XLOOKUP(Tier2ContractorRates[[#This Row],[MSA Contract Number]],'Tier 1 - $500K'!A:A,'Tier 1 - $500K'!N:N)</f>
        <v>130</v>
      </c>
      <c r="O124" s="103">
        <f>_xlfn.XLOOKUP(Tier2ContractorRates[[#This Row],[MSA Contract Number]],'Tier 1 - $500K'!A:A,'Tier 1 - $500K'!O:O,0,0,1)</f>
        <v>130</v>
      </c>
      <c r="P124" s="103">
        <f>_xlfn.XLOOKUP(Tier2ContractorRates[[#This Row],[MSA Contract Number]],'Tier 1 - $500K'!A:A,'Tier 1 - $500K'!P:P,0,0,1)</f>
        <v>150</v>
      </c>
      <c r="Q124" s="103">
        <f>_xlfn.XLOOKUP(Tier2ContractorRates[[#This Row],[MSA Contract Number]],'Tier 1 - $500K'!A:A,'Tier 1 - $500K'!Q:Q,0,0,1)</f>
        <v>130</v>
      </c>
      <c r="R124" s="103">
        <f>_xlfn.XLOOKUP(Tier2ContractorRates[[#This Row],[MSA Contract Number]],'Tier 1 - $500K'!A:A,'Tier 1 - $500K'!R:R,0,0,1)</f>
        <v>120</v>
      </c>
      <c r="S124" s="103">
        <f>_xlfn.XLOOKUP(Tier2ContractorRates[[#This Row],[MSA Contract Number]],'Tier 1 - $500K'!A:A,'Tier 1 - $500K'!S:S,0,0,1)</f>
        <v>130</v>
      </c>
      <c r="T124" s="103">
        <f>_xlfn.XLOOKUP(Tier2ContractorRates[[#This Row],[MSA Contract Number]],'Tier 1 - $500K'!A:A,'Tier 1 - $500K'!T:T,0,0,1)</f>
        <v>150</v>
      </c>
      <c r="U124" s="103">
        <f>_xlfn.XLOOKUP(Tier2ContractorRates[[#This Row],[MSA Contract Number]],'Tier 1 - $500K'!A:A,'Tier 1 - $500K'!U:U,0,0,1)</f>
        <v>130</v>
      </c>
      <c r="V124" s="103">
        <f>_xlfn.XLOOKUP(Tier2ContractorRates[[#This Row],[MSA Contract Number]],'Tier 1 - $500K'!A:A,'Tier 1 - $500K'!V:V,0,0,1)</f>
        <v>130</v>
      </c>
      <c r="W124" s="103" t="str">
        <f>_xlfn.XLOOKUP(Tier2ContractorRates[[#This Row],[MSA Contract Number]],'Tier 1 - $500K'!A:A,'Tier 1 - $500K'!W:W,0,0,1)</f>
        <v>--</v>
      </c>
      <c r="X124" s="103">
        <f>_xlfn.XLOOKUP(Tier2ContractorRates[[#This Row],[MSA Contract Number]],'Tier 1 - $500K'!A:A,'Tier 1 - $500K'!X:X,0,0,1)</f>
        <v>130</v>
      </c>
      <c r="Y124" s="103">
        <f>_xlfn.XLOOKUP(Tier2ContractorRates[[#This Row],[MSA Contract Number]],'Tier 1 - $500K'!A:A,'Tier 1 - $500K'!Y:Y,0,0,1)</f>
        <v>130</v>
      </c>
      <c r="Z124" s="103" t="str">
        <f>_xlfn.XLOOKUP(Tier2ContractorRates[[#This Row],[MSA Contract Number]],'Tier 1 - $500K'!A:A,'Tier 1 - $500K'!Z:Z,0,0,1)</f>
        <v>--</v>
      </c>
      <c r="AA124" s="103">
        <f>_xlfn.XLOOKUP(Tier2ContractorRates[[#This Row],[MSA Contract Number]],'Tier 1 - $500K'!A:A,'Tier 1 - $500K'!AA:AA,0,0,1)</f>
        <v>150</v>
      </c>
      <c r="AB124" s="103" t="str">
        <f>_xlfn.XLOOKUP(Tier2ContractorRates[[#This Row],[MSA Contract Number]],'Tier 1 - $500K'!A:A,'Tier 1 - $500K'!AB:AB,0,0,1)</f>
        <v>--</v>
      </c>
      <c r="AC124" s="103">
        <f>_xlfn.XLOOKUP(Tier2ContractorRates[[#This Row],[MSA Contract Number]],'Tier 1 - $500K'!A:A,'Tier 1 - $500K'!AC:AC,0,0,1)</f>
        <v>150</v>
      </c>
      <c r="AD124" s="103">
        <f>_xlfn.XLOOKUP(Tier2ContractorRates[[#This Row],[MSA Contract Number]],'Tier 1 - $500K'!A:A,'Tier 1 - $500K'!AD:AD,0,0,1)</f>
        <v>130</v>
      </c>
      <c r="AE124" s="103" t="str">
        <f>_xlfn.XLOOKUP(Tier2ContractorRates[[#This Row],[MSA Contract Number]],'Tier 1 - $500K'!A:A,'Tier 1 - $500K'!AE:AE,0,0,1)</f>
        <v>--</v>
      </c>
      <c r="AF124" s="103">
        <f>_xlfn.XLOOKUP(Tier2ContractorRates[[#This Row],[MSA Contract Number]],'Tier 1 - $500K'!A:A,'Tier 1 - $500K'!AF:AF,0,0,1)</f>
        <v>120</v>
      </c>
      <c r="AG124" s="103">
        <f>_xlfn.XLOOKUP(Tier2ContractorRates[[#This Row],[MSA Contract Number]],'Tier 1 - $500K'!A:A,'Tier 1 - $500K'!AG:AG,0,0,1)</f>
        <v>150</v>
      </c>
      <c r="AH124" s="103" t="str">
        <f>_xlfn.XLOOKUP(Tier2ContractorRates[[#This Row],[MSA Contract Number]],'Tier 1 - $500K'!A:A,'Tier 1 - $500K'!AH:AH,0,0,1)</f>
        <v>--</v>
      </c>
      <c r="AI124" s="103" t="str">
        <f>_xlfn.XLOOKUP(Tier2ContractorRates[[#This Row],[MSA Contract Number]],'Tier 1 - $500K'!A:A,'Tier 1 - $500K'!AI:AI,0,0,1)</f>
        <v>--</v>
      </c>
      <c r="AJ124" s="103">
        <f>_xlfn.XLOOKUP(Tier2ContractorRates[[#This Row],[MSA Contract Number]],'Tier 1 - $500K'!A:A,'Tier 1 - $500K'!AJ:AJ,0,0,1)</f>
        <v>130</v>
      </c>
      <c r="AK124" s="103">
        <f>_xlfn.XLOOKUP(Tier2ContractorRates[[#This Row],[MSA Contract Number]],'Tier 1 - $500K'!A:A,'Tier 1 - $500K'!AK:AK,0,0,1)</f>
        <v>130</v>
      </c>
      <c r="AL124" s="103">
        <f>_xlfn.XLOOKUP(Tier2ContractorRates[[#This Row],[MSA Contract Number]],'Tier 1 - $500K'!A:A,'Tier 1 - $500K'!AL:AL,0,0,1)</f>
        <v>150</v>
      </c>
      <c r="AM124" s="103">
        <f>_xlfn.XLOOKUP(Tier2ContractorRates[[#This Row],[MSA Contract Number]],'Tier 1 - $500K'!A:A,'Tier 1 - $500K'!AM:AM,0,0,1)</f>
        <v>130</v>
      </c>
      <c r="AN124" s="103">
        <f>_xlfn.XLOOKUP(Tier2ContractorRates[[#This Row],[MSA Contract Number]],'Tier 1 - $500K'!A:A,'Tier 1 - $500K'!AN:AN,0,0,1)</f>
        <v>150</v>
      </c>
      <c r="AO124" s="103">
        <f>_xlfn.XLOOKUP(Tier2ContractorRates[[#This Row],[MSA Contract Number]],'Tier 1 - $500K'!A:A,'Tier 1 - $500K'!AO:AO,0,0,1)</f>
        <v>150</v>
      </c>
      <c r="AP124" s="103">
        <f>_xlfn.XLOOKUP(Tier2ContractorRates[[#This Row],[MSA Contract Number]],'Tier 1 - $500K'!A:A,'Tier 1 - $500K'!AP:AP,0,0,1)</f>
        <v>150</v>
      </c>
      <c r="AQ124" s="103" t="str">
        <f>_xlfn.XLOOKUP(Tier2ContractorRates[[#This Row],[MSA Contract Number]],'Tier 1 - $500K'!A:A,'Tier 1 - $500K'!AQ:AQ,0,0,1)</f>
        <v>--</v>
      </c>
      <c r="AR124" s="103" t="str">
        <f>_xlfn.XLOOKUP(Tier2ContractorRates[[#This Row],[MSA Contract Number]],'Tier 1 - $500K'!A:A,'Tier 1 - $500K'!AR:AR,0,0,1)</f>
        <v>--</v>
      </c>
      <c r="AS124" s="103">
        <f>_xlfn.XLOOKUP(Tier2ContractorRates[[#This Row],[MSA Contract Number]],'Tier 1 - $500K'!A:A,'Tier 1 - $500K'!AS:AS,0,0,1)</f>
        <v>130</v>
      </c>
      <c r="AT124" s="103">
        <f>_xlfn.XLOOKUP(Tier2ContractorRates[[#This Row],[MSA Contract Number]],'Tier 1 - $500K'!A:A,'Tier 1 - $500K'!AT:AT,0,0,1)</f>
        <v>130</v>
      </c>
      <c r="AU124" s="103" t="str">
        <f>_xlfn.XLOOKUP(Tier2ContractorRates[[#This Row],[MSA Contract Number]],'Tier 1 - $500K'!A:A,'Tier 1 - $500K'!AU:AU,0,0,1)</f>
        <v>--</v>
      </c>
      <c r="AV124" s="103">
        <f>_xlfn.XLOOKUP(Tier2ContractorRates[[#This Row],[MSA Contract Number]],'Tier 1 - $500K'!A:A,'Tier 1 - $500K'!AV:AV,0,0,1)</f>
        <v>130</v>
      </c>
      <c r="AW124" s="103" t="str">
        <f>_xlfn.XLOOKUP(Tier2ContractorRates[[#This Row],[MSA Contract Number]],'Tier 1 - $500K'!A:A,'Tier 1 - $500K'!AW:AW,0,0,1)</f>
        <v>--</v>
      </c>
      <c r="AX124" s="103" t="str">
        <f>_xlfn.XLOOKUP(Tier2ContractorRates[[#This Row],[MSA Contract Number]],'Tier 1 - $500K'!A:A,'Tier 1 - $500K'!AX:AX,0,0,1)</f>
        <v>--</v>
      </c>
      <c r="AY124" s="103" t="str">
        <f>_xlfn.XLOOKUP(Tier2ContractorRates[[#This Row],[MSA Contract Number]],'Tier 1 - $500K'!A:A,'Tier 1 - $500K'!AY:AY,0,0,1)</f>
        <v>--</v>
      </c>
      <c r="AZ124" s="104">
        <f>_xlfn.XLOOKUP(Tier2ContractorRates[[#This Row],[MSA Contract Number]],'Tier 1 - $500K'!A:A,'Tier 1 - $500K'!AZ:AZ,0,0,1)</f>
        <v>130</v>
      </c>
    </row>
    <row r="125" spans="1:52" s="40" customFormat="1" ht="66" x14ac:dyDescent="0.25">
      <c r="A125" s="35" t="s">
        <v>725</v>
      </c>
      <c r="B125" s="57">
        <f>_xlfn.XLOOKUP(Tier2ContractorRates[[#This Row],[MSA Contract Number]],'Tier 1 - $500K'!A:A,'Tier 1 - $500K'!B:B,0,0,1)</f>
        <v>46497</v>
      </c>
      <c r="C125" s="36" t="str">
        <f>_xlfn.XLOOKUP(Tier2ContractorRates[[#This Row],[MSA Contract Number]],'Tier 1 - $500K'!A:A,'Tier 1 - $500K'!C:C,0,0,1)</f>
        <v>International Software Systems, Inc.</v>
      </c>
      <c r="D125" s="36" t="str">
        <f>_xlfn.XLOOKUP(Tier2ContractorRates[[#This Row],[MSA Contract Number]],'Tier 1 - $500K'!A:A,'Tier 1 - $500K'!D:D,0,0,1)</f>
        <v xml:space="preserve">1. Margaret Gates 
2. Erina Rajbhandari 
3. Nilanjana Bhattacharyya </v>
      </c>
      <c r="E125" s="36" t="str">
        <f>_xlfn.XLOOKUP(Tier2ContractorRates[[#This Row],[MSA Contract Number]],'Tier 1 - $500K'!A:A,'Tier 1 - $500K'!E:E,0,0,1)</f>
        <v>1. (301) 886-8847 
2. (301) 886-8904 
3. (301) 982-9700 (Main)</v>
      </c>
      <c r="F125" s="36" t="str">
        <f>_xlfn.XLOOKUP(Tier2ContractorRates[[#This Row],[MSA Contract Number]],'Tier 1 - $500K'!A:A,'Tier 1 - $500K'!F:F,0,0,1)</f>
        <v>erajbhandari@issi-software.com;
mgates@issi-software.com;
sahuja@issi-software.com;</v>
      </c>
      <c r="G125" s="37" t="s">
        <v>70</v>
      </c>
      <c r="H125" s="37" t="str">
        <f>_xlfn.XLOOKUP(Tier2ContractorRates[[#This Row],[MSA Contract Number]],'Tier 1 - $500K'!A:A,'Tier 1 - $500K'!H:H,0,0,1)</f>
        <v>--</v>
      </c>
      <c r="I125" s="37" t="str">
        <f>_xlfn.XLOOKUP(Tier2ContractorRates[[#This Row],[MSA Contract Number]],'Tier 1 - $500K'!A:A,'Tier 1 - $500K'!I:I,0,0,1)</f>
        <v>No</v>
      </c>
      <c r="J125" s="37" t="str">
        <f>_xlfn.XLOOKUP(Tier2ContractorRates[[#This Row],[MSA Contract Number]],'Tier 1 - $500K'!A:A,'Tier 1 - $500K'!J:J,0,0,1)</f>
        <v>No</v>
      </c>
      <c r="K125" s="103">
        <f>_xlfn.XLOOKUP(Tier2ContractorRates[[#This Row],[MSA Contract Number]],'Tier 1 - $500K'!A:A,'Tier 1 - $500K'!K:K,0,0,1)</f>
        <v>135</v>
      </c>
      <c r="L125" s="103">
        <f>_xlfn.XLOOKUP(Tier2ContractorRates[[#This Row],[MSA Contract Number]],'Tier 1 - $500K'!A:A,'Tier 1 - $500K'!L:L,0,0,1)</f>
        <v>112</v>
      </c>
      <c r="M125" s="103">
        <f>_xlfn.XLOOKUP(Tier2ContractorRates[[#This Row],[MSA Contract Number]],'Tier 1 - $500K'!A:A,'Tier 1 - $500K'!M:M,0,0,1)</f>
        <v>112</v>
      </c>
      <c r="N125" s="103">
        <f>_xlfn.XLOOKUP(Tier2ContractorRates[[#This Row],[MSA Contract Number]],'Tier 1 - $500K'!A:A,'Tier 1 - $500K'!N:N)</f>
        <v>100</v>
      </c>
      <c r="O125" s="103">
        <f>_xlfn.XLOOKUP(Tier2ContractorRates[[#This Row],[MSA Contract Number]],'Tier 1 - $500K'!A:A,'Tier 1 - $500K'!O:O,0,0,1)</f>
        <v>101</v>
      </c>
      <c r="P125" s="103">
        <f>_xlfn.XLOOKUP(Tier2ContractorRates[[#This Row],[MSA Contract Number]],'Tier 1 - $500K'!A:A,'Tier 1 - $500K'!P:P,0,0,1)</f>
        <v>101</v>
      </c>
      <c r="Q125" s="103">
        <f>_xlfn.XLOOKUP(Tier2ContractorRates[[#This Row],[MSA Contract Number]],'Tier 1 - $500K'!A:A,'Tier 1 - $500K'!Q:Q,0,0,1)</f>
        <v>87</v>
      </c>
      <c r="R125" s="103">
        <f>_xlfn.XLOOKUP(Tier2ContractorRates[[#This Row],[MSA Contract Number]],'Tier 1 - $500K'!A:A,'Tier 1 - $500K'!R:R,0,0,1)</f>
        <v>71</v>
      </c>
      <c r="S125" s="103">
        <f>_xlfn.XLOOKUP(Tier2ContractorRates[[#This Row],[MSA Contract Number]],'Tier 1 - $500K'!A:A,'Tier 1 - $500K'!S:S,0,0,1)</f>
        <v>116</v>
      </c>
      <c r="T125" s="103">
        <f>_xlfn.XLOOKUP(Tier2ContractorRates[[#This Row],[MSA Contract Number]],'Tier 1 - $500K'!A:A,'Tier 1 - $500K'!T:T,0,0,1)</f>
        <v>135</v>
      </c>
      <c r="U125" s="103">
        <f>_xlfn.XLOOKUP(Tier2ContractorRates[[#This Row],[MSA Contract Number]],'Tier 1 - $500K'!A:A,'Tier 1 - $500K'!U:U,0,0,1)</f>
        <v>127</v>
      </c>
      <c r="V125" s="103">
        <f>_xlfn.XLOOKUP(Tier2ContractorRates[[#This Row],[MSA Contract Number]],'Tier 1 - $500K'!A:A,'Tier 1 - $500K'!V:V,0,0,1)</f>
        <v>117</v>
      </c>
      <c r="W125" s="103">
        <f>_xlfn.XLOOKUP(Tier2ContractorRates[[#This Row],[MSA Contract Number]],'Tier 1 - $500K'!A:A,'Tier 1 - $500K'!W:W,0,0,1)</f>
        <v>82</v>
      </c>
      <c r="X125" s="103">
        <f>_xlfn.XLOOKUP(Tier2ContractorRates[[#This Row],[MSA Contract Number]],'Tier 1 - $500K'!A:A,'Tier 1 - $500K'!X:X,0,0,1)</f>
        <v>87</v>
      </c>
      <c r="Y125" s="103">
        <f>_xlfn.XLOOKUP(Tier2ContractorRates[[#This Row],[MSA Contract Number]],'Tier 1 - $500K'!A:A,'Tier 1 - $500K'!Y:Y,0,0,1)</f>
        <v>90</v>
      </c>
      <c r="Z125" s="103">
        <f>_xlfn.XLOOKUP(Tier2ContractorRates[[#This Row],[MSA Contract Number]],'Tier 1 - $500K'!A:A,'Tier 1 - $500K'!Z:Z,0,0,1)</f>
        <v>115</v>
      </c>
      <c r="AA125" s="103">
        <f>_xlfn.XLOOKUP(Tier2ContractorRates[[#This Row],[MSA Contract Number]],'Tier 1 - $500K'!A:A,'Tier 1 - $500K'!AA:AA,0,0,1)</f>
        <v>115</v>
      </c>
      <c r="AB125" s="103">
        <f>_xlfn.XLOOKUP(Tier2ContractorRates[[#This Row],[MSA Contract Number]],'Tier 1 - $500K'!A:A,'Tier 1 - $500K'!AB:AB,0,0,1)</f>
        <v>112</v>
      </c>
      <c r="AC125" s="103">
        <f>_xlfn.XLOOKUP(Tier2ContractorRates[[#This Row],[MSA Contract Number]],'Tier 1 - $500K'!A:A,'Tier 1 - $500K'!AC:AC,0,0,1)</f>
        <v>118</v>
      </c>
      <c r="AD125" s="103">
        <f>_xlfn.XLOOKUP(Tier2ContractorRates[[#This Row],[MSA Contract Number]],'Tier 1 - $500K'!A:A,'Tier 1 - $500K'!AD:AD,0,0,1)</f>
        <v>96</v>
      </c>
      <c r="AE125" s="103">
        <f>_xlfn.XLOOKUP(Tier2ContractorRates[[#This Row],[MSA Contract Number]],'Tier 1 - $500K'!A:A,'Tier 1 - $500K'!AE:AE,0,0,1)</f>
        <v>89</v>
      </c>
      <c r="AF125" s="103">
        <f>_xlfn.XLOOKUP(Tier2ContractorRates[[#This Row],[MSA Contract Number]],'Tier 1 - $500K'!A:A,'Tier 1 - $500K'!AF:AF,0,0,1)</f>
        <v>96</v>
      </c>
      <c r="AG125" s="103">
        <f>_xlfn.XLOOKUP(Tier2ContractorRates[[#This Row],[MSA Contract Number]],'Tier 1 - $500K'!A:A,'Tier 1 - $500K'!AG:AG,0,0,1)</f>
        <v>107</v>
      </c>
      <c r="AH125" s="103" t="str">
        <f>_xlfn.XLOOKUP(Tier2ContractorRates[[#This Row],[MSA Contract Number]],'Tier 1 - $500K'!A:A,'Tier 1 - $500K'!AH:AH,0,0,1)</f>
        <v>--</v>
      </c>
      <c r="AI125" s="103" t="str">
        <f>_xlfn.XLOOKUP(Tier2ContractorRates[[#This Row],[MSA Contract Number]],'Tier 1 - $500K'!A:A,'Tier 1 - $500K'!AI:AI,0,0,1)</f>
        <v>--</v>
      </c>
      <c r="AJ125" s="103" t="str">
        <f>_xlfn.XLOOKUP(Tier2ContractorRates[[#This Row],[MSA Contract Number]],'Tier 1 - $500K'!A:A,'Tier 1 - $500K'!AJ:AJ,0,0,1)</f>
        <v>--</v>
      </c>
      <c r="AK125" s="103">
        <f>_xlfn.XLOOKUP(Tier2ContractorRates[[#This Row],[MSA Contract Number]],'Tier 1 - $500K'!A:A,'Tier 1 - $500K'!AK:AK,0,0,1)</f>
        <v>103</v>
      </c>
      <c r="AL125" s="103">
        <f>_xlfn.XLOOKUP(Tier2ContractorRates[[#This Row],[MSA Contract Number]],'Tier 1 - $500K'!A:A,'Tier 1 - $500K'!AL:AL,0,0,1)</f>
        <v>125</v>
      </c>
      <c r="AM125" s="103">
        <f>_xlfn.XLOOKUP(Tier2ContractorRates[[#This Row],[MSA Contract Number]],'Tier 1 - $500K'!A:A,'Tier 1 - $500K'!AM:AM,0,0,1)</f>
        <v>110</v>
      </c>
      <c r="AN125" s="103">
        <f>_xlfn.XLOOKUP(Tier2ContractorRates[[#This Row],[MSA Contract Number]],'Tier 1 - $500K'!A:A,'Tier 1 - $500K'!AN:AN,0,0,1)</f>
        <v>125</v>
      </c>
      <c r="AO125" s="103">
        <f>_xlfn.XLOOKUP(Tier2ContractorRates[[#This Row],[MSA Contract Number]],'Tier 1 - $500K'!A:A,'Tier 1 - $500K'!AO:AO,0,0,1)</f>
        <v>110</v>
      </c>
      <c r="AP125" s="103">
        <f>_xlfn.XLOOKUP(Tier2ContractorRates[[#This Row],[MSA Contract Number]],'Tier 1 - $500K'!A:A,'Tier 1 - $500K'!AP:AP,0,0,1)</f>
        <v>133</v>
      </c>
      <c r="AQ125" s="103">
        <f>_xlfn.XLOOKUP(Tier2ContractorRates[[#This Row],[MSA Contract Number]],'Tier 1 - $500K'!A:A,'Tier 1 - $500K'!AQ:AQ,0,0,1)</f>
        <v>95</v>
      </c>
      <c r="AR125" s="103">
        <f>_xlfn.XLOOKUP(Tier2ContractorRates[[#This Row],[MSA Contract Number]],'Tier 1 - $500K'!A:A,'Tier 1 - $500K'!AR:AR,0,0,1)</f>
        <v>102</v>
      </c>
      <c r="AS125" s="103">
        <f>_xlfn.XLOOKUP(Tier2ContractorRates[[#This Row],[MSA Contract Number]],'Tier 1 - $500K'!A:A,'Tier 1 - $500K'!AS:AS,0,0,1)</f>
        <v>87</v>
      </c>
      <c r="AT125" s="103">
        <f>_xlfn.XLOOKUP(Tier2ContractorRates[[#This Row],[MSA Contract Number]],'Tier 1 - $500K'!A:A,'Tier 1 - $500K'!AT:AT,0,0,1)</f>
        <v>87</v>
      </c>
      <c r="AU125" s="103">
        <f>_xlfn.XLOOKUP(Tier2ContractorRates[[#This Row],[MSA Contract Number]],'Tier 1 - $500K'!A:A,'Tier 1 - $500K'!AU:AU,0,0,1)</f>
        <v>85</v>
      </c>
      <c r="AV125" s="103">
        <f>_xlfn.XLOOKUP(Tier2ContractorRates[[#This Row],[MSA Contract Number]],'Tier 1 - $500K'!A:A,'Tier 1 - $500K'!AV:AV,0,0,1)</f>
        <v>80</v>
      </c>
      <c r="AW125" s="103">
        <f>_xlfn.XLOOKUP(Tier2ContractorRates[[#This Row],[MSA Contract Number]],'Tier 1 - $500K'!A:A,'Tier 1 - $500K'!AW:AW,0,0,1)</f>
        <v>89</v>
      </c>
      <c r="AX125" s="103">
        <f>_xlfn.XLOOKUP(Tier2ContractorRates[[#This Row],[MSA Contract Number]],'Tier 1 - $500K'!A:A,'Tier 1 - $500K'!AX:AX,0,0,1)</f>
        <v>120</v>
      </c>
      <c r="AY125" s="103">
        <f>_xlfn.XLOOKUP(Tier2ContractorRates[[#This Row],[MSA Contract Number]],'Tier 1 - $500K'!A:A,'Tier 1 - $500K'!AY:AY,0,0,1)</f>
        <v>108</v>
      </c>
      <c r="AZ125" s="104">
        <f>_xlfn.XLOOKUP(Tier2ContractorRates[[#This Row],[MSA Contract Number]],'Tier 1 - $500K'!A:A,'Tier 1 - $500K'!AZ:AZ,0,0,1)</f>
        <v>129</v>
      </c>
    </row>
    <row r="126" spans="1:52" s="40" customFormat="1" ht="33" x14ac:dyDescent="0.25">
      <c r="A126" s="35" t="s">
        <v>730</v>
      </c>
      <c r="B126" s="57">
        <f>_xlfn.XLOOKUP(Tier2ContractorRates[[#This Row],[MSA Contract Number]],'Tier 1 - $500K'!A:A,'Tier 1 - $500K'!B:B,0,0,1)</f>
        <v>46497</v>
      </c>
      <c r="C126" s="36" t="str">
        <f>_xlfn.XLOOKUP(Tier2ContractorRates[[#This Row],[MSA Contract Number]],'Tier 1 - $500K'!A:A,'Tier 1 - $500K'!C:C,0,0,1)</f>
        <v>International Solution Sources Inc, dba InterSources Inc.</v>
      </c>
      <c r="D126" s="36" t="str">
        <f>_xlfn.XLOOKUP(Tier2ContractorRates[[#This Row],[MSA Contract Number]],'Tier 1 - $500K'!A:A,'Tier 1 - $500K'!D:D,0,0,1)</f>
        <v>Ankur Shah</v>
      </c>
      <c r="E126" s="36" t="str">
        <f>_xlfn.XLOOKUP(Tier2ContractorRates[[#This Row],[MSA Contract Number]],'Tier 1 - $500K'!A:A,'Tier 1 - $500K'!E:E,0,0,1)</f>
        <v>(516) 666-2326</v>
      </c>
      <c r="F126" s="36" t="str">
        <f>_xlfn.XLOOKUP(Tier2ContractorRates[[#This Row],[MSA Contract Number]],'Tier 1 - $500K'!A:A,'Tier 1 - $500K'!F:F,0,0,1)</f>
        <v>ankur@intersourcesinc.com;</v>
      </c>
      <c r="G126" s="37">
        <v>2009240</v>
      </c>
      <c r="H126" s="37" t="str">
        <f>_xlfn.XLOOKUP(Tier2ContractorRates[[#This Row],[MSA Contract Number]],'Tier 1 - $500K'!A:A,'Tier 1 - $500K'!H:H,0,0,1)</f>
        <v>SB</v>
      </c>
      <c r="I126" s="37" t="str">
        <f>_xlfn.XLOOKUP(Tier2ContractorRates[[#This Row],[MSA Contract Number]],'Tier 1 - $500K'!A:A,'Tier 1 - $500K'!I:I,0,0,1)</f>
        <v>Yes</v>
      </c>
      <c r="J126" s="37" t="str">
        <f>_xlfn.XLOOKUP(Tier2ContractorRates[[#This Row],[MSA Contract Number]],'Tier 1 - $500K'!A:A,'Tier 1 - $500K'!J:J,0,0,1)</f>
        <v>No</v>
      </c>
      <c r="K126" s="103">
        <f>_xlfn.XLOOKUP(Tier2ContractorRates[[#This Row],[MSA Contract Number]],'Tier 1 - $500K'!A:A,'Tier 1 - $500K'!K:K,0,0,1)</f>
        <v>114</v>
      </c>
      <c r="L126" s="103">
        <f>_xlfn.XLOOKUP(Tier2ContractorRates[[#This Row],[MSA Contract Number]],'Tier 1 - $500K'!A:A,'Tier 1 - $500K'!L:L,0,0,1)</f>
        <v>108</v>
      </c>
      <c r="M126" s="103">
        <f>_xlfn.XLOOKUP(Tier2ContractorRates[[#This Row],[MSA Contract Number]],'Tier 1 - $500K'!A:A,'Tier 1 - $500K'!M:M,0,0,1)</f>
        <v>112</v>
      </c>
      <c r="N126" s="103">
        <f>_xlfn.XLOOKUP(Tier2ContractorRates[[#This Row],[MSA Contract Number]],'Tier 1 - $500K'!A:A,'Tier 1 - $500K'!N:N)</f>
        <v>103</v>
      </c>
      <c r="O126" s="103">
        <f>_xlfn.XLOOKUP(Tier2ContractorRates[[#This Row],[MSA Contract Number]],'Tier 1 - $500K'!A:A,'Tier 1 - $500K'!O:O,0,0,1)</f>
        <v>78</v>
      </c>
      <c r="P126" s="103">
        <f>_xlfn.XLOOKUP(Tier2ContractorRates[[#This Row],[MSA Contract Number]],'Tier 1 - $500K'!A:A,'Tier 1 - $500K'!P:P,0,0,1)</f>
        <v>109</v>
      </c>
      <c r="Q126" s="103">
        <f>_xlfn.XLOOKUP(Tier2ContractorRates[[#This Row],[MSA Contract Number]],'Tier 1 - $500K'!A:A,'Tier 1 - $500K'!Q:Q,0,0,1)</f>
        <v>101</v>
      </c>
      <c r="R126" s="103">
        <f>_xlfn.XLOOKUP(Tier2ContractorRates[[#This Row],[MSA Contract Number]],'Tier 1 - $500K'!A:A,'Tier 1 - $500K'!R:R,0,0,1)</f>
        <v>61</v>
      </c>
      <c r="S126" s="103">
        <f>_xlfn.XLOOKUP(Tier2ContractorRates[[#This Row],[MSA Contract Number]],'Tier 1 - $500K'!A:A,'Tier 1 - $500K'!S:S,0,0,1)</f>
        <v>97</v>
      </c>
      <c r="T126" s="103">
        <f>_xlfn.XLOOKUP(Tier2ContractorRates[[#This Row],[MSA Contract Number]],'Tier 1 - $500K'!A:A,'Tier 1 - $500K'!T:T,0,0,1)</f>
        <v>118</v>
      </c>
      <c r="U126" s="103">
        <f>_xlfn.XLOOKUP(Tier2ContractorRates[[#This Row],[MSA Contract Number]],'Tier 1 - $500K'!A:A,'Tier 1 - $500K'!U:U,0,0,1)</f>
        <v>109</v>
      </c>
      <c r="V126" s="103">
        <f>_xlfn.XLOOKUP(Tier2ContractorRates[[#This Row],[MSA Contract Number]],'Tier 1 - $500K'!A:A,'Tier 1 - $500K'!V:V,0,0,1)</f>
        <v>112</v>
      </c>
      <c r="W126" s="103">
        <f>_xlfn.XLOOKUP(Tier2ContractorRates[[#This Row],[MSA Contract Number]],'Tier 1 - $500K'!A:A,'Tier 1 - $500K'!W:W,0,0,1)</f>
        <v>67</v>
      </c>
      <c r="X126" s="103">
        <f>_xlfn.XLOOKUP(Tier2ContractorRates[[#This Row],[MSA Contract Number]],'Tier 1 - $500K'!A:A,'Tier 1 - $500K'!X:X,0,0,1)</f>
        <v>76</v>
      </c>
      <c r="Y126" s="103">
        <f>_xlfn.XLOOKUP(Tier2ContractorRates[[#This Row],[MSA Contract Number]],'Tier 1 - $500K'!A:A,'Tier 1 - $500K'!Y:Y,0,0,1)</f>
        <v>79</v>
      </c>
      <c r="Z126" s="103">
        <f>_xlfn.XLOOKUP(Tier2ContractorRates[[#This Row],[MSA Contract Number]],'Tier 1 - $500K'!A:A,'Tier 1 - $500K'!Z:Z,0,0,1)</f>
        <v>94</v>
      </c>
      <c r="AA126" s="103">
        <f>_xlfn.XLOOKUP(Tier2ContractorRates[[#This Row],[MSA Contract Number]],'Tier 1 - $500K'!A:A,'Tier 1 - $500K'!AA:AA,0,0,1)</f>
        <v>108</v>
      </c>
      <c r="AB126" s="103">
        <f>_xlfn.XLOOKUP(Tier2ContractorRates[[#This Row],[MSA Contract Number]],'Tier 1 - $500K'!A:A,'Tier 1 - $500K'!AB:AB,0,0,1)</f>
        <v>109</v>
      </c>
      <c r="AC126" s="103">
        <f>_xlfn.XLOOKUP(Tier2ContractorRates[[#This Row],[MSA Contract Number]],'Tier 1 - $500K'!A:A,'Tier 1 - $500K'!AC:AC,0,0,1)</f>
        <v>110</v>
      </c>
      <c r="AD126" s="103">
        <f>_xlfn.XLOOKUP(Tier2ContractorRates[[#This Row],[MSA Contract Number]],'Tier 1 - $500K'!A:A,'Tier 1 - $500K'!AD:AD,0,0,1)</f>
        <v>73</v>
      </c>
      <c r="AE126" s="103">
        <f>_xlfn.XLOOKUP(Tier2ContractorRates[[#This Row],[MSA Contract Number]],'Tier 1 - $500K'!A:A,'Tier 1 - $500K'!AE:AE,0,0,1)</f>
        <v>69</v>
      </c>
      <c r="AF126" s="103">
        <f>_xlfn.XLOOKUP(Tier2ContractorRates[[#This Row],[MSA Contract Number]],'Tier 1 - $500K'!A:A,'Tier 1 - $500K'!AF:AF,0,0,1)</f>
        <v>63</v>
      </c>
      <c r="AG126" s="103">
        <f>_xlfn.XLOOKUP(Tier2ContractorRates[[#This Row],[MSA Contract Number]],'Tier 1 - $500K'!A:A,'Tier 1 - $500K'!AG:AG,0,0,1)</f>
        <v>73</v>
      </c>
      <c r="AH126" s="103">
        <f>_xlfn.XLOOKUP(Tier2ContractorRates[[#This Row],[MSA Contract Number]],'Tier 1 - $500K'!A:A,'Tier 1 - $500K'!AH:AH,0,0,1)</f>
        <v>79</v>
      </c>
      <c r="AI126" s="103">
        <f>_xlfn.XLOOKUP(Tier2ContractorRates[[#This Row],[MSA Contract Number]],'Tier 1 - $500K'!A:A,'Tier 1 - $500K'!AI:AI,0,0,1)</f>
        <v>69</v>
      </c>
      <c r="AJ126" s="103">
        <f>_xlfn.XLOOKUP(Tier2ContractorRates[[#This Row],[MSA Contract Number]],'Tier 1 - $500K'!A:A,'Tier 1 - $500K'!AJ:AJ,0,0,1)</f>
        <v>68</v>
      </c>
      <c r="AK126" s="103">
        <f>_xlfn.XLOOKUP(Tier2ContractorRates[[#This Row],[MSA Contract Number]],'Tier 1 - $500K'!A:A,'Tier 1 - $500K'!AK:AK,0,0,1)</f>
        <v>88</v>
      </c>
      <c r="AL126" s="103">
        <f>_xlfn.XLOOKUP(Tier2ContractorRates[[#This Row],[MSA Contract Number]],'Tier 1 - $500K'!A:A,'Tier 1 - $500K'!AL:AL,0,0,1)</f>
        <v>101</v>
      </c>
      <c r="AM126" s="103">
        <f>_xlfn.XLOOKUP(Tier2ContractorRates[[#This Row],[MSA Contract Number]],'Tier 1 - $500K'!A:A,'Tier 1 - $500K'!AM:AM,0,0,1)</f>
        <v>67</v>
      </c>
      <c r="AN126" s="103">
        <f>_xlfn.XLOOKUP(Tier2ContractorRates[[#This Row],[MSA Contract Number]],'Tier 1 - $500K'!A:A,'Tier 1 - $500K'!AN:AN,0,0,1)</f>
        <v>77</v>
      </c>
      <c r="AO126" s="103">
        <f>_xlfn.XLOOKUP(Tier2ContractorRates[[#This Row],[MSA Contract Number]],'Tier 1 - $500K'!A:A,'Tier 1 - $500K'!AO:AO,0,0,1)</f>
        <v>82</v>
      </c>
      <c r="AP126" s="103">
        <f>_xlfn.XLOOKUP(Tier2ContractorRates[[#This Row],[MSA Contract Number]],'Tier 1 - $500K'!A:A,'Tier 1 - $500K'!AP:AP,0,0,1)</f>
        <v>97</v>
      </c>
      <c r="AQ126" s="103">
        <f>_xlfn.XLOOKUP(Tier2ContractorRates[[#This Row],[MSA Contract Number]],'Tier 1 - $500K'!A:A,'Tier 1 - $500K'!AQ:AQ,0,0,1)</f>
        <v>104</v>
      </c>
      <c r="AR126" s="103">
        <f>_xlfn.XLOOKUP(Tier2ContractorRates[[#This Row],[MSA Contract Number]],'Tier 1 - $500K'!A:A,'Tier 1 - $500K'!AR:AR,0,0,1)</f>
        <v>110</v>
      </c>
      <c r="AS126" s="103">
        <f>_xlfn.XLOOKUP(Tier2ContractorRates[[#This Row],[MSA Contract Number]],'Tier 1 - $500K'!A:A,'Tier 1 - $500K'!AS:AS,0,0,1)</f>
        <v>69</v>
      </c>
      <c r="AT126" s="103">
        <f>_xlfn.XLOOKUP(Tier2ContractorRates[[#This Row],[MSA Contract Number]],'Tier 1 - $500K'!A:A,'Tier 1 - $500K'!AT:AT,0,0,1)</f>
        <v>60</v>
      </c>
      <c r="AU126" s="103">
        <f>_xlfn.XLOOKUP(Tier2ContractorRates[[#This Row],[MSA Contract Number]],'Tier 1 - $500K'!A:A,'Tier 1 - $500K'!AU:AU,0,0,1)</f>
        <v>70</v>
      </c>
      <c r="AV126" s="103">
        <f>_xlfn.XLOOKUP(Tier2ContractorRates[[#This Row],[MSA Contract Number]],'Tier 1 - $500K'!A:A,'Tier 1 - $500K'!AV:AV,0,0,1)</f>
        <v>52</v>
      </c>
      <c r="AW126" s="103">
        <f>_xlfn.XLOOKUP(Tier2ContractorRates[[#This Row],[MSA Contract Number]],'Tier 1 - $500K'!A:A,'Tier 1 - $500K'!AW:AW,0,0,1)</f>
        <v>79</v>
      </c>
      <c r="AX126" s="103">
        <f>_xlfn.XLOOKUP(Tier2ContractorRates[[#This Row],[MSA Contract Number]],'Tier 1 - $500K'!A:A,'Tier 1 - $500K'!AX:AX,0,0,1)</f>
        <v>105</v>
      </c>
      <c r="AY126" s="103">
        <f>_xlfn.XLOOKUP(Tier2ContractorRates[[#This Row],[MSA Contract Number]],'Tier 1 - $500K'!A:A,'Tier 1 - $500K'!AY:AY,0,0,1)</f>
        <v>69</v>
      </c>
      <c r="AZ126" s="104">
        <f>_xlfn.XLOOKUP(Tier2ContractorRates[[#This Row],[MSA Contract Number]],'Tier 1 - $500K'!A:A,'Tier 1 - $500K'!AZ:AZ,0,0,1)</f>
        <v>129</v>
      </c>
    </row>
    <row r="127" spans="1:52" s="40" customFormat="1" ht="33" x14ac:dyDescent="0.25">
      <c r="A127" s="35" t="s">
        <v>735</v>
      </c>
      <c r="B127" s="57">
        <f>_xlfn.XLOOKUP(Tier2ContractorRates[[#This Row],[MSA Contract Number]],'Tier 1 - $500K'!A:A,'Tier 1 - $500K'!B:B,0,0,1)</f>
        <v>46497</v>
      </c>
      <c r="C127" s="36" t="str">
        <f>_xlfn.XLOOKUP(Tier2ContractorRates[[#This Row],[MSA Contract Number]],'Tier 1 - $500K'!A:A,'Tier 1 - $500K'!C:C,0,0,1)</f>
        <v>InterVision Systems LLC</v>
      </c>
      <c r="D127" s="36" t="str">
        <f>_xlfn.XLOOKUP(Tier2ContractorRates[[#This Row],[MSA Contract Number]],'Tier 1 - $500K'!A:A,'Tier 1 - $500K'!D:D,0,0,1)</f>
        <v>Thomas Keane</v>
      </c>
      <c r="E127" s="36" t="str">
        <f>_xlfn.XLOOKUP(Tier2ContractorRates[[#This Row],[MSA Contract Number]],'Tier 1 - $500K'!A:A,'Tier 1 - $500K'!E:E,0,0,1)</f>
        <v>(916) 999-1574</v>
      </c>
      <c r="F127" s="36" t="str">
        <f>_xlfn.XLOOKUP(Tier2ContractorRates[[#This Row],[MSA Contract Number]],'Tier 1 - $500K'!A:A,'Tier 1 - $500K'!F:F,0,0,1)</f>
        <v>dl-contract-vehicle-reporting@intervision.com;</v>
      </c>
      <c r="G127" s="37" t="s">
        <v>70</v>
      </c>
      <c r="H127" s="37" t="str">
        <f>_xlfn.XLOOKUP(Tier2ContractorRates[[#This Row],[MSA Contract Number]],'Tier 1 - $500K'!A:A,'Tier 1 - $500K'!H:H,0,0,1)</f>
        <v>--</v>
      </c>
      <c r="I127" s="37" t="str">
        <f>_xlfn.XLOOKUP(Tier2ContractorRates[[#This Row],[MSA Contract Number]],'Tier 1 - $500K'!A:A,'Tier 1 - $500K'!I:I,0,0,1)</f>
        <v>No</v>
      </c>
      <c r="J127" s="37" t="str">
        <f>_xlfn.XLOOKUP(Tier2ContractorRates[[#This Row],[MSA Contract Number]],'Tier 1 - $500K'!A:A,'Tier 1 - $500K'!J:J,0,0,1)</f>
        <v>No</v>
      </c>
      <c r="K127" s="103">
        <f>_xlfn.XLOOKUP(Tier2ContractorRates[[#This Row],[MSA Contract Number]],'Tier 1 - $500K'!A:A,'Tier 1 - $500K'!K:K,0,0,1)</f>
        <v>215</v>
      </c>
      <c r="L127" s="103">
        <f>_xlfn.XLOOKUP(Tier2ContractorRates[[#This Row],[MSA Contract Number]],'Tier 1 - $500K'!A:A,'Tier 1 - $500K'!L:L,0,0,1)</f>
        <v>190</v>
      </c>
      <c r="M127" s="103">
        <f>_xlfn.XLOOKUP(Tier2ContractorRates[[#This Row],[MSA Contract Number]],'Tier 1 - $500K'!A:A,'Tier 1 - $500K'!M:M,0,0,1)</f>
        <v>205</v>
      </c>
      <c r="N127" s="103">
        <f>_xlfn.XLOOKUP(Tier2ContractorRates[[#This Row],[MSA Contract Number]],'Tier 1 - $500K'!A:A,'Tier 1 - $500K'!N:N)</f>
        <v>185</v>
      </c>
      <c r="O127" s="103">
        <f>_xlfn.XLOOKUP(Tier2ContractorRates[[#This Row],[MSA Contract Number]],'Tier 1 - $500K'!A:A,'Tier 1 - $500K'!O:O,0,0,1)</f>
        <v>175</v>
      </c>
      <c r="P127" s="103">
        <f>_xlfn.XLOOKUP(Tier2ContractorRates[[#This Row],[MSA Contract Number]],'Tier 1 - $500K'!A:A,'Tier 1 - $500K'!P:P,0,0,1)</f>
        <v>200</v>
      </c>
      <c r="Q127" s="103">
        <f>_xlfn.XLOOKUP(Tier2ContractorRates[[#This Row],[MSA Contract Number]],'Tier 1 - $500K'!A:A,'Tier 1 - $500K'!Q:Q,0,0,1)</f>
        <v>180</v>
      </c>
      <c r="R127" s="103">
        <f>_xlfn.XLOOKUP(Tier2ContractorRates[[#This Row],[MSA Contract Number]],'Tier 1 - $500K'!A:A,'Tier 1 - $500K'!R:R,0,0,1)</f>
        <v>130</v>
      </c>
      <c r="S127" s="103">
        <f>_xlfn.XLOOKUP(Tier2ContractorRates[[#This Row],[MSA Contract Number]],'Tier 1 - $500K'!A:A,'Tier 1 - $500K'!S:S,0,0,1)</f>
        <v>205</v>
      </c>
      <c r="T127" s="103">
        <f>_xlfn.XLOOKUP(Tier2ContractorRates[[#This Row],[MSA Contract Number]],'Tier 1 - $500K'!A:A,'Tier 1 - $500K'!T:T,0,0,1)</f>
        <v>225</v>
      </c>
      <c r="U127" s="103">
        <f>_xlfn.XLOOKUP(Tier2ContractorRates[[#This Row],[MSA Contract Number]],'Tier 1 - $500K'!A:A,'Tier 1 - $500K'!U:U,0,0,1)</f>
        <v>205</v>
      </c>
      <c r="V127" s="103">
        <f>_xlfn.XLOOKUP(Tier2ContractorRates[[#This Row],[MSA Contract Number]],'Tier 1 - $500K'!A:A,'Tier 1 - $500K'!V:V,0,0,1)</f>
        <v>215</v>
      </c>
      <c r="W127" s="103">
        <f>_xlfn.XLOOKUP(Tier2ContractorRates[[#This Row],[MSA Contract Number]],'Tier 1 - $500K'!A:A,'Tier 1 - $500K'!W:W,0,0,1)</f>
        <v>150</v>
      </c>
      <c r="X127" s="103">
        <f>_xlfn.XLOOKUP(Tier2ContractorRates[[#This Row],[MSA Contract Number]],'Tier 1 - $500K'!A:A,'Tier 1 - $500K'!X:X,0,0,1)</f>
        <v>155</v>
      </c>
      <c r="Y127" s="103">
        <f>_xlfn.XLOOKUP(Tier2ContractorRates[[#This Row],[MSA Contract Number]],'Tier 1 - $500K'!A:A,'Tier 1 - $500K'!Y:Y,0,0,1)</f>
        <v>155</v>
      </c>
      <c r="Z127" s="103">
        <f>_xlfn.XLOOKUP(Tier2ContractorRates[[#This Row],[MSA Contract Number]],'Tier 1 - $500K'!A:A,'Tier 1 - $500K'!Z:Z,0,0,1)</f>
        <v>185</v>
      </c>
      <c r="AA127" s="103">
        <f>_xlfn.XLOOKUP(Tier2ContractorRates[[#This Row],[MSA Contract Number]],'Tier 1 - $500K'!A:A,'Tier 1 - $500K'!AA:AA,0,0,1)</f>
        <v>195</v>
      </c>
      <c r="AB127" s="103">
        <f>_xlfn.XLOOKUP(Tier2ContractorRates[[#This Row],[MSA Contract Number]],'Tier 1 - $500K'!A:A,'Tier 1 - $500K'!AB:AB,0,0,1)</f>
        <v>200</v>
      </c>
      <c r="AC127" s="103">
        <f>_xlfn.XLOOKUP(Tier2ContractorRates[[#This Row],[MSA Contract Number]],'Tier 1 - $500K'!A:A,'Tier 1 - $500K'!AC:AC,0,0,1)</f>
        <v>205</v>
      </c>
      <c r="AD127" s="103">
        <f>_xlfn.XLOOKUP(Tier2ContractorRates[[#This Row],[MSA Contract Number]],'Tier 1 - $500K'!A:A,'Tier 1 - $500K'!AD:AD,0,0,1)</f>
        <v>145</v>
      </c>
      <c r="AE127" s="103">
        <f>_xlfn.XLOOKUP(Tier2ContractorRates[[#This Row],[MSA Contract Number]],'Tier 1 - $500K'!A:A,'Tier 1 - $500K'!AE:AE,0,0,1)</f>
        <v>135</v>
      </c>
      <c r="AF127" s="103">
        <f>_xlfn.XLOOKUP(Tier2ContractorRates[[#This Row],[MSA Contract Number]],'Tier 1 - $500K'!A:A,'Tier 1 - $500K'!AF:AF,0,0,1)</f>
        <v>155</v>
      </c>
      <c r="AG127" s="103">
        <f>_xlfn.XLOOKUP(Tier2ContractorRates[[#This Row],[MSA Contract Number]],'Tier 1 - $500K'!A:A,'Tier 1 - $500K'!AG:AG,0,0,1)</f>
        <v>195</v>
      </c>
      <c r="AH127" s="103">
        <f>_xlfn.XLOOKUP(Tier2ContractorRates[[#This Row],[MSA Contract Number]],'Tier 1 - $500K'!A:A,'Tier 1 - $500K'!AH:AH,0,0,1)</f>
        <v>110</v>
      </c>
      <c r="AI127" s="103">
        <f>_xlfn.XLOOKUP(Tier2ContractorRates[[#This Row],[MSA Contract Number]],'Tier 1 - $500K'!A:A,'Tier 1 - $500K'!AI:AI,0,0,1)</f>
        <v>150</v>
      </c>
      <c r="AJ127" s="103">
        <f>_xlfn.XLOOKUP(Tier2ContractorRates[[#This Row],[MSA Contract Number]],'Tier 1 - $500K'!A:A,'Tier 1 - $500K'!AJ:AJ,0,0,1)</f>
        <v>150</v>
      </c>
      <c r="AK127" s="103">
        <f>_xlfn.XLOOKUP(Tier2ContractorRates[[#This Row],[MSA Contract Number]],'Tier 1 - $500K'!A:A,'Tier 1 - $500K'!AK:AK,0,0,1)</f>
        <v>195</v>
      </c>
      <c r="AL127" s="103">
        <f>_xlfn.XLOOKUP(Tier2ContractorRates[[#This Row],[MSA Contract Number]],'Tier 1 - $500K'!A:A,'Tier 1 - $500K'!AL:AL,0,0,1)</f>
        <v>215</v>
      </c>
      <c r="AM127" s="103">
        <f>_xlfn.XLOOKUP(Tier2ContractorRates[[#This Row],[MSA Contract Number]],'Tier 1 - $500K'!A:A,'Tier 1 - $500K'!AM:AM,0,0,1)</f>
        <v>205</v>
      </c>
      <c r="AN127" s="103">
        <f>_xlfn.XLOOKUP(Tier2ContractorRates[[#This Row],[MSA Contract Number]],'Tier 1 - $500K'!A:A,'Tier 1 - $500K'!AN:AN,0,0,1)</f>
        <v>225</v>
      </c>
      <c r="AO127" s="103">
        <f>_xlfn.XLOOKUP(Tier2ContractorRates[[#This Row],[MSA Contract Number]],'Tier 1 - $500K'!A:A,'Tier 1 - $500K'!AO:AO,0,0,1)</f>
        <v>215</v>
      </c>
      <c r="AP127" s="103">
        <f>_xlfn.XLOOKUP(Tier2ContractorRates[[#This Row],[MSA Contract Number]],'Tier 1 - $500K'!A:A,'Tier 1 - $500K'!AP:AP,0,0,1)</f>
        <v>215</v>
      </c>
      <c r="AQ127" s="103">
        <f>_xlfn.XLOOKUP(Tier2ContractorRates[[#This Row],[MSA Contract Number]],'Tier 1 - $500K'!A:A,'Tier 1 - $500K'!AQ:AQ,0,0,1)</f>
        <v>195</v>
      </c>
      <c r="AR127" s="103">
        <f>_xlfn.XLOOKUP(Tier2ContractorRates[[#This Row],[MSA Contract Number]],'Tier 1 - $500K'!A:A,'Tier 1 - $500K'!AR:AR,0,0,1)</f>
        <v>215</v>
      </c>
      <c r="AS127" s="103">
        <f>_xlfn.XLOOKUP(Tier2ContractorRates[[#This Row],[MSA Contract Number]],'Tier 1 - $500K'!A:A,'Tier 1 - $500K'!AS:AS,0,0,1)</f>
        <v>140</v>
      </c>
      <c r="AT127" s="103">
        <f>_xlfn.XLOOKUP(Tier2ContractorRates[[#This Row],[MSA Contract Number]],'Tier 1 - $500K'!A:A,'Tier 1 - $500K'!AT:AT,0,0,1)</f>
        <v>140</v>
      </c>
      <c r="AU127" s="103">
        <f>_xlfn.XLOOKUP(Tier2ContractorRates[[#This Row],[MSA Contract Number]],'Tier 1 - $500K'!A:A,'Tier 1 - $500K'!AU:AU,0,0,1)</f>
        <v>135</v>
      </c>
      <c r="AV127" s="103">
        <f>_xlfn.XLOOKUP(Tier2ContractorRates[[#This Row],[MSA Contract Number]],'Tier 1 - $500K'!A:A,'Tier 1 - $500K'!AV:AV,0,0,1)</f>
        <v>135</v>
      </c>
      <c r="AW127" s="103">
        <f>_xlfn.XLOOKUP(Tier2ContractorRates[[#This Row],[MSA Contract Number]],'Tier 1 - $500K'!A:A,'Tier 1 - $500K'!AW:AW,0,0,1)</f>
        <v>160</v>
      </c>
      <c r="AX127" s="103">
        <f>_xlfn.XLOOKUP(Tier2ContractorRates[[#This Row],[MSA Contract Number]],'Tier 1 - $500K'!A:A,'Tier 1 - $500K'!AX:AX,0,0,1)</f>
        <v>135</v>
      </c>
      <c r="AY127" s="103">
        <f>_xlfn.XLOOKUP(Tier2ContractorRates[[#This Row],[MSA Contract Number]],'Tier 1 - $500K'!A:A,'Tier 1 - $500K'!AY:AY,0,0,1)</f>
        <v>135</v>
      </c>
      <c r="AZ127" s="104">
        <f>_xlfn.XLOOKUP(Tier2ContractorRates[[#This Row],[MSA Contract Number]],'Tier 1 - $500K'!A:A,'Tier 1 - $500K'!AZ:AZ,0,0,1)</f>
        <v>215</v>
      </c>
    </row>
    <row r="128" spans="1:52" s="40" customFormat="1" ht="66" x14ac:dyDescent="0.25">
      <c r="A128" s="35" t="s">
        <v>740</v>
      </c>
      <c r="B128" s="57">
        <f>_xlfn.XLOOKUP(Tier2ContractorRates[[#This Row],[MSA Contract Number]],'Tier 1 - $500K'!A:A,'Tier 1 - $500K'!B:B,0,0,1)</f>
        <v>46497</v>
      </c>
      <c r="C128" s="36" t="str">
        <f>_xlfn.XLOOKUP(Tier2ContractorRates[[#This Row],[MSA Contract Number]],'Tier 1 - $500K'!A:A,'Tier 1 - $500K'!C:C,0,0,1)</f>
        <v>Intueor Consulting, Inc.</v>
      </c>
      <c r="D128" s="36" t="str">
        <f>_xlfn.XLOOKUP(Tier2ContractorRates[[#This Row],[MSA Contract Number]],'Tier 1 - $500K'!A:A,'Tier 1 - $500K'!D:D,0,0,1)</f>
        <v xml:space="preserve">1. Vijay Mididaddi 
2. Ravi Nandivada 
3. Steve Rupp 
4. Sreeni Malireddy </v>
      </c>
      <c r="E128" s="36" t="str">
        <f>_xlfn.XLOOKUP(Tier2ContractorRates[[#This Row],[MSA Contract Number]],'Tier 1 - $500K'!A:A,'Tier 1 - $500K'!E:E,0,0,1)</f>
        <v>1. (949) 466-5663 
2. (949) 394-4163 
3. (206) 915-5259 
4. (510) 872-6000</v>
      </c>
      <c r="F128" s="36" t="str">
        <f>_xlfn.XLOOKUP(Tier2ContractorRates[[#This Row],[MSA Contract Number]],'Tier 1 - $500K'!A:A,'Tier 1 - $500K'!F:F,0,0,1)</f>
        <v>mididaddi@intueor.com;</v>
      </c>
      <c r="G128" s="37">
        <v>44932</v>
      </c>
      <c r="H128" s="37" t="str">
        <f>_xlfn.XLOOKUP(Tier2ContractorRates[[#This Row],[MSA Contract Number]],'Tier 1 - $500K'!A:A,'Tier 1 - $500K'!H:H,0,0,1)</f>
        <v>SB</v>
      </c>
      <c r="I128" s="37" t="str">
        <f>_xlfn.XLOOKUP(Tier2ContractorRates[[#This Row],[MSA Contract Number]],'Tier 1 - $500K'!A:A,'Tier 1 - $500K'!I:I,0,0,1)</f>
        <v>Yes</v>
      </c>
      <c r="J128" s="37" t="str">
        <f>_xlfn.XLOOKUP(Tier2ContractorRates[[#This Row],[MSA Contract Number]],'Tier 1 - $500K'!A:A,'Tier 1 - $500K'!J:J,0,0,1)</f>
        <v>No</v>
      </c>
      <c r="K128" s="103">
        <f>_xlfn.XLOOKUP(Tier2ContractorRates[[#This Row],[MSA Contract Number]],'Tier 1 - $500K'!A:A,'Tier 1 - $500K'!K:K,0,0,1)</f>
        <v>258</v>
      </c>
      <c r="L128" s="103">
        <f>_xlfn.XLOOKUP(Tier2ContractorRates[[#This Row],[MSA Contract Number]],'Tier 1 - $500K'!A:A,'Tier 1 - $500K'!L:L,0,0,1)</f>
        <v>222</v>
      </c>
      <c r="M128" s="103">
        <f>_xlfn.XLOOKUP(Tier2ContractorRates[[#This Row],[MSA Contract Number]],'Tier 1 - $500K'!A:A,'Tier 1 - $500K'!M:M,0,0,1)</f>
        <v>224</v>
      </c>
      <c r="N128" s="103">
        <f>_xlfn.XLOOKUP(Tier2ContractorRates[[#This Row],[MSA Contract Number]],'Tier 1 - $500K'!A:A,'Tier 1 - $500K'!N:N)</f>
        <v>199</v>
      </c>
      <c r="O128" s="103">
        <f>_xlfn.XLOOKUP(Tier2ContractorRates[[#This Row],[MSA Contract Number]],'Tier 1 - $500K'!A:A,'Tier 1 - $500K'!O:O,0,0,1)</f>
        <v>162</v>
      </c>
      <c r="P128" s="103">
        <f>_xlfn.XLOOKUP(Tier2ContractorRates[[#This Row],[MSA Contract Number]],'Tier 1 - $500K'!A:A,'Tier 1 - $500K'!P:P,0,0,1)</f>
        <v>169</v>
      </c>
      <c r="Q128" s="103">
        <f>_xlfn.XLOOKUP(Tier2ContractorRates[[#This Row],[MSA Contract Number]],'Tier 1 - $500K'!A:A,'Tier 1 - $500K'!Q:Q,0,0,1)</f>
        <v>153</v>
      </c>
      <c r="R128" s="103">
        <f>_xlfn.XLOOKUP(Tier2ContractorRates[[#This Row],[MSA Contract Number]],'Tier 1 - $500K'!A:A,'Tier 1 - $500K'!R:R,0,0,1)</f>
        <v>107</v>
      </c>
      <c r="S128" s="103">
        <f>_xlfn.XLOOKUP(Tier2ContractorRates[[#This Row],[MSA Contract Number]],'Tier 1 - $500K'!A:A,'Tier 1 - $500K'!S:S,0,0,1)</f>
        <v>216</v>
      </c>
      <c r="T128" s="103">
        <f>_xlfn.XLOOKUP(Tier2ContractorRates[[#This Row],[MSA Contract Number]],'Tier 1 - $500K'!A:A,'Tier 1 - $500K'!T:T,0,0,1)</f>
        <v>259</v>
      </c>
      <c r="U128" s="103">
        <f>_xlfn.XLOOKUP(Tier2ContractorRates[[#This Row],[MSA Contract Number]],'Tier 1 - $500K'!A:A,'Tier 1 - $500K'!U:U,0,0,1)</f>
        <v>222</v>
      </c>
      <c r="V128" s="103">
        <f>_xlfn.XLOOKUP(Tier2ContractorRates[[#This Row],[MSA Contract Number]],'Tier 1 - $500K'!A:A,'Tier 1 - $500K'!V:V,0,0,1)</f>
        <v>205</v>
      </c>
      <c r="W128" s="103">
        <f>_xlfn.XLOOKUP(Tier2ContractorRates[[#This Row],[MSA Contract Number]],'Tier 1 - $500K'!A:A,'Tier 1 - $500K'!W:W,0,0,1)</f>
        <v>131</v>
      </c>
      <c r="X128" s="103">
        <f>_xlfn.XLOOKUP(Tier2ContractorRates[[#This Row],[MSA Contract Number]],'Tier 1 - $500K'!A:A,'Tier 1 - $500K'!X:X,0,0,1)</f>
        <v>137</v>
      </c>
      <c r="Y128" s="103">
        <f>_xlfn.XLOOKUP(Tier2ContractorRates[[#This Row],[MSA Contract Number]],'Tier 1 - $500K'!A:A,'Tier 1 - $500K'!Y:Y,0,0,1)</f>
        <v>139</v>
      </c>
      <c r="Z128" s="103">
        <f>_xlfn.XLOOKUP(Tier2ContractorRates[[#This Row],[MSA Contract Number]],'Tier 1 - $500K'!A:A,'Tier 1 - $500K'!Z:Z,0,0,1)</f>
        <v>168</v>
      </c>
      <c r="AA128" s="103">
        <f>_xlfn.XLOOKUP(Tier2ContractorRates[[#This Row],[MSA Contract Number]],'Tier 1 - $500K'!A:A,'Tier 1 - $500K'!AA:AA,0,0,1)</f>
        <v>196</v>
      </c>
      <c r="AB128" s="103">
        <f>_xlfn.XLOOKUP(Tier2ContractorRates[[#This Row],[MSA Contract Number]],'Tier 1 - $500K'!A:A,'Tier 1 - $500K'!AB:AB,0,0,1)</f>
        <v>212</v>
      </c>
      <c r="AC128" s="103">
        <f>_xlfn.XLOOKUP(Tier2ContractorRates[[#This Row],[MSA Contract Number]],'Tier 1 - $500K'!A:A,'Tier 1 - $500K'!AC:AC,0,0,1)</f>
        <v>205</v>
      </c>
      <c r="AD128" s="103">
        <f>_xlfn.XLOOKUP(Tier2ContractorRates[[#This Row],[MSA Contract Number]],'Tier 1 - $500K'!A:A,'Tier 1 - $500K'!AD:AD,0,0,1)</f>
        <v>169</v>
      </c>
      <c r="AE128" s="103">
        <f>_xlfn.XLOOKUP(Tier2ContractorRates[[#This Row],[MSA Contract Number]],'Tier 1 - $500K'!A:A,'Tier 1 - $500K'!AE:AE,0,0,1)</f>
        <v>148</v>
      </c>
      <c r="AF128" s="103">
        <f>_xlfn.XLOOKUP(Tier2ContractorRates[[#This Row],[MSA Contract Number]],'Tier 1 - $500K'!A:A,'Tier 1 - $500K'!AF:AF,0,0,1)</f>
        <v>133</v>
      </c>
      <c r="AG128" s="103">
        <f>_xlfn.XLOOKUP(Tier2ContractorRates[[#This Row],[MSA Contract Number]],'Tier 1 - $500K'!A:A,'Tier 1 - $500K'!AG:AG,0,0,1)</f>
        <v>141</v>
      </c>
      <c r="AH128" s="103">
        <f>_xlfn.XLOOKUP(Tier2ContractorRates[[#This Row],[MSA Contract Number]],'Tier 1 - $500K'!A:A,'Tier 1 - $500K'!AH:AH,0,0,1)</f>
        <v>141</v>
      </c>
      <c r="AI128" s="103">
        <f>_xlfn.XLOOKUP(Tier2ContractorRates[[#This Row],[MSA Contract Number]],'Tier 1 - $500K'!A:A,'Tier 1 - $500K'!AI:AI,0,0,1)</f>
        <v>154</v>
      </c>
      <c r="AJ128" s="103">
        <f>_xlfn.XLOOKUP(Tier2ContractorRates[[#This Row],[MSA Contract Number]],'Tier 1 - $500K'!A:A,'Tier 1 - $500K'!AJ:AJ,0,0,1)</f>
        <v>137</v>
      </c>
      <c r="AK128" s="103">
        <f>_xlfn.XLOOKUP(Tier2ContractorRates[[#This Row],[MSA Contract Number]],'Tier 1 - $500K'!A:A,'Tier 1 - $500K'!AK:AK,0,0,1)</f>
        <v>162</v>
      </c>
      <c r="AL128" s="103">
        <f>_xlfn.XLOOKUP(Tier2ContractorRates[[#This Row],[MSA Contract Number]],'Tier 1 - $500K'!A:A,'Tier 1 - $500K'!AL:AL,0,0,1)</f>
        <v>197</v>
      </c>
      <c r="AM128" s="103">
        <f>_xlfn.XLOOKUP(Tier2ContractorRates[[#This Row],[MSA Contract Number]],'Tier 1 - $500K'!A:A,'Tier 1 - $500K'!AM:AM,0,0,1)</f>
        <v>176</v>
      </c>
      <c r="AN128" s="103">
        <f>_xlfn.XLOOKUP(Tier2ContractorRates[[#This Row],[MSA Contract Number]],'Tier 1 - $500K'!A:A,'Tier 1 - $500K'!AN:AN,0,0,1)</f>
        <v>226</v>
      </c>
      <c r="AO128" s="103">
        <f>_xlfn.XLOOKUP(Tier2ContractorRates[[#This Row],[MSA Contract Number]],'Tier 1 - $500K'!A:A,'Tier 1 - $500K'!AO:AO,0,0,1)</f>
        <v>149</v>
      </c>
      <c r="AP128" s="103">
        <f>_xlfn.XLOOKUP(Tier2ContractorRates[[#This Row],[MSA Contract Number]],'Tier 1 - $500K'!A:A,'Tier 1 - $500K'!AP:AP,0,0,1)</f>
        <v>189</v>
      </c>
      <c r="AQ128" s="103">
        <f>_xlfn.XLOOKUP(Tier2ContractorRates[[#This Row],[MSA Contract Number]],'Tier 1 - $500K'!A:A,'Tier 1 - $500K'!AQ:AQ,0,0,1)</f>
        <v>203</v>
      </c>
      <c r="AR128" s="103">
        <f>_xlfn.XLOOKUP(Tier2ContractorRates[[#This Row],[MSA Contract Number]],'Tier 1 - $500K'!A:A,'Tier 1 - $500K'!AR:AR,0,0,1)</f>
        <v>226</v>
      </c>
      <c r="AS128" s="103">
        <f>_xlfn.XLOOKUP(Tier2ContractorRates[[#This Row],[MSA Contract Number]],'Tier 1 - $500K'!A:A,'Tier 1 - $500K'!AS:AS,0,0,1)</f>
        <v>135</v>
      </c>
      <c r="AT128" s="103">
        <f>_xlfn.XLOOKUP(Tier2ContractorRates[[#This Row],[MSA Contract Number]],'Tier 1 - $500K'!A:A,'Tier 1 - $500K'!AT:AT,0,0,1)</f>
        <v>143</v>
      </c>
      <c r="AU128" s="103">
        <f>_xlfn.XLOOKUP(Tier2ContractorRates[[#This Row],[MSA Contract Number]],'Tier 1 - $500K'!A:A,'Tier 1 - $500K'!AU:AU,0,0,1)</f>
        <v>143</v>
      </c>
      <c r="AV128" s="103">
        <f>_xlfn.XLOOKUP(Tier2ContractorRates[[#This Row],[MSA Contract Number]],'Tier 1 - $500K'!A:A,'Tier 1 - $500K'!AV:AV,0,0,1)</f>
        <v>143</v>
      </c>
      <c r="AW128" s="103">
        <f>_xlfn.XLOOKUP(Tier2ContractorRates[[#This Row],[MSA Contract Number]],'Tier 1 - $500K'!A:A,'Tier 1 - $500K'!AW:AW,0,0,1)</f>
        <v>156</v>
      </c>
      <c r="AX128" s="103">
        <f>_xlfn.XLOOKUP(Tier2ContractorRates[[#This Row],[MSA Contract Number]],'Tier 1 - $500K'!A:A,'Tier 1 - $500K'!AX:AX,0,0,1)</f>
        <v>176</v>
      </c>
      <c r="AY128" s="103">
        <f>_xlfn.XLOOKUP(Tier2ContractorRates[[#This Row],[MSA Contract Number]],'Tier 1 - $500K'!A:A,'Tier 1 - $500K'!AY:AY,0,0,1)</f>
        <v>156</v>
      </c>
      <c r="AZ128" s="104">
        <f>_xlfn.XLOOKUP(Tier2ContractorRates[[#This Row],[MSA Contract Number]],'Tier 1 - $500K'!A:A,'Tier 1 - $500K'!AZ:AZ,0,0,1)</f>
        <v>238</v>
      </c>
    </row>
    <row r="129" spans="1:52" s="40" customFormat="1" ht="16.5" x14ac:dyDescent="0.25">
      <c r="A129" s="35" t="s">
        <v>745</v>
      </c>
      <c r="B129" s="57">
        <f>_xlfn.XLOOKUP(Tier2ContractorRates[[#This Row],[MSA Contract Number]],'Tier 1 - $500K'!A:A,'Tier 1 - $500K'!B:B,0,0,1)</f>
        <v>46497</v>
      </c>
      <c r="C129" s="36" t="str">
        <f>_xlfn.XLOOKUP(Tier2ContractorRates[[#This Row],[MSA Contract Number]],'Tier 1 - $500K'!A:A,'Tier 1 - $500K'!C:C,0,0,1)</f>
        <v>Jada Systems, Inc.</v>
      </c>
      <c r="D129" s="36" t="str">
        <f>_xlfn.XLOOKUP(Tier2ContractorRates[[#This Row],[MSA Contract Number]],'Tier 1 - $500K'!A:A,'Tier 1 - $500K'!D:D,0,0,1)</f>
        <v>Troy Davis</v>
      </c>
      <c r="E129" s="36" t="str">
        <f>_xlfn.XLOOKUP(Tier2ContractorRates[[#This Row],[MSA Contract Number]],'Tier 1 - $500K'!A:A,'Tier 1 - $500K'!E:E,0,0,1)</f>
        <v>(909) 595-8264</v>
      </c>
      <c r="F129" s="36" t="str">
        <f>_xlfn.XLOOKUP(Tier2ContractorRates[[#This Row],[MSA Contract Number]],'Tier 1 - $500K'!A:A,'Tier 1 - $500K'!F:F,0,0,1)</f>
        <v>troy@jadasys.com;</v>
      </c>
      <c r="G129" s="37">
        <v>2001554</v>
      </c>
      <c r="H129" s="37" t="str">
        <f>_xlfn.XLOOKUP(Tier2ContractorRates[[#This Row],[MSA Contract Number]],'Tier 1 - $500K'!A:A,'Tier 1 - $500K'!H:H,0,0,1)</f>
        <v>SB</v>
      </c>
      <c r="I129" s="37" t="str">
        <f>_xlfn.XLOOKUP(Tier2ContractorRates[[#This Row],[MSA Contract Number]],'Tier 1 - $500K'!A:A,'Tier 1 - $500K'!I:I,0,0,1)</f>
        <v>Yes</v>
      </c>
      <c r="J129" s="37" t="str">
        <f>_xlfn.XLOOKUP(Tier2ContractorRates[[#This Row],[MSA Contract Number]],'Tier 1 - $500K'!A:A,'Tier 1 - $500K'!J:J,0,0,1)</f>
        <v>No</v>
      </c>
      <c r="K129" s="103">
        <f>_xlfn.XLOOKUP(Tier2ContractorRates[[#This Row],[MSA Contract Number]],'Tier 1 - $500K'!A:A,'Tier 1 - $500K'!K:K,0,0,1)</f>
        <v>115</v>
      </c>
      <c r="L129" s="103">
        <f>_xlfn.XLOOKUP(Tier2ContractorRates[[#This Row],[MSA Contract Number]],'Tier 1 - $500K'!A:A,'Tier 1 - $500K'!L:L,0,0,1)</f>
        <v>99</v>
      </c>
      <c r="M129" s="103">
        <f>_xlfn.XLOOKUP(Tier2ContractorRates[[#This Row],[MSA Contract Number]],'Tier 1 - $500K'!A:A,'Tier 1 - $500K'!M:M,0,0,1)</f>
        <v>120</v>
      </c>
      <c r="N129" s="103">
        <f>_xlfn.XLOOKUP(Tier2ContractorRates[[#This Row],[MSA Contract Number]],'Tier 1 - $500K'!A:A,'Tier 1 - $500K'!N:N)</f>
        <v>109</v>
      </c>
      <c r="O129" s="103">
        <f>_xlfn.XLOOKUP(Tier2ContractorRates[[#This Row],[MSA Contract Number]],'Tier 1 - $500K'!A:A,'Tier 1 - $500K'!O:O,0,0,1)</f>
        <v>104</v>
      </c>
      <c r="P129" s="103">
        <f>_xlfn.XLOOKUP(Tier2ContractorRates[[#This Row],[MSA Contract Number]],'Tier 1 - $500K'!A:A,'Tier 1 - $500K'!P:P,0,0,1)</f>
        <v>107</v>
      </c>
      <c r="Q129" s="103">
        <f>_xlfn.XLOOKUP(Tier2ContractorRates[[#This Row],[MSA Contract Number]],'Tier 1 - $500K'!A:A,'Tier 1 - $500K'!Q:Q,0,0,1)</f>
        <v>92</v>
      </c>
      <c r="R129" s="103">
        <f>_xlfn.XLOOKUP(Tier2ContractorRates[[#This Row],[MSA Contract Number]],'Tier 1 - $500K'!A:A,'Tier 1 - $500K'!R:R,0,0,1)</f>
        <v>68</v>
      </c>
      <c r="S129" s="103">
        <f>_xlfn.XLOOKUP(Tier2ContractorRates[[#This Row],[MSA Contract Number]],'Tier 1 - $500K'!A:A,'Tier 1 - $500K'!S:S,0,0,1)</f>
        <v>93</v>
      </c>
      <c r="T129" s="103">
        <f>_xlfn.XLOOKUP(Tier2ContractorRates[[#This Row],[MSA Contract Number]],'Tier 1 - $500K'!A:A,'Tier 1 - $500K'!T:T,0,0,1)</f>
        <v>150</v>
      </c>
      <c r="U129" s="103">
        <f>_xlfn.XLOOKUP(Tier2ContractorRates[[#This Row],[MSA Contract Number]],'Tier 1 - $500K'!A:A,'Tier 1 - $500K'!U:U,0,0,1)</f>
        <v>131</v>
      </c>
      <c r="V129" s="103">
        <f>_xlfn.XLOOKUP(Tier2ContractorRates[[#This Row],[MSA Contract Number]],'Tier 1 - $500K'!A:A,'Tier 1 - $500K'!V:V,0,0,1)</f>
        <v>118</v>
      </c>
      <c r="W129" s="103">
        <f>_xlfn.XLOOKUP(Tier2ContractorRates[[#This Row],[MSA Contract Number]],'Tier 1 - $500K'!A:A,'Tier 1 - $500K'!W:W,0,0,1)</f>
        <v>68</v>
      </c>
      <c r="X129" s="103">
        <f>_xlfn.XLOOKUP(Tier2ContractorRates[[#This Row],[MSA Contract Number]],'Tier 1 - $500K'!A:A,'Tier 1 - $500K'!X:X,0,0,1)</f>
        <v>85</v>
      </c>
      <c r="Y129" s="103">
        <f>_xlfn.XLOOKUP(Tier2ContractorRates[[#This Row],[MSA Contract Number]],'Tier 1 - $500K'!A:A,'Tier 1 - $500K'!Y:Y,0,0,1)</f>
        <v>86</v>
      </c>
      <c r="Z129" s="103">
        <f>_xlfn.XLOOKUP(Tier2ContractorRates[[#This Row],[MSA Contract Number]],'Tier 1 - $500K'!A:A,'Tier 1 - $500K'!Z:Z,0,0,1)</f>
        <v>103</v>
      </c>
      <c r="AA129" s="103">
        <f>_xlfn.XLOOKUP(Tier2ContractorRates[[#This Row],[MSA Contract Number]],'Tier 1 - $500K'!A:A,'Tier 1 - $500K'!AA:AA,0,0,1)</f>
        <v>104</v>
      </c>
      <c r="AB129" s="103">
        <f>_xlfn.XLOOKUP(Tier2ContractorRates[[#This Row],[MSA Contract Number]],'Tier 1 - $500K'!A:A,'Tier 1 - $500K'!AB:AB,0,0,1)</f>
        <v>93</v>
      </c>
      <c r="AC129" s="103">
        <f>_xlfn.XLOOKUP(Tier2ContractorRates[[#This Row],[MSA Contract Number]],'Tier 1 - $500K'!A:A,'Tier 1 - $500K'!AC:AC,0,0,1)</f>
        <v>104</v>
      </c>
      <c r="AD129" s="103">
        <f>_xlfn.XLOOKUP(Tier2ContractorRates[[#This Row],[MSA Contract Number]],'Tier 1 - $500K'!A:A,'Tier 1 - $500K'!AD:AD,0,0,1)</f>
        <v>76</v>
      </c>
      <c r="AE129" s="103">
        <f>_xlfn.XLOOKUP(Tier2ContractorRates[[#This Row],[MSA Contract Number]],'Tier 1 - $500K'!A:A,'Tier 1 - $500K'!AE:AE,0,0,1)</f>
        <v>74</v>
      </c>
      <c r="AF129" s="103">
        <f>_xlfn.XLOOKUP(Tier2ContractorRates[[#This Row],[MSA Contract Number]],'Tier 1 - $500K'!A:A,'Tier 1 - $500K'!AF:AF,0,0,1)</f>
        <v>64</v>
      </c>
      <c r="AG129" s="103">
        <f>_xlfn.XLOOKUP(Tier2ContractorRates[[#This Row],[MSA Contract Number]],'Tier 1 - $500K'!A:A,'Tier 1 - $500K'!AG:AG,0,0,1)</f>
        <v>90</v>
      </c>
      <c r="AH129" s="103">
        <f>_xlfn.XLOOKUP(Tier2ContractorRates[[#This Row],[MSA Contract Number]],'Tier 1 - $500K'!A:A,'Tier 1 - $500K'!AH:AH,0,0,1)</f>
        <v>61</v>
      </c>
      <c r="AI129" s="103">
        <f>_xlfn.XLOOKUP(Tier2ContractorRates[[#This Row],[MSA Contract Number]],'Tier 1 - $500K'!A:A,'Tier 1 - $500K'!AI:AI,0,0,1)</f>
        <v>97</v>
      </c>
      <c r="AJ129" s="103">
        <f>_xlfn.XLOOKUP(Tier2ContractorRates[[#This Row],[MSA Contract Number]],'Tier 1 - $500K'!A:A,'Tier 1 - $500K'!AJ:AJ,0,0,1)</f>
        <v>74</v>
      </c>
      <c r="AK129" s="103">
        <f>_xlfn.XLOOKUP(Tier2ContractorRates[[#This Row],[MSA Contract Number]],'Tier 1 - $500K'!A:A,'Tier 1 - $500K'!AK:AK,0,0,1)</f>
        <v>103</v>
      </c>
      <c r="AL129" s="103">
        <f>_xlfn.XLOOKUP(Tier2ContractorRates[[#This Row],[MSA Contract Number]],'Tier 1 - $500K'!A:A,'Tier 1 - $500K'!AL:AL,0,0,1)</f>
        <v>144</v>
      </c>
      <c r="AM129" s="103">
        <f>_xlfn.XLOOKUP(Tier2ContractorRates[[#This Row],[MSA Contract Number]],'Tier 1 - $500K'!A:A,'Tier 1 - $500K'!AM:AM,0,0,1)</f>
        <v>95</v>
      </c>
      <c r="AN129" s="103">
        <f>_xlfn.XLOOKUP(Tier2ContractorRates[[#This Row],[MSA Contract Number]],'Tier 1 - $500K'!A:A,'Tier 1 - $500K'!AN:AN,0,0,1)</f>
        <v>187</v>
      </c>
      <c r="AO129" s="103">
        <f>_xlfn.XLOOKUP(Tier2ContractorRates[[#This Row],[MSA Contract Number]],'Tier 1 - $500K'!A:A,'Tier 1 - $500K'!AO:AO,0,0,1)</f>
        <v>94</v>
      </c>
      <c r="AP129" s="103">
        <f>_xlfn.XLOOKUP(Tier2ContractorRates[[#This Row],[MSA Contract Number]],'Tier 1 - $500K'!A:A,'Tier 1 - $500K'!AP:AP,0,0,1)</f>
        <v>118</v>
      </c>
      <c r="AQ129" s="103">
        <f>_xlfn.XLOOKUP(Tier2ContractorRates[[#This Row],[MSA Contract Number]],'Tier 1 - $500K'!A:A,'Tier 1 - $500K'!AQ:AQ,0,0,1)</f>
        <v>95</v>
      </c>
      <c r="AR129" s="103">
        <f>_xlfn.XLOOKUP(Tier2ContractorRates[[#This Row],[MSA Contract Number]],'Tier 1 - $500K'!A:A,'Tier 1 - $500K'!AR:AR,0,0,1)</f>
        <v>91</v>
      </c>
      <c r="AS129" s="103">
        <f>_xlfn.XLOOKUP(Tier2ContractorRates[[#This Row],[MSA Contract Number]],'Tier 1 - $500K'!A:A,'Tier 1 - $500K'!AS:AS,0,0,1)</f>
        <v>72</v>
      </c>
      <c r="AT129" s="103">
        <f>_xlfn.XLOOKUP(Tier2ContractorRates[[#This Row],[MSA Contract Number]],'Tier 1 - $500K'!A:A,'Tier 1 - $500K'!AT:AT,0,0,1)</f>
        <v>78</v>
      </c>
      <c r="AU129" s="103">
        <f>_xlfn.XLOOKUP(Tier2ContractorRates[[#This Row],[MSA Contract Number]],'Tier 1 - $500K'!A:A,'Tier 1 - $500K'!AU:AU,0,0,1)</f>
        <v>75</v>
      </c>
      <c r="AV129" s="103">
        <f>_xlfn.XLOOKUP(Tier2ContractorRates[[#This Row],[MSA Contract Number]],'Tier 1 - $500K'!A:A,'Tier 1 - $500K'!AV:AV,0,0,1)</f>
        <v>76</v>
      </c>
      <c r="AW129" s="103">
        <f>_xlfn.XLOOKUP(Tier2ContractorRates[[#This Row],[MSA Contract Number]],'Tier 1 - $500K'!A:A,'Tier 1 - $500K'!AW:AW,0,0,1)</f>
        <v>79</v>
      </c>
      <c r="AX129" s="103">
        <f>_xlfn.XLOOKUP(Tier2ContractorRates[[#This Row],[MSA Contract Number]],'Tier 1 - $500K'!A:A,'Tier 1 - $500K'!AX:AX,0,0,1)</f>
        <v>75</v>
      </c>
      <c r="AY129" s="103">
        <f>_xlfn.XLOOKUP(Tier2ContractorRates[[#This Row],[MSA Contract Number]],'Tier 1 - $500K'!A:A,'Tier 1 - $500K'!AY:AY,0,0,1)</f>
        <v>66</v>
      </c>
      <c r="AZ129" s="104">
        <f>_xlfn.XLOOKUP(Tier2ContractorRates[[#This Row],[MSA Contract Number]],'Tier 1 - $500K'!A:A,'Tier 1 - $500K'!AZ:AZ,0,0,1)</f>
        <v>90</v>
      </c>
    </row>
    <row r="130" spans="1:52" s="40" customFormat="1" ht="66" x14ac:dyDescent="0.25">
      <c r="A130" s="35" t="s">
        <v>750</v>
      </c>
      <c r="B130" s="57">
        <f>_xlfn.XLOOKUP(Tier2ContractorRates[[#This Row],[MSA Contract Number]],'Tier 1 - $500K'!A:A,'Tier 1 - $500K'!B:B,0,0,1)</f>
        <v>46497</v>
      </c>
      <c r="C130" s="36" t="str">
        <f>_xlfn.XLOOKUP(Tier2ContractorRates[[#This Row],[MSA Contract Number]],'Tier 1 - $500K'!A:A,'Tier 1 - $500K'!C:C,0,0,1)</f>
        <v>KAI Partners, Inc.</v>
      </c>
      <c r="D130" s="36" t="str">
        <f>_xlfn.XLOOKUP(Tier2ContractorRates[[#This Row],[MSA Contract Number]],'Tier 1 - $500K'!A:A,'Tier 1 - $500K'!D:D,0,0,1)</f>
        <v>1. Anne Rodich 
2. Melanie Unguez 
3. Angela Darchuk 
4. David Kendall</v>
      </c>
      <c r="E130" s="36" t="str">
        <f>_xlfn.XLOOKUP(Tier2ContractorRates[[#This Row],[MSA Contract Number]],'Tier 1 - $500K'!A:A,'Tier 1 - $500K'!E:E,0,0,1)</f>
        <v>1. (916) 716-9562 
2. (916) 465-8065 
3. (916) 465-8065 
4. (916) 465-8065</v>
      </c>
      <c r="F130" s="36" t="str">
        <f>_xlfn.XLOOKUP(Tier2ContractorRates[[#This Row],[MSA Contract Number]],'Tier 1 - $500K'!A:A,'Tier 1 - $500K'!F:F,0,0,1)</f>
        <v>arodich@kaipartners.com; dkendall@kaipartners.com; munguez@kaipartners.com; adarchuk@kaipartners.com;</v>
      </c>
      <c r="G130" s="121">
        <v>45251</v>
      </c>
      <c r="H130" s="121" t="str">
        <f>_xlfn.XLOOKUP(Tier2ContractorRates[[#This Row],[MSA Contract Number]],'Tier 1 - $500K'!A:A,'Tier 1 - $500K'!H:H,0,0,1)</f>
        <v>SB</v>
      </c>
      <c r="I130" s="121" t="str">
        <f>_xlfn.XLOOKUP(Tier2ContractorRates[[#This Row],[MSA Contract Number]],'Tier 1 - $500K'!A:A,'Tier 1 - $500K'!I:I,0,0,1)</f>
        <v>Yes</v>
      </c>
      <c r="J130" s="121" t="str">
        <f>_xlfn.XLOOKUP(Tier2ContractorRates[[#This Row],[MSA Contract Number]],'Tier 1 - $500K'!A:A,'Tier 1 - $500K'!J:J,0,0,1)</f>
        <v>No</v>
      </c>
      <c r="K130" s="103">
        <f>_xlfn.XLOOKUP(Tier2ContractorRates[[#This Row],[MSA Contract Number]],'Tier 1 - $500K'!A:A,'Tier 1 - $500K'!K:K,0,0,1)</f>
        <v>180.77500000000001</v>
      </c>
      <c r="L130" s="103">
        <f>_xlfn.XLOOKUP(Tier2ContractorRates[[#This Row],[MSA Contract Number]],'Tier 1 - $500K'!A:A,'Tier 1 - $500K'!L:L,0,0,1)</f>
        <v>154.94999999999999</v>
      </c>
      <c r="M130" s="103">
        <f>_xlfn.XLOOKUP(Tier2ContractorRates[[#This Row],[MSA Contract Number]],'Tier 1 - $500K'!A:A,'Tier 1 - $500K'!M:M,0,0,1)</f>
        <v>165.28</v>
      </c>
      <c r="N130" s="103">
        <f>_xlfn.XLOOKUP(Tier2ContractorRates[[#This Row],[MSA Contract Number]],'Tier 1 - $500K'!A:A,'Tier 1 - $500K'!N:N)</f>
        <v>144.62</v>
      </c>
      <c r="O130" s="103">
        <f>_xlfn.XLOOKUP(Tier2ContractorRates[[#This Row],[MSA Contract Number]],'Tier 1 - $500K'!A:A,'Tier 1 - $500K'!O:O,0,0,1)</f>
        <v>129.125</v>
      </c>
      <c r="P130" s="103" t="str">
        <f>_xlfn.XLOOKUP(Tier2ContractorRates[[#This Row],[MSA Contract Number]],'Tier 1 - $500K'!A:A,'Tier 1 - $500K'!P:P,0,0,1)</f>
        <v>--</v>
      </c>
      <c r="Q130" s="103" t="str">
        <f>_xlfn.XLOOKUP(Tier2ContractorRates[[#This Row],[MSA Contract Number]],'Tier 1 - $500K'!A:A,'Tier 1 - $500K'!Q:Q,0,0,1)</f>
        <v>--</v>
      </c>
      <c r="R130" s="103">
        <f>_xlfn.XLOOKUP(Tier2ContractorRates[[#This Row],[MSA Contract Number]],'Tier 1 - $500K'!A:A,'Tier 1 - $500K'!R:R,0,0,1)</f>
        <v>103.3</v>
      </c>
      <c r="S130" s="103" t="str">
        <f>_xlfn.XLOOKUP(Tier2ContractorRates[[#This Row],[MSA Contract Number]],'Tier 1 - $500K'!A:A,'Tier 1 - $500K'!S:S,0,0,1)</f>
        <v>--</v>
      </c>
      <c r="T130" s="103">
        <f>_xlfn.XLOOKUP(Tier2ContractorRates[[#This Row],[MSA Contract Number]],'Tier 1 - $500K'!A:A,'Tier 1 - $500K'!T:T,0,0,1)</f>
        <v>191.10499999999999</v>
      </c>
      <c r="U130" s="103">
        <f>_xlfn.XLOOKUP(Tier2ContractorRates[[#This Row],[MSA Contract Number]],'Tier 1 - $500K'!A:A,'Tier 1 - $500K'!U:U,0,0,1)</f>
        <v>185.94</v>
      </c>
      <c r="V130" s="103">
        <f>_xlfn.XLOOKUP(Tier2ContractorRates[[#This Row],[MSA Contract Number]],'Tier 1 - $500K'!A:A,'Tier 1 - $500K'!V:V,0,0,1)</f>
        <v>123.96</v>
      </c>
      <c r="W130" s="103" t="str">
        <f>_xlfn.XLOOKUP(Tier2ContractorRates[[#This Row],[MSA Contract Number]],'Tier 1 - $500K'!A:A,'Tier 1 - $500K'!W:W,0,0,1)</f>
        <v>--</v>
      </c>
      <c r="X130" s="103" t="str">
        <f>_xlfn.XLOOKUP(Tier2ContractorRates[[#This Row],[MSA Contract Number]],'Tier 1 - $500K'!A:A,'Tier 1 - $500K'!X:X,0,0,1)</f>
        <v>--</v>
      </c>
      <c r="Y130" s="103" t="str">
        <f>_xlfn.XLOOKUP(Tier2ContractorRates[[#This Row],[MSA Contract Number]],'Tier 1 - $500K'!A:A,'Tier 1 - $500K'!Y:Y,0,0,1)</f>
        <v>--</v>
      </c>
      <c r="Z130" s="103" t="str">
        <f>_xlfn.XLOOKUP(Tier2ContractorRates[[#This Row],[MSA Contract Number]],'Tier 1 - $500K'!A:A,'Tier 1 - $500K'!Z:Z,0,0,1)</f>
        <v>--</v>
      </c>
      <c r="AA130" s="103" t="str">
        <f>_xlfn.XLOOKUP(Tier2ContractorRates[[#This Row],[MSA Contract Number]],'Tier 1 - $500K'!A:A,'Tier 1 - $500K'!AA:AA,0,0,1)</f>
        <v>--</v>
      </c>
      <c r="AB130" s="103">
        <f>_xlfn.XLOOKUP(Tier2ContractorRates[[#This Row],[MSA Contract Number]],'Tier 1 - $500K'!A:A,'Tier 1 - $500K'!AB:AB,0,0,1)</f>
        <v>154.94999999999999</v>
      </c>
      <c r="AC130" s="103">
        <f>_xlfn.XLOOKUP(Tier2ContractorRates[[#This Row],[MSA Contract Number]],'Tier 1 - $500K'!A:A,'Tier 1 - $500K'!AC:AC,0,0,1)</f>
        <v>144.62</v>
      </c>
      <c r="AD130" s="103">
        <f>_xlfn.XLOOKUP(Tier2ContractorRates[[#This Row],[MSA Contract Number]],'Tier 1 - $500K'!A:A,'Tier 1 - $500K'!AD:AD,0,0,1)</f>
        <v>119.828</v>
      </c>
      <c r="AE130" s="103">
        <f>_xlfn.XLOOKUP(Tier2ContractorRates[[#This Row],[MSA Contract Number]],'Tier 1 - $500K'!A:A,'Tier 1 - $500K'!AE:AE,0,0,1)</f>
        <v>129.125</v>
      </c>
      <c r="AF130" s="103">
        <f>_xlfn.XLOOKUP(Tier2ContractorRates[[#This Row],[MSA Contract Number]],'Tier 1 - $500K'!A:A,'Tier 1 - $500K'!AF:AF,0,0,1)</f>
        <v>129.125</v>
      </c>
      <c r="AG130" s="103">
        <f>_xlfn.XLOOKUP(Tier2ContractorRates[[#This Row],[MSA Contract Number]],'Tier 1 - $500K'!A:A,'Tier 1 - $500K'!AG:AG,0,0,1)</f>
        <v>139.45500000000001</v>
      </c>
      <c r="AH130" s="103" t="str">
        <f>_xlfn.XLOOKUP(Tier2ContractorRates[[#This Row],[MSA Contract Number]],'Tier 1 - $500K'!A:A,'Tier 1 - $500K'!AH:AH,0,0,1)</f>
        <v>--</v>
      </c>
      <c r="AI130" s="103" t="str">
        <f>_xlfn.XLOOKUP(Tier2ContractorRates[[#This Row],[MSA Contract Number]],'Tier 1 - $500K'!A:A,'Tier 1 - $500K'!AI:AI,0,0,1)</f>
        <v>--</v>
      </c>
      <c r="AJ130" s="103">
        <f>_xlfn.XLOOKUP(Tier2ContractorRates[[#This Row],[MSA Contract Number]],'Tier 1 - $500K'!A:A,'Tier 1 - $500K'!AJ:AJ,0,0,1)</f>
        <v>139.45500000000001</v>
      </c>
      <c r="AK130" s="103">
        <f>_xlfn.XLOOKUP(Tier2ContractorRates[[#This Row],[MSA Contract Number]],'Tier 1 - $500K'!A:A,'Tier 1 - $500K'!AK:AK,0,0,1)</f>
        <v>165.28</v>
      </c>
      <c r="AL130" s="103">
        <f>_xlfn.XLOOKUP(Tier2ContractorRates[[#This Row],[MSA Contract Number]],'Tier 1 - $500K'!A:A,'Tier 1 - $500K'!AL:AL,0,0,1)</f>
        <v>191.10499999999999</v>
      </c>
      <c r="AM130" s="103">
        <f>_xlfn.XLOOKUP(Tier2ContractorRates[[#This Row],[MSA Contract Number]],'Tier 1 - $500K'!A:A,'Tier 1 - $500K'!AM:AM,0,0,1)</f>
        <v>144.62</v>
      </c>
      <c r="AN130" s="103">
        <f>_xlfn.XLOOKUP(Tier2ContractorRates[[#This Row],[MSA Contract Number]],'Tier 1 - $500K'!A:A,'Tier 1 - $500K'!AN:AN,0,0,1)</f>
        <v>154.94999999999999</v>
      </c>
      <c r="AO130" s="103">
        <f>_xlfn.XLOOKUP(Tier2ContractorRates[[#This Row],[MSA Contract Number]],'Tier 1 - $500K'!A:A,'Tier 1 - $500K'!AO:AO,0,0,1)</f>
        <v>103.3</v>
      </c>
      <c r="AP130" s="103">
        <f>_xlfn.XLOOKUP(Tier2ContractorRates[[#This Row],[MSA Contract Number]],'Tier 1 - $500K'!A:A,'Tier 1 - $500K'!AP:AP,0,0,1)</f>
        <v>108.465</v>
      </c>
      <c r="AQ130" s="103">
        <f>_xlfn.XLOOKUP(Tier2ContractorRates[[#This Row],[MSA Contract Number]],'Tier 1 - $500K'!A:A,'Tier 1 - $500K'!AQ:AQ,0,0,1)</f>
        <v>195.23699999999999</v>
      </c>
      <c r="AR130" s="103">
        <f>_xlfn.XLOOKUP(Tier2ContractorRates[[#This Row],[MSA Contract Number]],'Tier 1 - $500K'!A:A,'Tier 1 - $500K'!AR:AR,0,0,1)</f>
        <v>154.94999999999999</v>
      </c>
      <c r="AS130" s="103">
        <f>_xlfn.XLOOKUP(Tier2ContractorRates[[#This Row],[MSA Contract Number]],'Tier 1 - $500K'!A:A,'Tier 1 - $500K'!AS:AS,0,0,1)</f>
        <v>108.465</v>
      </c>
      <c r="AT130" s="103">
        <f>_xlfn.XLOOKUP(Tier2ContractorRates[[#This Row],[MSA Contract Number]],'Tier 1 - $500K'!A:A,'Tier 1 - $500K'!AT:AT,0,0,1)</f>
        <v>113.63</v>
      </c>
      <c r="AU130" s="103" t="str">
        <f>_xlfn.XLOOKUP(Tier2ContractorRates[[#This Row],[MSA Contract Number]],'Tier 1 - $500K'!A:A,'Tier 1 - $500K'!AU:AU,0,0,1)</f>
        <v>--</v>
      </c>
      <c r="AV130" s="103" t="str">
        <f>_xlfn.XLOOKUP(Tier2ContractorRates[[#This Row],[MSA Contract Number]],'Tier 1 - $500K'!A:A,'Tier 1 - $500K'!AV:AV,0,0,1)</f>
        <v>--</v>
      </c>
      <c r="AW130" s="103" t="str">
        <f>_xlfn.XLOOKUP(Tier2ContractorRates[[#This Row],[MSA Contract Number]],'Tier 1 - $500K'!A:A,'Tier 1 - $500K'!AW:AW,0,0,1)</f>
        <v>--</v>
      </c>
      <c r="AX130" s="103">
        <f>_xlfn.XLOOKUP(Tier2ContractorRates[[#This Row],[MSA Contract Number]],'Tier 1 - $500K'!A:A,'Tier 1 - $500K'!AX:AX,0,0,1)</f>
        <v>118.795</v>
      </c>
      <c r="AY130" s="103" t="str">
        <f>_xlfn.XLOOKUP(Tier2ContractorRates[[#This Row],[MSA Contract Number]],'Tier 1 - $500K'!A:A,'Tier 1 - $500K'!AY:AY,0,0,1)</f>
        <v>--</v>
      </c>
      <c r="AZ130" s="104">
        <f>_xlfn.XLOOKUP(Tier2ContractorRates[[#This Row],[MSA Contract Number]],'Tier 1 - $500K'!A:A,'Tier 1 - $500K'!AZ:AZ,0,0,1)</f>
        <v>154.94999999999999</v>
      </c>
    </row>
    <row r="131" spans="1:52" s="40" customFormat="1" ht="33" x14ac:dyDescent="0.25">
      <c r="A131" s="35" t="s">
        <v>760</v>
      </c>
      <c r="B131" s="57">
        <f>_xlfn.XLOOKUP(Tier2ContractorRates[[#This Row],[MSA Contract Number]],'Tier 1 - $500K'!A:A,'Tier 1 - $500K'!B:B,0,0,1)</f>
        <v>46497</v>
      </c>
      <c r="C131" s="36" t="str">
        <f>_xlfn.XLOOKUP(Tier2ContractorRates[[#This Row],[MSA Contract Number]],'Tier 1 - $500K'!A:A,'Tier 1 - $500K'!C:C,0,0,1)</f>
        <v>Kevala Inc</v>
      </c>
      <c r="D131" s="36" t="str">
        <f>_xlfn.XLOOKUP(Tier2ContractorRates[[#This Row],[MSA Contract Number]],'Tier 1 - $500K'!A:A,'Tier 1 - $500K'!D:D,0,0,1)</f>
        <v>1. Aram Shumavon 
2. June Shelp</v>
      </c>
      <c r="E131" s="36" t="str">
        <f>_xlfn.XLOOKUP(Tier2ContractorRates[[#This Row],[MSA Contract Number]],'Tier 1 - $500K'!A:A,'Tier 1 - $500K'!E:E,0,0,1)</f>
        <v>1. (415) 226-7695 
2. (802) 535-2037</v>
      </c>
      <c r="F131" s="36" t="str">
        <f>_xlfn.XLOOKUP(Tier2ContractorRates[[#This Row],[MSA Contract Number]],'Tier 1 - $500K'!A:A,'Tier 1 - $500K'!F:F,0,0,1)</f>
        <v>aram@kevala.com; 
june.shelp@kevala.com;</v>
      </c>
      <c r="G131" s="121" t="s">
        <v>70</v>
      </c>
      <c r="H131" s="121" t="str">
        <f>_xlfn.XLOOKUP(Tier2ContractorRates[[#This Row],[MSA Contract Number]],'Tier 1 - $500K'!A:A,'Tier 1 - $500K'!H:H,0,0,1)</f>
        <v>--</v>
      </c>
      <c r="I131" s="121" t="str">
        <f>_xlfn.XLOOKUP(Tier2ContractorRates[[#This Row],[MSA Contract Number]],'Tier 1 - $500K'!A:A,'Tier 1 - $500K'!I:I,0,0,1)</f>
        <v>No</v>
      </c>
      <c r="J131" s="121" t="str">
        <f>_xlfn.XLOOKUP(Tier2ContractorRates[[#This Row],[MSA Contract Number]],'Tier 1 - $500K'!A:A,'Tier 1 - $500K'!J:J,0,0,1)</f>
        <v>No</v>
      </c>
      <c r="K131" s="103">
        <f>_xlfn.XLOOKUP(Tier2ContractorRates[[#This Row],[MSA Contract Number]],'Tier 1 - $500K'!A:A,'Tier 1 - $500K'!K:K,0,0,1)</f>
        <v>193</v>
      </c>
      <c r="L131" s="103">
        <f>_xlfn.XLOOKUP(Tier2ContractorRates[[#This Row],[MSA Contract Number]],'Tier 1 - $500K'!A:A,'Tier 1 - $500K'!L:L,0,0,1)</f>
        <v>165</v>
      </c>
      <c r="M131" s="103">
        <f>_xlfn.XLOOKUP(Tier2ContractorRates[[#This Row],[MSA Contract Number]],'Tier 1 - $500K'!A:A,'Tier 1 - $500K'!M:M,0,0,1)</f>
        <v>175</v>
      </c>
      <c r="N131" s="103">
        <f>_xlfn.XLOOKUP(Tier2ContractorRates[[#This Row],[MSA Contract Number]],'Tier 1 - $500K'!A:A,'Tier 1 - $500K'!N:N)</f>
        <v>163</v>
      </c>
      <c r="O131" s="103" t="str">
        <f>_xlfn.XLOOKUP(Tier2ContractorRates[[#This Row],[MSA Contract Number]],'Tier 1 - $500K'!A:A,'Tier 1 - $500K'!O:O,0,0,1)</f>
        <v>--</v>
      </c>
      <c r="P131" s="103">
        <f>_xlfn.XLOOKUP(Tier2ContractorRates[[#This Row],[MSA Contract Number]],'Tier 1 - $500K'!A:A,'Tier 1 - $500K'!P:P,0,0,1)</f>
        <v>182</v>
      </c>
      <c r="Q131" s="103">
        <f>_xlfn.XLOOKUP(Tier2ContractorRates[[#This Row],[MSA Contract Number]],'Tier 1 - $500K'!A:A,'Tier 1 - $500K'!Q:Q,0,0,1)</f>
        <v>149</v>
      </c>
      <c r="R131" s="103">
        <f>_xlfn.XLOOKUP(Tier2ContractorRates[[#This Row],[MSA Contract Number]],'Tier 1 - $500K'!A:A,'Tier 1 - $500K'!R:R,0,0,1)</f>
        <v>99</v>
      </c>
      <c r="S131" s="103" t="str">
        <f>_xlfn.XLOOKUP(Tier2ContractorRates[[#This Row],[MSA Contract Number]],'Tier 1 - $500K'!A:A,'Tier 1 - $500K'!S:S,0,0,1)</f>
        <v>--</v>
      </c>
      <c r="T131" s="103" t="str">
        <f>_xlfn.XLOOKUP(Tier2ContractorRates[[#This Row],[MSA Contract Number]],'Tier 1 - $500K'!A:A,'Tier 1 - $500K'!T:T,0,0,1)</f>
        <v>--</v>
      </c>
      <c r="U131" s="103" t="str">
        <f>_xlfn.XLOOKUP(Tier2ContractorRates[[#This Row],[MSA Contract Number]],'Tier 1 - $500K'!A:A,'Tier 1 - $500K'!U:U,0,0,1)</f>
        <v>--</v>
      </c>
      <c r="V131" s="103" t="str">
        <f>_xlfn.XLOOKUP(Tier2ContractorRates[[#This Row],[MSA Contract Number]],'Tier 1 - $500K'!A:A,'Tier 1 - $500K'!V:V,0,0,1)</f>
        <v>--</v>
      </c>
      <c r="W131" s="103" t="str">
        <f>_xlfn.XLOOKUP(Tier2ContractorRates[[#This Row],[MSA Contract Number]],'Tier 1 - $500K'!A:A,'Tier 1 - $500K'!W:W,0,0,1)</f>
        <v>--</v>
      </c>
      <c r="X131" s="103" t="str">
        <f>_xlfn.XLOOKUP(Tier2ContractorRates[[#This Row],[MSA Contract Number]],'Tier 1 - $500K'!A:A,'Tier 1 - $500K'!X:X,0,0,1)</f>
        <v>--</v>
      </c>
      <c r="Y131" s="103" t="str">
        <f>_xlfn.XLOOKUP(Tier2ContractorRates[[#This Row],[MSA Contract Number]],'Tier 1 - $500K'!A:A,'Tier 1 - $500K'!Y:Y,0,0,1)</f>
        <v>--</v>
      </c>
      <c r="Z131" s="103" t="str">
        <f>_xlfn.XLOOKUP(Tier2ContractorRates[[#This Row],[MSA Contract Number]],'Tier 1 - $500K'!A:A,'Tier 1 - $500K'!Z:Z,0,0,1)</f>
        <v>--</v>
      </c>
      <c r="AA131" s="103" t="str">
        <f>_xlfn.XLOOKUP(Tier2ContractorRates[[#This Row],[MSA Contract Number]],'Tier 1 - $500K'!A:A,'Tier 1 - $500K'!AA:AA,0,0,1)</f>
        <v>--</v>
      </c>
      <c r="AB131" s="103" t="str">
        <f>_xlfn.XLOOKUP(Tier2ContractorRates[[#This Row],[MSA Contract Number]],'Tier 1 - $500K'!A:A,'Tier 1 - $500K'!AB:AB,0,0,1)</f>
        <v>--</v>
      </c>
      <c r="AC131" s="103" t="str">
        <f>_xlfn.XLOOKUP(Tier2ContractorRates[[#This Row],[MSA Contract Number]],'Tier 1 - $500K'!A:A,'Tier 1 - $500K'!AC:AC,0,0,1)</f>
        <v>--</v>
      </c>
      <c r="AD131" s="103" t="str">
        <f>_xlfn.XLOOKUP(Tier2ContractorRates[[#This Row],[MSA Contract Number]],'Tier 1 - $500K'!A:A,'Tier 1 - $500K'!AD:AD,0,0,1)</f>
        <v>--</v>
      </c>
      <c r="AE131" s="103" t="str">
        <f>_xlfn.XLOOKUP(Tier2ContractorRates[[#This Row],[MSA Contract Number]],'Tier 1 - $500K'!A:A,'Tier 1 - $500K'!AE:AE,0,0,1)</f>
        <v>--</v>
      </c>
      <c r="AF131" s="103">
        <f>_xlfn.XLOOKUP(Tier2ContractorRates[[#This Row],[MSA Contract Number]],'Tier 1 - $500K'!A:A,'Tier 1 - $500K'!AF:AF,0,0,1)</f>
        <v>88</v>
      </c>
      <c r="AG131" s="103">
        <f>_xlfn.XLOOKUP(Tier2ContractorRates[[#This Row],[MSA Contract Number]],'Tier 1 - $500K'!A:A,'Tier 1 - $500K'!AG:AG,0,0,1)</f>
        <v>110</v>
      </c>
      <c r="AH131" s="103" t="str">
        <f>_xlfn.XLOOKUP(Tier2ContractorRates[[#This Row],[MSA Contract Number]],'Tier 1 - $500K'!A:A,'Tier 1 - $500K'!AH:AH,0,0,1)</f>
        <v>--</v>
      </c>
      <c r="AI131" s="103" t="str">
        <f>_xlfn.XLOOKUP(Tier2ContractorRates[[#This Row],[MSA Contract Number]],'Tier 1 - $500K'!A:A,'Tier 1 - $500K'!AI:AI,0,0,1)</f>
        <v>--</v>
      </c>
      <c r="AJ131" s="103" t="str">
        <f>_xlfn.XLOOKUP(Tier2ContractorRates[[#This Row],[MSA Contract Number]],'Tier 1 - $500K'!A:A,'Tier 1 - $500K'!AJ:AJ,0,0,1)</f>
        <v>--</v>
      </c>
      <c r="AK131" s="103">
        <f>_xlfn.XLOOKUP(Tier2ContractorRates[[#This Row],[MSA Contract Number]],'Tier 1 - $500K'!A:A,'Tier 1 - $500K'!AK:AK,0,0,1)</f>
        <v>182</v>
      </c>
      <c r="AL131" s="103">
        <f>_xlfn.XLOOKUP(Tier2ContractorRates[[#This Row],[MSA Contract Number]],'Tier 1 - $500K'!A:A,'Tier 1 - $500K'!AL:AL,0,0,1)</f>
        <v>226</v>
      </c>
      <c r="AM131" s="103" t="str">
        <f>_xlfn.XLOOKUP(Tier2ContractorRates[[#This Row],[MSA Contract Number]],'Tier 1 - $500K'!A:A,'Tier 1 - $500K'!AM:AM,0,0,1)</f>
        <v>--</v>
      </c>
      <c r="AN131" s="103" t="str">
        <f>_xlfn.XLOOKUP(Tier2ContractorRates[[#This Row],[MSA Contract Number]],'Tier 1 - $500K'!A:A,'Tier 1 - $500K'!AN:AN,0,0,1)</f>
        <v>--</v>
      </c>
      <c r="AO131" s="103" t="str">
        <f>_xlfn.XLOOKUP(Tier2ContractorRates[[#This Row],[MSA Contract Number]],'Tier 1 - $500K'!A:A,'Tier 1 - $500K'!AO:AO,0,0,1)</f>
        <v>--</v>
      </c>
      <c r="AP131" s="103" t="str">
        <f>_xlfn.XLOOKUP(Tier2ContractorRates[[#This Row],[MSA Contract Number]],'Tier 1 - $500K'!A:A,'Tier 1 - $500K'!AP:AP,0,0,1)</f>
        <v>--</v>
      </c>
      <c r="AQ131" s="103" t="str">
        <f>_xlfn.XLOOKUP(Tier2ContractorRates[[#This Row],[MSA Contract Number]],'Tier 1 - $500K'!A:A,'Tier 1 - $500K'!AQ:AQ,0,0,1)</f>
        <v>--</v>
      </c>
      <c r="AR131" s="103">
        <f>_xlfn.XLOOKUP(Tier2ContractorRates[[#This Row],[MSA Contract Number]],'Tier 1 - $500K'!A:A,'Tier 1 - $500K'!AR:AR,0,0,1)</f>
        <v>158</v>
      </c>
      <c r="AS131" s="103" t="str">
        <f>_xlfn.XLOOKUP(Tier2ContractorRates[[#This Row],[MSA Contract Number]],'Tier 1 - $500K'!A:A,'Tier 1 - $500K'!AS:AS,0,0,1)</f>
        <v>--</v>
      </c>
      <c r="AT131" s="103" t="str">
        <f>_xlfn.XLOOKUP(Tier2ContractorRates[[#This Row],[MSA Contract Number]],'Tier 1 - $500K'!A:A,'Tier 1 - $500K'!AT:AT,0,0,1)</f>
        <v>--</v>
      </c>
      <c r="AU131" s="103" t="str">
        <f>_xlfn.XLOOKUP(Tier2ContractorRates[[#This Row],[MSA Contract Number]],'Tier 1 - $500K'!A:A,'Tier 1 - $500K'!AU:AU,0,0,1)</f>
        <v>--</v>
      </c>
      <c r="AV131" s="103" t="str">
        <f>_xlfn.XLOOKUP(Tier2ContractorRates[[#This Row],[MSA Contract Number]],'Tier 1 - $500K'!A:A,'Tier 1 - $500K'!AV:AV,0,0,1)</f>
        <v>--</v>
      </c>
      <c r="AW131" s="103" t="str">
        <f>_xlfn.XLOOKUP(Tier2ContractorRates[[#This Row],[MSA Contract Number]],'Tier 1 - $500K'!A:A,'Tier 1 - $500K'!AW:AW,0,0,1)</f>
        <v>--</v>
      </c>
      <c r="AX131" s="103" t="str">
        <f>_xlfn.XLOOKUP(Tier2ContractorRates[[#This Row],[MSA Contract Number]],'Tier 1 - $500K'!A:A,'Tier 1 - $500K'!AX:AX,0,0,1)</f>
        <v>--</v>
      </c>
      <c r="AY131" s="103" t="str">
        <f>_xlfn.XLOOKUP(Tier2ContractorRates[[#This Row],[MSA Contract Number]],'Tier 1 - $500K'!A:A,'Tier 1 - $500K'!AY:AY,0,0,1)</f>
        <v>--</v>
      </c>
      <c r="AZ131" s="104" t="str">
        <f>_xlfn.XLOOKUP(Tier2ContractorRates[[#This Row],[MSA Contract Number]],'Tier 1 - $500K'!A:A,'Tier 1 - $500K'!AZ:AZ,0,0,1)</f>
        <v>--</v>
      </c>
    </row>
    <row r="132" spans="1:52" s="40" customFormat="1" ht="49.5" x14ac:dyDescent="0.25">
      <c r="A132" s="35" t="s">
        <v>765</v>
      </c>
      <c r="B132" s="57">
        <f>_xlfn.XLOOKUP(Tier2ContractorRates[[#This Row],[MSA Contract Number]],'Tier 1 - $500K'!A:A,'Tier 1 - $500K'!B:B,0,0,1)</f>
        <v>46497</v>
      </c>
      <c r="C132" s="36" t="str">
        <f>_xlfn.XLOOKUP(Tier2ContractorRates[[#This Row],[MSA Contract Number]],'Tier 1 - $500K'!A:A,'Tier 1 - $500K'!C:C,0,0,1)</f>
        <v>Kiefer Consulting, Inc.</v>
      </c>
      <c r="D132" s="36" t="str">
        <f>_xlfn.XLOOKUP(Tier2ContractorRates[[#This Row],[MSA Contract Number]],'Tier 1 - $500K'!A:A,'Tier 1 - $500K'!D:D,0,0,1)</f>
        <v xml:space="preserve">1. Chad Vander Veen 
2. Gregory Kiefer 
3. Brian Wallace </v>
      </c>
      <c r="E132" s="36" t="str">
        <f>_xlfn.XLOOKUP(Tier2ContractorRates[[#This Row],[MSA Contract Number]],'Tier 1 - $500K'!A:A,'Tier 1 - $500K'!E:E,0,0,1)</f>
        <v>(916) 932-7220</v>
      </c>
      <c r="F132" s="36" t="str">
        <f>_xlfn.XLOOKUP(Tier2ContractorRates[[#This Row],[MSA Contract Number]],'Tier 1 - $500K'!A:A,'Tier 1 - $500K'!F:F,0,0,1)</f>
        <v>cvanderveen@kieferconsulting.com;  bwallace@kieferconsulting.com; bids@kieferconsulting.com;</v>
      </c>
      <c r="G132" s="121">
        <v>7149</v>
      </c>
      <c r="H132" s="121" t="str">
        <f>_xlfn.XLOOKUP(Tier2ContractorRates[[#This Row],[MSA Contract Number]],'Tier 1 - $500K'!A:A,'Tier 1 - $500K'!H:H,0,0,1)</f>
        <v>SB</v>
      </c>
      <c r="I132" s="121" t="str">
        <f>_xlfn.XLOOKUP(Tier2ContractorRates[[#This Row],[MSA Contract Number]],'Tier 1 - $500K'!A:A,'Tier 1 - $500K'!I:I,0,0,1)</f>
        <v>Yes</v>
      </c>
      <c r="J132" s="121" t="str">
        <f>_xlfn.XLOOKUP(Tier2ContractorRates[[#This Row],[MSA Contract Number]],'Tier 1 - $500K'!A:A,'Tier 1 - $500K'!J:J,0,0,1)</f>
        <v>No</v>
      </c>
      <c r="K132" s="103">
        <f>_xlfn.XLOOKUP(Tier2ContractorRates[[#This Row],[MSA Contract Number]],'Tier 1 - $500K'!A:A,'Tier 1 - $500K'!K:K,0,0,1)</f>
        <v>195</v>
      </c>
      <c r="L132" s="103">
        <f>_xlfn.XLOOKUP(Tier2ContractorRates[[#This Row],[MSA Contract Number]],'Tier 1 - $500K'!A:A,'Tier 1 - $500K'!L:L,0,0,1)</f>
        <v>160</v>
      </c>
      <c r="M132" s="103">
        <f>_xlfn.XLOOKUP(Tier2ContractorRates[[#This Row],[MSA Contract Number]],'Tier 1 - $500K'!A:A,'Tier 1 - $500K'!M:M,0,0,1)</f>
        <v>195</v>
      </c>
      <c r="N132" s="103">
        <f>_xlfn.XLOOKUP(Tier2ContractorRates[[#This Row],[MSA Contract Number]],'Tier 1 - $500K'!A:A,'Tier 1 - $500K'!N:N)</f>
        <v>160</v>
      </c>
      <c r="O132" s="103">
        <f>_xlfn.XLOOKUP(Tier2ContractorRates[[#This Row],[MSA Contract Number]],'Tier 1 - $500K'!A:A,'Tier 1 - $500K'!O:O,0,0,1)</f>
        <v>155</v>
      </c>
      <c r="P132" s="103">
        <f>_xlfn.XLOOKUP(Tier2ContractorRates[[#This Row],[MSA Contract Number]],'Tier 1 - $500K'!A:A,'Tier 1 - $500K'!P:P,0,0,1)</f>
        <v>155</v>
      </c>
      <c r="Q132" s="103">
        <f>_xlfn.XLOOKUP(Tier2ContractorRates[[#This Row],[MSA Contract Number]],'Tier 1 - $500K'!A:A,'Tier 1 - $500K'!Q:Q,0,0,1)</f>
        <v>135</v>
      </c>
      <c r="R132" s="103">
        <f>_xlfn.XLOOKUP(Tier2ContractorRates[[#This Row],[MSA Contract Number]],'Tier 1 - $500K'!A:A,'Tier 1 - $500K'!R:R,0,0,1)</f>
        <v>100</v>
      </c>
      <c r="S132" s="103">
        <f>_xlfn.XLOOKUP(Tier2ContractorRates[[#This Row],[MSA Contract Number]],'Tier 1 - $500K'!A:A,'Tier 1 - $500K'!S:S,0,0,1)</f>
        <v>170</v>
      </c>
      <c r="T132" s="103">
        <f>_xlfn.XLOOKUP(Tier2ContractorRates[[#This Row],[MSA Contract Number]],'Tier 1 - $500K'!A:A,'Tier 1 - $500K'!T:T,0,0,1)</f>
        <v>205</v>
      </c>
      <c r="U132" s="103">
        <f>_xlfn.XLOOKUP(Tier2ContractorRates[[#This Row],[MSA Contract Number]],'Tier 1 - $500K'!A:A,'Tier 1 - $500K'!U:U,0,0,1)</f>
        <v>190</v>
      </c>
      <c r="V132" s="103">
        <f>_xlfn.XLOOKUP(Tier2ContractorRates[[#This Row],[MSA Contract Number]],'Tier 1 - $500K'!A:A,'Tier 1 - $500K'!V:V,0,0,1)</f>
        <v>190</v>
      </c>
      <c r="W132" s="103">
        <f>_xlfn.XLOOKUP(Tier2ContractorRates[[#This Row],[MSA Contract Number]],'Tier 1 - $500K'!A:A,'Tier 1 - $500K'!W:W,0,0,1)</f>
        <v>130</v>
      </c>
      <c r="X132" s="103">
        <f>_xlfn.XLOOKUP(Tier2ContractorRates[[#This Row],[MSA Contract Number]],'Tier 1 - $500K'!A:A,'Tier 1 - $500K'!X:X,0,0,1)</f>
        <v>130</v>
      </c>
      <c r="Y132" s="103">
        <f>_xlfn.XLOOKUP(Tier2ContractorRates[[#This Row],[MSA Contract Number]],'Tier 1 - $500K'!A:A,'Tier 1 - $500K'!Y:Y,0,0,1)</f>
        <v>135</v>
      </c>
      <c r="Z132" s="103">
        <f>_xlfn.XLOOKUP(Tier2ContractorRates[[#This Row],[MSA Contract Number]],'Tier 1 - $500K'!A:A,'Tier 1 - $500K'!Z:Z,0,0,1)</f>
        <v>150</v>
      </c>
      <c r="AA132" s="103">
        <f>_xlfn.XLOOKUP(Tier2ContractorRates[[#This Row],[MSA Contract Number]],'Tier 1 - $500K'!A:A,'Tier 1 - $500K'!AA:AA,0,0,1)</f>
        <v>165</v>
      </c>
      <c r="AB132" s="103">
        <f>_xlfn.XLOOKUP(Tier2ContractorRates[[#This Row],[MSA Contract Number]],'Tier 1 - $500K'!A:A,'Tier 1 - $500K'!AB:AB,0,0,1)</f>
        <v>170</v>
      </c>
      <c r="AC132" s="103">
        <f>_xlfn.XLOOKUP(Tier2ContractorRates[[#This Row],[MSA Contract Number]],'Tier 1 - $500K'!A:A,'Tier 1 - $500K'!AC:AC,0,0,1)</f>
        <v>165</v>
      </c>
      <c r="AD132" s="103">
        <f>_xlfn.XLOOKUP(Tier2ContractorRates[[#This Row],[MSA Contract Number]],'Tier 1 - $500K'!A:A,'Tier 1 - $500K'!AD:AD,0,0,1)</f>
        <v>140</v>
      </c>
      <c r="AE132" s="103">
        <f>_xlfn.XLOOKUP(Tier2ContractorRates[[#This Row],[MSA Contract Number]],'Tier 1 - $500K'!A:A,'Tier 1 - $500K'!AE:AE,0,0,1)</f>
        <v>145</v>
      </c>
      <c r="AF132" s="103">
        <f>_xlfn.XLOOKUP(Tier2ContractorRates[[#This Row],[MSA Contract Number]],'Tier 1 - $500K'!A:A,'Tier 1 - $500K'!AF:AF,0,0,1)</f>
        <v>135</v>
      </c>
      <c r="AG132" s="103">
        <f>_xlfn.XLOOKUP(Tier2ContractorRates[[#This Row],[MSA Contract Number]],'Tier 1 - $500K'!A:A,'Tier 1 - $500K'!AG:AG,0,0,1)</f>
        <v>175</v>
      </c>
      <c r="AH132" s="103">
        <f>_xlfn.XLOOKUP(Tier2ContractorRates[[#This Row],[MSA Contract Number]],'Tier 1 - $500K'!A:A,'Tier 1 - $500K'!AH:AH,0,0,1)</f>
        <v>195</v>
      </c>
      <c r="AI132" s="103">
        <f>_xlfn.XLOOKUP(Tier2ContractorRates[[#This Row],[MSA Contract Number]],'Tier 1 - $500K'!A:A,'Tier 1 - $500K'!AI:AI,0,0,1)</f>
        <v>170</v>
      </c>
      <c r="AJ132" s="103">
        <f>_xlfn.XLOOKUP(Tier2ContractorRates[[#This Row],[MSA Contract Number]],'Tier 1 - $500K'!A:A,'Tier 1 - $500K'!AJ:AJ,0,0,1)</f>
        <v>175</v>
      </c>
      <c r="AK132" s="103">
        <f>_xlfn.XLOOKUP(Tier2ContractorRates[[#This Row],[MSA Contract Number]],'Tier 1 - $500K'!A:A,'Tier 1 - $500K'!AK:AK,0,0,1)</f>
        <v>175</v>
      </c>
      <c r="AL132" s="103">
        <f>_xlfn.XLOOKUP(Tier2ContractorRates[[#This Row],[MSA Contract Number]],'Tier 1 - $500K'!A:A,'Tier 1 - $500K'!AL:AL,0,0,1)</f>
        <v>195</v>
      </c>
      <c r="AM132" s="103">
        <f>_xlfn.XLOOKUP(Tier2ContractorRates[[#This Row],[MSA Contract Number]],'Tier 1 - $500K'!A:A,'Tier 1 - $500K'!AM:AM,0,0,1)</f>
        <v>165</v>
      </c>
      <c r="AN132" s="103">
        <f>_xlfn.XLOOKUP(Tier2ContractorRates[[#This Row],[MSA Contract Number]],'Tier 1 - $500K'!A:A,'Tier 1 - $500K'!AN:AN,0,0,1)</f>
        <v>180</v>
      </c>
      <c r="AO132" s="103">
        <f>_xlfn.XLOOKUP(Tier2ContractorRates[[#This Row],[MSA Contract Number]],'Tier 1 - $500K'!A:A,'Tier 1 - $500K'!AO:AO,0,0,1)</f>
        <v>145</v>
      </c>
      <c r="AP132" s="103">
        <f>_xlfn.XLOOKUP(Tier2ContractorRates[[#This Row],[MSA Contract Number]],'Tier 1 - $500K'!A:A,'Tier 1 - $500K'!AP:AP,0,0,1)</f>
        <v>200</v>
      </c>
      <c r="AQ132" s="103">
        <f>_xlfn.XLOOKUP(Tier2ContractorRates[[#This Row],[MSA Contract Number]],'Tier 1 - $500K'!A:A,'Tier 1 - $500K'!AQ:AQ,0,0,1)</f>
        <v>170</v>
      </c>
      <c r="AR132" s="103">
        <f>_xlfn.XLOOKUP(Tier2ContractorRates[[#This Row],[MSA Contract Number]],'Tier 1 - $500K'!A:A,'Tier 1 - $500K'!AR:AR,0,0,1)</f>
        <v>185</v>
      </c>
      <c r="AS132" s="103">
        <f>_xlfn.XLOOKUP(Tier2ContractorRates[[#This Row],[MSA Contract Number]],'Tier 1 - $500K'!A:A,'Tier 1 - $500K'!AS:AS,0,0,1)</f>
        <v>185</v>
      </c>
      <c r="AT132" s="103">
        <f>_xlfn.XLOOKUP(Tier2ContractorRates[[#This Row],[MSA Contract Number]],'Tier 1 - $500K'!A:A,'Tier 1 - $500K'!AT:AT,0,0,1)</f>
        <v>135</v>
      </c>
      <c r="AU132" s="103">
        <f>_xlfn.XLOOKUP(Tier2ContractorRates[[#This Row],[MSA Contract Number]],'Tier 1 - $500K'!A:A,'Tier 1 - $500K'!AU:AU,0,0,1)</f>
        <v>130</v>
      </c>
      <c r="AV132" s="103">
        <f>_xlfn.XLOOKUP(Tier2ContractorRates[[#This Row],[MSA Contract Number]],'Tier 1 - $500K'!A:A,'Tier 1 - $500K'!AV:AV,0,0,1)</f>
        <v>130</v>
      </c>
      <c r="AW132" s="103">
        <f>_xlfn.XLOOKUP(Tier2ContractorRates[[#This Row],[MSA Contract Number]],'Tier 1 - $500K'!A:A,'Tier 1 - $500K'!AW:AW,0,0,1)</f>
        <v>155</v>
      </c>
      <c r="AX132" s="103">
        <f>_xlfn.XLOOKUP(Tier2ContractorRates[[#This Row],[MSA Contract Number]],'Tier 1 - $500K'!A:A,'Tier 1 - $500K'!AX:AX,0,0,1)</f>
        <v>177</v>
      </c>
      <c r="AY132" s="103">
        <f>_xlfn.XLOOKUP(Tier2ContractorRates[[#This Row],[MSA Contract Number]],'Tier 1 - $500K'!A:A,'Tier 1 - $500K'!AY:AY,0,0,1)</f>
        <v>150</v>
      </c>
      <c r="AZ132" s="104">
        <f>_xlfn.XLOOKUP(Tier2ContractorRates[[#This Row],[MSA Contract Number]],'Tier 1 - $500K'!A:A,'Tier 1 - $500K'!AZ:AZ,0,0,1)</f>
        <v>220</v>
      </c>
    </row>
    <row r="133" spans="1:52" s="40" customFormat="1" ht="16.5" x14ac:dyDescent="0.25">
      <c r="A133" s="35" t="s">
        <v>770</v>
      </c>
      <c r="B133" s="57">
        <f>_xlfn.XLOOKUP(Tier2ContractorRates[[#This Row],[MSA Contract Number]],'Tier 1 - $500K'!A:A,'Tier 1 - $500K'!B:B,0,0,1)</f>
        <v>46497</v>
      </c>
      <c r="C133" s="36" t="str">
        <f>_xlfn.XLOOKUP(Tier2ContractorRates[[#This Row],[MSA Contract Number]],'Tier 1 - $500K'!A:A,'Tier 1 - $500K'!C:C,0,0,1)</f>
        <v>KPMG LLP</v>
      </c>
      <c r="D133" s="36" t="str">
        <f>_xlfn.XLOOKUP(Tier2ContractorRates[[#This Row],[MSA Contract Number]],'Tier 1 - $500K'!A:A,'Tier 1 - $500K'!D:D,0,0,1)</f>
        <v>Peter Zalkind</v>
      </c>
      <c r="E133" s="36" t="str">
        <f>_xlfn.XLOOKUP(Tier2ContractorRates[[#This Row],[MSA Contract Number]],'Tier 1 - $500K'!A:A,'Tier 1 - $500K'!E:E,0,0,1)</f>
        <v>(916) 554-1139</v>
      </c>
      <c r="F133" s="36" t="str">
        <f>_xlfn.XLOOKUP(Tier2ContractorRates[[#This Row],[MSA Contract Number]],'Tier 1 - $500K'!A:A,'Tier 1 - $500K'!F:F,0,0,1)</f>
        <v xml:space="preserve">us-kipvalencia@kpmg.com; </v>
      </c>
      <c r="G133" s="121" t="s">
        <v>70</v>
      </c>
      <c r="H133" s="121" t="str">
        <f>_xlfn.XLOOKUP(Tier2ContractorRates[[#This Row],[MSA Contract Number]],'Tier 1 - $500K'!A:A,'Tier 1 - $500K'!H:H,0,0,1)</f>
        <v>--</v>
      </c>
      <c r="I133" s="121" t="str">
        <f>_xlfn.XLOOKUP(Tier2ContractorRates[[#This Row],[MSA Contract Number]],'Tier 1 - $500K'!A:A,'Tier 1 - $500K'!I:I,0,0,1)</f>
        <v>No</v>
      </c>
      <c r="J133" s="121" t="str">
        <f>_xlfn.XLOOKUP(Tier2ContractorRates[[#This Row],[MSA Contract Number]],'Tier 1 - $500K'!A:A,'Tier 1 - $500K'!J:J,0,0,1)</f>
        <v>No</v>
      </c>
      <c r="K133" s="103">
        <f>_xlfn.XLOOKUP(Tier2ContractorRates[[#This Row],[MSA Contract Number]],'Tier 1 - $500K'!A:A,'Tier 1 - $500K'!K:K,0,0,1)</f>
        <v>315</v>
      </c>
      <c r="L133" s="103">
        <f>_xlfn.XLOOKUP(Tier2ContractorRates[[#This Row],[MSA Contract Number]],'Tier 1 - $500K'!A:A,'Tier 1 - $500K'!L:L,0,0,1)</f>
        <v>266</v>
      </c>
      <c r="M133" s="103">
        <f>_xlfn.XLOOKUP(Tier2ContractorRates[[#This Row],[MSA Contract Number]],'Tier 1 - $500K'!A:A,'Tier 1 - $500K'!M:M,0,0,1)</f>
        <v>282</v>
      </c>
      <c r="N133" s="103">
        <f>_xlfn.XLOOKUP(Tier2ContractorRates[[#This Row],[MSA Contract Number]],'Tier 1 - $500K'!A:A,'Tier 1 - $500K'!N:N)</f>
        <v>244</v>
      </c>
      <c r="O133" s="103">
        <f>_xlfn.XLOOKUP(Tier2ContractorRates[[#This Row],[MSA Contract Number]],'Tier 1 - $500K'!A:A,'Tier 1 - $500K'!O:O,0,0,1)</f>
        <v>197</v>
      </c>
      <c r="P133" s="103">
        <f>_xlfn.XLOOKUP(Tier2ContractorRates[[#This Row],[MSA Contract Number]],'Tier 1 - $500K'!A:A,'Tier 1 - $500K'!P:P,0,0,1)</f>
        <v>207</v>
      </c>
      <c r="Q133" s="103">
        <f>_xlfn.XLOOKUP(Tier2ContractorRates[[#This Row],[MSA Contract Number]],'Tier 1 - $500K'!A:A,'Tier 1 - $500K'!Q:Q,0,0,1)</f>
        <v>182</v>
      </c>
      <c r="R133" s="103">
        <f>_xlfn.XLOOKUP(Tier2ContractorRates[[#This Row],[MSA Contract Number]],'Tier 1 - $500K'!A:A,'Tier 1 - $500K'!R:R,0,0,1)</f>
        <v>110</v>
      </c>
      <c r="S133" s="103">
        <f>_xlfn.XLOOKUP(Tier2ContractorRates[[#This Row],[MSA Contract Number]],'Tier 1 - $500K'!A:A,'Tier 1 - $500K'!S:S,0,0,1)</f>
        <v>249</v>
      </c>
      <c r="T133" s="103">
        <f>_xlfn.XLOOKUP(Tier2ContractorRates[[#This Row],[MSA Contract Number]],'Tier 1 - $500K'!A:A,'Tier 1 - $500K'!T:T,0,0,1)</f>
        <v>315</v>
      </c>
      <c r="U133" s="103">
        <f>_xlfn.XLOOKUP(Tier2ContractorRates[[#This Row],[MSA Contract Number]],'Tier 1 - $500K'!A:A,'Tier 1 - $500K'!U:U,0,0,1)</f>
        <v>260</v>
      </c>
      <c r="V133" s="103">
        <f>_xlfn.XLOOKUP(Tier2ContractorRates[[#This Row],[MSA Contract Number]],'Tier 1 - $500K'!A:A,'Tier 1 - $500K'!V:V,0,0,1)</f>
        <v>285</v>
      </c>
      <c r="W133" s="103">
        <f>_xlfn.XLOOKUP(Tier2ContractorRates[[#This Row],[MSA Contract Number]],'Tier 1 - $500K'!A:A,'Tier 1 - $500K'!W:W,0,0,1)</f>
        <v>184</v>
      </c>
      <c r="X133" s="103">
        <f>_xlfn.XLOOKUP(Tier2ContractorRates[[#This Row],[MSA Contract Number]],'Tier 1 - $500K'!A:A,'Tier 1 - $500K'!X:X,0,0,1)</f>
        <v>186</v>
      </c>
      <c r="Y133" s="103">
        <f>_xlfn.XLOOKUP(Tier2ContractorRates[[#This Row],[MSA Contract Number]],'Tier 1 - $500K'!A:A,'Tier 1 - $500K'!Y:Y,0,0,1)</f>
        <v>187</v>
      </c>
      <c r="Z133" s="103">
        <f>_xlfn.XLOOKUP(Tier2ContractorRates[[#This Row],[MSA Contract Number]],'Tier 1 - $500K'!A:A,'Tier 1 - $500K'!Z:Z,0,0,1)</f>
        <v>228</v>
      </c>
      <c r="AA133" s="103">
        <f>_xlfn.XLOOKUP(Tier2ContractorRates[[#This Row],[MSA Contract Number]],'Tier 1 - $500K'!A:A,'Tier 1 - $500K'!AA:AA,0,0,1)</f>
        <v>244</v>
      </c>
      <c r="AB133" s="103">
        <f>_xlfn.XLOOKUP(Tier2ContractorRates[[#This Row],[MSA Contract Number]],'Tier 1 - $500K'!A:A,'Tier 1 - $500K'!AB:AB,0,0,1)</f>
        <v>274</v>
      </c>
      <c r="AC133" s="103">
        <f>_xlfn.XLOOKUP(Tier2ContractorRates[[#This Row],[MSA Contract Number]],'Tier 1 - $500K'!A:A,'Tier 1 - $500K'!AC:AC,0,0,1)</f>
        <v>264</v>
      </c>
      <c r="AD133" s="103">
        <f>_xlfn.XLOOKUP(Tier2ContractorRates[[#This Row],[MSA Contract Number]],'Tier 1 - $500K'!A:A,'Tier 1 - $500K'!AD:AD,0,0,1)</f>
        <v>207</v>
      </c>
      <c r="AE133" s="103">
        <f>_xlfn.XLOOKUP(Tier2ContractorRates[[#This Row],[MSA Contract Number]],'Tier 1 - $500K'!A:A,'Tier 1 - $500K'!AE:AE,0,0,1)</f>
        <v>195</v>
      </c>
      <c r="AF133" s="103">
        <f>_xlfn.XLOOKUP(Tier2ContractorRates[[#This Row],[MSA Contract Number]],'Tier 1 - $500K'!A:A,'Tier 1 - $500K'!AF:AF,0,0,1)</f>
        <v>190</v>
      </c>
      <c r="AG133" s="103">
        <f>_xlfn.XLOOKUP(Tier2ContractorRates[[#This Row],[MSA Contract Number]],'Tier 1 - $500K'!A:A,'Tier 1 - $500K'!AG:AG,0,0,1)</f>
        <v>258</v>
      </c>
      <c r="AH133" s="103">
        <f>_xlfn.XLOOKUP(Tier2ContractorRates[[#This Row],[MSA Contract Number]],'Tier 1 - $500K'!A:A,'Tier 1 - $500K'!AH:AH,0,0,1)</f>
        <v>206</v>
      </c>
      <c r="AI133" s="103">
        <f>_xlfn.XLOOKUP(Tier2ContractorRates[[#This Row],[MSA Contract Number]],'Tier 1 - $500K'!A:A,'Tier 1 - $500K'!AI:AI,0,0,1)</f>
        <v>206</v>
      </c>
      <c r="AJ133" s="103">
        <f>_xlfn.XLOOKUP(Tier2ContractorRates[[#This Row],[MSA Contract Number]],'Tier 1 - $500K'!A:A,'Tier 1 - $500K'!AJ:AJ,0,0,1)</f>
        <v>180</v>
      </c>
      <c r="AK133" s="103">
        <f>_xlfn.XLOOKUP(Tier2ContractorRates[[#This Row],[MSA Contract Number]],'Tier 1 - $500K'!A:A,'Tier 1 - $500K'!AK:AK,0,0,1)</f>
        <v>206</v>
      </c>
      <c r="AL133" s="103">
        <f>_xlfn.XLOOKUP(Tier2ContractorRates[[#This Row],[MSA Contract Number]],'Tier 1 - $500K'!A:A,'Tier 1 - $500K'!AL:AL,0,0,1)</f>
        <v>256</v>
      </c>
      <c r="AM133" s="103">
        <f>_xlfn.XLOOKUP(Tier2ContractorRates[[#This Row],[MSA Contract Number]],'Tier 1 - $500K'!A:A,'Tier 1 - $500K'!AM:AM,0,0,1)</f>
        <v>206</v>
      </c>
      <c r="AN133" s="103">
        <f>_xlfn.XLOOKUP(Tier2ContractorRates[[#This Row],[MSA Contract Number]],'Tier 1 - $500K'!A:A,'Tier 1 - $500K'!AN:AN,0,0,1)</f>
        <v>256</v>
      </c>
      <c r="AO133" s="103">
        <f>_xlfn.XLOOKUP(Tier2ContractorRates[[#This Row],[MSA Contract Number]],'Tier 1 - $500K'!A:A,'Tier 1 - $500K'!AO:AO,0,0,1)</f>
        <v>206</v>
      </c>
      <c r="AP133" s="103">
        <f>_xlfn.XLOOKUP(Tier2ContractorRates[[#This Row],[MSA Contract Number]],'Tier 1 - $500K'!A:A,'Tier 1 - $500K'!AP:AP,0,0,1)</f>
        <v>206</v>
      </c>
      <c r="AQ133" s="103">
        <f>_xlfn.XLOOKUP(Tier2ContractorRates[[#This Row],[MSA Contract Number]],'Tier 1 - $500K'!A:A,'Tier 1 - $500K'!AQ:AQ,0,0,1)</f>
        <v>256</v>
      </c>
      <c r="AR133" s="103">
        <f>_xlfn.XLOOKUP(Tier2ContractorRates[[#This Row],[MSA Contract Number]],'Tier 1 - $500K'!A:A,'Tier 1 - $500K'!AR:AR,0,0,1)</f>
        <v>206</v>
      </c>
      <c r="AS133" s="103">
        <f>_xlfn.XLOOKUP(Tier2ContractorRates[[#This Row],[MSA Contract Number]],'Tier 1 - $500K'!A:A,'Tier 1 - $500K'!AS:AS,0,0,1)</f>
        <v>206</v>
      </c>
      <c r="AT133" s="103">
        <f>_xlfn.XLOOKUP(Tier2ContractorRates[[#This Row],[MSA Contract Number]],'Tier 1 - $500K'!A:A,'Tier 1 - $500K'!AT:AT,0,0,1)</f>
        <v>180</v>
      </c>
      <c r="AU133" s="103">
        <f>_xlfn.XLOOKUP(Tier2ContractorRates[[#This Row],[MSA Contract Number]],'Tier 1 - $500K'!A:A,'Tier 1 - $500K'!AU:AU,0,0,1)</f>
        <v>206</v>
      </c>
      <c r="AV133" s="103">
        <f>_xlfn.XLOOKUP(Tier2ContractorRates[[#This Row],[MSA Contract Number]],'Tier 1 - $500K'!A:A,'Tier 1 - $500K'!AV:AV,0,0,1)</f>
        <v>180</v>
      </c>
      <c r="AW133" s="103">
        <f>_xlfn.XLOOKUP(Tier2ContractorRates[[#This Row],[MSA Contract Number]],'Tier 1 - $500K'!A:A,'Tier 1 - $500K'!AW:AW,0,0,1)</f>
        <v>206</v>
      </c>
      <c r="AX133" s="103">
        <f>_xlfn.XLOOKUP(Tier2ContractorRates[[#This Row],[MSA Contract Number]],'Tier 1 - $500K'!A:A,'Tier 1 - $500K'!AX:AX,0,0,1)</f>
        <v>206</v>
      </c>
      <c r="AY133" s="103">
        <f>_xlfn.XLOOKUP(Tier2ContractorRates[[#This Row],[MSA Contract Number]],'Tier 1 - $500K'!A:A,'Tier 1 - $500K'!AY:AY,0,0,1)</f>
        <v>180</v>
      </c>
      <c r="AZ133" s="104">
        <f>_xlfn.XLOOKUP(Tier2ContractorRates[[#This Row],[MSA Contract Number]],'Tier 1 - $500K'!A:A,'Tier 1 - $500K'!AZ:AZ,0,0,1)</f>
        <v>330</v>
      </c>
    </row>
    <row r="134" spans="1:52" s="40" customFormat="1" ht="16.5" x14ac:dyDescent="0.25">
      <c r="A134" s="35" t="s">
        <v>775</v>
      </c>
      <c r="B134" s="57">
        <f>_xlfn.XLOOKUP(Tier2ContractorRates[[#This Row],[MSA Contract Number]],'Tier 1 - $500K'!A:A,'Tier 1 - $500K'!B:B,0,0,1)</f>
        <v>46497</v>
      </c>
      <c r="C134" s="36" t="str">
        <f>_xlfn.XLOOKUP(Tier2ContractorRates[[#This Row],[MSA Contract Number]],'Tier 1 - $500K'!A:A,'Tier 1 - $500K'!C:C,0,0,1)</f>
        <v>Kreait LLC</v>
      </c>
      <c r="D134" s="36" t="str">
        <f>_xlfn.XLOOKUP(Tier2ContractorRates[[#This Row],[MSA Contract Number]],'Tier 1 - $500K'!A:A,'Tier 1 - $500K'!D:D,0,0,1)</f>
        <v>Mark Adamic</v>
      </c>
      <c r="E134" s="36" t="str">
        <f>_xlfn.XLOOKUP(Tier2ContractorRates[[#This Row],[MSA Contract Number]],'Tier 1 - $500K'!A:A,'Tier 1 - $500K'!E:E,0,0,1)</f>
        <v>(916) 276-4378</v>
      </c>
      <c r="F134" s="36" t="str">
        <f>_xlfn.XLOOKUP(Tier2ContractorRates[[#This Row],[MSA Contract Number]],'Tier 1 - $500K'!A:A,'Tier 1 - $500K'!F:F,0,0,1)</f>
        <v>madamic@sacpm.com;</v>
      </c>
      <c r="G134" s="121">
        <v>2015882</v>
      </c>
      <c r="H134" s="121" t="str">
        <f>_xlfn.XLOOKUP(Tier2ContractorRates[[#This Row],[MSA Contract Number]],'Tier 1 - $500K'!A:A,'Tier 1 - $500K'!H:H,0,0,1)</f>
        <v>SB</v>
      </c>
      <c r="I134" s="121" t="str">
        <f>_xlfn.XLOOKUP(Tier2ContractorRates[[#This Row],[MSA Contract Number]],'Tier 1 - $500K'!A:A,'Tier 1 - $500K'!I:I,0,0,1)</f>
        <v>Yes</v>
      </c>
      <c r="J134" s="121" t="str">
        <f>_xlfn.XLOOKUP(Tier2ContractorRates[[#This Row],[MSA Contract Number]],'Tier 1 - $500K'!A:A,'Tier 1 - $500K'!J:J,0,0,1)</f>
        <v>No</v>
      </c>
      <c r="K134" s="103">
        <f>_xlfn.XLOOKUP(Tier2ContractorRates[[#This Row],[MSA Contract Number]],'Tier 1 - $500K'!A:A,'Tier 1 - $500K'!K:K,0,0,1)</f>
        <v>212</v>
      </c>
      <c r="L134" s="103">
        <f>_xlfn.XLOOKUP(Tier2ContractorRates[[#This Row],[MSA Contract Number]],'Tier 1 - $500K'!A:A,'Tier 1 - $500K'!L:L,0,0,1)</f>
        <v>190</v>
      </c>
      <c r="M134" s="103">
        <f>_xlfn.XLOOKUP(Tier2ContractorRates[[#This Row],[MSA Contract Number]],'Tier 1 - $500K'!A:A,'Tier 1 - $500K'!M:M,0,0,1)</f>
        <v>190</v>
      </c>
      <c r="N134" s="103">
        <f>_xlfn.XLOOKUP(Tier2ContractorRates[[#This Row],[MSA Contract Number]],'Tier 1 - $500K'!A:A,'Tier 1 - $500K'!N:N)</f>
        <v>168</v>
      </c>
      <c r="O134" s="103">
        <f>_xlfn.XLOOKUP(Tier2ContractorRates[[#This Row],[MSA Contract Number]],'Tier 1 - $500K'!A:A,'Tier 1 - $500K'!O:O,0,0,1)</f>
        <v>152</v>
      </c>
      <c r="P134" s="103">
        <f>_xlfn.XLOOKUP(Tier2ContractorRates[[#This Row],[MSA Contract Number]],'Tier 1 - $500K'!A:A,'Tier 1 - $500K'!P:P,0,0,1)</f>
        <v>157</v>
      </c>
      <c r="Q134" s="103">
        <f>_xlfn.XLOOKUP(Tier2ContractorRates[[#This Row],[MSA Contract Number]],'Tier 1 - $500K'!A:A,'Tier 1 - $500K'!Q:Q,0,0,1)</f>
        <v>136</v>
      </c>
      <c r="R134" s="103">
        <f>_xlfn.XLOOKUP(Tier2ContractorRates[[#This Row],[MSA Contract Number]],'Tier 1 - $500K'!A:A,'Tier 1 - $500K'!R:R,0,0,1)</f>
        <v>109</v>
      </c>
      <c r="S134" s="103">
        <f>_xlfn.XLOOKUP(Tier2ContractorRates[[#This Row],[MSA Contract Number]],'Tier 1 - $500K'!A:A,'Tier 1 - $500K'!S:S,0,0,1)</f>
        <v>168</v>
      </c>
      <c r="T134" s="103">
        <f>_xlfn.XLOOKUP(Tier2ContractorRates[[#This Row],[MSA Contract Number]],'Tier 1 - $500K'!A:A,'Tier 1 - $500K'!T:T,0,0,1)</f>
        <v>206</v>
      </c>
      <c r="U134" s="103">
        <f>_xlfn.XLOOKUP(Tier2ContractorRates[[#This Row],[MSA Contract Number]],'Tier 1 - $500K'!A:A,'Tier 1 - $500K'!U:U,0,0,1)</f>
        <v>190</v>
      </c>
      <c r="V134" s="103">
        <f>_xlfn.XLOOKUP(Tier2ContractorRates[[#This Row],[MSA Contract Number]],'Tier 1 - $500K'!A:A,'Tier 1 - $500K'!V:V,0,0,1)</f>
        <v>185</v>
      </c>
      <c r="W134" s="103">
        <f>_xlfn.XLOOKUP(Tier2ContractorRates[[#This Row],[MSA Contract Number]],'Tier 1 - $500K'!A:A,'Tier 1 - $500K'!W:W,0,0,1)</f>
        <v>125</v>
      </c>
      <c r="X134" s="103">
        <f>_xlfn.XLOOKUP(Tier2ContractorRates[[#This Row],[MSA Contract Number]],'Tier 1 - $500K'!A:A,'Tier 1 - $500K'!X:X,0,0,1)</f>
        <v>130</v>
      </c>
      <c r="Y134" s="103">
        <f>_xlfn.XLOOKUP(Tier2ContractorRates[[#This Row],[MSA Contract Number]],'Tier 1 - $500K'!A:A,'Tier 1 - $500K'!Y:Y,0,0,1)</f>
        <v>130</v>
      </c>
      <c r="Z134" s="103">
        <f>_xlfn.XLOOKUP(Tier2ContractorRates[[#This Row],[MSA Contract Number]],'Tier 1 - $500K'!A:A,'Tier 1 - $500K'!Z:Z,0,0,1)</f>
        <v>152</v>
      </c>
      <c r="AA134" s="103">
        <f>_xlfn.XLOOKUP(Tier2ContractorRates[[#This Row],[MSA Contract Number]],'Tier 1 - $500K'!A:A,'Tier 1 - $500K'!AA:AA,0,0,1)</f>
        <v>163</v>
      </c>
      <c r="AB134" s="103">
        <f>_xlfn.XLOOKUP(Tier2ContractorRates[[#This Row],[MSA Contract Number]],'Tier 1 - $500K'!A:A,'Tier 1 - $500K'!AB:AB,0,0,1)</f>
        <v>174</v>
      </c>
      <c r="AC134" s="103">
        <f>_xlfn.XLOOKUP(Tier2ContractorRates[[#This Row],[MSA Contract Number]],'Tier 1 - $500K'!A:A,'Tier 1 - $500K'!AC:AC,0,0,1)</f>
        <v>163</v>
      </c>
      <c r="AD134" s="103">
        <f>_xlfn.XLOOKUP(Tier2ContractorRates[[#This Row],[MSA Contract Number]],'Tier 1 - $500K'!A:A,'Tier 1 - $500K'!AD:AD,0,0,1)</f>
        <v>141</v>
      </c>
      <c r="AE134" s="103">
        <f>_xlfn.XLOOKUP(Tier2ContractorRates[[#This Row],[MSA Contract Number]],'Tier 1 - $500K'!A:A,'Tier 1 - $500K'!AE:AE,0,0,1)</f>
        <v>136</v>
      </c>
      <c r="AF134" s="103">
        <f>_xlfn.XLOOKUP(Tier2ContractorRates[[#This Row],[MSA Contract Number]],'Tier 1 - $500K'!A:A,'Tier 1 - $500K'!AF:AF,0,0,1)</f>
        <v>130</v>
      </c>
      <c r="AG134" s="103">
        <f>_xlfn.XLOOKUP(Tier2ContractorRates[[#This Row],[MSA Contract Number]],'Tier 1 - $500K'!A:A,'Tier 1 - $500K'!AG:AG,0,0,1)</f>
        <v>163</v>
      </c>
      <c r="AH134" s="103">
        <f>_xlfn.XLOOKUP(Tier2ContractorRates[[#This Row],[MSA Contract Number]],'Tier 1 - $500K'!A:A,'Tier 1 - $500K'!AH:AH,0,0,1)</f>
        <v>141</v>
      </c>
      <c r="AI134" s="103">
        <f>_xlfn.XLOOKUP(Tier2ContractorRates[[#This Row],[MSA Contract Number]],'Tier 1 - $500K'!A:A,'Tier 1 - $500K'!AI:AI,0,0,1)</f>
        <v>163</v>
      </c>
      <c r="AJ134" s="103">
        <f>_xlfn.XLOOKUP(Tier2ContractorRates[[#This Row],[MSA Contract Number]],'Tier 1 - $500K'!A:A,'Tier 1 - $500K'!AJ:AJ,0,0,1)</f>
        <v>141</v>
      </c>
      <c r="AK134" s="103">
        <f>_xlfn.XLOOKUP(Tier2ContractorRates[[#This Row],[MSA Contract Number]],'Tier 1 - $500K'!A:A,'Tier 1 - $500K'!AK:AK,0,0,1)</f>
        <v>163</v>
      </c>
      <c r="AL134" s="103">
        <f>_xlfn.XLOOKUP(Tier2ContractorRates[[#This Row],[MSA Contract Number]],'Tier 1 - $500K'!A:A,'Tier 1 - $500K'!AL:AL,0,0,1)</f>
        <v>185</v>
      </c>
      <c r="AM134" s="103">
        <f>_xlfn.XLOOKUP(Tier2ContractorRates[[#This Row],[MSA Contract Number]],'Tier 1 - $500K'!A:A,'Tier 1 - $500K'!AM:AM,0,0,1)</f>
        <v>152</v>
      </c>
      <c r="AN134" s="103">
        <f>_xlfn.XLOOKUP(Tier2ContractorRates[[#This Row],[MSA Contract Number]],'Tier 1 - $500K'!A:A,'Tier 1 - $500K'!AN:AN,0,0,1)</f>
        <v>185</v>
      </c>
      <c r="AO134" s="103">
        <f>_xlfn.XLOOKUP(Tier2ContractorRates[[#This Row],[MSA Contract Number]],'Tier 1 - $500K'!A:A,'Tier 1 - $500K'!AO:AO,0,0,1)</f>
        <v>141</v>
      </c>
      <c r="AP134" s="103">
        <f>_xlfn.XLOOKUP(Tier2ContractorRates[[#This Row],[MSA Contract Number]],'Tier 1 - $500K'!A:A,'Tier 1 - $500K'!AP:AP,0,0,1)</f>
        <v>174</v>
      </c>
      <c r="AQ134" s="103">
        <f>_xlfn.XLOOKUP(Tier2ContractorRates[[#This Row],[MSA Contract Number]],'Tier 1 - $500K'!A:A,'Tier 1 - $500K'!AQ:AQ,0,0,1)</f>
        <v>163</v>
      </c>
      <c r="AR134" s="103">
        <f>_xlfn.XLOOKUP(Tier2ContractorRates[[#This Row],[MSA Contract Number]],'Tier 1 - $500K'!A:A,'Tier 1 - $500K'!AR:AR,0,0,1)</f>
        <v>190</v>
      </c>
      <c r="AS134" s="103">
        <f>_xlfn.XLOOKUP(Tier2ContractorRates[[#This Row],[MSA Contract Number]],'Tier 1 - $500K'!A:A,'Tier 1 - $500K'!AS:AS,0,0,1)</f>
        <v>130</v>
      </c>
      <c r="AT134" s="103">
        <f>_xlfn.XLOOKUP(Tier2ContractorRates[[#This Row],[MSA Contract Number]],'Tier 1 - $500K'!A:A,'Tier 1 - $500K'!AT:AT,0,0,1)</f>
        <v>130</v>
      </c>
      <c r="AU134" s="103">
        <f>_xlfn.XLOOKUP(Tier2ContractorRates[[#This Row],[MSA Contract Number]],'Tier 1 - $500K'!A:A,'Tier 1 - $500K'!AU:AU,0,0,1)</f>
        <v>130</v>
      </c>
      <c r="AV134" s="103">
        <f>_xlfn.XLOOKUP(Tier2ContractorRates[[#This Row],[MSA Contract Number]],'Tier 1 - $500K'!A:A,'Tier 1 - $500K'!AV:AV,0,0,1)</f>
        <v>119</v>
      </c>
      <c r="AW134" s="103">
        <f>_xlfn.XLOOKUP(Tier2ContractorRates[[#This Row],[MSA Contract Number]],'Tier 1 - $500K'!A:A,'Tier 1 - $500K'!AW:AW,0,0,1)</f>
        <v>130</v>
      </c>
      <c r="AX134" s="103">
        <f>_xlfn.XLOOKUP(Tier2ContractorRates[[#This Row],[MSA Contract Number]],'Tier 1 - $500K'!A:A,'Tier 1 - $500K'!AX:AX,0,0,1)</f>
        <v>163</v>
      </c>
      <c r="AY134" s="103">
        <f>_xlfn.XLOOKUP(Tier2ContractorRates[[#This Row],[MSA Contract Number]],'Tier 1 - $500K'!A:A,'Tier 1 - $500K'!AY:AY,0,0,1)</f>
        <v>141</v>
      </c>
      <c r="AZ134" s="104">
        <f>_xlfn.XLOOKUP(Tier2ContractorRates[[#This Row],[MSA Contract Number]],'Tier 1 - $500K'!A:A,'Tier 1 - $500K'!AZ:AZ,0,0,1)</f>
        <v>217</v>
      </c>
    </row>
    <row r="135" spans="1:52" s="40" customFormat="1" ht="33" x14ac:dyDescent="0.25">
      <c r="A135" s="35" t="s">
        <v>780</v>
      </c>
      <c r="B135" s="57">
        <f>_xlfn.XLOOKUP(Tier2ContractorRates[[#This Row],[MSA Contract Number]],'Tier 1 - $500K'!A:A,'Tier 1 - $500K'!B:B,0,0,1)</f>
        <v>46497</v>
      </c>
      <c r="C135" s="36" t="str">
        <f>_xlfn.XLOOKUP(Tier2ContractorRates[[#This Row],[MSA Contract Number]],'Tier 1 - $500K'!A:A,'Tier 1 - $500K'!C:C,0,0,1)</f>
        <v>Kyndryl, Inc.</v>
      </c>
      <c r="D135" s="36" t="str">
        <f>_xlfn.XLOOKUP(Tier2ContractorRates[[#This Row],[MSA Contract Number]],'Tier 1 - $500K'!A:A,'Tier 1 - $500K'!D:D,0,0,1)</f>
        <v xml:space="preserve">1. John McCready 
2. Howard Bither </v>
      </c>
      <c r="E135" s="36" t="str">
        <f>_xlfn.XLOOKUP(Tier2ContractorRates[[#This Row],[MSA Contract Number]],'Tier 1 - $500K'!A:A,'Tier 1 - $500K'!E:E,0,0,1)</f>
        <v>1. (916) 947-4399 
2. (415) 652-7464</v>
      </c>
      <c r="F135" s="36" t="str">
        <f>_xlfn.XLOOKUP(Tier2ContractorRates[[#This Row],[MSA Contract Number]],'Tier 1 - $500K'!A:A,'Tier 1 - $500K'!F:F,0,0,1)</f>
        <v>john.mccready@kyndryl.com; howard.bither@kyndryl.com;</v>
      </c>
      <c r="G135" s="121" t="s">
        <v>70</v>
      </c>
      <c r="H135" s="121" t="str">
        <f>_xlfn.XLOOKUP(Tier2ContractorRates[[#This Row],[MSA Contract Number]],'Tier 1 - $500K'!A:A,'Tier 1 - $500K'!H:H,0,0,1)</f>
        <v>--</v>
      </c>
      <c r="I135" s="121" t="str">
        <f>_xlfn.XLOOKUP(Tier2ContractorRates[[#This Row],[MSA Contract Number]],'Tier 1 - $500K'!A:A,'Tier 1 - $500K'!I:I,0,0,1)</f>
        <v>No</v>
      </c>
      <c r="J135" s="121" t="str">
        <f>_xlfn.XLOOKUP(Tier2ContractorRates[[#This Row],[MSA Contract Number]],'Tier 1 - $500K'!A:A,'Tier 1 - $500K'!J:J,0,0,1)</f>
        <v>No</v>
      </c>
      <c r="K135" s="103">
        <f>_xlfn.XLOOKUP(Tier2ContractorRates[[#This Row],[MSA Contract Number]],'Tier 1 - $500K'!A:A,'Tier 1 - $500K'!K:K,0,0,1)</f>
        <v>195</v>
      </c>
      <c r="L135" s="103">
        <f>_xlfn.XLOOKUP(Tier2ContractorRates[[#This Row],[MSA Contract Number]],'Tier 1 - $500K'!A:A,'Tier 1 - $500K'!L:L,0,0,1)</f>
        <v>168</v>
      </c>
      <c r="M135" s="103">
        <f>_xlfn.XLOOKUP(Tier2ContractorRates[[#This Row],[MSA Contract Number]],'Tier 1 - $500K'!A:A,'Tier 1 - $500K'!M:M,0,0,1)</f>
        <v>195</v>
      </c>
      <c r="N135" s="103">
        <f>_xlfn.XLOOKUP(Tier2ContractorRates[[#This Row],[MSA Contract Number]],'Tier 1 - $500K'!A:A,'Tier 1 - $500K'!N:N)</f>
        <v>168</v>
      </c>
      <c r="O135" s="103">
        <f>_xlfn.XLOOKUP(Tier2ContractorRates[[#This Row],[MSA Contract Number]],'Tier 1 - $500K'!A:A,'Tier 1 - $500K'!O:O,0,0,1)</f>
        <v>168</v>
      </c>
      <c r="P135" s="103">
        <f>_xlfn.XLOOKUP(Tier2ContractorRates[[#This Row],[MSA Contract Number]],'Tier 1 - $500K'!A:A,'Tier 1 - $500K'!P:P,0,0,1)</f>
        <v>195</v>
      </c>
      <c r="Q135" s="103">
        <f>_xlfn.XLOOKUP(Tier2ContractorRates[[#This Row],[MSA Contract Number]],'Tier 1 - $500K'!A:A,'Tier 1 - $500K'!Q:Q,0,0,1)</f>
        <v>168</v>
      </c>
      <c r="R135" s="103">
        <f>_xlfn.XLOOKUP(Tier2ContractorRates[[#This Row],[MSA Contract Number]],'Tier 1 - $500K'!A:A,'Tier 1 - $500K'!R:R,0,0,1)</f>
        <v>153</v>
      </c>
      <c r="S135" s="103">
        <f>_xlfn.XLOOKUP(Tier2ContractorRates[[#This Row],[MSA Contract Number]],'Tier 1 - $500K'!A:A,'Tier 1 - $500K'!S:S,0,0,1)</f>
        <v>195</v>
      </c>
      <c r="T135" s="103">
        <f>_xlfn.XLOOKUP(Tier2ContractorRates[[#This Row],[MSA Contract Number]],'Tier 1 - $500K'!A:A,'Tier 1 - $500K'!T:T,0,0,1)</f>
        <v>224</v>
      </c>
      <c r="U135" s="103">
        <f>_xlfn.XLOOKUP(Tier2ContractorRates[[#This Row],[MSA Contract Number]],'Tier 1 - $500K'!A:A,'Tier 1 - $500K'!U:U,0,0,1)</f>
        <v>195</v>
      </c>
      <c r="V135" s="103">
        <f>_xlfn.XLOOKUP(Tier2ContractorRates[[#This Row],[MSA Contract Number]],'Tier 1 - $500K'!A:A,'Tier 1 - $500K'!V:V,0,0,1)</f>
        <v>195</v>
      </c>
      <c r="W135" s="103">
        <f>_xlfn.XLOOKUP(Tier2ContractorRates[[#This Row],[MSA Contract Number]],'Tier 1 - $500K'!A:A,'Tier 1 - $500K'!W:W,0,0,1)</f>
        <v>173</v>
      </c>
      <c r="X135" s="103">
        <f>_xlfn.XLOOKUP(Tier2ContractorRates[[#This Row],[MSA Contract Number]],'Tier 1 - $500K'!A:A,'Tier 1 - $500K'!X:X,0,0,1)</f>
        <v>173</v>
      </c>
      <c r="Y135" s="103">
        <f>_xlfn.XLOOKUP(Tier2ContractorRates[[#This Row],[MSA Contract Number]],'Tier 1 - $500K'!A:A,'Tier 1 - $500K'!Y:Y,0,0,1)</f>
        <v>173</v>
      </c>
      <c r="Z135" s="103">
        <f>_xlfn.XLOOKUP(Tier2ContractorRates[[#This Row],[MSA Contract Number]],'Tier 1 - $500K'!A:A,'Tier 1 - $500K'!Z:Z,0,0,1)</f>
        <v>179</v>
      </c>
      <c r="AA135" s="103">
        <f>_xlfn.XLOOKUP(Tier2ContractorRates[[#This Row],[MSA Contract Number]],'Tier 1 - $500K'!A:A,'Tier 1 - $500K'!AA:AA,0,0,1)</f>
        <v>195</v>
      </c>
      <c r="AB135" s="103">
        <f>_xlfn.XLOOKUP(Tier2ContractorRates[[#This Row],[MSA Contract Number]],'Tier 1 - $500K'!A:A,'Tier 1 - $500K'!AB:AB,0,0,1)</f>
        <v>195</v>
      </c>
      <c r="AC135" s="103">
        <f>_xlfn.XLOOKUP(Tier2ContractorRates[[#This Row],[MSA Contract Number]],'Tier 1 - $500K'!A:A,'Tier 1 - $500K'!AC:AC,0,0,1)</f>
        <v>184</v>
      </c>
      <c r="AD135" s="103">
        <f>_xlfn.XLOOKUP(Tier2ContractorRates[[#This Row],[MSA Contract Number]],'Tier 1 - $500K'!A:A,'Tier 1 - $500K'!AD:AD,0,0,1)</f>
        <v>168</v>
      </c>
      <c r="AE135" s="103">
        <f>_xlfn.XLOOKUP(Tier2ContractorRates[[#This Row],[MSA Contract Number]],'Tier 1 - $500K'!A:A,'Tier 1 - $500K'!AE:AE,0,0,1)</f>
        <v>173</v>
      </c>
      <c r="AF135" s="103">
        <f>_xlfn.XLOOKUP(Tier2ContractorRates[[#This Row],[MSA Contract Number]],'Tier 1 - $500K'!A:A,'Tier 1 - $500K'!AF:AF,0,0,1)</f>
        <v>173</v>
      </c>
      <c r="AG135" s="103">
        <f>_xlfn.XLOOKUP(Tier2ContractorRates[[#This Row],[MSA Contract Number]],'Tier 1 - $500K'!A:A,'Tier 1 - $500K'!AG:AG,0,0,1)</f>
        <v>217</v>
      </c>
      <c r="AH135" s="103">
        <f>_xlfn.XLOOKUP(Tier2ContractorRates[[#This Row],[MSA Contract Number]],'Tier 1 - $500K'!A:A,'Tier 1 - $500K'!AH:AH,0,0,1)</f>
        <v>200</v>
      </c>
      <c r="AI135" s="103">
        <f>_xlfn.XLOOKUP(Tier2ContractorRates[[#This Row],[MSA Contract Number]],'Tier 1 - $500K'!A:A,'Tier 1 - $500K'!AI:AI,0,0,1)</f>
        <v>173</v>
      </c>
      <c r="AJ135" s="103">
        <f>_xlfn.XLOOKUP(Tier2ContractorRates[[#This Row],[MSA Contract Number]],'Tier 1 - $500K'!A:A,'Tier 1 - $500K'!AJ:AJ,0,0,1)</f>
        <v>173</v>
      </c>
      <c r="AK135" s="103">
        <f>_xlfn.XLOOKUP(Tier2ContractorRates[[#This Row],[MSA Contract Number]],'Tier 1 - $500K'!A:A,'Tier 1 - $500K'!AK:AK,0,0,1)</f>
        <v>197</v>
      </c>
      <c r="AL135" s="103">
        <f>_xlfn.XLOOKUP(Tier2ContractorRates[[#This Row],[MSA Contract Number]],'Tier 1 - $500K'!A:A,'Tier 1 - $500K'!AL:AL,0,0,1)</f>
        <v>228</v>
      </c>
      <c r="AM135" s="103">
        <f>_xlfn.XLOOKUP(Tier2ContractorRates[[#This Row],[MSA Contract Number]],'Tier 1 - $500K'!A:A,'Tier 1 - $500K'!AM:AM,0,0,1)</f>
        <v>179</v>
      </c>
      <c r="AN135" s="103">
        <f>_xlfn.XLOOKUP(Tier2ContractorRates[[#This Row],[MSA Contract Number]],'Tier 1 - $500K'!A:A,'Tier 1 - $500K'!AN:AN,0,0,1)</f>
        <v>219</v>
      </c>
      <c r="AO135" s="103">
        <f>_xlfn.XLOOKUP(Tier2ContractorRates[[#This Row],[MSA Contract Number]],'Tier 1 - $500K'!A:A,'Tier 1 - $500K'!AO:AO,0,0,1)</f>
        <v>173</v>
      </c>
      <c r="AP135" s="103">
        <f>_xlfn.XLOOKUP(Tier2ContractorRates[[#This Row],[MSA Contract Number]],'Tier 1 - $500K'!A:A,'Tier 1 - $500K'!AP:AP,0,0,1)</f>
        <v>200</v>
      </c>
      <c r="AQ135" s="103">
        <f>_xlfn.XLOOKUP(Tier2ContractorRates[[#This Row],[MSA Contract Number]],'Tier 1 - $500K'!A:A,'Tier 1 - $500K'!AQ:AQ,0,0,1)</f>
        <v>173</v>
      </c>
      <c r="AR135" s="103">
        <f>_xlfn.XLOOKUP(Tier2ContractorRates[[#This Row],[MSA Contract Number]],'Tier 1 - $500K'!A:A,'Tier 1 - $500K'!AR:AR,0,0,1)</f>
        <v>217</v>
      </c>
      <c r="AS135" s="103">
        <f>_xlfn.XLOOKUP(Tier2ContractorRates[[#This Row],[MSA Contract Number]],'Tier 1 - $500K'!A:A,'Tier 1 - $500K'!AS:AS,0,0,1)</f>
        <v>173</v>
      </c>
      <c r="AT135" s="103">
        <f>_xlfn.XLOOKUP(Tier2ContractorRates[[#This Row],[MSA Contract Number]],'Tier 1 - $500K'!A:A,'Tier 1 - $500K'!AT:AT,0,0,1)</f>
        <v>173</v>
      </c>
      <c r="AU135" s="103">
        <f>_xlfn.XLOOKUP(Tier2ContractorRates[[#This Row],[MSA Contract Number]],'Tier 1 - $500K'!A:A,'Tier 1 - $500K'!AU:AU,0,0,1)</f>
        <v>173</v>
      </c>
      <c r="AV135" s="103">
        <f>_xlfn.XLOOKUP(Tier2ContractorRates[[#This Row],[MSA Contract Number]],'Tier 1 - $500K'!A:A,'Tier 1 - $500K'!AV:AV,0,0,1)</f>
        <v>173</v>
      </c>
      <c r="AW135" s="103">
        <f>_xlfn.XLOOKUP(Tier2ContractorRates[[#This Row],[MSA Contract Number]],'Tier 1 - $500K'!A:A,'Tier 1 - $500K'!AW:AW,0,0,1)</f>
        <v>173</v>
      </c>
      <c r="AX135" s="103">
        <f>_xlfn.XLOOKUP(Tier2ContractorRates[[#This Row],[MSA Contract Number]],'Tier 1 - $500K'!A:A,'Tier 1 - $500K'!AX:AX,0,0,1)</f>
        <v>271</v>
      </c>
      <c r="AY135" s="103">
        <f>_xlfn.XLOOKUP(Tier2ContractorRates[[#This Row],[MSA Contract Number]],'Tier 1 - $500K'!A:A,'Tier 1 - $500K'!AY:AY,0,0,1)</f>
        <v>215</v>
      </c>
      <c r="AZ135" s="104">
        <f>_xlfn.XLOOKUP(Tier2ContractorRates[[#This Row],[MSA Contract Number]],'Tier 1 - $500K'!A:A,'Tier 1 - $500K'!AZ:AZ,0,0,1)</f>
        <v>246</v>
      </c>
    </row>
    <row r="136" spans="1:52" s="40" customFormat="1" ht="16.5" x14ac:dyDescent="0.25">
      <c r="A136" s="35" t="s">
        <v>785</v>
      </c>
      <c r="B136" s="57">
        <f>_xlfn.XLOOKUP(Tier2ContractorRates[[#This Row],[MSA Contract Number]],'Tier 1 - $500K'!A:A,'Tier 1 - $500K'!B:B,0,0,1)</f>
        <v>46497</v>
      </c>
      <c r="C136" s="36" t="str">
        <f>_xlfn.XLOOKUP(Tier2ContractorRates[[#This Row],[MSA Contract Number]],'Tier 1 - $500K'!A:A,'Tier 1 - $500K'!C:C,0,0,1)</f>
        <v>Lakeshore Consulting, LLC</v>
      </c>
      <c r="D136" s="36" t="str">
        <f>_xlfn.XLOOKUP(Tier2ContractorRates[[#This Row],[MSA Contract Number]],'Tier 1 - $500K'!A:A,'Tier 1 - $500K'!D:D,0,0,1)</f>
        <v>Blair Varley</v>
      </c>
      <c r="E136" s="36" t="str">
        <f>_xlfn.XLOOKUP(Tier2ContractorRates[[#This Row],[MSA Contract Number]],'Tier 1 - $500K'!A:A,'Tier 1 - $500K'!E:E,0,0,1)</f>
        <v>(916) 276-1190</v>
      </c>
      <c r="F136" s="36" t="str">
        <f>_xlfn.XLOOKUP(Tier2ContractorRates[[#This Row],[MSA Contract Number]],'Tier 1 - $500K'!A:A,'Tier 1 - $500K'!F:F,0,0,1)</f>
        <v>bvarley@lakeshoreconsult.com;</v>
      </c>
      <c r="G136" s="121">
        <v>1651680</v>
      </c>
      <c r="H136" s="121" t="str">
        <f>_xlfn.XLOOKUP(Tier2ContractorRates[[#This Row],[MSA Contract Number]],'Tier 1 - $500K'!A:A,'Tier 1 - $500K'!H:H,0,0,1)</f>
        <v>SB</v>
      </c>
      <c r="I136" s="121" t="str">
        <f>_xlfn.XLOOKUP(Tier2ContractorRates[[#This Row],[MSA Contract Number]],'Tier 1 - $500K'!A:A,'Tier 1 - $500K'!I:I,0,0,1)</f>
        <v>Yes</v>
      </c>
      <c r="J136" s="121" t="str">
        <f>_xlfn.XLOOKUP(Tier2ContractorRates[[#This Row],[MSA Contract Number]],'Tier 1 - $500K'!A:A,'Tier 1 - $500K'!J:J,0,0,1)</f>
        <v>No</v>
      </c>
      <c r="K136" s="103">
        <f>_xlfn.XLOOKUP(Tier2ContractorRates[[#This Row],[MSA Contract Number]],'Tier 1 - $500K'!A:A,'Tier 1 - $500K'!K:K,0,0,1)</f>
        <v>170</v>
      </c>
      <c r="L136" s="103">
        <f>_xlfn.XLOOKUP(Tier2ContractorRates[[#This Row],[MSA Contract Number]],'Tier 1 - $500K'!A:A,'Tier 1 - $500K'!L:L,0,0,1)</f>
        <v>158</v>
      </c>
      <c r="M136" s="103">
        <f>_xlfn.XLOOKUP(Tier2ContractorRates[[#This Row],[MSA Contract Number]],'Tier 1 - $500K'!A:A,'Tier 1 - $500K'!M:M,0,0,1)</f>
        <v>158</v>
      </c>
      <c r="N136" s="103">
        <f>_xlfn.XLOOKUP(Tier2ContractorRates[[#This Row],[MSA Contract Number]],'Tier 1 - $500K'!A:A,'Tier 1 - $500K'!N:N)</f>
        <v>140</v>
      </c>
      <c r="O136" s="103">
        <f>_xlfn.XLOOKUP(Tier2ContractorRates[[#This Row],[MSA Contract Number]],'Tier 1 - $500K'!A:A,'Tier 1 - $500K'!O:O,0,0,1)</f>
        <v>125</v>
      </c>
      <c r="P136" s="103">
        <f>_xlfn.XLOOKUP(Tier2ContractorRates[[#This Row],[MSA Contract Number]],'Tier 1 - $500K'!A:A,'Tier 1 - $500K'!P:P,0,0,1)</f>
        <v>133</v>
      </c>
      <c r="Q136" s="103">
        <f>_xlfn.XLOOKUP(Tier2ContractorRates[[#This Row],[MSA Contract Number]],'Tier 1 - $500K'!A:A,'Tier 1 - $500K'!Q:Q,0,0,1)</f>
        <v>112</v>
      </c>
      <c r="R136" s="103">
        <f>_xlfn.XLOOKUP(Tier2ContractorRates[[#This Row],[MSA Contract Number]],'Tier 1 - $500K'!A:A,'Tier 1 - $500K'!R:R,0,0,1)</f>
        <v>100</v>
      </c>
      <c r="S136" s="103">
        <f>_xlfn.XLOOKUP(Tier2ContractorRates[[#This Row],[MSA Contract Number]],'Tier 1 - $500K'!A:A,'Tier 1 - $500K'!S:S,0,0,1)</f>
        <v>145</v>
      </c>
      <c r="T136" s="103">
        <f>_xlfn.XLOOKUP(Tier2ContractorRates[[#This Row],[MSA Contract Number]],'Tier 1 - $500K'!A:A,'Tier 1 - $500K'!T:T,0,0,1)</f>
        <v>158</v>
      </c>
      <c r="U136" s="103">
        <f>_xlfn.XLOOKUP(Tier2ContractorRates[[#This Row],[MSA Contract Number]],'Tier 1 - $500K'!A:A,'Tier 1 - $500K'!U:U,0,0,1)</f>
        <v>140</v>
      </c>
      <c r="V136" s="103">
        <f>_xlfn.XLOOKUP(Tier2ContractorRates[[#This Row],[MSA Contract Number]],'Tier 1 - $500K'!A:A,'Tier 1 - $500K'!V:V,0,0,1)</f>
        <v>175</v>
      </c>
      <c r="W136" s="103">
        <f>_xlfn.XLOOKUP(Tier2ContractorRates[[#This Row],[MSA Contract Number]],'Tier 1 - $500K'!A:A,'Tier 1 - $500K'!W:W,0,0,1)</f>
        <v>109</v>
      </c>
      <c r="X136" s="103">
        <f>_xlfn.XLOOKUP(Tier2ContractorRates[[#This Row],[MSA Contract Number]],'Tier 1 - $500K'!A:A,'Tier 1 - $500K'!X:X,0,0,1)</f>
        <v>112</v>
      </c>
      <c r="Y136" s="103">
        <f>_xlfn.XLOOKUP(Tier2ContractorRates[[#This Row],[MSA Contract Number]],'Tier 1 - $500K'!A:A,'Tier 1 - $500K'!Y:Y,0,0,1)</f>
        <v>112</v>
      </c>
      <c r="Z136" s="103">
        <f>_xlfn.XLOOKUP(Tier2ContractorRates[[#This Row],[MSA Contract Number]],'Tier 1 - $500K'!A:A,'Tier 1 - $500K'!Z:Z,0,0,1)</f>
        <v>133</v>
      </c>
      <c r="AA136" s="103">
        <f>_xlfn.XLOOKUP(Tier2ContractorRates[[#This Row],[MSA Contract Number]],'Tier 1 - $500K'!A:A,'Tier 1 - $500K'!AA:AA,0,0,1)</f>
        <v>158</v>
      </c>
      <c r="AB136" s="103">
        <f>_xlfn.XLOOKUP(Tier2ContractorRates[[#This Row],[MSA Contract Number]],'Tier 1 - $500K'!A:A,'Tier 1 - $500K'!AB:AB,0,0,1)</f>
        <v>160</v>
      </c>
      <c r="AC136" s="103">
        <f>_xlfn.XLOOKUP(Tier2ContractorRates[[#This Row],[MSA Contract Number]],'Tier 1 - $500K'!A:A,'Tier 1 - $500K'!AC:AC,0,0,1)</f>
        <v>125</v>
      </c>
      <c r="AD136" s="103">
        <f>_xlfn.XLOOKUP(Tier2ContractorRates[[#This Row],[MSA Contract Number]],'Tier 1 - $500K'!A:A,'Tier 1 - $500K'!AD:AD,0,0,1)</f>
        <v>125</v>
      </c>
      <c r="AE136" s="103">
        <f>_xlfn.XLOOKUP(Tier2ContractorRates[[#This Row],[MSA Contract Number]],'Tier 1 - $500K'!A:A,'Tier 1 - $500K'!AE:AE,0,0,1)</f>
        <v>125</v>
      </c>
      <c r="AF136" s="103">
        <f>_xlfn.XLOOKUP(Tier2ContractorRates[[#This Row],[MSA Contract Number]],'Tier 1 - $500K'!A:A,'Tier 1 - $500K'!AF:AF,0,0,1)</f>
        <v>112</v>
      </c>
      <c r="AG136" s="103">
        <f>_xlfn.XLOOKUP(Tier2ContractorRates[[#This Row],[MSA Contract Number]],'Tier 1 - $500K'!A:A,'Tier 1 - $500K'!AG:AG,0,0,1)</f>
        <v>133</v>
      </c>
      <c r="AH136" s="103">
        <f>_xlfn.XLOOKUP(Tier2ContractorRates[[#This Row],[MSA Contract Number]],'Tier 1 - $500K'!A:A,'Tier 1 - $500K'!AH:AH,0,0,1)</f>
        <v>112</v>
      </c>
      <c r="AI136" s="103">
        <f>_xlfn.XLOOKUP(Tier2ContractorRates[[#This Row],[MSA Contract Number]],'Tier 1 - $500K'!A:A,'Tier 1 - $500K'!AI:AI,0,0,1)</f>
        <v>112</v>
      </c>
      <c r="AJ136" s="103">
        <f>_xlfn.XLOOKUP(Tier2ContractorRates[[#This Row],[MSA Contract Number]],'Tier 1 - $500K'!A:A,'Tier 1 - $500K'!AJ:AJ,0,0,1)</f>
        <v>125</v>
      </c>
      <c r="AK136" s="103">
        <f>_xlfn.XLOOKUP(Tier2ContractorRates[[#This Row],[MSA Contract Number]],'Tier 1 - $500K'!A:A,'Tier 1 - $500K'!AK:AK,0,0,1)</f>
        <v>112</v>
      </c>
      <c r="AL136" s="103">
        <f>_xlfn.XLOOKUP(Tier2ContractorRates[[#This Row],[MSA Contract Number]],'Tier 1 - $500K'!A:A,'Tier 1 - $500K'!AL:AL,0,0,1)</f>
        <v>133</v>
      </c>
      <c r="AM136" s="103">
        <f>_xlfn.XLOOKUP(Tier2ContractorRates[[#This Row],[MSA Contract Number]],'Tier 1 - $500K'!A:A,'Tier 1 - $500K'!AM:AM,0,0,1)</f>
        <v>112</v>
      </c>
      <c r="AN136" s="103">
        <f>_xlfn.XLOOKUP(Tier2ContractorRates[[#This Row],[MSA Contract Number]],'Tier 1 - $500K'!A:A,'Tier 1 - $500K'!AN:AN,0,0,1)</f>
        <v>133</v>
      </c>
      <c r="AO136" s="103">
        <f>_xlfn.XLOOKUP(Tier2ContractorRates[[#This Row],[MSA Contract Number]],'Tier 1 - $500K'!A:A,'Tier 1 - $500K'!AO:AO,0,0,1)</f>
        <v>133</v>
      </c>
      <c r="AP136" s="103">
        <f>_xlfn.XLOOKUP(Tier2ContractorRates[[#This Row],[MSA Contract Number]],'Tier 1 - $500K'!A:A,'Tier 1 - $500K'!AP:AP,0,0,1)</f>
        <v>140</v>
      </c>
      <c r="AQ136" s="103">
        <f>_xlfn.XLOOKUP(Tier2ContractorRates[[#This Row],[MSA Contract Number]],'Tier 1 - $500K'!A:A,'Tier 1 - $500K'!AQ:AQ,0,0,1)</f>
        <v>120</v>
      </c>
      <c r="AR136" s="103">
        <f>_xlfn.XLOOKUP(Tier2ContractorRates[[#This Row],[MSA Contract Number]],'Tier 1 - $500K'!A:A,'Tier 1 - $500K'!AR:AR,0,0,1)</f>
        <v>140</v>
      </c>
      <c r="AS136" s="103">
        <f>_xlfn.XLOOKUP(Tier2ContractorRates[[#This Row],[MSA Contract Number]],'Tier 1 - $500K'!A:A,'Tier 1 - $500K'!AS:AS,0,0,1)</f>
        <v>112</v>
      </c>
      <c r="AT136" s="103">
        <f>_xlfn.XLOOKUP(Tier2ContractorRates[[#This Row],[MSA Contract Number]],'Tier 1 - $500K'!A:A,'Tier 1 - $500K'!AT:AT,0,0,1)</f>
        <v>125</v>
      </c>
      <c r="AU136" s="103">
        <f>_xlfn.XLOOKUP(Tier2ContractorRates[[#This Row],[MSA Contract Number]],'Tier 1 - $500K'!A:A,'Tier 1 - $500K'!AU:AU,0,0,1)</f>
        <v>112</v>
      </c>
      <c r="AV136" s="103">
        <f>_xlfn.XLOOKUP(Tier2ContractorRates[[#This Row],[MSA Contract Number]],'Tier 1 - $500K'!A:A,'Tier 1 - $500K'!AV:AV,0,0,1)</f>
        <v>112</v>
      </c>
      <c r="AW136" s="103">
        <f>_xlfn.XLOOKUP(Tier2ContractorRates[[#This Row],[MSA Contract Number]],'Tier 1 - $500K'!A:A,'Tier 1 - $500K'!AW:AW,0,0,1)</f>
        <v>112</v>
      </c>
      <c r="AX136" s="103">
        <f>_xlfn.XLOOKUP(Tier2ContractorRates[[#This Row],[MSA Contract Number]],'Tier 1 - $500K'!A:A,'Tier 1 - $500K'!AX:AX,0,0,1)</f>
        <v>125</v>
      </c>
      <c r="AY136" s="103">
        <f>_xlfn.XLOOKUP(Tier2ContractorRates[[#This Row],[MSA Contract Number]],'Tier 1 - $500K'!A:A,'Tier 1 - $500K'!AY:AY,0,0,1)</f>
        <v>112</v>
      </c>
      <c r="AZ136" s="104">
        <f>_xlfn.XLOOKUP(Tier2ContractorRates[[#This Row],[MSA Contract Number]],'Tier 1 - $500K'!A:A,'Tier 1 - $500K'!AZ:AZ,0,0,1)</f>
        <v>112</v>
      </c>
    </row>
    <row r="137" spans="1:52" s="40" customFormat="1" ht="16.5" x14ac:dyDescent="0.25">
      <c r="A137" s="35" t="s">
        <v>795</v>
      </c>
      <c r="B137" s="57">
        <f>_xlfn.XLOOKUP(Tier2ContractorRates[[#This Row],[MSA Contract Number]],'Tier 1 - $500K'!A:A,'Tier 1 - $500K'!B:B,0,0,1)</f>
        <v>46497</v>
      </c>
      <c r="C137" s="36" t="str">
        <f>_xlfn.XLOOKUP(Tier2ContractorRates[[#This Row],[MSA Contract Number]],'Tier 1 - $500K'!A:A,'Tier 1 - $500K'!C:C,0,0,1)</f>
        <v>Lucchese Consulting Solutions LLC</v>
      </c>
      <c r="D137" s="36" t="str">
        <f>_xlfn.XLOOKUP(Tier2ContractorRates[[#This Row],[MSA Contract Number]],'Tier 1 - $500K'!A:A,'Tier 1 - $500K'!D:D,0,0,1)</f>
        <v>Trudi Balestreri</v>
      </c>
      <c r="E137" s="36" t="str">
        <f>_xlfn.XLOOKUP(Tier2ContractorRates[[#This Row],[MSA Contract Number]],'Tier 1 - $500K'!A:A,'Tier 1 - $500K'!E:E,0,0,1)</f>
        <v>(916) 715-5737</v>
      </c>
      <c r="F137" s="36" t="str">
        <f>_xlfn.XLOOKUP(Tier2ContractorRates[[#This Row],[MSA Contract Number]],'Tier 1 - $500K'!A:A,'Tier 1 - $500K'!F:F,0,0,1)</f>
        <v>trudi@luccheseconsult.com;</v>
      </c>
      <c r="G137" s="121">
        <v>2005061</v>
      </c>
      <c r="H137" s="121" t="str">
        <f>_xlfn.XLOOKUP(Tier2ContractorRates[[#This Row],[MSA Contract Number]],'Tier 1 - $500K'!A:A,'Tier 1 - $500K'!H:H,0,0,1)</f>
        <v>SB</v>
      </c>
      <c r="I137" s="121" t="str">
        <f>_xlfn.XLOOKUP(Tier2ContractorRates[[#This Row],[MSA Contract Number]],'Tier 1 - $500K'!A:A,'Tier 1 - $500K'!I:I,0,0,1)</f>
        <v>Yes</v>
      </c>
      <c r="J137" s="121" t="str">
        <f>_xlfn.XLOOKUP(Tier2ContractorRates[[#This Row],[MSA Contract Number]],'Tier 1 - $500K'!A:A,'Tier 1 - $500K'!J:J,0,0,1)</f>
        <v>No</v>
      </c>
      <c r="K137" s="103">
        <f>_xlfn.XLOOKUP(Tier2ContractorRates[[#This Row],[MSA Contract Number]],'Tier 1 - $500K'!A:A,'Tier 1 - $500K'!K:K,0,0,1)</f>
        <v>203.501</v>
      </c>
      <c r="L137" s="103">
        <f>_xlfn.XLOOKUP(Tier2ContractorRates[[#This Row],[MSA Contract Number]],'Tier 1 - $500K'!A:A,'Tier 1 - $500K'!L:L,0,0,1)</f>
        <v>176.643</v>
      </c>
      <c r="M137" s="103">
        <f>_xlfn.XLOOKUP(Tier2ContractorRates[[#This Row],[MSA Contract Number]],'Tier 1 - $500K'!A:A,'Tier 1 - $500K'!M:M,0,0,1)</f>
        <v>176.643</v>
      </c>
      <c r="N137" s="103">
        <f>_xlfn.XLOOKUP(Tier2ContractorRates[[#This Row],[MSA Contract Number]],'Tier 1 - $500K'!A:A,'Tier 1 - $500K'!N:N)</f>
        <v>171.47800000000001</v>
      </c>
      <c r="O137" s="103">
        <f>_xlfn.XLOOKUP(Tier2ContractorRates[[#This Row],[MSA Contract Number]],'Tier 1 - $500K'!A:A,'Tier 1 - $500K'!O:O,0,0,1)</f>
        <v>165.28</v>
      </c>
      <c r="P137" s="103">
        <f>_xlfn.XLOOKUP(Tier2ContractorRates[[#This Row],[MSA Contract Number]],'Tier 1 - $500K'!A:A,'Tier 1 - $500K'!P:P,0,0,1)</f>
        <v>181.80799999999999</v>
      </c>
      <c r="Q137" s="103">
        <f>_xlfn.XLOOKUP(Tier2ContractorRates[[#This Row],[MSA Contract Number]],'Tier 1 - $500K'!A:A,'Tier 1 - $500K'!Q:Q,0,0,1)</f>
        <v>160.11500000000001</v>
      </c>
      <c r="R137" s="103" t="str">
        <f>_xlfn.XLOOKUP(Tier2ContractorRates[[#This Row],[MSA Contract Number]],'Tier 1 - $500K'!A:A,'Tier 1 - $500K'!R:R,0,0,1)</f>
        <v>--</v>
      </c>
      <c r="S137" s="103">
        <f>_xlfn.XLOOKUP(Tier2ContractorRates[[#This Row],[MSA Contract Number]],'Tier 1 - $500K'!A:A,'Tier 1 - $500K'!S:S,0,0,1)</f>
        <v>197.303</v>
      </c>
      <c r="T137" s="103">
        <f>_xlfn.XLOOKUP(Tier2ContractorRates[[#This Row],[MSA Contract Number]],'Tier 1 - $500K'!A:A,'Tier 1 - $500K'!T:T,0,0,1)</f>
        <v>181.80799999999999</v>
      </c>
      <c r="U137" s="103">
        <f>_xlfn.XLOOKUP(Tier2ContractorRates[[#This Row],[MSA Contract Number]],'Tier 1 - $500K'!A:A,'Tier 1 - $500K'!U:U,0,0,1)</f>
        <v>176.643</v>
      </c>
      <c r="V137" s="103">
        <f>_xlfn.XLOOKUP(Tier2ContractorRates[[#This Row],[MSA Contract Number]],'Tier 1 - $500K'!A:A,'Tier 1 - $500K'!V:V,0,0,1)</f>
        <v>197.303</v>
      </c>
      <c r="W137" s="103">
        <f>_xlfn.XLOOKUP(Tier2ContractorRates[[#This Row],[MSA Contract Number]],'Tier 1 - $500K'!A:A,'Tier 1 - $500K'!W:W,0,0,1)</f>
        <v>154.94999999999999</v>
      </c>
      <c r="X137" s="103">
        <f>_xlfn.XLOOKUP(Tier2ContractorRates[[#This Row],[MSA Contract Number]],'Tier 1 - $500K'!A:A,'Tier 1 - $500K'!X:X,0,0,1)</f>
        <v>154.94999999999999</v>
      </c>
      <c r="Y137" s="103">
        <f>_xlfn.XLOOKUP(Tier2ContractorRates[[#This Row],[MSA Contract Number]],'Tier 1 - $500K'!A:A,'Tier 1 - $500K'!Y:Y,0,0,1)</f>
        <v>165.28</v>
      </c>
      <c r="Z137" s="103">
        <f>_xlfn.XLOOKUP(Tier2ContractorRates[[#This Row],[MSA Contract Number]],'Tier 1 - $500K'!A:A,'Tier 1 - $500K'!Z:Z,0,0,1)</f>
        <v>171.47800000000001</v>
      </c>
      <c r="AA137" s="103">
        <f>_xlfn.XLOOKUP(Tier2ContractorRates[[#This Row],[MSA Contract Number]],'Tier 1 - $500K'!A:A,'Tier 1 - $500K'!AA:AA,0,0,1)</f>
        <v>186.97300000000001</v>
      </c>
      <c r="AB137" s="103">
        <f>_xlfn.XLOOKUP(Tier2ContractorRates[[#This Row],[MSA Contract Number]],'Tier 1 - $500K'!A:A,'Tier 1 - $500K'!AB:AB,0,0,1)</f>
        <v>197.303</v>
      </c>
      <c r="AC137" s="103">
        <f>_xlfn.XLOOKUP(Tier2ContractorRates[[#This Row],[MSA Contract Number]],'Tier 1 - $500K'!A:A,'Tier 1 - $500K'!AC:AC,0,0,1)</f>
        <v>181.80799999999999</v>
      </c>
      <c r="AD137" s="103">
        <f>_xlfn.XLOOKUP(Tier2ContractorRates[[#This Row],[MSA Contract Number]],'Tier 1 - $500K'!A:A,'Tier 1 - $500K'!AD:AD,0,0,1)</f>
        <v>154.94999999999999</v>
      </c>
      <c r="AE137" s="103" t="str">
        <f>_xlfn.XLOOKUP(Tier2ContractorRates[[#This Row],[MSA Contract Number]],'Tier 1 - $500K'!A:A,'Tier 1 - $500K'!AE:AE,0,0,1)</f>
        <v>--</v>
      </c>
      <c r="AF137" s="103">
        <f>_xlfn.XLOOKUP(Tier2ContractorRates[[#This Row],[MSA Contract Number]],'Tier 1 - $500K'!A:A,'Tier 1 - $500K'!AF:AF,0,0,1)</f>
        <v>160.11500000000001</v>
      </c>
      <c r="AG137" s="103">
        <f>_xlfn.XLOOKUP(Tier2ContractorRates[[#This Row],[MSA Contract Number]],'Tier 1 - $500K'!A:A,'Tier 1 - $500K'!AG:AG,0,0,1)</f>
        <v>171.47800000000001</v>
      </c>
      <c r="AH137" s="103" t="str">
        <f>_xlfn.XLOOKUP(Tier2ContractorRates[[#This Row],[MSA Contract Number]],'Tier 1 - $500K'!A:A,'Tier 1 - $500K'!AH:AH,0,0,1)</f>
        <v>--</v>
      </c>
      <c r="AI137" s="103" t="str">
        <f>_xlfn.XLOOKUP(Tier2ContractorRates[[#This Row],[MSA Contract Number]],'Tier 1 - $500K'!A:A,'Tier 1 - $500K'!AI:AI,0,0,1)</f>
        <v>--</v>
      </c>
      <c r="AJ137" s="103">
        <f>_xlfn.XLOOKUP(Tier2ContractorRates[[#This Row],[MSA Contract Number]],'Tier 1 - $500K'!A:A,'Tier 1 - $500K'!AJ:AJ,0,0,1)</f>
        <v>160.11500000000001</v>
      </c>
      <c r="AK137" s="103">
        <f>_xlfn.XLOOKUP(Tier2ContractorRates[[#This Row],[MSA Contract Number]],'Tier 1 - $500K'!A:A,'Tier 1 - $500K'!AK:AK,0,0,1)</f>
        <v>165.28</v>
      </c>
      <c r="AL137" s="103">
        <f>_xlfn.XLOOKUP(Tier2ContractorRates[[#This Row],[MSA Contract Number]],'Tier 1 - $500K'!A:A,'Tier 1 - $500K'!AL:AL,0,0,1)</f>
        <v>171.47800000000001</v>
      </c>
      <c r="AM137" s="103">
        <f>_xlfn.XLOOKUP(Tier2ContractorRates[[#This Row],[MSA Contract Number]],'Tier 1 - $500K'!A:A,'Tier 1 - $500K'!AM:AM,0,0,1)</f>
        <v>165.28</v>
      </c>
      <c r="AN137" s="103">
        <f>_xlfn.XLOOKUP(Tier2ContractorRates[[#This Row],[MSA Contract Number]],'Tier 1 - $500K'!A:A,'Tier 1 - $500K'!AN:AN,0,0,1)</f>
        <v>171.47800000000001</v>
      </c>
      <c r="AO137" s="103">
        <f>_xlfn.XLOOKUP(Tier2ContractorRates[[#This Row],[MSA Contract Number]],'Tier 1 - $500K'!A:A,'Tier 1 - $500K'!AO:AO,0,0,1)</f>
        <v>160.11500000000001</v>
      </c>
      <c r="AP137" s="103">
        <f>_xlfn.XLOOKUP(Tier2ContractorRates[[#This Row],[MSA Contract Number]],'Tier 1 - $500K'!A:A,'Tier 1 - $500K'!AP:AP,0,0,1)</f>
        <v>181.80799999999999</v>
      </c>
      <c r="AQ137" s="103">
        <f>_xlfn.XLOOKUP(Tier2ContractorRates[[#This Row],[MSA Contract Number]],'Tier 1 - $500K'!A:A,'Tier 1 - $500K'!AQ:AQ,0,0,1)</f>
        <v>154.94999999999999</v>
      </c>
      <c r="AR137" s="103">
        <f>_xlfn.XLOOKUP(Tier2ContractorRates[[#This Row],[MSA Contract Number]],'Tier 1 - $500K'!A:A,'Tier 1 - $500K'!AR:AR,0,0,1)</f>
        <v>165.28</v>
      </c>
      <c r="AS137" s="103">
        <f>_xlfn.XLOOKUP(Tier2ContractorRates[[#This Row],[MSA Contract Number]],'Tier 1 - $500K'!A:A,'Tier 1 - $500K'!AS:AS,0,0,1)</f>
        <v>144.62</v>
      </c>
      <c r="AT137" s="103">
        <f>_xlfn.XLOOKUP(Tier2ContractorRates[[#This Row],[MSA Contract Number]],'Tier 1 - $500K'!A:A,'Tier 1 - $500K'!AT:AT,0,0,1)</f>
        <v>144.62</v>
      </c>
      <c r="AU137" s="103">
        <f>_xlfn.XLOOKUP(Tier2ContractorRates[[#This Row],[MSA Contract Number]],'Tier 1 - $500K'!A:A,'Tier 1 - $500K'!AU:AU,0,0,1)</f>
        <v>160.11500000000001</v>
      </c>
      <c r="AV137" s="103">
        <f>_xlfn.XLOOKUP(Tier2ContractorRates[[#This Row],[MSA Contract Number]],'Tier 1 - $500K'!A:A,'Tier 1 - $500K'!AV:AV,0,0,1)</f>
        <v>154.94999999999999</v>
      </c>
      <c r="AW137" s="103">
        <f>_xlfn.XLOOKUP(Tier2ContractorRates[[#This Row],[MSA Contract Number]],'Tier 1 - $500K'!A:A,'Tier 1 - $500K'!AW:AW,0,0,1)</f>
        <v>149.785</v>
      </c>
      <c r="AX137" s="103">
        <f>_xlfn.XLOOKUP(Tier2ContractorRates[[#This Row],[MSA Contract Number]],'Tier 1 - $500K'!A:A,'Tier 1 - $500K'!AX:AX,0,0,1)</f>
        <v>165.28</v>
      </c>
      <c r="AY137" s="103">
        <f>_xlfn.XLOOKUP(Tier2ContractorRates[[#This Row],[MSA Contract Number]],'Tier 1 - $500K'!A:A,'Tier 1 - $500K'!AY:AY,0,0,1)</f>
        <v>154.94999999999999</v>
      </c>
      <c r="AZ137" s="104">
        <f>_xlfn.XLOOKUP(Tier2ContractorRates[[#This Row],[MSA Contract Number]],'Tier 1 - $500K'!A:A,'Tier 1 - $500K'!AZ:AZ,0,0,1)</f>
        <v>176.643</v>
      </c>
    </row>
    <row r="138" spans="1:52" s="40" customFormat="1" ht="33" x14ac:dyDescent="0.25">
      <c r="A138" s="35" t="s">
        <v>800</v>
      </c>
      <c r="B138" s="57">
        <f>_xlfn.XLOOKUP(Tier2ContractorRates[[#This Row],[MSA Contract Number]],'Tier 1 - $500K'!A:A,'Tier 1 - $500K'!B:B,0,0,1)</f>
        <v>46497</v>
      </c>
      <c r="C138" s="36" t="str">
        <f>_xlfn.XLOOKUP(Tier2ContractorRates[[#This Row],[MSA Contract Number]],'Tier 1 - $500K'!A:A,'Tier 1 - $500K'!C:C,0,0,1)</f>
        <v>Lume Consulting Group</v>
      </c>
      <c r="D138" s="36" t="str">
        <f>_xlfn.XLOOKUP(Tier2ContractorRates[[#This Row],[MSA Contract Number]],'Tier 1 - $500K'!A:A,'Tier 1 - $500K'!D:D,0,0,1)</f>
        <v>1. Sepideh Amrei 
2. Navid Farzinnia</v>
      </c>
      <c r="E138" s="36" t="str">
        <f>_xlfn.XLOOKUP(Tier2ContractorRates[[#This Row],[MSA Contract Number]],'Tier 1 - $500K'!A:A,'Tier 1 - $500K'!E:E,0,0,1)</f>
        <v>1. (916) 548-4161 
2. (916) 829-0092</v>
      </c>
      <c r="F138" s="36" t="str">
        <f>_xlfn.XLOOKUP(Tier2ContractorRates[[#This Row],[MSA Contract Number]],'Tier 1 - $500K'!A:A,'Tier 1 - $500K'!F:F,0,0,1)</f>
        <v>sepideh.amrei@lumecg.com; info@lumecg.com;</v>
      </c>
      <c r="G138" s="121">
        <v>2012522</v>
      </c>
      <c r="H138" s="121" t="str">
        <f>_xlfn.XLOOKUP(Tier2ContractorRates[[#This Row],[MSA Contract Number]],'Tier 1 - $500K'!A:A,'Tier 1 - $500K'!H:H,0,0,1)</f>
        <v>SB</v>
      </c>
      <c r="I138" s="121" t="str">
        <f>_xlfn.XLOOKUP(Tier2ContractorRates[[#This Row],[MSA Contract Number]],'Tier 1 - $500K'!A:A,'Tier 1 - $500K'!I:I,0,0,1)</f>
        <v>Yes</v>
      </c>
      <c r="J138" s="121" t="str">
        <f>_xlfn.XLOOKUP(Tier2ContractorRates[[#This Row],[MSA Contract Number]],'Tier 1 - $500K'!A:A,'Tier 1 - $500K'!J:J,0,0,1)</f>
        <v>No</v>
      </c>
      <c r="K138" s="103">
        <f>_xlfn.XLOOKUP(Tier2ContractorRates[[#This Row],[MSA Contract Number]],'Tier 1 - $500K'!A:A,'Tier 1 - $500K'!K:K,0,0,1)</f>
        <v>178</v>
      </c>
      <c r="L138" s="103">
        <f>_xlfn.XLOOKUP(Tier2ContractorRates[[#This Row],[MSA Contract Number]],'Tier 1 - $500K'!A:A,'Tier 1 - $500K'!L:L,0,0,1)</f>
        <v>155</v>
      </c>
      <c r="M138" s="103">
        <f>_xlfn.XLOOKUP(Tier2ContractorRates[[#This Row],[MSA Contract Number]],'Tier 1 - $500K'!A:A,'Tier 1 - $500K'!M:M,0,0,1)</f>
        <v>180</v>
      </c>
      <c r="N138" s="103">
        <f>_xlfn.XLOOKUP(Tier2ContractorRates[[#This Row],[MSA Contract Number]],'Tier 1 - $500K'!A:A,'Tier 1 - $500K'!N:N)</f>
        <v>165</v>
      </c>
      <c r="O138" s="103">
        <f>_xlfn.XLOOKUP(Tier2ContractorRates[[#This Row],[MSA Contract Number]],'Tier 1 - $500K'!A:A,'Tier 1 - $500K'!O:O,0,0,1)</f>
        <v>135</v>
      </c>
      <c r="P138" s="103">
        <f>_xlfn.XLOOKUP(Tier2ContractorRates[[#This Row],[MSA Contract Number]],'Tier 1 - $500K'!A:A,'Tier 1 - $500K'!P:P,0,0,1)</f>
        <v>165</v>
      </c>
      <c r="Q138" s="103">
        <f>_xlfn.XLOOKUP(Tier2ContractorRates[[#This Row],[MSA Contract Number]],'Tier 1 - $500K'!A:A,'Tier 1 - $500K'!Q:Q,0,0,1)</f>
        <v>143</v>
      </c>
      <c r="R138" s="103">
        <f>_xlfn.XLOOKUP(Tier2ContractorRates[[#This Row],[MSA Contract Number]],'Tier 1 - $500K'!A:A,'Tier 1 - $500K'!R:R,0,0,1)</f>
        <v>107</v>
      </c>
      <c r="S138" s="103">
        <f>_xlfn.XLOOKUP(Tier2ContractorRates[[#This Row],[MSA Contract Number]],'Tier 1 - $500K'!A:A,'Tier 1 - $500K'!S:S,0,0,1)</f>
        <v>178</v>
      </c>
      <c r="T138" s="103">
        <f>_xlfn.XLOOKUP(Tier2ContractorRates[[#This Row],[MSA Contract Number]],'Tier 1 - $500K'!A:A,'Tier 1 - $500K'!T:T,0,0,1)</f>
        <v>195</v>
      </c>
      <c r="U138" s="103">
        <f>_xlfn.XLOOKUP(Tier2ContractorRates[[#This Row],[MSA Contract Number]],'Tier 1 - $500K'!A:A,'Tier 1 - $500K'!U:U,0,0,1)</f>
        <v>180</v>
      </c>
      <c r="V138" s="103">
        <f>_xlfn.XLOOKUP(Tier2ContractorRates[[#This Row],[MSA Contract Number]],'Tier 1 - $500K'!A:A,'Tier 1 - $500K'!V:V,0,0,1)</f>
        <v>180</v>
      </c>
      <c r="W138" s="103">
        <f>_xlfn.XLOOKUP(Tier2ContractorRates[[#This Row],[MSA Contract Number]],'Tier 1 - $500K'!A:A,'Tier 1 - $500K'!W:W,0,0,1)</f>
        <v>110</v>
      </c>
      <c r="X138" s="103">
        <f>_xlfn.XLOOKUP(Tier2ContractorRates[[#This Row],[MSA Contract Number]],'Tier 1 - $500K'!A:A,'Tier 1 - $500K'!X:X,0,0,1)</f>
        <v>140</v>
      </c>
      <c r="Y138" s="103">
        <f>_xlfn.XLOOKUP(Tier2ContractorRates[[#This Row],[MSA Contract Number]],'Tier 1 - $500K'!A:A,'Tier 1 - $500K'!Y:Y,0,0,1)</f>
        <v>145</v>
      </c>
      <c r="Z138" s="103">
        <f>_xlfn.XLOOKUP(Tier2ContractorRates[[#This Row],[MSA Contract Number]],'Tier 1 - $500K'!A:A,'Tier 1 - $500K'!Z:Z,0,0,1)</f>
        <v>165</v>
      </c>
      <c r="AA138" s="103">
        <f>_xlfn.XLOOKUP(Tier2ContractorRates[[#This Row],[MSA Contract Number]],'Tier 1 - $500K'!A:A,'Tier 1 - $500K'!AA:AA,0,0,1)</f>
        <v>165</v>
      </c>
      <c r="AB138" s="103">
        <f>_xlfn.XLOOKUP(Tier2ContractorRates[[#This Row],[MSA Contract Number]],'Tier 1 - $500K'!A:A,'Tier 1 - $500K'!AB:AB,0,0,1)</f>
        <v>190</v>
      </c>
      <c r="AC138" s="103">
        <f>_xlfn.XLOOKUP(Tier2ContractorRates[[#This Row],[MSA Contract Number]],'Tier 1 - $500K'!A:A,'Tier 1 - $500K'!AC:AC,0,0,1)</f>
        <v>160</v>
      </c>
      <c r="AD138" s="103">
        <f>_xlfn.XLOOKUP(Tier2ContractorRates[[#This Row],[MSA Contract Number]],'Tier 1 - $500K'!A:A,'Tier 1 - $500K'!AD:AD,0,0,1)</f>
        <v>135</v>
      </c>
      <c r="AE138" s="103">
        <f>_xlfn.XLOOKUP(Tier2ContractorRates[[#This Row],[MSA Contract Number]],'Tier 1 - $500K'!A:A,'Tier 1 - $500K'!AE:AE,0,0,1)</f>
        <v>135</v>
      </c>
      <c r="AF138" s="103">
        <f>_xlfn.XLOOKUP(Tier2ContractorRates[[#This Row],[MSA Contract Number]],'Tier 1 - $500K'!A:A,'Tier 1 - $500K'!AF:AF,0,0,1)</f>
        <v>115</v>
      </c>
      <c r="AG138" s="103">
        <f>_xlfn.XLOOKUP(Tier2ContractorRates[[#This Row],[MSA Contract Number]],'Tier 1 - $500K'!A:A,'Tier 1 - $500K'!AG:AG,0,0,1)</f>
        <v>138</v>
      </c>
      <c r="AH138" s="103">
        <f>_xlfn.XLOOKUP(Tier2ContractorRates[[#This Row],[MSA Contract Number]],'Tier 1 - $500K'!A:A,'Tier 1 - $500K'!AH:AH,0,0,1)</f>
        <v>125</v>
      </c>
      <c r="AI138" s="103">
        <f>_xlfn.XLOOKUP(Tier2ContractorRates[[#This Row],[MSA Contract Number]],'Tier 1 - $500K'!A:A,'Tier 1 - $500K'!AI:AI,0,0,1)</f>
        <v>140</v>
      </c>
      <c r="AJ138" s="103">
        <f>_xlfn.XLOOKUP(Tier2ContractorRates[[#This Row],[MSA Contract Number]],'Tier 1 - $500K'!A:A,'Tier 1 - $500K'!AJ:AJ,0,0,1)</f>
        <v>110</v>
      </c>
      <c r="AK138" s="103">
        <f>_xlfn.XLOOKUP(Tier2ContractorRates[[#This Row],[MSA Contract Number]],'Tier 1 - $500K'!A:A,'Tier 1 - $500K'!AK:AK,0,0,1)</f>
        <v>160</v>
      </c>
      <c r="AL138" s="103">
        <f>_xlfn.XLOOKUP(Tier2ContractorRates[[#This Row],[MSA Contract Number]],'Tier 1 - $500K'!A:A,'Tier 1 - $500K'!AL:AL,0,0,1)</f>
        <v>180</v>
      </c>
      <c r="AM138" s="103">
        <f>_xlfn.XLOOKUP(Tier2ContractorRates[[#This Row],[MSA Contract Number]],'Tier 1 - $500K'!A:A,'Tier 1 - $500K'!AM:AM,0,0,1)</f>
        <v>150</v>
      </c>
      <c r="AN138" s="103">
        <f>_xlfn.XLOOKUP(Tier2ContractorRates[[#This Row],[MSA Contract Number]],'Tier 1 - $500K'!A:A,'Tier 1 - $500K'!AN:AN,0,0,1)</f>
        <v>185</v>
      </c>
      <c r="AO138" s="103">
        <f>_xlfn.XLOOKUP(Tier2ContractorRates[[#This Row],[MSA Contract Number]],'Tier 1 - $500K'!A:A,'Tier 1 - $500K'!AO:AO,0,0,1)</f>
        <v>140</v>
      </c>
      <c r="AP138" s="103">
        <f>_xlfn.XLOOKUP(Tier2ContractorRates[[#This Row],[MSA Contract Number]],'Tier 1 - $500K'!A:A,'Tier 1 - $500K'!AP:AP,0,0,1)</f>
        <v>155</v>
      </c>
      <c r="AQ138" s="103">
        <f>_xlfn.XLOOKUP(Tier2ContractorRates[[#This Row],[MSA Contract Number]],'Tier 1 - $500K'!A:A,'Tier 1 - $500K'!AQ:AQ,0,0,1)</f>
        <v>145</v>
      </c>
      <c r="AR138" s="103">
        <f>_xlfn.XLOOKUP(Tier2ContractorRates[[#This Row],[MSA Contract Number]],'Tier 1 - $500K'!A:A,'Tier 1 - $500K'!AR:AR,0,0,1)</f>
        <v>168</v>
      </c>
      <c r="AS138" s="103">
        <f>_xlfn.XLOOKUP(Tier2ContractorRates[[#This Row],[MSA Contract Number]],'Tier 1 - $500K'!A:A,'Tier 1 - $500K'!AS:AS,0,0,1)</f>
        <v>130</v>
      </c>
      <c r="AT138" s="103">
        <f>_xlfn.XLOOKUP(Tier2ContractorRates[[#This Row],[MSA Contract Number]],'Tier 1 - $500K'!A:A,'Tier 1 - $500K'!AT:AT,0,0,1)</f>
        <v>115</v>
      </c>
      <c r="AU138" s="103">
        <f>_xlfn.XLOOKUP(Tier2ContractorRates[[#This Row],[MSA Contract Number]],'Tier 1 - $500K'!A:A,'Tier 1 - $500K'!AU:AU,0,0,1)</f>
        <v>107</v>
      </c>
      <c r="AV138" s="103">
        <f>_xlfn.XLOOKUP(Tier2ContractorRates[[#This Row],[MSA Contract Number]],'Tier 1 - $500K'!A:A,'Tier 1 - $500K'!AV:AV,0,0,1)</f>
        <v>107</v>
      </c>
      <c r="AW138" s="103">
        <f>_xlfn.XLOOKUP(Tier2ContractorRates[[#This Row],[MSA Contract Number]],'Tier 1 - $500K'!A:A,'Tier 1 - $500K'!AW:AW,0,0,1)</f>
        <v>110</v>
      </c>
      <c r="AX138" s="103">
        <f>_xlfn.XLOOKUP(Tier2ContractorRates[[#This Row],[MSA Contract Number]],'Tier 1 - $500K'!A:A,'Tier 1 - $500K'!AX:AX,0,0,1)</f>
        <v>155</v>
      </c>
      <c r="AY138" s="103">
        <f>_xlfn.XLOOKUP(Tier2ContractorRates[[#This Row],[MSA Contract Number]],'Tier 1 - $500K'!A:A,'Tier 1 - $500K'!AY:AY,0,0,1)</f>
        <v>140</v>
      </c>
      <c r="AZ138" s="104">
        <f>_xlfn.XLOOKUP(Tier2ContractorRates[[#This Row],[MSA Contract Number]],'Tier 1 - $500K'!A:A,'Tier 1 - $500K'!AZ:AZ,0,0,1)</f>
        <v>210</v>
      </c>
    </row>
    <row r="139" spans="1:52" s="40" customFormat="1" ht="16.5" x14ac:dyDescent="0.25">
      <c r="A139" s="35" t="s">
        <v>805</v>
      </c>
      <c r="B139" s="57">
        <f>_xlfn.XLOOKUP(Tier2ContractorRates[[#This Row],[MSA Contract Number]],'Tier 1 - $500K'!A:A,'Tier 1 - $500K'!B:B,0,0,1)</f>
        <v>46497</v>
      </c>
      <c r="C139" s="36" t="str">
        <f>_xlfn.XLOOKUP(Tier2ContractorRates[[#This Row],[MSA Contract Number]],'Tier 1 - $500K'!A:A,'Tier 1 - $500K'!C:C,0,0,1)</f>
        <v>Lunar Systems, Inc</v>
      </c>
      <c r="D139" s="36" t="str">
        <f>_xlfn.XLOOKUP(Tier2ContractorRates[[#This Row],[MSA Contract Number]],'Tier 1 - $500K'!A:A,'Tier 1 - $500K'!D:D,0,0,1)</f>
        <v>James Sidebotham</v>
      </c>
      <c r="E139" s="36" t="str">
        <f>_xlfn.XLOOKUP(Tier2ContractorRates[[#This Row],[MSA Contract Number]],'Tier 1 - $500K'!A:A,'Tier 1 - $500K'!E:E,0,0,1)</f>
        <v>(916) 469-5879</v>
      </c>
      <c r="F139" s="36" t="str">
        <f>_xlfn.XLOOKUP(Tier2ContractorRates[[#This Row],[MSA Contract Number]],'Tier 1 - $500K'!A:A,'Tier 1 - $500K'!F:F,0,0,1)</f>
        <v>james.sidebotham@lunar-systems.com;</v>
      </c>
      <c r="G139" s="121">
        <v>1757992</v>
      </c>
      <c r="H139" s="121" t="str">
        <f>_xlfn.XLOOKUP(Tier2ContractorRates[[#This Row],[MSA Contract Number]],'Tier 1 - $500K'!A:A,'Tier 1 - $500K'!H:H,0,0,1)</f>
        <v>SB</v>
      </c>
      <c r="I139" s="121" t="str">
        <f>_xlfn.XLOOKUP(Tier2ContractorRates[[#This Row],[MSA Contract Number]],'Tier 1 - $500K'!A:A,'Tier 1 - $500K'!I:I,0,0,1)</f>
        <v>Yes</v>
      </c>
      <c r="J139" s="121" t="str">
        <f>_xlfn.XLOOKUP(Tier2ContractorRates[[#This Row],[MSA Contract Number]],'Tier 1 - $500K'!A:A,'Tier 1 - $500K'!J:J,0,0,1)</f>
        <v>No</v>
      </c>
      <c r="K139" s="103">
        <f>_xlfn.XLOOKUP(Tier2ContractorRates[[#This Row],[MSA Contract Number]],'Tier 1 - $500K'!A:A,'Tier 1 - $500K'!K:K,0,0,1)</f>
        <v>190</v>
      </c>
      <c r="L139" s="103">
        <f>_xlfn.XLOOKUP(Tier2ContractorRates[[#This Row],[MSA Contract Number]],'Tier 1 - $500K'!A:A,'Tier 1 - $500K'!L:L,0,0,1)</f>
        <v>180</v>
      </c>
      <c r="M139" s="103">
        <f>_xlfn.XLOOKUP(Tier2ContractorRates[[#This Row],[MSA Contract Number]],'Tier 1 - $500K'!A:A,'Tier 1 - $500K'!M:M,0,0,1)</f>
        <v>155</v>
      </c>
      <c r="N139" s="103">
        <f>_xlfn.XLOOKUP(Tier2ContractorRates[[#This Row],[MSA Contract Number]],'Tier 1 - $500K'!A:A,'Tier 1 - $500K'!N:N)</f>
        <v>145</v>
      </c>
      <c r="O139" s="103">
        <f>_xlfn.XLOOKUP(Tier2ContractorRates[[#This Row],[MSA Contract Number]],'Tier 1 - $500K'!A:A,'Tier 1 - $500K'!O:O,0,0,1)</f>
        <v>130</v>
      </c>
      <c r="P139" s="103">
        <f>_xlfn.XLOOKUP(Tier2ContractorRates[[#This Row],[MSA Contract Number]],'Tier 1 - $500K'!A:A,'Tier 1 - $500K'!P:P,0,0,1)</f>
        <v>168</v>
      </c>
      <c r="Q139" s="103">
        <f>_xlfn.XLOOKUP(Tier2ContractorRates[[#This Row],[MSA Contract Number]],'Tier 1 - $500K'!A:A,'Tier 1 - $500K'!Q:Q,0,0,1)</f>
        <v>135</v>
      </c>
      <c r="R139" s="103">
        <f>_xlfn.XLOOKUP(Tier2ContractorRates[[#This Row],[MSA Contract Number]],'Tier 1 - $500K'!A:A,'Tier 1 - $500K'!R:R,0,0,1)</f>
        <v>78</v>
      </c>
      <c r="S139" s="103">
        <f>_xlfn.XLOOKUP(Tier2ContractorRates[[#This Row],[MSA Contract Number]],'Tier 1 - $500K'!A:A,'Tier 1 - $500K'!S:S,0,0,1)</f>
        <v>161</v>
      </c>
      <c r="T139" s="103">
        <f>_xlfn.XLOOKUP(Tier2ContractorRates[[#This Row],[MSA Contract Number]],'Tier 1 - $500K'!A:A,'Tier 1 - $500K'!T:T,0,0,1)</f>
        <v>250</v>
      </c>
      <c r="U139" s="103">
        <f>_xlfn.XLOOKUP(Tier2ContractorRates[[#This Row],[MSA Contract Number]],'Tier 1 - $500K'!A:A,'Tier 1 - $500K'!U:U,0,0,1)</f>
        <v>225</v>
      </c>
      <c r="V139" s="103">
        <f>_xlfn.XLOOKUP(Tier2ContractorRates[[#This Row],[MSA Contract Number]],'Tier 1 - $500K'!A:A,'Tier 1 - $500K'!V:V,0,0,1)</f>
        <v>205</v>
      </c>
      <c r="W139" s="103">
        <f>_xlfn.XLOOKUP(Tier2ContractorRates[[#This Row],[MSA Contract Number]],'Tier 1 - $500K'!A:A,'Tier 1 - $500K'!W:W,0,0,1)</f>
        <v>150</v>
      </c>
      <c r="X139" s="103">
        <f>_xlfn.XLOOKUP(Tier2ContractorRates[[#This Row],[MSA Contract Number]],'Tier 1 - $500K'!A:A,'Tier 1 - $500K'!X:X,0,0,1)</f>
        <v>150</v>
      </c>
      <c r="Y139" s="103">
        <f>_xlfn.XLOOKUP(Tier2ContractorRates[[#This Row],[MSA Contract Number]],'Tier 1 - $500K'!A:A,'Tier 1 - $500K'!Y:Y,0,0,1)</f>
        <v>150</v>
      </c>
      <c r="Z139" s="103">
        <f>_xlfn.XLOOKUP(Tier2ContractorRates[[#This Row],[MSA Contract Number]],'Tier 1 - $500K'!A:A,'Tier 1 - $500K'!Z:Z,0,0,1)</f>
        <v>150</v>
      </c>
      <c r="AA139" s="103">
        <f>_xlfn.XLOOKUP(Tier2ContractorRates[[#This Row],[MSA Contract Number]],'Tier 1 - $500K'!A:A,'Tier 1 - $500K'!AA:AA,0,0,1)</f>
        <v>150</v>
      </c>
      <c r="AB139" s="103">
        <f>_xlfn.XLOOKUP(Tier2ContractorRates[[#This Row],[MSA Contract Number]],'Tier 1 - $500K'!A:A,'Tier 1 - $500K'!AB:AB,0,0,1)</f>
        <v>150</v>
      </c>
      <c r="AC139" s="103">
        <f>_xlfn.XLOOKUP(Tier2ContractorRates[[#This Row],[MSA Contract Number]],'Tier 1 - $500K'!A:A,'Tier 1 - $500K'!AC:AC,0,0,1)</f>
        <v>125</v>
      </c>
      <c r="AD139" s="103">
        <f>_xlfn.XLOOKUP(Tier2ContractorRates[[#This Row],[MSA Contract Number]],'Tier 1 - $500K'!A:A,'Tier 1 - $500K'!AD:AD,0,0,1)</f>
        <v>85</v>
      </c>
      <c r="AE139" s="103">
        <f>_xlfn.XLOOKUP(Tier2ContractorRates[[#This Row],[MSA Contract Number]],'Tier 1 - $500K'!A:A,'Tier 1 - $500K'!AE:AE,0,0,1)</f>
        <v>105</v>
      </c>
      <c r="AF139" s="103">
        <f>_xlfn.XLOOKUP(Tier2ContractorRates[[#This Row],[MSA Contract Number]],'Tier 1 - $500K'!A:A,'Tier 1 - $500K'!AF:AF,0,0,1)</f>
        <v>106</v>
      </c>
      <c r="AG139" s="103">
        <f>_xlfn.XLOOKUP(Tier2ContractorRates[[#This Row],[MSA Contract Number]],'Tier 1 - $500K'!A:A,'Tier 1 - $500K'!AG:AG,0,0,1)</f>
        <v>120</v>
      </c>
      <c r="AH139" s="103">
        <f>_xlfn.XLOOKUP(Tier2ContractorRates[[#This Row],[MSA Contract Number]],'Tier 1 - $500K'!A:A,'Tier 1 - $500K'!AH:AH,0,0,1)</f>
        <v>140</v>
      </c>
      <c r="AI139" s="103">
        <f>_xlfn.XLOOKUP(Tier2ContractorRates[[#This Row],[MSA Contract Number]],'Tier 1 - $500K'!A:A,'Tier 1 - $500K'!AI:AI,0,0,1)</f>
        <v>140</v>
      </c>
      <c r="AJ139" s="103">
        <f>_xlfn.XLOOKUP(Tier2ContractorRates[[#This Row],[MSA Contract Number]],'Tier 1 - $500K'!A:A,'Tier 1 - $500K'!AJ:AJ,0,0,1)</f>
        <v>130</v>
      </c>
      <c r="AK139" s="103">
        <f>_xlfn.XLOOKUP(Tier2ContractorRates[[#This Row],[MSA Contract Number]],'Tier 1 - $500K'!A:A,'Tier 1 - $500K'!AK:AK,0,0,1)</f>
        <v>135</v>
      </c>
      <c r="AL139" s="103">
        <f>_xlfn.XLOOKUP(Tier2ContractorRates[[#This Row],[MSA Contract Number]],'Tier 1 - $500K'!A:A,'Tier 1 - $500K'!AL:AL,0,0,1)</f>
        <v>140</v>
      </c>
      <c r="AM139" s="103">
        <f>_xlfn.XLOOKUP(Tier2ContractorRates[[#This Row],[MSA Contract Number]],'Tier 1 - $500K'!A:A,'Tier 1 - $500K'!AM:AM,0,0,1)</f>
        <v>135</v>
      </c>
      <c r="AN139" s="103">
        <f>_xlfn.XLOOKUP(Tier2ContractorRates[[#This Row],[MSA Contract Number]],'Tier 1 - $500K'!A:A,'Tier 1 - $500K'!AN:AN,0,0,1)</f>
        <v>140</v>
      </c>
      <c r="AO139" s="103">
        <f>_xlfn.XLOOKUP(Tier2ContractorRates[[#This Row],[MSA Contract Number]],'Tier 1 - $500K'!A:A,'Tier 1 - $500K'!AO:AO,0,0,1)</f>
        <v>130</v>
      </c>
      <c r="AP139" s="103">
        <f>_xlfn.XLOOKUP(Tier2ContractorRates[[#This Row],[MSA Contract Number]],'Tier 1 - $500K'!A:A,'Tier 1 - $500K'!AP:AP,0,0,1)</f>
        <v>130</v>
      </c>
      <c r="AQ139" s="103">
        <f>_xlfn.XLOOKUP(Tier2ContractorRates[[#This Row],[MSA Contract Number]],'Tier 1 - $500K'!A:A,'Tier 1 - $500K'!AQ:AQ,0,0,1)</f>
        <v>130</v>
      </c>
      <c r="AR139" s="103">
        <f>_xlfn.XLOOKUP(Tier2ContractorRates[[#This Row],[MSA Contract Number]],'Tier 1 - $500K'!A:A,'Tier 1 - $500K'!AR:AR,0,0,1)</f>
        <v>145</v>
      </c>
      <c r="AS139" s="103">
        <f>_xlfn.XLOOKUP(Tier2ContractorRates[[#This Row],[MSA Contract Number]],'Tier 1 - $500K'!A:A,'Tier 1 - $500K'!AS:AS,0,0,1)</f>
        <v>115</v>
      </c>
      <c r="AT139" s="103">
        <f>_xlfn.XLOOKUP(Tier2ContractorRates[[#This Row],[MSA Contract Number]],'Tier 1 - $500K'!A:A,'Tier 1 - $500K'!AT:AT,0,0,1)</f>
        <v>115</v>
      </c>
      <c r="AU139" s="103">
        <f>_xlfn.XLOOKUP(Tier2ContractorRates[[#This Row],[MSA Contract Number]],'Tier 1 - $500K'!A:A,'Tier 1 - $500K'!AU:AU,0,0,1)</f>
        <v>115</v>
      </c>
      <c r="AV139" s="103">
        <f>_xlfn.XLOOKUP(Tier2ContractorRates[[#This Row],[MSA Contract Number]],'Tier 1 - $500K'!A:A,'Tier 1 - $500K'!AV:AV,0,0,1)</f>
        <v>115</v>
      </c>
      <c r="AW139" s="103">
        <f>_xlfn.XLOOKUP(Tier2ContractorRates[[#This Row],[MSA Contract Number]],'Tier 1 - $500K'!A:A,'Tier 1 - $500K'!AW:AW,0,0,1)</f>
        <v>125</v>
      </c>
      <c r="AX139" s="103">
        <f>_xlfn.XLOOKUP(Tier2ContractorRates[[#This Row],[MSA Contract Number]],'Tier 1 - $500K'!A:A,'Tier 1 - $500K'!AX:AX,0,0,1)</f>
        <v>125</v>
      </c>
      <c r="AY139" s="103">
        <f>_xlfn.XLOOKUP(Tier2ContractorRates[[#This Row],[MSA Contract Number]],'Tier 1 - $500K'!A:A,'Tier 1 - $500K'!AY:AY,0,0,1)</f>
        <v>90</v>
      </c>
      <c r="AZ139" s="104">
        <f>_xlfn.XLOOKUP(Tier2ContractorRates[[#This Row],[MSA Contract Number]],'Tier 1 - $500K'!A:A,'Tier 1 - $500K'!AZ:AZ,0,0,1)</f>
        <v>105</v>
      </c>
    </row>
    <row r="140" spans="1:52" s="40" customFormat="1" ht="49.5" x14ac:dyDescent="0.25">
      <c r="A140" s="35" t="s">
        <v>810</v>
      </c>
      <c r="B140" s="57">
        <f>_xlfn.XLOOKUP(Tier2ContractorRates[[#This Row],[MSA Contract Number]],'Tier 1 - $500K'!A:A,'Tier 1 - $500K'!B:B,0,0,1)</f>
        <v>46497</v>
      </c>
      <c r="C140" s="36" t="str">
        <f>_xlfn.XLOOKUP(Tier2ContractorRates[[#This Row],[MSA Contract Number]],'Tier 1 - $500K'!A:A,'Tier 1 - $500K'!C:C,0,0,1)</f>
        <v>M Corp dba 11:59</v>
      </c>
      <c r="D140" s="36" t="str">
        <f>_xlfn.XLOOKUP(Tier2ContractorRates[[#This Row],[MSA Contract Number]],'Tier 1 - $500K'!A:A,'Tier 1 - $500K'!D:D,0,0,1)</f>
        <v xml:space="preserve">1. Erin Best 
2. Tom Larson 
3. Maria Monsanto </v>
      </c>
      <c r="E140" s="36" t="str">
        <f>_xlfn.XLOOKUP(Tier2ContractorRates[[#This Row],[MSA Contract Number]],'Tier 1 - $500K'!A:A,'Tier 1 - $500K'!E:E,0,0,1)</f>
        <v>1. (916) 761-0684 
2. (916) 413-0904 
3. (916) 254-0355</v>
      </c>
      <c r="F140" s="36" t="str">
        <f>_xlfn.XLOOKUP(Tier2ContractorRates[[#This Row],[MSA Contract Number]],'Tier 1 - $500K'!A:A,'Tier 1 - $500K'!F:F,0,0,1)</f>
        <v>procurements@the-mcorp.com;</v>
      </c>
      <c r="G140" s="121">
        <v>36782</v>
      </c>
      <c r="H140" s="121" t="str">
        <f>_xlfn.XLOOKUP(Tier2ContractorRates[[#This Row],[MSA Contract Number]],'Tier 1 - $500K'!A:A,'Tier 1 - $500K'!H:H,0,0,1)</f>
        <v>SB</v>
      </c>
      <c r="I140" s="121" t="str">
        <f>_xlfn.XLOOKUP(Tier2ContractorRates[[#This Row],[MSA Contract Number]],'Tier 1 - $500K'!A:A,'Tier 1 - $500K'!I:I,0,0,1)</f>
        <v>Yes</v>
      </c>
      <c r="J140" s="121" t="str">
        <f>_xlfn.XLOOKUP(Tier2ContractorRates[[#This Row],[MSA Contract Number]],'Tier 1 - $500K'!A:A,'Tier 1 - $500K'!J:J,0,0,1)</f>
        <v>No</v>
      </c>
      <c r="K140" s="103">
        <f>_xlfn.XLOOKUP(Tier2ContractorRates[[#This Row],[MSA Contract Number]],'Tier 1 - $500K'!A:A,'Tier 1 - $500K'!K:K,0,0,1)</f>
        <v>224</v>
      </c>
      <c r="L140" s="103">
        <f>_xlfn.XLOOKUP(Tier2ContractorRates[[#This Row],[MSA Contract Number]],'Tier 1 - $500K'!A:A,'Tier 1 - $500K'!L:L,0,0,1)</f>
        <v>189</v>
      </c>
      <c r="M140" s="103">
        <f>_xlfn.XLOOKUP(Tier2ContractorRates[[#This Row],[MSA Contract Number]],'Tier 1 - $500K'!A:A,'Tier 1 - $500K'!M:M,0,0,1)</f>
        <v>225</v>
      </c>
      <c r="N140" s="103">
        <f>_xlfn.XLOOKUP(Tier2ContractorRates[[#This Row],[MSA Contract Number]],'Tier 1 - $500K'!A:A,'Tier 1 - $500K'!N:N)</f>
        <v>200</v>
      </c>
      <c r="O140" s="103">
        <f>_xlfn.XLOOKUP(Tier2ContractorRates[[#This Row],[MSA Contract Number]],'Tier 1 - $500K'!A:A,'Tier 1 - $500K'!O:O,0,0,1)</f>
        <v>165</v>
      </c>
      <c r="P140" s="103">
        <f>_xlfn.XLOOKUP(Tier2ContractorRates[[#This Row],[MSA Contract Number]],'Tier 1 - $500K'!A:A,'Tier 1 - $500K'!P:P,0,0,1)</f>
        <v>190</v>
      </c>
      <c r="Q140" s="103">
        <f>_xlfn.XLOOKUP(Tier2ContractorRates[[#This Row],[MSA Contract Number]],'Tier 1 - $500K'!A:A,'Tier 1 - $500K'!Q:Q,0,0,1)</f>
        <v>170</v>
      </c>
      <c r="R140" s="103">
        <f>_xlfn.XLOOKUP(Tier2ContractorRates[[#This Row],[MSA Contract Number]],'Tier 1 - $500K'!A:A,'Tier 1 - $500K'!R:R,0,0,1)</f>
        <v>113</v>
      </c>
      <c r="S140" s="103">
        <f>_xlfn.XLOOKUP(Tier2ContractorRates[[#This Row],[MSA Contract Number]],'Tier 1 - $500K'!A:A,'Tier 1 - $500K'!S:S,0,0,1)</f>
        <v>185</v>
      </c>
      <c r="T140" s="103">
        <f>_xlfn.XLOOKUP(Tier2ContractorRates[[#This Row],[MSA Contract Number]],'Tier 1 - $500K'!A:A,'Tier 1 - $500K'!T:T,0,0,1)</f>
        <v>226</v>
      </c>
      <c r="U140" s="103">
        <f>_xlfn.XLOOKUP(Tier2ContractorRates[[#This Row],[MSA Contract Number]],'Tier 1 - $500K'!A:A,'Tier 1 - $500K'!U:U,0,0,1)</f>
        <v>200</v>
      </c>
      <c r="V140" s="103">
        <f>_xlfn.XLOOKUP(Tier2ContractorRates[[#This Row],[MSA Contract Number]],'Tier 1 - $500K'!A:A,'Tier 1 - $500K'!V:V,0,0,1)</f>
        <v>200</v>
      </c>
      <c r="W140" s="103">
        <f>_xlfn.XLOOKUP(Tier2ContractorRates[[#This Row],[MSA Contract Number]],'Tier 1 - $500K'!A:A,'Tier 1 - $500K'!W:W,0,0,1)</f>
        <v>135</v>
      </c>
      <c r="X140" s="103">
        <f>_xlfn.XLOOKUP(Tier2ContractorRates[[#This Row],[MSA Contract Number]],'Tier 1 - $500K'!A:A,'Tier 1 - $500K'!X:X,0,0,1)</f>
        <v>170</v>
      </c>
      <c r="Y140" s="103">
        <f>_xlfn.XLOOKUP(Tier2ContractorRates[[#This Row],[MSA Contract Number]],'Tier 1 - $500K'!A:A,'Tier 1 - $500K'!Y:Y,0,0,1)</f>
        <v>170</v>
      </c>
      <c r="Z140" s="103">
        <f>_xlfn.XLOOKUP(Tier2ContractorRates[[#This Row],[MSA Contract Number]],'Tier 1 - $500K'!A:A,'Tier 1 - $500K'!Z:Z,0,0,1)</f>
        <v>235</v>
      </c>
      <c r="AA140" s="103">
        <f>_xlfn.XLOOKUP(Tier2ContractorRates[[#This Row],[MSA Contract Number]],'Tier 1 - $500K'!A:A,'Tier 1 - $500K'!AA:AA,0,0,1)</f>
        <v>220</v>
      </c>
      <c r="AB140" s="103">
        <f>_xlfn.XLOOKUP(Tier2ContractorRates[[#This Row],[MSA Contract Number]],'Tier 1 - $500K'!A:A,'Tier 1 - $500K'!AB:AB,0,0,1)</f>
        <v>188</v>
      </c>
      <c r="AC140" s="103">
        <f>_xlfn.XLOOKUP(Tier2ContractorRates[[#This Row],[MSA Contract Number]],'Tier 1 - $500K'!A:A,'Tier 1 - $500K'!AC:AC,0,0,1)</f>
        <v>177</v>
      </c>
      <c r="AD140" s="103">
        <f>_xlfn.XLOOKUP(Tier2ContractorRates[[#This Row],[MSA Contract Number]],'Tier 1 - $500K'!A:A,'Tier 1 - $500K'!AD:AD,0,0,1)</f>
        <v>155</v>
      </c>
      <c r="AE140" s="103">
        <f>_xlfn.XLOOKUP(Tier2ContractorRates[[#This Row],[MSA Contract Number]],'Tier 1 - $500K'!A:A,'Tier 1 - $500K'!AE:AE,0,0,1)</f>
        <v>150</v>
      </c>
      <c r="AF140" s="103">
        <f>_xlfn.XLOOKUP(Tier2ContractorRates[[#This Row],[MSA Contract Number]],'Tier 1 - $500K'!A:A,'Tier 1 - $500K'!AF:AF,0,0,1)</f>
        <v>155</v>
      </c>
      <c r="AG140" s="103">
        <f>_xlfn.XLOOKUP(Tier2ContractorRates[[#This Row],[MSA Contract Number]],'Tier 1 - $500K'!A:A,'Tier 1 - $500K'!AG:AG,0,0,1)</f>
        <v>175</v>
      </c>
      <c r="AH140" s="103">
        <f>_xlfn.XLOOKUP(Tier2ContractorRates[[#This Row],[MSA Contract Number]],'Tier 1 - $500K'!A:A,'Tier 1 - $500K'!AH:AH,0,0,1)</f>
        <v>170</v>
      </c>
      <c r="AI140" s="103">
        <f>_xlfn.XLOOKUP(Tier2ContractorRates[[#This Row],[MSA Contract Number]],'Tier 1 - $500K'!A:A,'Tier 1 - $500K'!AI:AI,0,0,1)</f>
        <v>170</v>
      </c>
      <c r="AJ140" s="103">
        <f>_xlfn.XLOOKUP(Tier2ContractorRates[[#This Row],[MSA Contract Number]],'Tier 1 - $500K'!A:A,'Tier 1 - $500K'!AJ:AJ,0,0,1)</f>
        <v>155</v>
      </c>
      <c r="AK140" s="103">
        <f>_xlfn.XLOOKUP(Tier2ContractorRates[[#This Row],[MSA Contract Number]],'Tier 1 - $500K'!A:A,'Tier 1 - $500K'!AK:AK,0,0,1)</f>
        <v>165</v>
      </c>
      <c r="AL140" s="103">
        <f>_xlfn.XLOOKUP(Tier2ContractorRates[[#This Row],[MSA Contract Number]],'Tier 1 - $500K'!A:A,'Tier 1 - $500K'!AL:AL,0,0,1)</f>
        <v>190</v>
      </c>
      <c r="AM140" s="103">
        <f>_xlfn.XLOOKUP(Tier2ContractorRates[[#This Row],[MSA Contract Number]],'Tier 1 - $500K'!A:A,'Tier 1 - $500K'!AM:AM,0,0,1)</f>
        <v>155</v>
      </c>
      <c r="AN140" s="103">
        <f>_xlfn.XLOOKUP(Tier2ContractorRates[[#This Row],[MSA Contract Number]],'Tier 1 - $500K'!A:A,'Tier 1 - $500K'!AN:AN,0,0,1)</f>
        <v>170</v>
      </c>
      <c r="AO140" s="103">
        <f>_xlfn.XLOOKUP(Tier2ContractorRates[[#This Row],[MSA Contract Number]],'Tier 1 - $500K'!A:A,'Tier 1 - $500K'!AO:AO,0,0,1)</f>
        <v>155</v>
      </c>
      <c r="AP140" s="103">
        <f>_xlfn.XLOOKUP(Tier2ContractorRates[[#This Row],[MSA Contract Number]],'Tier 1 - $500K'!A:A,'Tier 1 - $500K'!AP:AP,0,0,1)</f>
        <v>200</v>
      </c>
      <c r="AQ140" s="103">
        <f>_xlfn.XLOOKUP(Tier2ContractorRates[[#This Row],[MSA Contract Number]],'Tier 1 - $500K'!A:A,'Tier 1 - $500K'!AQ:AQ,0,0,1)</f>
        <v>200</v>
      </c>
      <c r="AR140" s="103">
        <f>_xlfn.XLOOKUP(Tier2ContractorRates[[#This Row],[MSA Contract Number]],'Tier 1 - $500K'!A:A,'Tier 1 - $500K'!AR:AR,0,0,1)</f>
        <v>180</v>
      </c>
      <c r="AS140" s="103">
        <f>_xlfn.XLOOKUP(Tier2ContractorRates[[#This Row],[MSA Contract Number]],'Tier 1 - $500K'!A:A,'Tier 1 - $500K'!AS:AS,0,0,1)</f>
        <v>150</v>
      </c>
      <c r="AT140" s="103">
        <f>_xlfn.XLOOKUP(Tier2ContractorRates[[#This Row],[MSA Contract Number]],'Tier 1 - $500K'!A:A,'Tier 1 - $500K'!AT:AT,0,0,1)</f>
        <v>140</v>
      </c>
      <c r="AU140" s="103">
        <f>_xlfn.XLOOKUP(Tier2ContractorRates[[#This Row],[MSA Contract Number]],'Tier 1 - $500K'!A:A,'Tier 1 - $500K'!AU:AU,0,0,1)</f>
        <v>150</v>
      </c>
      <c r="AV140" s="103">
        <f>_xlfn.XLOOKUP(Tier2ContractorRates[[#This Row],[MSA Contract Number]],'Tier 1 - $500K'!A:A,'Tier 1 - $500K'!AV:AV,0,0,1)</f>
        <v>125</v>
      </c>
      <c r="AW140" s="103">
        <f>_xlfn.XLOOKUP(Tier2ContractorRates[[#This Row],[MSA Contract Number]],'Tier 1 - $500K'!A:A,'Tier 1 - $500K'!AW:AW,0,0,1)</f>
        <v>144</v>
      </c>
      <c r="AX140" s="103">
        <f>_xlfn.XLOOKUP(Tier2ContractorRates[[#This Row],[MSA Contract Number]],'Tier 1 - $500K'!A:A,'Tier 1 - $500K'!AX:AX,0,0,1)</f>
        <v>175</v>
      </c>
      <c r="AY140" s="103">
        <f>_xlfn.XLOOKUP(Tier2ContractorRates[[#This Row],[MSA Contract Number]],'Tier 1 - $500K'!A:A,'Tier 1 - $500K'!AY:AY,0,0,1)</f>
        <v>155</v>
      </c>
      <c r="AZ140" s="104">
        <f>_xlfn.XLOOKUP(Tier2ContractorRates[[#This Row],[MSA Contract Number]],'Tier 1 - $500K'!A:A,'Tier 1 - $500K'!AZ:AZ,0,0,1)</f>
        <v>225</v>
      </c>
    </row>
    <row r="141" spans="1:52" s="40" customFormat="1" ht="49.5" x14ac:dyDescent="0.25">
      <c r="A141" s="35" t="s">
        <v>820</v>
      </c>
      <c r="B141" s="57">
        <f>_xlfn.XLOOKUP(Tier2ContractorRates[[#This Row],[MSA Contract Number]],'Tier 1 - $500K'!A:A,'Tier 1 - $500K'!B:B,0,0,1)</f>
        <v>46497</v>
      </c>
      <c r="C141" s="36" t="str">
        <f>_xlfn.XLOOKUP(Tier2ContractorRates[[#This Row],[MSA Contract Number]],'Tier 1 - $500K'!A:A,'Tier 1 - $500K'!C:C,0,0,1)</f>
        <v>Mathematica Inc.</v>
      </c>
      <c r="D141" s="36" t="str">
        <f>_xlfn.XLOOKUP(Tier2ContractorRates[[#This Row],[MSA Contract Number]],'Tier 1 - $500K'!A:A,'Tier 1 - $500K'!D:D,0,0,1)</f>
        <v xml:space="preserve">1. Susan Boudreau 
2. Ariola Molla 
3. Lisa Sheldone </v>
      </c>
      <c r="E141" s="36" t="str">
        <f>_xlfn.XLOOKUP(Tier2ContractorRates[[#This Row],[MSA Contract Number]],'Tier 1 - $500K'!A:A,'Tier 1 - $500K'!E:E,0,0,1)</f>
        <v>1. (609) 297-4536 
2. (202) 250-3557 
3. (202) 484-5264</v>
      </c>
      <c r="F141" s="36" t="str">
        <f>_xlfn.XLOOKUP(Tier2ContractorRates[[#This Row],[MSA Contract Number]],'Tier 1 - $500K'!A:A,'Tier 1 - $500K'!F:F,0,0,1)</f>
        <v>rfpcenter@mathematica-mpr.com;</v>
      </c>
      <c r="G141" s="121" t="s">
        <v>70</v>
      </c>
      <c r="H141" s="121" t="str">
        <f>_xlfn.XLOOKUP(Tier2ContractorRates[[#This Row],[MSA Contract Number]],'Tier 1 - $500K'!A:A,'Tier 1 - $500K'!H:H,0,0,1)</f>
        <v>--</v>
      </c>
      <c r="I141" s="121" t="str">
        <f>_xlfn.XLOOKUP(Tier2ContractorRates[[#This Row],[MSA Contract Number]],'Tier 1 - $500K'!A:A,'Tier 1 - $500K'!I:I,0,0,1)</f>
        <v>No</v>
      </c>
      <c r="J141" s="121" t="str">
        <f>_xlfn.XLOOKUP(Tier2ContractorRates[[#This Row],[MSA Contract Number]],'Tier 1 - $500K'!A:A,'Tier 1 - $500K'!J:J,0,0,1)</f>
        <v>No</v>
      </c>
      <c r="K141" s="103">
        <f>_xlfn.XLOOKUP(Tier2ContractorRates[[#This Row],[MSA Contract Number]],'Tier 1 - $500K'!A:A,'Tier 1 - $500K'!K:K,0,0,1)</f>
        <v>238</v>
      </c>
      <c r="L141" s="103">
        <f>_xlfn.XLOOKUP(Tier2ContractorRates[[#This Row],[MSA Contract Number]],'Tier 1 - $500K'!A:A,'Tier 1 - $500K'!L:L,0,0,1)</f>
        <v>183</v>
      </c>
      <c r="M141" s="103">
        <f>_xlfn.XLOOKUP(Tier2ContractorRates[[#This Row],[MSA Contract Number]],'Tier 1 - $500K'!A:A,'Tier 1 - $500K'!M:M,0,0,1)</f>
        <v>228</v>
      </c>
      <c r="N141" s="103">
        <f>_xlfn.XLOOKUP(Tier2ContractorRates[[#This Row],[MSA Contract Number]],'Tier 1 - $500K'!A:A,'Tier 1 - $500K'!N:N)</f>
        <v>190</v>
      </c>
      <c r="O141" s="103">
        <f>_xlfn.XLOOKUP(Tier2ContractorRates[[#This Row],[MSA Contract Number]],'Tier 1 - $500K'!A:A,'Tier 1 - $500K'!O:O,0,0,1)</f>
        <v>161</v>
      </c>
      <c r="P141" s="103">
        <f>_xlfn.XLOOKUP(Tier2ContractorRates[[#This Row],[MSA Contract Number]],'Tier 1 - $500K'!A:A,'Tier 1 - $500K'!P:P,0,0,1)</f>
        <v>179</v>
      </c>
      <c r="Q141" s="103">
        <f>_xlfn.XLOOKUP(Tier2ContractorRates[[#This Row],[MSA Contract Number]],'Tier 1 - $500K'!A:A,'Tier 1 - $500K'!Q:Q,0,0,1)</f>
        <v>144</v>
      </c>
      <c r="R141" s="103">
        <f>_xlfn.XLOOKUP(Tier2ContractorRates[[#This Row],[MSA Contract Number]],'Tier 1 - $500K'!A:A,'Tier 1 - $500K'!R:R,0,0,1)</f>
        <v>122</v>
      </c>
      <c r="S141" s="103">
        <f>_xlfn.XLOOKUP(Tier2ContractorRates[[#This Row],[MSA Contract Number]],'Tier 1 - $500K'!A:A,'Tier 1 - $500K'!S:S,0,0,1)</f>
        <v>199</v>
      </c>
      <c r="T141" s="103">
        <f>_xlfn.XLOOKUP(Tier2ContractorRates[[#This Row],[MSA Contract Number]],'Tier 1 - $500K'!A:A,'Tier 1 - $500K'!T:T,0,0,1)</f>
        <v>253</v>
      </c>
      <c r="U141" s="103">
        <f>_xlfn.XLOOKUP(Tier2ContractorRates[[#This Row],[MSA Contract Number]],'Tier 1 - $500K'!A:A,'Tier 1 - $500K'!U:U,0,0,1)</f>
        <v>192</v>
      </c>
      <c r="V141" s="103">
        <f>_xlfn.XLOOKUP(Tier2ContractorRates[[#This Row],[MSA Contract Number]],'Tier 1 - $500K'!A:A,'Tier 1 - $500K'!V:V,0,0,1)</f>
        <v>232</v>
      </c>
      <c r="W141" s="103">
        <f>_xlfn.XLOOKUP(Tier2ContractorRates[[#This Row],[MSA Contract Number]],'Tier 1 - $500K'!A:A,'Tier 1 - $500K'!W:W,0,0,1)</f>
        <v>155</v>
      </c>
      <c r="X141" s="103">
        <f>_xlfn.XLOOKUP(Tier2ContractorRates[[#This Row],[MSA Contract Number]],'Tier 1 - $500K'!A:A,'Tier 1 - $500K'!X:X,0,0,1)</f>
        <v>149</v>
      </c>
      <c r="Y141" s="103">
        <f>_xlfn.XLOOKUP(Tier2ContractorRates[[#This Row],[MSA Contract Number]],'Tier 1 - $500K'!A:A,'Tier 1 - $500K'!Y:Y,0,0,1)</f>
        <v>149</v>
      </c>
      <c r="Z141" s="103">
        <f>_xlfn.XLOOKUP(Tier2ContractorRates[[#This Row],[MSA Contract Number]],'Tier 1 - $500K'!A:A,'Tier 1 - $500K'!Z:Z,0,0,1)</f>
        <v>192</v>
      </c>
      <c r="AA141" s="103">
        <f>_xlfn.XLOOKUP(Tier2ContractorRates[[#This Row],[MSA Contract Number]],'Tier 1 - $500K'!A:A,'Tier 1 - $500K'!AA:AA,0,0,1)</f>
        <v>219</v>
      </c>
      <c r="AB141" s="103">
        <f>_xlfn.XLOOKUP(Tier2ContractorRates[[#This Row],[MSA Contract Number]],'Tier 1 - $500K'!A:A,'Tier 1 - $500K'!AB:AB,0,0,1)</f>
        <v>203</v>
      </c>
      <c r="AC141" s="103">
        <f>_xlfn.XLOOKUP(Tier2ContractorRates[[#This Row],[MSA Contract Number]],'Tier 1 - $500K'!A:A,'Tier 1 - $500K'!AC:AC,0,0,1)</f>
        <v>203</v>
      </c>
      <c r="AD141" s="103">
        <f>_xlfn.XLOOKUP(Tier2ContractorRates[[#This Row],[MSA Contract Number]],'Tier 1 - $500K'!A:A,'Tier 1 - $500K'!AD:AD,0,0,1)</f>
        <v>167</v>
      </c>
      <c r="AE141" s="103">
        <f>_xlfn.XLOOKUP(Tier2ContractorRates[[#This Row],[MSA Contract Number]],'Tier 1 - $500K'!A:A,'Tier 1 - $500K'!AE:AE,0,0,1)</f>
        <v>161</v>
      </c>
      <c r="AF141" s="103">
        <f>_xlfn.XLOOKUP(Tier2ContractorRates[[#This Row],[MSA Contract Number]],'Tier 1 - $500K'!A:A,'Tier 1 - $500K'!AF:AF,0,0,1)</f>
        <v>161</v>
      </c>
      <c r="AG141" s="103">
        <f>_xlfn.XLOOKUP(Tier2ContractorRates[[#This Row],[MSA Contract Number]],'Tier 1 - $500K'!A:A,'Tier 1 - $500K'!AG:AG,0,0,1)</f>
        <v>230</v>
      </c>
      <c r="AH141" s="103">
        <f>_xlfn.XLOOKUP(Tier2ContractorRates[[#This Row],[MSA Contract Number]],'Tier 1 - $500K'!A:A,'Tier 1 - $500K'!AH:AH,0,0,1)</f>
        <v>164</v>
      </c>
      <c r="AI141" s="103">
        <f>_xlfn.XLOOKUP(Tier2ContractorRates[[#This Row],[MSA Contract Number]],'Tier 1 - $500K'!A:A,'Tier 1 - $500K'!AI:AI,0,0,1)</f>
        <v>164</v>
      </c>
      <c r="AJ141" s="103">
        <f>_xlfn.XLOOKUP(Tier2ContractorRates[[#This Row],[MSA Contract Number]],'Tier 1 - $500K'!A:A,'Tier 1 - $500K'!AJ:AJ,0,0,1)</f>
        <v>156</v>
      </c>
      <c r="AK141" s="103">
        <f>_xlfn.XLOOKUP(Tier2ContractorRates[[#This Row],[MSA Contract Number]],'Tier 1 - $500K'!A:A,'Tier 1 - $500K'!AK:AK,0,0,1)</f>
        <v>154</v>
      </c>
      <c r="AL141" s="103">
        <f>_xlfn.XLOOKUP(Tier2ContractorRates[[#This Row],[MSA Contract Number]],'Tier 1 - $500K'!A:A,'Tier 1 - $500K'!AL:AL,0,0,1)</f>
        <v>205</v>
      </c>
      <c r="AM141" s="103">
        <f>_xlfn.XLOOKUP(Tier2ContractorRates[[#This Row],[MSA Contract Number]],'Tier 1 - $500K'!A:A,'Tier 1 - $500K'!AM:AM,0,0,1)</f>
        <v>144</v>
      </c>
      <c r="AN141" s="103">
        <f>_xlfn.XLOOKUP(Tier2ContractorRates[[#This Row],[MSA Contract Number]],'Tier 1 - $500K'!A:A,'Tier 1 - $500K'!AN:AN,0,0,1)</f>
        <v>231</v>
      </c>
      <c r="AO141" s="103">
        <f>_xlfn.XLOOKUP(Tier2ContractorRates[[#This Row],[MSA Contract Number]],'Tier 1 - $500K'!A:A,'Tier 1 - $500K'!AO:AO,0,0,1)</f>
        <v>228</v>
      </c>
      <c r="AP141" s="103">
        <f>_xlfn.XLOOKUP(Tier2ContractorRates[[#This Row],[MSA Contract Number]],'Tier 1 - $500K'!A:A,'Tier 1 - $500K'!AP:AP,0,0,1)</f>
        <v>235</v>
      </c>
      <c r="AQ141" s="103">
        <f>_xlfn.XLOOKUP(Tier2ContractorRates[[#This Row],[MSA Contract Number]],'Tier 1 - $500K'!A:A,'Tier 1 - $500K'!AQ:AQ,0,0,1)</f>
        <v>230</v>
      </c>
      <c r="AR141" s="103">
        <f>_xlfn.XLOOKUP(Tier2ContractorRates[[#This Row],[MSA Contract Number]],'Tier 1 - $500K'!A:A,'Tier 1 - $500K'!AR:AR,0,0,1)</f>
        <v>182</v>
      </c>
      <c r="AS141" s="103">
        <f>_xlfn.XLOOKUP(Tier2ContractorRates[[#This Row],[MSA Contract Number]],'Tier 1 - $500K'!A:A,'Tier 1 - $500K'!AS:AS,0,0,1)</f>
        <v>160</v>
      </c>
      <c r="AT141" s="103">
        <f>_xlfn.XLOOKUP(Tier2ContractorRates[[#This Row],[MSA Contract Number]],'Tier 1 - $500K'!A:A,'Tier 1 - $500K'!AT:AT,0,0,1)</f>
        <v>130</v>
      </c>
      <c r="AU141" s="103">
        <f>_xlfn.XLOOKUP(Tier2ContractorRates[[#This Row],[MSA Contract Number]],'Tier 1 - $500K'!A:A,'Tier 1 - $500K'!AU:AU,0,0,1)</f>
        <v>157</v>
      </c>
      <c r="AV141" s="103">
        <f>_xlfn.XLOOKUP(Tier2ContractorRates[[#This Row],[MSA Contract Number]],'Tier 1 - $500K'!A:A,'Tier 1 - $500K'!AV:AV,0,0,1)</f>
        <v>145</v>
      </c>
      <c r="AW141" s="103">
        <f>_xlfn.XLOOKUP(Tier2ContractorRates[[#This Row],[MSA Contract Number]],'Tier 1 - $500K'!A:A,'Tier 1 - $500K'!AW:AW,0,0,1)</f>
        <v>148</v>
      </c>
      <c r="AX141" s="103">
        <f>_xlfn.XLOOKUP(Tier2ContractorRates[[#This Row],[MSA Contract Number]],'Tier 1 - $500K'!A:A,'Tier 1 - $500K'!AX:AX,0,0,1)</f>
        <v>186</v>
      </c>
      <c r="AY141" s="103">
        <f>_xlfn.XLOOKUP(Tier2ContractorRates[[#This Row],[MSA Contract Number]],'Tier 1 - $500K'!A:A,'Tier 1 - $500K'!AY:AY,0,0,1)</f>
        <v>152</v>
      </c>
      <c r="AZ141" s="104">
        <f>_xlfn.XLOOKUP(Tier2ContractorRates[[#This Row],[MSA Contract Number]],'Tier 1 - $500K'!A:A,'Tier 1 - $500K'!AZ:AZ,0,0,1)</f>
        <v>293</v>
      </c>
    </row>
    <row r="142" spans="1:52" s="40" customFormat="1" ht="16.5" x14ac:dyDescent="0.25">
      <c r="A142" s="35" t="s">
        <v>825</v>
      </c>
      <c r="B142" s="57">
        <f>_xlfn.XLOOKUP(Tier2ContractorRates[[#This Row],[MSA Contract Number]],'Tier 1 - $500K'!A:A,'Tier 1 - $500K'!B:B,0,0,1)</f>
        <v>46497</v>
      </c>
      <c r="C142" s="36" t="str">
        <f>_xlfn.XLOOKUP(Tier2ContractorRates[[#This Row],[MSA Contract Number]],'Tier 1 - $500K'!A:A,'Tier 1 - $500K'!C:C,0,0,1)</f>
        <v>Mere IT Solutions</v>
      </c>
      <c r="D142" s="36" t="str">
        <f>_xlfn.XLOOKUP(Tier2ContractorRates[[#This Row],[MSA Contract Number]],'Tier 1 - $500K'!A:A,'Tier 1 - $500K'!D:D,0,0,1)</f>
        <v>Gopal Yerragunta</v>
      </c>
      <c r="E142" s="36" t="str">
        <f>_xlfn.XLOOKUP(Tier2ContractorRates[[#This Row],[MSA Contract Number]],'Tier 1 - $500K'!A:A,'Tier 1 - $500K'!E:E,0,0,1)</f>
        <v>(432)203-6373</v>
      </c>
      <c r="F142" s="36" t="str">
        <f>_xlfn.XLOOKUP(Tier2ContractorRates[[#This Row],[MSA Contract Number]],'Tier 1 - $500K'!A:A,'Tier 1 - $500K'!F:F,0,0,1)</f>
        <v>gopal@mereits.com;</v>
      </c>
      <c r="G142" s="121">
        <v>2000778</v>
      </c>
      <c r="H142" s="121" t="str">
        <f>_xlfn.XLOOKUP(Tier2ContractorRates[[#This Row],[MSA Contract Number]],'Tier 1 - $500K'!A:A,'Tier 1 - $500K'!H:H,0,0,1)</f>
        <v>SB</v>
      </c>
      <c r="I142" s="121" t="str">
        <f>_xlfn.XLOOKUP(Tier2ContractorRates[[#This Row],[MSA Contract Number]],'Tier 1 - $500K'!A:A,'Tier 1 - $500K'!I:I,0,0,1)</f>
        <v>Yes</v>
      </c>
      <c r="J142" s="121" t="str">
        <f>_xlfn.XLOOKUP(Tier2ContractorRates[[#This Row],[MSA Contract Number]],'Tier 1 - $500K'!A:A,'Tier 1 - $500K'!J:J,0,0,1)</f>
        <v>No</v>
      </c>
      <c r="K142" s="103">
        <f>_xlfn.XLOOKUP(Tier2ContractorRates[[#This Row],[MSA Contract Number]],'Tier 1 - $500K'!A:A,'Tier 1 - $500K'!K:K,0,0,1)</f>
        <v>162</v>
      </c>
      <c r="L142" s="103">
        <f>_xlfn.XLOOKUP(Tier2ContractorRates[[#This Row],[MSA Contract Number]],'Tier 1 - $500K'!A:A,'Tier 1 - $500K'!L:L,0,0,1)</f>
        <v>141</v>
      </c>
      <c r="M142" s="103">
        <f>_xlfn.XLOOKUP(Tier2ContractorRates[[#This Row],[MSA Contract Number]],'Tier 1 - $500K'!A:A,'Tier 1 - $500K'!M:M,0,0,1)</f>
        <v>153</v>
      </c>
      <c r="N142" s="103">
        <f>_xlfn.XLOOKUP(Tier2ContractorRates[[#This Row],[MSA Contract Number]],'Tier 1 - $500K'!A:A,'Tier 1 - $500K'!N:N)</f>
        <v>131</v>
      </c>
      <c r="O142" s="103">
        <f>_xlfn.XLOOKUP(Tier2ContractorRates[[#This Row],[MSA Contract Number]],'Tier 1 - $500K'!A:A,'Tier 1 - $500K'!O:O,0,0,1)</f>
        <v>126</v>
      </c>
      <c r="P142" s="103">
        <f>_xlfn.XLOOKUP(Tier2ContractorRates[[#This Row],[MSA Contract Number]],'Tier 1 - $500K'!A:A,'Tier 1 - $500K'!P:P,0,0,1)</f>
        <v>144</v>
      </c>
      <c r="Q142" s="103">
        <f>_xlfn.XLOOKUP(Tier2ContractorRates[[#This Row],[MSA Contract Number]],'Tier 1 - $500K'!A:A,'Tier 1 - $500K'!Q:Q,0,0,1)</f>
        <v>123</v>
      </c>
      <c r="R142" s="103">
        <f>_xlfn.XLOOKUP(Tier2ContractorRates[[#This Row],[MSA Contract Number]],'Tier 1 - $500K'!A:A,'Tier 1 - $500K'!R:R,0,0,1)</f>
        <v>93</v>
      </c>
      <c r="S142" s="103">
        <f>_xlfn.XLOOKUP(Tier2ContractorRates[[#This Row],[MSA Contract Number]],'Tier 1 - $500K'!A:A,'Tier 1 - $500K'!S:S,0,0,1)</f>
        <v>144</v>
      </c>
      <c r="T142" s="103">
        <f>_xlfn.XLOOKUP(Tier2ContractorRates[[#This Row],[MSA Contract Number]],'Tier 1 - $500K'!A:A,'Tier 1 - $500K'!T:T,0,0,1)</f>
        <v>189</v>
      </c>
      <c r="U142" s="103">
        <f>_xlfn.XLOOKUP(Tier2ContractorRates[[#This Row],[MSA Contract Number]],'Tier 1 - $500K'!A:A,'Tier 1 - $500K'!U:U,0,0,1)</f>
        <v>171</v>
      </c>
      <c r="V142" s="103">
        <f>_xlfn.XLOOKUP(Tier2ContractorRates[[#This Row],[MSA Contract Number]],'Tier 1 - $500K'!A:A,'Tier 1 - $500K'!V:V,0,0,1)</f>
        <v>179</v>
      </c>
      <c r="W142" s="103">
        <f>_xlfn.XLOOKUP(Tier2ContractorRates[[#This Row],[MSA Contract Number]],'Tier 1 - $500K'!A:A,'Tier 1 - $500K'!W:W,0,0,1)</f>
        <v>108</v>
      </c>
      <c r="X142" s="103">
        <f>_xlfn.XLOOKUP(Tier2ContractorRates[[#This Row],[MSA Contract Number]],'Tier 1 - $500K'!A:A,'Tier 1 - $500K'!X:X,0,0,1)</f>
        <v>126</v>
      </c>
      <c r="Y142" s="103">
        <f>_xlfn.XLOOKUP(Tier2ContractorRates[[#This Row],[MSA Contract Number]],'Tier 1 - $500K'!A:A,'Tier 1 - $500K'!Y:Y,0,0,1)</f>
        <v>117</v>
      </c>
      <c r="Z142" s="103">
        <f>_xlfn.XLOOKUP(Tier2ContractorRates[[#This Row],[MSA Contract Number]],'Tier 1 - $500K'!A:A,'Tier 1 - $500K'!Z:Z,0,0,1)</f>
        <v>149</v>
      </c>
      <c r="AA142" s="103">
        <f>_xlfn.XLOOKUP(Tier2ContractorRates[[#This Row],[MSA Contract Number]],'Tier 1 - $500K'!A:A,'Tier 1 - $500K'!AA:AA,0,0,1)</f>
        <v>135</v>
      </c>
      <c r="AB142" s="103">
        <f>_xlfn.XLOOKUP(Tier2ContractorRates[[#This Row],[MSA Contract Number]],'Tier 1 - $500K'!A:A,'Tier 1 - $500K'!AB:AB,0,0,1)</f>
        <v>144</v>
      </c>
      <c r="AC142" s="103">
        <f>_xlfn.XLOOKUP(Tier2ContractorRates[[#This Row],[MSA Contract Number]],'Tier 1 - $500K'!A:A,'Tier 1 - $500K'!AC:AC,0,0,1)</f>
        <v>171</v>
      </c>
      <c r="AD142" s="103">
        <f>_xlfn.XLOOKUP(Tier2ContractorRates[[#This Row],[MSA Contract Number]],'Tier 1 - $500K'!A:A,'Tier 1 - $500K'!AD:AD,0,0,1)</f>
        <v>117</v>
      </c>
      <c r="AE142" s="103">
        <f>_xlfn.XLOOKUP(Tier2ContractorRates[[#This Row],[MSA Contract Number]],'Tier 1 - $500K'!A:A,'Tier 1 - $500K'!AE:AE,0,0,1)</f>
        <v>117</v>
      </c>
      <c r="AF142" s="103">
        <f>_xlfn.XLOOKUP(Tier2ContractorRates[[#This Row],[MSA Contract Number]],'Tier 1 - $500K'!A:A,'Tier 1 - $500K'!AF:AF,0,0,1)</f>
        <v>108</v>
      </c>
      <c r="AG142" s="103">
        <f>_xlfn.XLOOKUP(Tier2ContractorRates[[#This Row],[MSA Contract Number]],'Tier 1 - $500K'!A:A,'Tier 1 - $500K'!AG:AG,0,0,1)</f>
        <v>135</v>
      </c>
      <c r="AH142" s="103">
        <f>_xlfn.XLOOKUP(Tier2ContractorRates[[#This Row],[MSA Contract Number]],'Tier 1 - $500K'!A:A,'Tier 1 - $500K'!AH:AH,0,0,1)</f>
        <v>135</v>
      </c>
      <c r="AI142" s="103">
        <f>_xlfn.XLOOKUP(Tier2ContractorRates[[#This Row],[MSA Contract Number]],'Tier 1 - $500K'!A:A,'Tier 1 - $500K'!AI:AI,0,0,1)</f>
        <v>155</v>
      </c>
      <c r="AJ142" s="103">
        <f>_xlfn.XLOOKUP(Tier2ContractorRates[[#This Row],[MSA Contract Number]],'Tier 1 - $500K'!A:A,'Tier 1 - $500K'!AJ:AJ,0,0,1)</f>
        <v>126</v>
      </c>
      <c r="AK142" s="103">
        <f>_xlfn.XLOOKUP(Tier2ContractorRates[[#This Row],[MSA Contract Number]],'Tier 1 - $500K'!A:A,'Tier 1 - $500K'!AK:AK,0,0,1)</f>
        <v>171</v>
      </c>
      <c r="AL142" s="103">
        <f>_xlfn.XLOOKUP(Tier2ContractorRates[[#This Row],[MSA Contract Number]],'Tier 1 - $500K'!A:A,'Tier 1 - $500K'!AL:AL,0,0,1)</f>
        <v>198</v>
      </c>
      <c r="AM142" s="103">
        <f>_xlfn.XLOOKUP(Tier2ContractorRates[[#This Row],[MSA Contract Number]],'Tier 1 - $500K'!A:A,'Tier 1 - $500K'!AM:AM,0,0,1)</f>
        <v>144</v>
      </c>
      <c r="AN142" s="103">
        <f>_xlfn.XLOOKUP(Tier2ContractorRates[[#This Row],[MSA Contract Number]],'Tier 1 - $500K'!A:A,'Tier 1 - $500K'!AN:AN,0,0,1)</f>
        <v>171</v>
      </c>
      <c r="AO142" s="103">
        <f>_xlfn.XLOOKUP(Tier2ContractorRates[[#This Row],[MSA Contract Number]],'Tier 1 - $500K'!A:A,'Tier 1 - $500K'!AO:AO,0,0,1)</f>
        <v>162</v>
      </c>
      <c r="AP142" s="103">
        <f>_xlfn.XLOOKUP(Tier2ContractorRates[[#This Row],[MSA Contract Number]],'Tier 1 - $500K'!A:A,'Tier 1 - $500K'!AP:AP,0,0,1)</f>
        <v>186</v>
      </c>
      <c r="AQ142" s="103">
        <f>_xlfn.XLOOKUP(Tier2ContractorRates[[#This Row],[MSA Contract Number]],'Tier 1 - $500K'!A:A,'Tier 1 - $500K'!AQ:AQ,0,0,1)</f>
        <v>144</v>
      </c>
      <c r="AR142" s="103">
        <f>_xlfn.XLOOKUP(Tier2ContractorRates[[#This Row],[MSA Contract Number]],'Tier 1 - $500K'!A:A,'Tier 1 - $500K'!AR:AR,0,0,1)</f>
        <v>165</v>
      </c>
      <c r="AS142" s="103">
        <f>_xlfn.XLOOKUP(Tier2ContractorRates[[#This Row],[MSA Contract Number]],'Tier 1 - $500K'!A:A,'Tier 1 - $500K'!AS:AS,0,0,1)</f>
        <v>149</v>
      </c>
      <c r="AT142" s="103">
        <f>_xlfn.XLOOKUP(Tier2ContractorRates[[#This Row],[MSA Contract Number]],'Tier 1 - $500K'!A:A,'Tier 1 - $500K'!AT:AT,0,0,1)</f>
        <v>144</v>
      </c>
      <c r="AU142" s="103">
        <f>_xlfn.XLOOKUP(Tier2ContractorRates[[#This Row],[MSA Contract Number]],'Tier 1 - $500K'!A:A,'Tier 1 - $500K'!AU:AU,0,0,1)</f>
        <v>138</v>
      </c>
      <c r="AV142" s="103">
        <f>_xlfn.XLOOKUP(Tier2ContractorRates[[#This Row],[MSA Contract Number]],'Tier 1 - $500K'!A:A,'Tier 1 - $500K'!AV:AV,0,0,1)</f>
        <v>121</v>
      </c>
      <c r="AW142" s="103">
        <f>_xlfn.XLOOKUP(Tier2ContractorRates[[#This Row],[MSA Contract Number]],'Tier 1 - $500K'!A:A,'Tier 1 - $500K'!AW:AW,0,0,1)</f>
        <v>153</v>
      </c>
      <c r="AX142" s="103">
        <f>_xlfn.XLOOKUP(Tier2ContractorRates[[#This Row],[MSA Contract Number]],'Tier 1 - $500K'!A:A,'Tier 1 - $500K'!AX:AX,0,0,1)</f>
        <v>159</v>
      </c>
      <c r="AY142" s="103">
        <f>_xlfn.XLOOKUP(Tier2ContractorRates[[#This Row],[MSA Contract Number]],'Tier 1 - $500K'!A:A,'Tier 1 - $500K'!AY:AY,0,0,1)</f>
        <v>126</v>
      </c>
      <c r="AZ142" s="104">
        <f>_xlfn.XLOOKUP(Tier2ContractorRates[[#This Row],[MSA Contract Number]],'Tier 1 - $500K'!A:A,'Tier 1 - $500K'!AZ:AZ,0,0,1)</f>
        <v>141</v>
      </c>
    </row>
    <row r="143" spans="1:52" s="40" customFormat="1" ht="16.5" x14ac:dyDescent="0.25">
      <c r="A143" s="35" t="s">
        <v>830</v>
      </c>
      <c r="B143" s="57">
        <f>_xlfn.XLOOKUP(Tier2ContractorRates[[#This Row],[MSA Contract Number]],'Tier 1 - $500K'!A:A,'Tier 1 - $500K'!B:B,0,0,1)</f>
        <v>46497</v>
      </c>
      <c r="C143" s="36" t="str">
        <f>_xlfn.XLOOKUP(Tier2ContractorRates[[#This Row],[MSA Contract Number]],'Tier 1 - $500K'!A:A,'Tier 1 - $500K'!C:C,0,0,1)</f>
        <v>Mergent Systems, Inc.</v>
      </c>
      <c r="D143" s="36" t="str">
        <f>_xlfn.XLOOKUP(Tier2ContractorRates[[#This Row],[MSA Contract Number]],'Tier 1 - $500K'!A:A,'Tier 1 - $500K'!D:D,0,0,1)</f>
        <v>Todd Weaver</v>
      </c>
      <c r="E143" s="36" t="str">
        <f>_xlfn.XLOOKUP(Tier2ContractorRates[[#This Row],[MSA Contract Number]],'Tier 1 - $500K'!A:A,'Tier 1 - $500K'!E:E,0,0,1)</f>
        <v>(916) 390-2574</v>
      </c>
      <c r="F143" s="36" t="str">
        <f>_xlfn.XLOOKUP(Tier2ContractorRates[[#This Row],[MSA Contract Number]],'Tier 1 - $500K'!A:A,'Tier 1 - $500K'!F:F,0,0,1)</f>
        <v>todd@mergentsystems.com;</v>
      </c>
      <c r="G143" s="121">
        <v>1798646</v>
      </c>
      <c r="H143" s="121" t="str">
        <f>_xlfn.XLOOKUP(Tier2ContractorRates[[#This Row],[MSA Contract Number]],'Tier 1 - $500K'!A:A,'Tier 1 - $500K'!H:H,0,0,1)</f>
        <v>SB , DVBE</v>
      </c>
      <c r="I143" s="121" t="str">
        <f>_xlfn.XLOOKUP(Tier2ContractorRates[[#This Row],[MSA Contract Number]],'Tier 1 - $500K'!A:A,'Tier 1 - $500K'!I:I,0,0,1)</f>
        <v>Yes</v>
      </c>
      <c r="J143" s="121" t="str">
        <f>_xlfn.XLOOKUP(Tier2ContractorRates[[#This Row],[MSA Contract Number]],'Tier 1 - $500K'!A:A,'Tier 1 - $500K'!J:J,0,0,1)</f>
        <v>Yes</v>
      </c>
      <c r="K143" s="103">
        <f>_xlfn.XLOOKUP(Tier2ContractorRates[[#This Row],[MSA Contract Number]],'Tier 1 - $500K'!A:A,'Tier 1 - $500K'!K:K,0,0,1)</f>
        <v>135</v>
      </c>
      <c r="L143" s="103">
        <f>_xlfn.XLOOKUP(Tier2ContractorRates[[#This Row],[MSA Contract Number]],'Tier 1 - $500K'!A:A,'Tier 1 - $500K'!L:L,0,0,1)</f>
        <v>115</v>
      </c>
      <c r="M143" s="103">
        <f>_xlfn.XLOOKUP(Tier2ContractorRates[[#This Row],[MSA Contract Number]],'Tier 1 - $500K'!A:A,'Tier 1 - $500K'!M:M,0,0,1)</f>
        <v>115</v>
      </c>
      <c r="N143" s="103">
        <f>_xlfn.XLOOKUP(Tier2ContractorRates[[#This Row],[MSA Contract Number]],'Tier 1 - $500K'!A:A,'Tier 1 - $500K'!N:N)</f>
        <v>100</v>
      </c>
      <c r="O143" s="103">
        <f>_xlfn.XLOOKUP(Tier2ContractorRates[[#This Row],[MSA Contract Number]],'Tier 1 - $500K'!A:A,'Tier 1 - $500K'!O:O,0,0,1)</f>
        <v>120</v>
      </c>
      <c r="P143" s="103">
        <f>_xlfn.XLOOKUP(Tier2ContractorRates[[#This Row],[MSA Contract Number]],'Tier 1 - $500K'!A:A,'Tier 1 - $500K'!P:P,0,0,1)</f>
        <v>100</v>
      </c>
      <c r="Q143" s="103">
        <f>_xlfn.XLOOKUP(Tier2ContractorRates[[#This Row],[MSA Contract Number]],'Tier 1 - $500K'!A:A,'Tier 1 - $500K'!Q:Q,0,0,1)</f>
        <v>85</v>
      </c>
      <c r="R143" s="103">
        <f>_xlfn.XLOOKUP(Tier2ContractorRates[[#This Row],[MSA Contract Number]],'Tier 1 - $500K'!A:A,'Tier 1 - $500K'!R:R,0,0,1)</f>
        <v>75</v>
      </c>
      <c r="S143" s="103">
        <f>_xlfn.XLOOKUP(Tier2ContractorRates[[#This Row],[MSA Contract Number]],'Tier 1 - $500K'!A:A,'Tier 1 - $500K'!S:S,0,0,1)</f>
        <v>110</v>
      </c>
      <c r="T143" s="103">
        <f>_xlfn.XLOOKUP(Tier2ContractorRates[[#This Row],[MSA Contract Number]],'Tier 1 - $500K'!A:A,'Tier 1 - $500K'!T:T,0,0,1)</f>
        <v>125</v>
      </c>
      <c r="U143" s="103">
        <f>_xlfn.XLOOKUP(Tier2ContractorRates[[#This Row],[MSA Contract Number]],'Tier 1 - $500K'!A:A,'Tier 1 - $500K'!U:U,0,0,1)</f>
        <v>115</v>
      </c>
      <c r="V143" s="103">
        <f>_xlfn.XLOOKUP(Tier2ContractorRates[[#This Row],[MSA Contract Number]],'Tier 1 - $500K'!A:A,'Tier 1 - $500K'!V:V,0,0,1)</f>
        <v>110</v>
      </c>
      <c r="W143" s="103">
        <f>_xlfn.XLOOKUP(Tier2ContractorRates[[#This Row],[MSA Contract Number]],'Tier 1 - $500K'!A:A,'Tier 1 - $500K'!W:W,0,0,1)</f>
        <v>80</v>
      </c>
      <c r="X143" s="103">
        <f>_xlfn.XLOOKUP(Tier2ContractorRates[[#This Row],[MSA Contract Number]],'Tier 1 - $500K'!A:A,'Tier 1 - $500K'!X:X,0,0,1)</f>
        <v>80</v>
      </c>
      <c r="Y143" s="103">
        <f>_xlfn.XLOOKUP(Tier2ContractorRates[[#This Row],[MSA Contract Number]],'Tier 1 - $500K'!A:A,'Tier 1 - $500K'!Y:Y,0,0,1)</f>
        <v>80</v>
      </c>
      <c r="Z143" s="103">
        <f>_xlfn.XLOOKUP(Tier2ContractorRates[[#This Row],[MSA Contract Number]],'Tier 1 - $500K'!A:A,'Tier 1 - $500K'!Z:Z,0,0,1)</f>
        <v>90</v>
      </c>
      <c r="AA143" s="103">
        <f>_xlfn.XLOOKUP(Tier2ContractorRates[[#This Row],[MSA Contract Number]],'Tier 1 - $500K'!A:A,'Tier 1 - $500K'!AA:AA,0,0,1)</f>
        <v>100</v>
      </c>
      <c r="AB143" s="103">
        <f>_xlfn.XLOOKUP(Tier2ContractorRates[[#This Row],[MSA Contract Number]],'Tier 1 - $500K'!A:A,'Tier 1 - $500K'!AB:AB,0,0,1)</f>
        <v>100</v>
      </c>
      <c r="AC143" s="103">
        <f>_xlfn.XLOOKUP(Tier2ContractorRates[[#This Row],[MSA Contract Number]],'Tier 1 - $500K'!A:A,'Tier 1 - $500K'!AC:AC,0,0,1)</f>
        <v>100</v>
      </c>
      <c r="AD143" s="103">
        <f>_xlfn.XLOOKUP(Tier2ContractorRates[[#This Row],[MSA Contract Number]],'Tier 1 - $500K'!A:A,'Tier 1 - $500K'!AD:AD,0,0,1)</f>
        <v>95</v>
      </c>
      <c r="AE143" s="103">
        <f>_xlfn.XLOOKUP(Tier2ContractorRates[[#This Row],[MSA Contract Number]],'Tier 1 - $500K'!A:A,'Tier 1 - $500K'!AE:AE,0,0,1)</f>
        <v>70</v>
      </c>
      <c r="AF143" s="103">
        <f>_xlfn.XLOOKUP(Tier2ContractorRates[[#This Row],[MSA Contract Number]],'Tier 1 - $500K'!A:A,'Tier 1 - $500K'!AF:AF,0,0,1)</f>
        <v>85</v>
      </c>
      <c r="AG143" s="103">
        <f>_xlfn.XLOOKUP(Tier2ContractorRates[[#This Row],[MSA Contract Number]],'Tier 1 - $500K'!A:A,'Tier 1 - $500K'!AG:AG,0,0,1)</f>
        <v>95</v>
      </c>
      <c r="AH143" s="103">
        <f>_xlfn.XLOOKUP(Tier2ContractorRates[[#This Row],[MSA Contract Number]],'Tier 1 - $500K'!A:A,'Tier 1 - $500K'!AH:AH,0,0,1)</f>
        <v>110</v>
      </c>
      <c r="AI143" s="103">
        <f>_xlfn.XLOOKUP(Tier2ContractorRates[[#This Row],[MSA Contract Number]],'Tier 1 - $500K'!A:A,'Tier 1 - $500K'!AI:AI,0,0,1)</f>
        <v>125</v>
      </c>
      <c r="AJ143" s="103">
        <f>_xlfn.XLOOKUP(Tier2ContractorRates[[#This Row],[MSA Contract Number]],'Tier 1 - $500K'!A:A,'Tier 1 - $500K'!AJ:AJ,0,0,1)</f>
        <v>90</v>
      </c>
      <c r="AK143" s="103">
        <f>_xlfn.XLOOKUP(Tier2ContractorRates[[#This Row],[MSA Contract Number]],'Tier 1 - $500K'!A:A,'Tier 1 - $500K'!AK:AK,0,0,1)</f>
        <v>90</v>
      </c>
      <c r="AL143" s="103">
        <f>_xlfn.XLOOKUP(Tier2ContractorRates[[#This Row],[MSA Contract Number]],'Tier 1 - $500K'!A:A,'Tier 1 - $500K'!AL:AL,0,0,1)</f>
        <v>110</v>
      </c>
      <c r="AM143" s="103">
        <f>_xlfn.XLOOKUP(Tier2ContractorRates[[#This Row],[MSA Contract Number]],'Tier 1 - $500K'!A:A,'Tier 1 - $500K'!AM:AM,0,0,1)</f>
        <v>95</v>
      </c>
      <c r="AN143" s="103">
        <f>_xlfn.XLOOKUP(Tier2ContractorRates[[#This Row],[MSA Contract Number]],'Tier 1 - $500K'!A:A,'Tier 1 - $500K'!AN:AN,0,0,1)</f>
        <v>115</v>
      </c>
      <c r="AO143" s="103">
        <f>_xlfn.XLOOKUP(Tier2ContractorRates[[#This Row],[MSA Contract Number]],'Tier 1 - $500K'!A:A,'Tier 1 - $500K'!AO:AO,0,0,1)</f>
        <v>85</v>
      </c>
      <c r="AP143" s="103">
        <f>_xlfn.XLOOKUP(Tier2ContractorRates[[#This Row],[MSA Contract Number]],'Tier 1 - $500K'!A:A,'Tier 1 - $500K'!AP:AP,0,0,1)</f>
        <v>115</v>
      </c>
      <c r="AQ143" s="103">
        <f>_xlfn.XLOOKUP(Tier2ContractorRates[[#This Row],[MSA Contract Number]],'Tier 1 - $500K'!A:A,'Tier 1 - $500K'!AQ:AQ,0,0,1)</f>
        <v>115</v>
      </c>
      <c r="AR143" s="103">
        <f>_xlfn.XLOOKUP(Tier2ContractorRates[[#This Row],[MSA Contract Number]],'Tier 1 - $500K'!A:A,'Tier 1 - $500K'!AR:AR,0,0,1)</f>
        <v>125</v>
      </c>
      <c r="AS143" s="103">
        <f>_xlfn.XLOOKUP(Tier2ContractorRates[[#This Row],[MSA Contract Number]],'Tier 1 - $500K'!A:A,'Tier 1 - $500K'!AS:AS,0,0,1)</f>
        <v>95</v>
      </c>
      <c r="AT143" s="103">
        <f>_xlfn.XLOOKUP(Tier2ContractorRates[[#This Row],[MSA Contract Number]],'Tier 1 - $500K'!A:A,'Tier 1 - $500K'!AT:AT,0,0,1)</f>
        <v>90</v>
      </c>
      <c r="AU143" s="103">
        <f>_xlfn.XLOOKUP(Tier2ContractorRates[[#This Row],[MSA Contract Number]],'Tier 1 - $500K'!A:A,'Tier 1 - $500K'!AU:AU,0,0,1)</f>
        <v>85</v>
      </c>
      <c r="AV143" s="103">
        <f>_xlfn.XLOOKUP(Tier2ContractorRates[[#This Row],[MSA Contract Number]],'Tier 1 - $500K'!A:A,'Tier 1 - $500K'!AV:AV,0,0,1)</f>
        <v>75</v>
      </c>
      <c r="AW143" s="103">
        <f>_xlfn.XLOOKUP(Tier2ContractorRates[[#This Row],[MSA Contract Number]],'Tier 1 - $500K'!A:A,'Tier 1 - $500K'!AW:AW,0,0,1)</f>
        <v>90</v>
      </c>
      <c r="AX143" s="103">
        <f>_xlfn.XLOOKUP(Tier2ContractorRates[[#This Row],[MSA Contract Number]],'Tier 1 - $500K'!A:A,'Tier 1 - $500K'!AX:AX,0,0,1)</f>
        <v>100</v>
      </c>
      <c r="AY143" s="103">
        <f>_xlfn.XLOOKUP(Tier2ContractorRates[[#This Row],[MSA Contract Number]],'Tier 1 - $500K'!A:A,'Tier 1 - $500K'!AY:AY,0,0,1)</f>
        <v>85</v>
      </c>
      <c r="AZ143" s="104">
        <f>_xlfn.XLOOKUP(Tier2ContractorRates[[#This Row],[MSA Contract Number]],'Tier 1 - $500K'!A:A,'Tier 1 - $500K'!AZ:AZ,0,0,1)</f>
        <v>125</v>
      </c>
    </row>
    <row r="144" spans="1:52" s="40" customFormat="1" ht="16.5" x14ac:dyDescent="0.25">
      <c r="A144" s="35" t="s">
        <v>835</v>
      </c>
      <c r="B144" s="57">
        <f>_xlfn.XLOOKUP(Tier2ContractorRates[[#This Row],[MSA Contract Number]],'Tier 1 - $500K'!A:A,'Tier 1 - $500K'!B:B,0,0,1)</f>
        <v>46497</v>
      </c>
      <c r="C144" s="36" t="str">
        <f>_xlfn.XLOOKUP(Tier2ContractorRates[[#This Row],[MSA Contract Number]],'Tier 1 - $500K'!A:A,'Tier 1 - $500K'!C:C,0,0,1)</f>
        <v>MG Systems and Software LLC</v>
      </c>
      <c r="D144" s="36" t="str">
        <f>_xlfn.XLOOKUP(Tier2ContractorRates[[#This Row],[MSA Contract Number]],'Tier 1 - $500K'!A:A,'Tier 1 - $500K'!D:D,0,0,1)</f>
        <v>Atul Garg</v>
      </c>
      <c r="E144" s="36" t="str">
        <f>_xlfn.XLOOKUP(Tier2ContractorRates[[#This Row],[MSA Contract Number]],'Tier 1 - $500K'!A:A,'Tier 1 - $500K'!E:E,0,0,1)</f>
        <v>(916) 235-3125</v>
      </c>
      <c r="F144" s="36" t="str">
        <f>_xlfn.XLOOKUP(Tier2ContractorRates[[#This Row],[MSA Contract Number]],'Tier 1 - $500K'!A:A,'Tier 1 - $500K'!F:F,0,0,1)</f>
        <v>pg@megnasoft.com;</v>
      </c>
      <c r="G144" s="121">
        <v>1743206</v>
      </c>
      <c r="H144" s="121" t="str">
        <f>_xlfn.XLOOKUP(Tier2ContractorRates[[#This Row],[MSA Contract Number]],'Tier 1 - $500K'!A:A,'Tier 1 - $500K'!H:H,0,0,1)</f>
        <v>SB</v>
      </c>
      <c r="I144" s="121" t="str">
        <f>_xlfn.XLOOKUP(Tier2ContractorRates[[#This Row],[MSA Contract Number]],'Tier 1 - $500K'!A:A,'Tier 1 - $500K'!I:I,0,0,1)</f>
        <v>Yes</v>
      </c>
      <c r="J144" s="121" t="str">
        <f>_xlfn.XLOOKUP(Tier2ContractorRates[[#This Row],[MSA Contract Number]],'Tier 1 - $500K'!A:A,'Tier 1 - $500K'!J:J,0,0,1)</f>
        <v>No</v>
      </c>
      <c r="K144" s="103">
        <f>_xlfn.XLOOKUP(Tier2ContractorRates[[#This Row],[MSA Contract Number]],'Tier 1 - $500K'!A:A,'Tier 1 - $500K'!K:K,0,0,1)</f>
        <v>192</v>
      </c>
      <c r="L144" s="103">
        <f>_xlfn.XLOOKUP(Tier2ContractorRates[[#This Row],[MSA Contract Number]],'Tier 1 - $500K'!A:A,'Tier 1 - $500K'!L:L,0,0,1)</f>
        <v>163</v>
      </c>
      <c r="M144" s="103">
        <f>_xlfn.XLOOKUP(Tier2ContractorRates[[#This Row],[MSA Contract Number]],'Tier 1 - $500K'!A:A,'Tier 1 - $500K'!M:M,0,0,1)</f>
        <v>169</v>
      </c>
      <c r="N144" s="103">
        <f>_xlfn.XLOOKUP(Tier2ContractorRates[[#This Row],[MSA Contract Number]],'Tier 1 - $500K'!A:A,'Tier 1 - $500K'!N:N)</f>
        <v>152</v>
      </c>
      <c r="O144" s="103">
        <f>_xlfn.XLOOKUP(Tier2ContractorRates[[#This Row],[MSA Contract Number]],'Tier 1 - $500K'!A:A,'Tier 1 - $500K'!O:O,0,0,1)</f>
        <v>129</v>
      </c>
      <c r="P144" s="103">
        <f>_xlfn.XLOOKUP(Tier2ContractorRates[[#This Row],[MSA Contract Number]],'Tier 1 - $500K'!A:A,'Tier 1 - $500K'!P:P,0,0,1)</f>
        <v>152</v>
      </c>
      <c r="Q144" s="103">
        <f>_xlfn.XLOOKUP(Tier2ContractorRates[[#This Row],[MSA Contract Number]],'Tier 1 - $500K'!A:A,'Tier 1 - $500K'!Q:Q,0,0,1)</f>
        <v>130</v>
      </c>
      <c r="R144" s="103">
        <f>_xlfn.XLOOKUP(Tier2ContractorRates[[#This Row],[MSA Contract Number]],'Tier 1 - $500K'!A:A,'Tier 1 - $500K'!R:R,0,0,1)</f>
        <v>95</v>
      </c>
      <c r="S144" s="103">
        <f>_xlfn.XLOOKUP(Tier2ContractorRates[[#This Row],[MSA Contract Number]],'Tier 1 - $500K'!A:A,'Tier 1 - $500K'!S:S,0,0,1)</f>
        <v>152</v>
      </c>
      <c r="T144" s="103">
        <f>_xlfn.XLOOKUP(Tier2ContractorRates[[#This Row],[MSA Contract Number]],'Tier 1 - $500K'!A:A,'Tier 1 - $500K'!T:T,0,0,1)</f>
        <v>191</v>
      </c>
      <c r="U144" s="103">
        <f>_xlfn.XLOOKUP(Tier2ContractorRates[[#This Row],[MSA Contract Number]],'Tier 1 - $500K'!A:A,'Tier 1 - $500K'!U:U,0,0,1)</f>
        <v>165</v>
      </c>
      <c r="V144" s="103">
        <f>_xlfn.XLOOKUP(Tier2ContractorRates[[#This Row],[MSA Contract Number]],'Tier 1 - $500K'!A:A,'Tier 1 - $500K'!V:V,0,0,1)</f>
        <v>158</v>
      </c>
      <c r="W144" s="103">
        <f>_xlfn.XLOOKUP(Tier2ContractorRates[[#This Row],[MSA Contract Number]],'Tier 1 - $500K'!A:A,'Tier 1 - $500K'!W:W,0,0,1)</f>
        <v>130</v>
      </c>
      <c r="X144" s="103">
        <f>_xlfn.XLOOKUP(Tier2ContractorRates[[#This Row],[MSA Contract Number]],'Tier 1 - $500K'!A:A,'Tier 1 - $500K'!X:X,0,0,1)</f>
        <v>110</v>
      </c>
      <c r="Y144" s="103">
        <f>_xlfn.XLOOKUP(Tier2ContractorRates[[#This Row],[MSA Contract Number]],'Tier 1 - $500K'!A:A,'Tier 1 - $500K'!Y:Y,0,0,1)</f>
        <v>113</v>
      </c>
      <c r="Z144" s="103">
        <f>_xlfn.XLOOKUP(Tier2ContractorRates[[#This Row],[MSA Contract Number]],'Tier 1 - $500K'!A:A,'Tier 1 - $500K'!Z:Z,0,0,1)</f>
        <v>130</v>
      </c>
      <c r="AA144" s="103">
        <f>_xlfn.XLOOKUP(Tier2ContractorRates[[#This Row],[MSA Contract Number]],'Tier 1 - $500K'!A:A,'Tier 1 - $500K'!AA:AA,0,0,1)</f>
        <v>138</v>
      </c>
      <c r="AB144" s="103">
        <f>_xlfn.XLOOKUP(Tier2ContractorRates[[#This Row],[MSA Contract Number]],'Tier 1 - $500K'!A:A,'Tier 1 - $500K'!AB:AB,0,0,1)</f>
        <v>146</v>
      </c>
      <c r="AC144" s="103">
        <f>_xlfn.XLOOKUP(Tier2ContractorRates[[#This Row],[MSA Contract Number]],'Tier 1 - $500K'!A:A,'Tier 1 - $500K'!AC:AC,0,0,1)</f>
        <v>162</v>
      </c>
      <c r="AD144" s="103">
        <f>_xlfn.XLOOKUP(Tier2ContractorRates[[#This Row],[MSA Contract Number]],'Tier 1 - $500K'!A:A,'Tier 1 - $500K'!AD:AD,0,0,1)</f>
        <v>123</v>
      </c>
      <c r="AE144" s="103">
        <f>_xlfn.XLOOKUP(Tier2ContractorRates[[#This Row],[MSA Contract Number]],'Tier 1 - $500K'!A:A,'Tier 1 - $500K'!AE:AE,0,0,1)</f>
        <v>130</v>
      </c>
      <c r="AF144" s="103">
        <f>_xlfn.XLOOKUP(Tier2ContractorRates[[#This Row],[MSA Contract Number]],'Tier 1 - $500K'!A:A,'Tier 1 - $500K'!AF:AF,0,0,1)</f>
        <v>123</v>
      </c>
      <c r="AG144" s="103">
        <f>_xlfn.XLOOKUP(Tier2ContractorRates[[#This Row],[MSA Contract Number]],'Tier 1 - $500K'!A:A,'Tier 1 - $500K'!AG:AG,0,0,1)</f>
        <v>146</v>
      </c>
      <c r="AH144" s="103">
        <f>_xlfn.XLOOKUP(Tier2ContractorRates[[#This Row],[MSA Contract Number]],'Tier 1 - $500K'!A:A,'Tier 1 - $500K'!AH:AH,0,0,1)</f>
        <v>162</v>
      </c>
      <c r="AI144" s="103">
        <f>_xlfn.XLOOKUP(Tier2ContractorRates[[#This Row],[MSA Contract Number]],'Tier 1 - $500K'!A:A,'Tier 1 - $500K'!AI:AI,0,0,1)</f>
        <v>155</v>
      </c>
      <c r="AJ144" s="103">
        <f>_xlfn.XLOOKUP(Tier2ContractorRates[[#This Row],[MSA Contract Number]],'Tier 1 - $500K'!A:A,'Tier 1 - $500K'!AJ:AJ,0,0,1)</f>
        <v>124</v>
      </c>
      <c r="AK144" s="103">
        <f>_xlfn.XLOOKUP(Tier2ContractorRates[[#This Row],[MSA Contract Number]],'Tier 1 - $500K'!A:A,'Tier 1 - $500K'!AK:AK,0,0,1)</f>
        <v>162</v>
      </c>
      <c r="AL144" s="103">
        <f>_xlfn.XLOOKUP(Tier2ContractorRates[[#This Row],[MSA Contract Number]],'Tier 1 - $500K'!A:A,'Tier 1 - $500K'!AL:AL,0,0,1)</f>
        <v>187</v>
      </c>
      <c r="AM144" s="103">
        <f>_xlfn.XLOOKUP(Tier2ContractorRates[[#This Row],[MSA Contract Number]],'Tier 1 - $500K'!A:A,'Tier 1 - $500K'!AM:AM,0,0,1)</f>
        <v>124</v>
      </c>
      <c r="AN144" s="103">
        <f>_xlfn.XLOOKUP(Tier2ContractorRates[[#This Row],[MSA Contract Number]],'Tier 1 - $500K'!A:A,'Tier 1 - $500K'!AN:AN,0,0,1)</f>
        <v>162</v>
      </c>
      <c r="AO144" s="103">
        <f>_xlfn.XLOOKUP(Tier2ContractorRates[[#This Row],[MSA Contract Number]],'Tier 1 - $500K'!A:A,'Tier 1 - $500K'!AO:AO,0,0,1)</f>
        <v>146</v>
      </c>
      <c r="AP144" s="103">
        <f>_xlfn.XLOOKUP(Tier2ContractorRates[[#This Row],[MSA Contract Number]],'Tier 1 - $500K'!A:A,'Tier 1 - $500K'!AP:AP,0,0,1)</f>
        <v>181</v>
      </c>
      <c r="AQ144" s="103">
        <f>_xlfn.XLOOKUP(Tier2ContractorRates[[#This Row],[MSA Contract Number]],'Tier 1 - $500K'!A:A,'Tier 1 - $500K'!AQ:AQ,0,0,1)</f>
        <v>155</v>
      </c>
      <c r="AR144" s="103">
        <f>_xlfn.XLOOKUP(Tier2ContractorRates[[#This Row],[MSA Contract Number]],'Tier 1 - $500K'!A:A,'Tier 1 - $500K'!AR:AR,0,0,1)</f>
        <v>147</v>
      </c>
      <c r="AS144" s="103">
        <f>_xlfn.XLOOKUP(Tier2ContractorRates[[#This Row],[MSA Contract Number]],'Tier 1 - $500K'!A:A,'Tier 1 - $500K'!AS:AS,0,0,1)</f>
        <v>134</v>
      </c>
      <c r="AT144" s="103">
        <f>_xlfn.XLOOKUP(Tier2ContractorRates[[#This Row],[MSA Contract Number]],'Tier 1 - $500K'!A:A,'Tier 1 - $500K'!AT:AT,0,0,1)</f>
        <v>114</v>
      </c>
      <c r="AU144" s="103">
        <f>_xlfn.XLOOKUP(Tier2ContractorRates[[#This Row],[MSA Contract Number]],'Tier 1 - $500K'!A:A,'Tier 1 - $500K'!AU:AU,0,0,1)</f>
        <v>134</v>
      </c>
      <c r="AV144" s="103">
        <f>_xlfn.XLOOKUP(Tier2ContractorRates[[#This Row],[MSA Contract Number]],'Tier 1 - $500K'!A:A,'Tier 1 - $500K'!AV:AV,0,0,1)</f>
        <v>114</v>
      </c>
      <c r="AW144" s="103">
        <f>_xlfn.XLOOKUP(Tier2ContractorRates[[#This Row],[MSA Contract Number]],'Tier 1 - $500K'!A:A,'Tier 1 - $500K'!AW:AW,0,0,1)</f>
        <v>146</v>
      </c>
      <c r="AX144" s="103">
        <f>_xlfn.XLOOKUP(Tier2ContractorRates[[#This Row],[MSA Contract Number]],'Tier 1 - $500K'!A:A,'Tier 1 - $500K'!AX:AX,0,0,1)</f>
        <v>156</v>
      </c>
      <c r="AY144" s="103">
        <f>_xlfn.XLOOKUP(Tier2ContractorRates[[#This Row],[MSA Contract Number]],'Tier 1 - $500K'!A:A,'Tier 1 - $500K'!AY:AY,0,0,1)</f>
        <v>134</v>
      </c>
      <c r="AZ144" s="104">
        <f>_xlfn.XLOOKUP(Tier2ContractorRates[[#This Row],[MSA Contract Number]],'Tier 1 - $500K'!A:A,'Tier 1 - $500K'!AZ:AZ,0,0,1)</f>
        <v>181</v>
      </c>
    </row>
    <row r="145" spans="1:52" s="40" customFormat="1" ht="16.5" x14ac:dyDescent="0.25">
      <c r="A145" s="35" t="s">
        <v>840</v>
      </c>
      <c r="B145" s="57">
        <f>_xlfn.XLOOKUP(Tier2ContractorRates[[#This Row],[MSA Contract Number]],'Tier 1 - $500K'!A:A,'Tier 1 - $500K'!B:B,0,0,1)</f>
        <v>46497</v>
      </c>
      <c r="C145" s="36" t="str">
        <f>_xlfn.XLOOKUP(Tier2ContractorRates[[#This Row],[MSA Contract Number]],'Tier 1 - $500K'!A:A,'Tier 1 - $500K'!C:C,0,0,1)</f>
        <v>Microsan Consultancy Services LLC</v>
      </c>
      <c r="D145" s="36" t="str">
        <f>_xlfn.XLOOKUP(Tier2ContractorRates[[#This Row],[MSA Contract Number]],'Tier 1 - $500K'!A:A,'Tier 1 - $500K'!D:D,0,0,1)</f>
        <v>Vishnu Sivadas</v>
      </c>
      <c r="E145" s="36" t="str">
        <f>_xlfn.XLOOKUP(Tier2ContractorRates[[#This Row],[MSA Contract Number]],'Tier 1 - $500K'!A:A,'Tier 1 - $500K'!E:E,0,0,1)</f>
        <v>(916) 673-2137</v>
      </c>
      <c r="F145" s="36" t="str">
        <f>_xlfn.XLOOKUP(Tier2ContractorRates[[#This Row],[MSA Contract Number]],'Tier 1 - $500K'!A:A,'Tier 1 - $500K'!F:F,0,0,1)</f>
        <v>vsivadas@microsanconsulting.com;</v>
      </c>
      <c r="G145" s="121">
        <v>1770672</v>
      </c>
      <c r="H145" s="121" t="str">
        <f>_xlfn.XLOOKUP(Tier2ContractorRates[[#This Row],[MSA Contract Number]],'Tier 1 - $500K'!A:A,'Tier 1 - $500K'!H:H,0,0,1)</f>
        <v>SB</v>
      </c>
      <c r="I145" s="121" t="str">
        <f>_xlfn.XLOOKUP(Tier2ContractorRates[[#This Row],[MSA Contract Number]],'Tier 1 - $500K'!A:A,'Tier 1 - $500K'!I:I,0,0,1)</f>
        <v>Yes</v>
      </c>
      <c r="J145" s="121" t="str">
        <f>_xlfn.XLOOKUP(Tier2ContractorRates[[#This Row],[MSA Contract Number]],'Tier 1 - $500K'!A:A,'Tier 1 - $500K'!J:J,0,0,1)</f>
        <v>No</v>
      </c>
      <c r="K145" s="103">
        <f>_xlfn.XLOOKUP(Tier2ContractorRates[[#This Row],[MSA Contract Number]],'Tier 1 - $500K'!A:A,'Tier 1 - $500K'!K:K,0,0,1)</f>
        <v>265</v>
      </c>
      <c r="L145" s="103">
        <f>_xlfn.XLOOKUP(Tier2ContractorRates[[#This Row],[MSA Contract Number]],'Tier 1 - $500K'!A:A,'Tier 1 - $500K'!L:L,0,0,1)</f>
        <v>240</v>
      </c>
      <c r="M145" s="103">
        <f>_xlfn.XLOOKUP(Tier2ContractorRates[[#This Row],[MSA Contract Number]],'Tier 1 - $500K'!A:A,'Tier 1 - $500K'!M:M,0,0,1)</f>
        <v>250</v>
      </c>
      <c r="N145" s="103">
        <f>_xlfn.XLOOKUP(Tier2ContractorRates[[#This Row],[MSA Contract Number]],'Tier 1 - $500K'!A:A,'Tier 1 - $500K'!N:N)</f>
        <v>240</v>
      </c>
      <c r="O145" s="103">
        <f>_xlfn.XLOOKUP(Tier2ContractorRates[[#This Row],[MSA Contract Number]],'Tier 1 - $500K'!A:A,'Tier 1 - $500K'!O:O,0,0,1)</f>
        <v>210</v>
      </c>
      <c r="P145" s="103">
        <f>_xlfn.XLOOKUP(Tier2ContractorRates[[#This Row],[MSA Contract Number]],'Tier 1 - $500K'!A:A,'Tier 1 - $500K'!P:P,0,0,1)</f>
        <v>235</v>
      </c>
      <c r="Q145" s="103">
        <f>_xlfn.XLOOKUP(Tier2ContractorRates[[#This Row],[MSA Contract Number]],'Tier 1 - $500K'!A:A,'Tier 1 - $500K'!Q:Q,0,0,1)</f>
        <v>212</v>
      </c>
      <c r="R145" s="103">
        <f>_xlfn.XLOOKUP(Tier2ContractorRates[[#This Row],[MSA Contract Number]],'Tier 1 - $500K'!A:A,'Tier 1 - $500K'!R:R,0,0,1)</f>
        <v>165</v>
      </c>
      <c r="S145" s="103">
        <f>_xlfn.XLOOKUP(Tier2ContractorRates[[#This Row],[MSA Contract Number]],'Tier 1 - $500K'!A:A,'Tier 1 - $500K'!S:S,0,0,1)</f>
        <v>200</v>
      </c>
      <c r="T145" s="103">
        <f>_xlfn.XLOOKUP(Tier2ContractorRates[[#This Row],[MSA Contract Number]],'Tier 1 - $500K'!A:A,'Tier 1 - $500K'!T:T,0,0,1)</f>
        <v>245</v>
      </c>
      <c r="U145" s="103">
        <f>_xlfn.XLOOKUP(Tier2ContractorRates[[#This Row],[MSA Contract Number]],'Tier 1 - $500K'!A:A,'Tier 1 - $500K'!U:U,0,0,1)</f>
        <v>235</v>
      </c>
      <c r="V145" s="103">
        <f>_xlfn.XLOOKUP(Tier2ContractorRates[[#This Row],[MSA Contract Number]],'Tier 1 - $500K'!A:A,'Tier 1 - $500K'!V:V,0,0,1)</f>
        <v>230</v>
      </c>
      <c r="W145" s="103">
        <f>_xlfn.XLOOKUP(Tier2ContractorRates[[#This Row],[MSA Contract Number]],'Tier 1 - $500K'!A:A,'Tier 1 - $500K'!W:W,0,0,1)</f>
        <v>195</v>
      </c>
      <c r="X145" s="103">
        <f>_xlfn.XLOOKUP(Tier2ContractorRates[[#This Row],[MSA Contract Number]],'Tier 1 - $500K'!A:A,'Tier 1 - $500K'!X:X,0,0,1)</f>
        <v>205</v>
      </c>
      <c r="Y145" s="103">
        <f>_xlfn.XLOOKUP(Tier2ContractorRates[[#This Row],[MSA Contract Number]],'Tier 1 - $500K'!A:A,'Tier 1 - $500K'!Y:Y,0,0,1)</f>
        <v>214</v>
      </c>
      <c r="Z145" s="103">
        <f>_xlfn.XLOOKUP(Tier2ContractorRates[[#This Row],[MSA Contract Number]],'Tier 1 - $500K'!A:A,'Tier 1 - $500K'!Z:Z,0,0,1)</f>
        <v>220</v>
      </c>
      <c r="AA145" s="103">
        <f>_xlfn.XLOOKUP(Tier2ContractorRates[[#This Row],[MSA Contract Number]],'Tier 1 - $500K'!A:A,'Tier 1 - $500K'!AA:AA,0,0,1)</f>
        <v>220</v>
      </c>
      <c r="AB145" s="103">
        <f>_xlfn.XLOOKUP(Tier2ContractorRates[[#This Row],[MSA Contract Number]],'Tier 1 - $500K'!A:A,'Tier 1 - $500K'!AB:AB,0,0,1)</f>
        <v>200</v>
      </c>
      <c r="AC145" s="103">
        <f>_xlfn.XLOOKUP(Tier2ContractorRates[[#This Row],[MSA Contract Number]],'Tier 1 - $500K'!A:A,'Tier 1 - $500K'!AC:AC,0,0,1)</f>
        <v>225</v>
      </c>
      <c r="AD145" s="103">
        <f>_xlfn.XLOOKUP(Tier2ContractorRates[[#This Row],[MSA Contract Number]],'Tier 1 - $500K'!A:A,'Tier 1 - $500K'!AD:AD,0,0,1)</f>
        <v>210</v>
      </c>
      <c r="AE145" s="103">
        <f>_xlfn.XLOOKUP(Tier2ContractorRates[[#This Row],[MSA Contract Number]],'Tier 1 - $500K'!A:A,'Tier 1 - $500K'!AE:AE,0,0,1)</f>
        <v>210</v>
      </c>
      <c r="AF145" s="103">
        <f>_xlfn.XLOOKUP(Tier2ContractorRates[[#This Row],[MSA Contract Number]],'Tier 1 - $500K'!A:A,'Tier 1 - $500K'!AF:AF,0,0,1)</f>
        <v>205</v>
      </c>
      <c r="AG145" s="103">
        <f>_xlfn.XLOOKUP(Tier2ContractorRates[[#This Row],[MSA Contract Number]],'Tier 1 - $500K'!A:A,'Tier 1 - $500K'!AG:AG,0,0,1)</f>
        <v>225</v>
      </c>
      <c r="AH145" s="103">
        <f>_xlfn.XLOOKUP(Tier2ContractorRates[[#This Row],[MSA Contract Number]],'Tier 1 - $500K'!A:A,'Tier 1 - $500K'!AH:AH,0,0,1)</f>
        <v>205</v>
      </c>
      <c r="AI145" s="103">
        <f>_xlfn.XLOOKUP(Tier2ContractorRates[[#This Row],[MSA Contract Number]],'Tier 1 - $500K'!A:A,'Tier 1 - $500K'!AI:AI,0,0,1)</f>
        <v>220</v>
      </c>
      <c r="AJ145" s="103">
        <f>_xlfn.XLOOKUP(Tier2ContractorRates[[#This Row],[MSA Contract Number]],'Tier 1 - $500K'!A:A,'Tier 1 - $500K'!AJ:AJ,0,0,1)</f>
        <v>210</v>
      </c>
      <c r="AK145" s="103">
        <f>_xlfn.XLOOKUP(Tier2ContractorRates[[#This Row],[MSA Contract Number]],'Tier 1 - $500K'!A:A,'Tier 1 - $500K'!AK:AK,0,0,1)</f>
        <v>215</v>
      </c>
      <c r="AL145" s="103">
        <f>_xlfn.XLOOKUP(Tier2ContractorRates[[#This Row],[MSA Contract Number]],'Tier 1 - $500K'!A:A,'Tier 1 - $500K'!AL:AL,0,0,1)</f>
        <v>225</v>
      </c>
      <c r="AM145" s="103">
        <f>_xlfn.XLOOKUP(Tier2ContractorRates[[#This Row],[MSA Contract Number]],'Tier 1 - $500K'!A:A,'Tier 1 - $500K'!AM:AM,0,0,1)</f>
        <v>210</v>
      </c>
      <c r="AN145" s="103">
        <f>_xlfn.XLOOKUP(Tier2ContractorRates[[#This Row],[MSA Contract Number]],'Tier 1 - $500K'!A:A,'Tier 1 - $500K'!AN:AN,0,0,1)</f>
        <v>225</v>
      </c>
      <c r="AO145" s="103">
        <f>_xlfn.XLOOKUP(Tier2ContractorRates[[#This Row],[MSA Contract Number]],'Tier 1 - $500K'!A:A,'Tier 1 - $500K'!AO:AO,0,0,1)</f>
        <v>225</v>
      </c>
      <c r="AP145" s="103">
        <f>_xlfn.XLOOKUP(Tier2ContractorRates[[#This Row],[MSA Contract Number]],'Tier 1 - $500K'!A:A,'Tier 1 - $500K'!AP:AP,0,0,1)</f>
        <v>235</v>
      </c>
      <c r="AQ145" s="103">
        <f>_xlfn.XLOOKUP(Tier2ContractorRates[[#This Row],[MSA Contract Number]],'Tier 1 - $500K'!A:A,'Tier 1 - $500K'!AQ:AQ,0,0,1)</f>
        <v>240</v>
      </c>
      <c r="AR145" s="103">
        <f>_xlfn.XLOOKUP(Tier2ContractorRates[[#This Row],[MSA Contract Number]],'Tier 1 - $500K'!A:A,'Tier 1 - $500K'!AR:AR,0,0,1)</f>
        <v>254</v>
      </c>
      <c r="AS145" s="103">
        <f>_xlfn.XLOOKUP(Tier2ContractorRates[[#This Row],[MSA Contract Number]],'Tier 1 - $500K'!A:A,'Tier 1 - $500K'!AS:AS,0,0,1)</f>
        <v>215</v>
      </c>
      <c r="AT145" s="103">
        <f>_xlfn.XLOOKUP(Tier2ContractorRates[[#This Row],[MSA Contract Number]],'Tier 1 - $500K'!A:A,'Tier 1 - $500K'!AT:AT,0,0,1)</f>
        <v>200</v>
      </c>
      <c r="AU145" s="103">
        <f>_xlfn.XLOOKUP(Tier2ContractorRates[[#This Row],[MSA Contract Number]],'Tier 1 - $500K'!A:A,'Tier 1 - $500K'!AU:AU,0,0,1)</f>
        <v>210</v>
      </c>
      <c r="AV145" s="103">
        <f>_xlfn.XLOOKUP(Tier2ContractorRates[[#This Row],[MSA Contract Number]],'Tier 1 - $500K'!A:A,'Tier 1 - $500K'!AV:AV,0,0,1)</f>
        <v>198</v>
      </c>
      <c r="AW145" s="103">
        <f>_xlfn.XLOOKUP(Tier2ContractorRates[[#This Row],[MSA Contract Number]],'Tier 1 - $500K'!A:A,'Tier 1 - $500K'!AW:AW,0,0,1)</f>
        <v>195</v>
      </c>
      <c r="AX145" s="103">
        <f>_xlfn.XLOOKUP(Tier2ContractorRates[[#This Row],[MSA Contract Number]],'Tier 1 - $500K'!A:A,'Tier 1 - $500K'!AX:AX,0,0,1)</f>
        <v>215</v>
      </c>
      <c r="AY145" s="103">
        <f>_xlfn.XLOOKUP(Tier2ContractorRates[[#This Row],[MSA Contract Number]],'Tier 1 - $500K'!A:A,'Tier 1 - $500K'!AY:AY,0,0,1)</f>
        <v>195</v>
      </c>
      <c r="AZ145" s="104">
        <f>_xlfn.XLOOKUP(Tier2ContractorRates[[#This Row],[MSA Contract Number]],'Tier 1 - $500K'!A:A,'Tier 1 - $500K'!AZ:AZ,0,0,1)</f>
        <v>220</v>
      </c>
    </row>
    <row r="146" spans="1:52" s="40" customFormat="1" ht="16.5" x14ac:dyDescent="0.25">
      <c r="A146" s="35" t="s">
        <v>845</v>
      </c>
      <c r="B146" s="57">
        <f>_xlfn.XLOOKUP(Tier2ContractorRates[[#This Row],[MSA Contract Number]],'Tier 1 - $500K'!A:A,'Tier 1 - $500K'!B:B,0,0,1)</f>
        <v>46497</v>
      </c>
      <c r="C146" s="36" t="str">
        <f>_xlfn.XLOOKUP(Tier2ContractorRates[[#This Row],[MSA Contract Number]],'Tier 1 - $500K'!A:A,'Tier 1 - $500K'!C:C,0,0,1)</f>
        <v>Ministry of Velocity LLC</v>
      </c>
      <c r="D146" s="36" t="str">
        <f>_xlfn.XLOOKUP(Tier2ContractorRates[[#This Row],[MSA Contract Number]],'Tier 1 - $500K'!A:A,'Tier 1 - $500K'!D:D,0,0,1)</f>
        <v>Doc Ritezel</v>
      </c>
      <c r="E146" s="36" t="str">
        <f>_xlfn.XLOOKUP(Tier2ContractorRates[[#This Row],[MSA Contract Number]],'Tier 1 - $500K'!A:A,'Tier 1 - $500K'!E:E,0,0,1)</f>
        <v>(415) 689-9914</v>
      </c>
      <c r="F146" s="36" t="str">
        <f>_xlfn.XLOOKUP(Tier2ContractorRates[[#This Row],[MSA Contract Number]],'Tier 1 - $500K'!A:A,'Tier 1 - $500K'!F:F,0,0,1)</f>
        <v>doc@ministryofvelocity.com;</v>
      </c>
      <c r="G146" s="121">
        <v>2022085</v>
      </c>
      <c r="H146" s="121" t="str">
        <f>_xlfn.XLOOKUP(Tier2ContractorRates[[#This Row],[MSA Contract Number]],'Tier 1 - $500K'!A:A,'Tier 1 - $500K'!H:H,0,0,1)</f>
        <v>SB , SB-PW</v>
      </c>
      <c r="I146" s="121" t="str">
        <f>_xlfn.XLOOKUP(Tier2ContractorRates[[#This Row],[MSA Contract Number]],'Tier 1 - $500K'!A:A,'Tier 1 - $500K'!I:I,0,0,1)</f>
        <v>Yes</v>
      </c>
      <c r="J146" s="121" t="str">
        <f>_xlfn.XLOOKUP(Tier2ContractorRates[[#This Row],[MSA Contract Number]],'Tier 1 - $500K'!A:A,'Tier 1 - $500K'!J:J,0,0,1)</f>
        <v>No</v>
      </c>
      <c r="K146" s="103">
        <f>_xlfn.XLOOKUP(Tier2ContractorRates[[#This Row],[MSA Contract Number]],'Tier 1 - $500K'!A:A,'Tier 1 - $500K'!K:K,0,0,1)</f>
        <v>225</v>
      </c>
      <c r="L146" s="103">
        <f>_xlfn.XLOOKUP(Tier2ContractorRates[[#This Row],[MSA Contract Number]],'Tier 1 - $500K'!A:A,'Tier 1 - $500K'!L:L,0,0,1)</f>
        <v>195</v>
      </c>
      <c r="M146" s="103">
        <f>_xlfn.XLOOKUP(Tier2ContractorRates[[#This Row],[MSA Contract Number]],'Tier 1 - $500K'!A:A,'Tier 1 - $500K'!M:M,0,0,1)</f>
        <v>225</v>
      </c>
      <c r="N146" s="103">
        <f>_xlfn.XLOOKUP(Tier2ContractorRates[[#This Row],[MSA Contract Number]],'Tier 1 - $500K'!A:A,'Tier 1 - $500K'!N:N)</f>
        <v>195</v>
      </c>
      <c r="O146" s="103">
        <f>_xlfn.XLOOKUP(Tier2ContractorRates[[#This Row],[MSA Contract Number]],'Tier 1 - $500K'!A:A,'Tier 1 - $500K'!O:O,0,0,1)</f>
        <v>195</v>
      </c>
      <c r="P146" s="103">
        <f>_xlfn.XLOOKUP(Tier2ContractorRates[[#This Row],[MSA Contract Number]],'Tier 1 - $500K'!A:A,'Tier 1 - $500K'!P:P,0,0,1)</f>
        <v>225</v>
      </c>
      <c r="Q146" s="103">
        <f>_xlfn.XLOOKUP(Tier2ContractorRates[[#This Row],[MSA Contract Number]],'Tier 1 - $500K'!A:A,'Tier 1 - $500K'!Q:Q,0,0,1)</f>
        <v>195</v>
      </c>
      <c r="R146" s="103">
        <f>_xlfn.XLOOKUP(Tier2ContractorRates[[#This Row],[MSA Contract Number]],'Tier 1 - $500K'!A:A,'Tier 1 - $500K'!R:R,0,0,1)</f>
        <v>115</v>
      </c>
      <c r="S146" s="103">
        <f>_xlfn.XLOOKUP(Tier2ContractorRates[[#This Row],[MSA Contract Number]],'Tier 1 - $500K'!A:A,'Tier 1 - $500K'!S:S,0,0,1)</f>
        <v>195</v>
      </c>
      <c r="T146" s="103">
        <f>_xlfn.XLOOKUP(Tier2ContractorRates[[#This Row],[MSA Contract Number]],'Tier 1 - $500K'!A:A,'Tier 1 - $500K'!T:T,0,0,1)</f>
        <v>225</v>
      </c>
      <c r="U146" s="103">
        <f>_xlfn.XLOOKUP(Tier2ContractorRates[[#This Row],[MSA Contract Number]],'Tier 1 - $500K'!A:A,'Tier 1 - $500K'!U:U,0,0,1)</f>
        <v>195</v>
      </c>
      <c r="V146" s="103">
        <f>_xlfn.XLOOKUP(Tier2ContractorRates[[#This Row],[MSA Contract Number]],'Tier 1 - $500K'!A:A,'Tier 1 - $500K'!V:V,0,0,1)</f>
        <v>225</v>
      </c>
      <c r="W146" s="103">
        <f>_xlfn.XLOOKUP(Tier2ContractorRates[[#This Row],[MSA Contract Number]],'Tier 1 - $500K'!A:A,'Tier 1 - $500K'!W:W,0,0,1)</f>
        <v>155</v>
      </c>
      <c r="X146" s="103">
        <f>_xlfn.XLOOKUP(Tier2ContractorRates[[#This Row],[MSA Contract Number]],'Tier 1 - $500K'!A:A,'Tier 1 - $500K'!X:X,0,0,1)</f>
        <v>195</v>
      </c>
      <c r="Y146" s="103">
        <f>_xlfn.XLOOKUP(Tier2ContractorRates[[#This Row],[MSA Contract Number]],'Tier 1 - $500K'!A:A,'Tier 1 - $500K'!Y:Y,0,0,1)</f>
        <v>195</v>
      </c>
      <c r="Z146" s="103">
        <f>_xlfn.XLOOKUP(Tier2ContractorRates[[#This Row],[MSA Contract Number]],'Tier 1 - $500K'!A:A,'Tier 1 - $500K'!Z:Z,0,0,1)</f>
        <v>225</v>
      </c>
      <c r="AA146" s="103">
        <f>_xlfn.XLOOKUP(Tier2ContractorRates[[#This Row],[MSA Contract Number]],'Tier 1 - $500K'!A:A,'Tier 1 - $500K'!AA:AA,0,0,1)</f>
        <v>243</v>
      </c>
      <c r="AB146" s="103">
        <f>_xlfn.XLOOKUP(Tier2ContractorRates[[#This Row],[MSA Contract Number]],'Tier 1 - $500K'!A:A,'Tier 1 - $500K'!AB:AB,0,0,1)</f>
        <v>195</v>
      </c>
      <c r="AC146" s="103">
        <f>_xlfn.XLOOKUP(Tier2ContractorRates[[#This Row],[MSA Contract Number]],'Tier 1 - $500K'!A:A,'Tier 1 - $500K'!AC:AC,0,0,1)</f>
        <v>241</v>
      </c>
      <c r="AD146" s="103">
        <f>_xlfn.XLOOKUP(Tier2ContractorRates[[#This Row],[MSA Contract Number]],'Tier 1 - $500K'!A:A,'Tier 1 - $500K'!AD:AD,0,0,1)</f>
        <v>195</v>
      </c>
      <c r="AE146" s="103">
        <f>_xlfn.XLOOKUP(Tier2ContractorRates[[#This Row],[MSA Contract Number]],'Tier 1 - $500K'!A:A,'Tier 1 - $500K'!AE:AE,0,0,1)</f>
        <v>195</v>
      </c>
      <c r="AF146" s="103">
        <f>_xlfn.XLOOKUP(Tier2ContractorRates[[#This Row],[MSA Contract Number]],'Tier 1 - $500K'!A:A,'Tier 1 - $500K'!AF:AF,0,0,1)</f>
        <v>155</v>
      </c>
      <c r="AG146" s="103">
        <f>_xlfn.XLOOKUP(Tier2ContractorRates[[#This Row],[MSA Contract Number]],'Tier 1 - $500K'!A:A,'Tier 1 - $500K'!AG:AG,0,0,1)</f>
        <v>195</v>
      </c>
      <c r="AH146" s="103">
        <f>_xlfn.XLOOKUP(Tier2ContractorRates[[#This Row],[MSA Contract Number]],'Tier 1 - $500K'!A:A,'Tier 1 - $500K'!AH:AH,0,0,1)</f>
        <v>155</v>
      </c>
      <c r="AI146" s="103">
        <f>_xlfn.XLOOKUP(Tier2ContractorRates[[#This Row],[MSA Contract Number]],'Tier 1 - $500K'!A:A,'Tier 1 - $500K'!AI:AI,0,0,1)</f>
        <v>155</v>
      </c>
      <c r="AJ146" s="103">
        <f>_xlfn.XLOOKUP(Tier2ContractorRates[[#This Row],[MSA Contract Number]],'Tier 1 - $500K'!A:A,'Tier 1 - $500K'!AJ:AJ,0,0,1)</f>
        <v>155</v>
      </c>
      <c r="AK146" s="103">
        <f>_xlfn.XLOOKUP(Tier2ContractorRates[[#This Row],[MSA Contract Number]],'Tier 1 - $500K'!A:A,'Tier 1 - $500K'!AK:AK,0,0,1)</f>
        <v>225</v>
      </c>
      <c r="AL146" s="103">
        <f>_xlfn.XLOOKUP(Tier2ContractorRates[[#This Row],[MSA Contract Number]],'Tier 1 - $500K'!A:A,'Tier 1 - $500K'!AL:AL,0,0,1)</f>
        <v>265</v>
      </c>
      <c r="AM146" s="103">
        <f>_xlfn.XLOOKUP(Tier2ContractorRates[[#This Row],[MSA Contract Number]],'Tier 1 - $500K'!A:A,'Tier 1 - $500K'!AM:AM,0,0,1)</f>
        <v>155</v>
      </c>
      <c r="AN146" s="103">
        <f>_xlfn.XLOOKUP(Tier2ContractorRates[[#This Row],[MSA Contract Number]],'Tier 1 - $500K'!A:A,'Tier 1 - $500K'!AN:AN,0,0,1)</f>
        <v>195</v>
      </c>
      <c r="AO146" s="103">
        <f>_xlfn.XLOOKUP(Tier2ContractorRates[[#This Row],[MSA Contract Number]],'Tier 1 - $500K'!A:A,'Tier 1 - $500K'!AO:AO,0,0,1)</f>
        <v>155</v>
      </c>
      <c r="AP146" s="103">
        <f>_xlfn.XLOOKUP(Tier2ContractorRates[[#This Row],[MSA Contract Number]],'Tier 1 - $500K'!A:A,'Tier 1 - $500K'!AP:AP,0,0,1)</f>
        <v>195</v>
      </c>
      <c r="AQ146" s="103">
        <f>_xlfn.XLOOKUP(Tier2ContractorRates[[#This Row],[MSA Contract Number]],'Tier 1 - $500K'!A:A,'Tier 1 - $500K'!AQ:AQ,0,0,1)</f>
        <v>195</v>
      </c>
      <c r="AR146" s="103">
        <f>_xlfn.XLOOKUP(Tier2ContractorRates[[#This Row],[MSA Contract Number]],'Tier 1 - $500K'!A:A,'Tier 1 - $500K'!AR:AR,0,0,1)</f>
        <v>155</v>
      </c>
      <c r="AS146" s="103">
        <f>_xlfn.XLOOKUP(Tier2ContractorRates[[#This Row],[MSA Contract Number]],'Tier 1 - $500K'!A:A,'Tier 1 - $500K'!AS:AS,0,0,1)</f>
        <v>115</v>
      </c>
      <c r="AT146" s="103">
        <f>_xlfn.XLOOKUP(Tier2ContractorRates[[#This Row],[MSA Contract Number]],'Tier 1 - $500K'!A:A,'Tier 1 - $500K'!AT:AT,0,0,1)</f>
        <v>115</v>
      </c>
      <c r="AU146" s="103">
        <f>_xlfn.XLOOKUP(Tier2ContractorRates[[#This Row],[MSA Contract Number]],'Tier 1 - $500K'!A:A,'Tier 1 - $500K'!AU:AU,0,0,1)</f>
        <v>195</v>
      </c>
      <c r="AV146" s="103">
        <f>_xlfn.XLOOKUP(Tier2ContractorRates[[#This Row],[MSA Contract Number]],'Tier 1 - $500K'!A:A,'Tier 1 - $500K'!AV:AV,0,0,1)</f>
        <v>115</v>
      </c>
      <c r="AW146" s="103">
        <f>_xlfn.XLOOKUP(Tier2ContractorRates[[#This Row],[MSA Contract Number]],'Tier 1 - $500K'!A:A,'Tier 1 - $500K'!AW:AW,0,0,1)</f>
        <v>155</v>
      </c>
      <c r="AX146" s="103">
        <f>_xlfn.XLOOKUP(Tier2ContractorRates[[#This Row],[MSA Contract Number]],'Tier 1 - $500K'!A:A,'Tier 1 - $500K'!AX:AX,0,0,1)</f>
        <v>195</v>
      </c>
      <c r="AY146" s="103">
        <f>_xlfn.XLOOKUP(Tier2ContractorRates[[#This Row],[MSA Contract Number]],'Tier 1 - $500K'!A:A,'Tier 1 - $500K'!AY:AY,0,0,1)</f>
        <v>115</v>
      </c>
      <c r="AZ146" s="104">
        <f>_xlfn.XLOOKUP(Tier2ContractorRates[[#This Row],[MSA Contract Number]],'Tier 1 - $500K'!A:A,'Tier 1 - $500K'!AZ:AZ,0,0,1)</f>
        <v>267</v>
      </c>
    </row>
    <row r="147" spans="1:52" s="40" customFormat="1" ht="37.5" customHeight="1" x14ac:dyDescent="0.25">
      <c r="A147" s="35" t="s">
        <v>850</v>
      </c>
      <c r="B147" s="57">
        <f>_xlfn.XLOOKUP(Tier2ContractorRates[[#This Row],[MSA Contract Number]],'Tier 1 - $500K'!A:A,'Tier 1 - $500K'!B:B,0,0,1)</f>
        <v>46497</v>
      </c>
      <c r="C147" s="36" t="str">
        <f>_xlfn.XLOOKUP(Tier2ContractorRates[[#This Row],[MSA Contract Number]],'Tier 1 - $500K'!A:A,'Tier 1 - $500K'!C:C,0,0,1)</f>
        <v>Mission Consulting, LLC</v>
      </c>
      <c r="D147" s="36" t="str">
        <f>_xlfn.XLOOKUP(Tier2ContractorRates[[#This Row],[MSA Contract Number]],'Tier 1 - $500K'!A:A,'Tier 1 - $500K'!D:D,0,0,1)</f>
        <v xml:space="preserve">1. Michael Hearn 
2. Bill Stobbe </v>
      </c>
      <c r="E147" s="36" t="str">
        <f>_xlfn.XLOOKUP(Tier2ContractorRates[[#This Row],[MSA Contract Number]],'Tier 1 - $500K'!A:A,'Tier 1 - $500K'!E:E,0,0,1)</f>
        <v>1. (916) 446-5624 x700 
2. (916) 446-5624 x701</v>
      </c>
      <c r="F147" s="36" t="str">
        <f>_xlfn.XLOOKUP(Tier2ContractorRates[[#This Row],[MSA Contract Number]],'Tier 1 - $500K'!A:A,'Tier 1 - $500K'!F:F,0,0,1)</f>
        <v>mhearn@missionconsulting.com;</v>
      </c>
      <c r="G147" s="121">
        <v>13735</v>
      </c>
      <c r="H147" s="121" t="str">
        <f>_xlfn.XLOOKUP(Tier2ContractorRates[[#This Row],[MSA Contract Number]],'Tier 1 - $500K'!A:A,'Tier 1 - $500K'!H:H,0,0,1)</f>
        <v>SB</v>
      </c>
      <c r="I147" s="121" t="str">
        <f>_xlfn.XLOOKUP(Tier2ContractorRates[[#This Row],[MSA Contract Number]],'Tier 1 - $500K'!A:A,'Tier 1 - $500K'!I:I,0,0,1)</f>
        <v>Yes</v>
      </c>
      <c r="J147" s="121" t="str">
        <f>_xlfn.XLOOKUP(Tier2ContractorRates[[#This Row],[MSA Contract Number]],'Tier 1 - $500K'!A:A,'Tier 1 - $500K'!J:J,0,0,1)</f>
        <v>No</v>
      </c>
      <c r="K147" s="103">
        <f>_xlfn.XLOOKUP(Tier2ContractorRates[[#This Row],[MSA Contract Number]],'Tier 1 - $500K'!A:A,'Tier 1 - $500K'!K:K,0,0,1)</f>
        <v>245</v>
      </c>
      <c r="L147" s="103">
        <f>_xlfn.XLOOKUP(Tier2ContractorRates[[#This Row],[MSA Contract Number]],'Tier 1 - $500K'!A:A,'Tier 1 - $500K'!L:L,0,0,1)</f>
        <v>225</v>
      </c>
      <c r="M147" s="103">
        <f>_xlfn.XLOOKUP(Tier2ContractorRates[[#This Row],[MSA Contract Number]],'Tier 1 - $500K'!A:A,'Tier 1 - $500K'!M:M,0,0,1)</f>
        <v>190</v>
      </c>
      <c r="N147" s="103">
        <f>_xlfn.XLOOKUP(Tier2ContractorRates[[#This Row],[MSA Contract Number]],'Tier 1 - $500K'!A:A,'Tier 1 - $500K'!N:N)</f>
        <v>160</v>
      </c>
      <c r="O147" s="103">
        <f>_xlfn.XLOOKUP(Tier2ContractorRates[[#This Row],[MSA Contract Number]],'Tier 1 - $500K'!A:A,'Tier 1 - $500K'!O:O,0,0,1)</f>
        <v>195</v>
      </c>
      <c r="P147" s="103">
        <f>_xlfn.XLOOKUP(Tier2ContractorRates[[#This Row],[MSA Contract Number]],'Tier 1 - $500K'!A:A,'Tier 1 - $500K'!P:P,0,0,1)</f>
        <v>238</v>
      </c>
      <c r="Q147" s="103">
        <f>_xlfn.XLOOKUP(Tier2ContractorRates[[#This Row],[MSA Contract Number]],'Tier 1 - $500K'!A:A,'Tier 1 - $500K'!Q:Q,0,0,1)</f>
        <v>207</v>
      </c>
      <c r="R147" s="103">
        <f>_xlfn.XLOOKUP(Tier2ContractorRates[[#This Row],[MSA Contract Number]],'Tier 1 - $500K'!A:A,'Tier 1 - $500K'!R:R,0,0,1)</f>
        <v>142</v>
      </c>
      <c r="S147" s="103">
        <f>_xlfn.XLOOKUP(Tier2ContractorRates[[#This Row],[MSA Contract Number]],'Tier 1 - $500K'!A:A,'Tier 1 - $500K'!S:S,0,0,1)</f>
        <v>243</v>
      </c>
      <c r="T147" s="103">
        <f>_xlfn.XLOOKUP(Tier2ContractorRates[[#This Row],[MSA Contract Number]],'Tier 1 - $500K'!A:A,'Tier 1 - $500K'!T:T,0,0,1)</f>
        <v>287</v>
      </c>
      <c r="U147" s="103">
        <f>_xlfn.XLOOKUP(Tier2ContractorRates[[#This Row],[MSA Contract Number]],'Tier 1 - $500K'!A:A,'Tier 1 - $500K'!U:U,0,0,1)</f>
        <v>246</v>
      </c>
      <c r="V147" s="103">
        <f>_xlfn.XLOOKUP(Tier2ContractorRates[[#This Row],[MSA Contract Number]],'Tier 1 - $500K'!A:A,'Tier 1 - $500K'!V:V,0,0,1)</f>
        <v>226</v>
      </c>
      <c r="W147" s="103">
        <f>_xlfn.XLOOKUP(Tier2ContractorRates[[#This Row],[MSA Contract Number]],'Tier 1 - $500K'!A:A,'Tier 1 - $500K'!W:W,0,0,1)</f>
        <v>187</v>
      </c>
      <c r="X147" s="103">
        <f>_xlfn.XLOOKUP(Tier2ContractorRates[[#This Row],[MSA Contract Number]],'Tier 1 - $500K'!A:A,'Tier 1 - $500K'!X:X,0,0,1)</f>
        <v>190</v>
      </c>
      <c r="Y147" s="103">
        <f>_xlfn.XLOOKUP(Tier2ContractorRates[[#This Row],[MSA Contract Number]],'Tier 1 - $500K'!A:A,'Tier 1 - $500K'!Y:Y,0,0,1)</f>
        <v>201</v>
      </c>
      <c r="Z147" s="103">
        <f>_xlfn.XLOOKUP(Tier2ContractorRates[[#This Row],[MSA Contract Number]],'Tier 1 - $500K'!A:A,'Tier 1 - $500K'!Z:Z,0,0,1)</f>
        <v>231</v>
      </c>
      <c r="AA147" s="103">
        <f>_xlfn.XLOOKUP(Tier2ContractorRates[[#This Row],[MSA Contract Number]],'Tier 1 - $500K'!A:A,'Tier 1 - $500K'!AA:AA,0,0,1)</f>
        <v>243</v>
      </c>
      <c r="AB147" s="103">
        <f>_xlfn.XLOOKUP(Tier2ContractorRates[[#This Row],[MSA Contract Number]],'Tier 1 - $500K'!A:A,'Tier 1 - $500K'!AB:AB,0,0,1)</f>
        <v>246</v>
      </c>
      <c r="AC147" s="103">
        <f>_xlfn.XLOOKUP(Tier2ContractorRates[[#This Row],[MSA Contract Number]],'Tier 1 - $500K'!A:A,'Tier 1 - $500K'!AC:AC,0,0,1)</f>
        <v>193</v>
      </c>
      <c r="AD147" s="103">
        <f>_xlfn.XLOOKUP(Tier2ContractorRates[[#This Row],[MSA Contract Number]],'Tier 1 - $500K'!A:A,'Tier 1 - $500K'!AD:AD,0,0,1)</f>
        <v>170</v>
      </c>
      <c r="AE147" s="103">
        <f>_xlfn.XLOOKUP(Tier2ContractorRates[[#This Row],[MSA Contract Number]],'Tier 1 - $500K'!A:A,'Tier 1 - $500K'!AE:AE,0,0,1)</f>
        <v>171</v>
      </c>
      <c r="AF147" s="103">
        <f>_xlfn.XLOOKUP(Tier2ContractorRates[[#This Row],[MSA Contract Number]],'Tier 1 - $500K'!A:A,'Tier 1 - $500K'!AF:AF,0,0,1)</f>
        <v>198</v>
      </c>
      <c r="AG147" s="103">
        <f>_xlfn.XLOOKUP(Tier2ContractorRates[[#This Row],[MSA Contract Number]],'Tier 1 - $500K'!A:A,'Tier 1 - $500K'!AG:AG,0,0,1)</f>
        <v>225</v>
      </c>
      <c r="AH147" s="103">
        <f>_xlfn.XLOOKUP(Tier2ContractorRates[[#This Row],[MSA Contract Number]],'Tier 1 - $500K'!A:A,'Tier 1 - $500K'!AH:AH,0,0,1)</f>
        <v>212</v>
      </c>
      <c r="AI147" s="103">
        <f>_xlfn.XLOOKUP(Tier2ContractorRates[[#This Row],[MSA Contract Number]],'Tier 1 - $500K'!A:A,'Tier 1 - $500K'!AI:AI,0,0,1)</f>
        <v>215</v>
      </c>
      <c r="AJ147" s="103">
        <f>_xlfn.XLOOKUP(Tier2ContractorRates[[#This Row],[MSA Contract Number]],'Tier 1 - $500K'!A:A,'Tier 1 - $500K'!AJ:AJ,0,0,1)</f>
        <v>215</v>
      </c>
      <c r="AK147" s="103">
        <f>_xlfn.XLOOKUP(Tier2ContractorRates[[#This Row],[MSA Contract Number]],'Tier 1 - $500K'!A:A,'Tier 1 - $500K'!AK:AK,0,0,1)</f>
        <v>227</v>
      </c>
      <c r="AL147" s="103">
        <f>_xlfn.XLOOKUP(Tier2ContractorRates[[#This Row],[MSA Contract Number]],'Tier 1 - $500K'!A:A,'Tier 1 - $500K'!AL:AL,0,0,1)</f>
        <v>265</v>
      </c>
      <c r="AM147" s="103">
        <f>_xlfn.XLOOKUP(Tier2ContractorRates[[#This Row],[MSA Contract Number]],'Tier 1 - $500K'!A:A,'Tier 1 - $500K'!AM:AM,0,0,1)</f>
        <v>212</v>
      </c>
      <c r="AN147" s="103">
        <f>_xlfn.XLOOKUP(Tier2ContractorRates[[#This Row],[MSA Contract Number]],'Tier 1 - $500K'!A:A,'Tier 1 - $500K'!AN:AN,0,0,1)</f>
        <v>247</v>
      </c>
      <c r="AO147" s="103">
        <f>_xlfn.XLOOKUP(Tier2ContractorRates[[#This Row],[MSA Contract Number]],'Tier 1 - $500K'!A:A,'Tier 1 - $500K'!AO:AO,0,0,1)</f>
        <v>214</v>
      </c>
      <c r="AP147" s="103">
        <f>_xlfn.XLOOKUP(Tier2ContractorRates[[#This Row],[MSA Contract Number]],'Tier 1 - $500K'!A:A,'Tier 1 - $500K'!AP:AP,0,0,1)</f>
        <v>252</v>
      </c>
      <c r="AQ147" s="103">
        <f>_xlfn.XLOOKUP(Tier2ContractorRates[[#This Row],[MSA Contract Number]],'Tier 1 - $500K'!A:A,'Tier 1 - $500K'!AQ:AQ,0,0,1)</f>
        <v>165</v>
      </c>
      <c r="AR147" s="103">
        <f>_xlfn.XLOOKUP(Tier2ContractorRates[[#This Row],[MSA Contract Number]],'Tier 1 - $500K'!A:A,'Tier 1 - $500K'!AR:AR,0,0,1)</f>
        <v>160</v>
      </c>
      <c r="AS147" s="103">
        <f>_xlfn.XLOOKUP(Tier2ContractorRates[[#This Row],[MSA Contract Number]],'Tier 1 - $500K'!A:A,'Tier 1 - $500K'!AS:AS,0,0,1)</f>
        <v>170</v>
      </c>
      <c r="AT147" s="103">
        <f>_xlfn.XLOOKUP(Tier2ContractorRates[[#This Row],[MSA Contract Number]],'Tier 1 - $500K'!A:A,'Tier 1 - $500K'!AT:AT,0,0,1)</f>
        <v>150</v>
      </c>
      <c r="AU147" s="103">
        <f>_xlfn.XLOOKUP(Tier2ContractorRates[[#This Row],[MSA Contract Number]],'Tier 1 - $500K'!A:A,'Tier 1 - $500K'!AU:AU,0,0,1)</f>
        <v>140</v>
      </c>
      <c r="AV147" s="103">
        <f>_xlfn.XLOOKUP(Tier2ContractorRates[[#This Row],[MSA Contract Number]],'Tier 1 - $500K'!A:A,'Tier 1 - $500K'!AV:AV,0,0,1)</f>
        <v>140</v>
      </c>
      <c r="AW147" s="103">
        <f>_xlfn.XLOOKUP(Tier2ContractorRates[[#This Row],[MSA Contract Number]],'Tier 1 - $500K'!A:A,'Tier 1 - $500K'!AW:AW,0,0,1)</f>
        <v>158</v>
      </c>
      <c r="AX147" s="103">
        <f>_xlfn.XLOOKUP(Tier2ContractorRates[[#This Row],[MSA Contract Number]],'Tier 1 - $500K'!A:A,'Tier 1 - $500K'!AX:AX,0,0,1)</f>
        <v>222</v>
      </c>
      <c r="AY147" s="103">
        <f>_xlfn.XLOOKUP(Tier2ContractorRates[[#This Row],[MSA Contract Number]],'Tier 1 - $500K'!A:A,'Tier 1 - $500K'!AY:AY,0,0,1)</f>
        <v>197</v>
      </c>
      <c r="AZ147" s="104">
        <f>_xlfn.XLOOKUP(Tier2ContractorRates[[#This Row],[MSA Contract Number]],'Tier 1 - $500K'!A:A,'Tier 1 - $500K'!AZ:AZ,0,0,1)</f>
        <v>267</v>
      </c>
    </row>
    <row r="148" spans="1:52" s="40" customFormat="1" ht="16.5" x14ac:dyDescent="0.25">
      <c r="A148" s="35" t="s">
        <v>860</v>
      </c>
      <c r="B148" s="57">
        <f>_xlfn.XLOOKUP(Tier2ContractorRates[[#This Row],[MSA Contract Number]],'Tier 1 - $500K'!A:A,'Tier 1 - $500K'!B:B,0,0,1)</f>
        <v>46497</v>
      </c>
      <c r="C148" s="36" t="str">
        <f>_xlfn.XLOOKUP(Tier2ContractorRates[[#This Row],[MSA Contract Number]],'Tier 1 - $500K'!A:A,'Tier 1 - $500K'!C:C,0,0,1)</f>
        <v>MSys, Inc.</v>
      </c>
      <c r="D148" s="36" t="str">
        <f>_xlfn.XLOOKUP(Tier2ContractorRates[[#This Row],[MSA Contract Number]],'Tier 1 - $500K'!A:A,'Tier 1 - $500K'!D:D,0,0,1)</f>
        <v>Raj Thiyagarajan</v>
      </c>
      <c r="E148" s="36" t="str">
        <f>_xlfn.XLOOKUP(Tier2ContractorRates[[#This Row],[MSA Contract Number]],'Tier 1 - $500K'!A:A,'Tier 1 - $500K'!E:E,0,0,1)</f>
        <v>(202) 629-0353 x701</v>
      </c>
      <c r="F148" s="36" t="str">
        <f>_xlfn.XLOOKUP(Tier2ContractorRates[[#This Row],[MSA Contract Number]],'Tier 1 - $500K'!A:A,'Tier 1 - $500K'!F:F,0,0,1)</f>
        <v>bw@msysinc.com;</v>
      </c>
      <c r="G148" s="121" t="s">
        <v>70</v>
      </c>
      <c r="H148" s="121" t="str">
        <f>_xlfn.XLOOKUP(Tier2ContractorRates[[#This Row],[MSA Contract Number]],'Tier 1 - $500K'!A:A,'Tier 1 - $500K'!H:H,0,0,1)</f>
        <v>--</v>
      </c>
      <c r="I148" s="121" t="str">
        <f>_xlfn.XLOOKUP(Tier2ContractorRates[[#This Row],[MSA Contract Number]],'Tier 1 - $500K'!A:A,'Tier 1 - $500K'!I:I,0,0,1)</f>
        <v>No</v>
      </c>
      <c r="J148" s="121" t="str">
        <f>_xlfn.XLOOKUP(Tier2ContractorRates[[#This Row],[MSA Contract Number]],'Tier 1 - $500K'!A:A,'Tier 1 - $500K'!J:J,0,0,1)</f>
        <v>No</v>
      </c>
      <c r="K148" s="103">
        <f>_xlfn.XLOOKUP(Tier2ContractorRates[[#This Row],[MSA Contract Number]],'Tier 1 - $500K'!A:A,'Tier 1 - $500K'!K:K,0,0,1)</f>
        <v>188</v>
      </c>
      <c r="L148" s="103">
        <f>_xlfn.XLOOKUP(Tier2ContractorRates[[#This Row],[MSA Contract Number]],'Tier 1 - $500K'!A:A,'Tier 1 - $500K'!L:L,0,0,1)</f>
        <v>168</v>
      </c>
      <c r="M148" s="103">
        <f>_xlfn.XLOOKUP(Tier2ContractorRates[[#This Row],[MSA Contract Number]],'Tier 1 - $500K'!A:A,'Tier 1 - $500K'!M:M,0,0,1)</f>
        <v>158</v>
      </c>
      <c r="N148" s="103">
        <f>_xlfn.XLOOKUP(Tier2ContractorRates[[#This Row],[MSA Contract Number]],'Tier 1 - $500K'!A:A,'Tier 1 - $500K'!N:N)</f>
        <v>148</v>
      </c>
      <c r="O148" s="103">
        <f>_xlfn.XLOOKUP(Tier2ContractorRates[[#This Row],[MSA Contract Number]],'Tier 1 - $500K'!A:A,'Tier 1 - $500K'!O:O,0,0,1)</f>
        <v>138</v>
      </c>
      <c r="P148" s="103">
        <f>_xlfn.XLOOKUP(Tier2ContractorRates[[#This Row],[MSA Contract Number]],'Tier 1 - $500K'!A:A,'Tier 1 - $500K'!P:P,0,0,1)</f>
        <v>158</v>
      </c>
      <c r="Q148" s="103">
        <f>_xlfn.XLOOKUP(Tier2ContractorRates[[#This Row],[MSA Contract Number]],'Tier 1 - $500K'!A:A,'Tier 1 - $500K'!Q:Q,0,0,1)</f>
        <v>128</v>
      </c>
      <c r="R148" s="103">
        <f>_xlfn.XLOOKUP(Tier2ContractorRates[[#This Row],[MSA Contract Number]],'Tier 1 - $500K'!A:A,'Tier 1 - $500K'!R:R,0,0,1)</f>
        <v>98</v>
      </c>
      <c r="S148" s="103">
        <f>_xlfn.XLOOKUP(Tier2ContractorRates[[#This Row],[MSA Contract Number]],'Tier 1 - $500K'!A:A,'Tier 1 - $500K'!S:S,0,0,1)</f>
        <v>148</v>
      </c>
      <c r="T148" s="103">
        <f>_xlfn.XLOOKUP(Tier2ContractorRates[[#This Row],[MSA Contract Number]],'Tier 1 - $500K'!A:A,'Tier 1 - $500K'!T:T,0,0,1)</f>
        <v>188</v>
      </c>
      <c r="U148" s="103">
        <f>_xlfn.XLOOKUP(Tier2ContractorRates[[#This Row],[MSA Contract Number]],'Tier 1 - $500K'!A:A,'Tier 1 - $500K'!U:U,0,0,1)</f>
        <v>168</v>
      </c>
      <c r="V148" s="103">
        <f>_xlfn.XLOOKUP(Tier2ContractorRates[[#This Row],[MSA Contract Number]],'Tier 1 - $500K'!A:A,'Tier 1 - $500K'!V:V,0,0,1)</f>
        <v>168</v>
      </c>
      <c r="W148" s="103">
        <f>_xlfn.XLOOKUP(Tier2ContractorRates[[#This Row],[MSA Contract Number]],'Tier 1 - $500K'!A:A,'Tier 1 - $500K'!W:W,0,0,1)</f>
        <v>128</v>
      </c>
      <c r="X148" s="103">
        <f>_xlfn.XLOOKUP(Tier2ContractorRates[[#This Row],[MSA Contract Number]],'Tier 1 - $500K'!A:A,'Tier 1 - $500K'!X:X,0,0,1)</f>
        <v>108</v>
      </c>
      <c r="Y148" s="103">
        <f>_xlfn.XLOOKUP(Tier2ContractorRates[[#This Row],[MSA Contract Number]],'Tier 1 - $500K'!A:A,'Tier 1 - $500K'!Y:Y,0,0,1)</f>
        <v>108</v>
      </c>
      <c r="Z148" s="103">
        <f>_xlfn.XLOOKUP(Tier2ContractorRates[[#This Row],[MSA Contract Number]],'Tier 1 - $500K'!A:A,'Tier 1 - $500K'!Z:Z,0,0,1)</f>
        <v>128</v>
      </c>
      <c r="AA148" s="103">
        <f>_xlfn.XLOOKUP(Tier2ContractorRates[[#This Row],[MSA Contract Number]],'Tier 1 - $500K'!A:A,'Tier 1 - $500K'!AA:AA,0,0,1)</f>
        <v>138</v>
      </c>
      <c r="AB148" s="103">
        <f>_xlfn.XLOOKUP(Tier2ContractorRates[[#This Row],[MSA Contract Number]],'Tier 1 - $500K'!A:A,'Tier 1 - $500K'!AB:AB,0,0,1)</f>
        <v>148</v>
      </c>
      <c r="AC148" s="103">
        <f>_xlfn.XLOOKUP(Tier2ContractorRates[[#This Row],[MSA Contract Number]],'Tier 1 - $500K'!A:A,'Tier 1 - $500K'!AC:AC,0,0,1)</f>
        <v>158</v>
      </c>
      <c r="AD148" s="103">
        <f>_xlfn.XLOOKUP(Tier2ContractorRates[[#This Row],[MSA Contract Number]],'Tier 1 - $500K'!A:A,'Tier 1 - $500K'!AD:AD,0,0,1)</f>
        <v>98</v>
      </c>
      <c r="AE148" s="103">
        <f>_xlfn.XLOOKUP(Tier2ContractorRates[[#This Row],[MSA Contract Number]],'Tier 1 - $500K'!A:A,'Tier 1 - $500K'!AE:AE,0,0,1)</f>
        <v>118</v>
      </c>
      <c r="AF148" s="103">
        <f>_xlfn.XLOOKUP(Tier2ContractorRates[[#This Row],[MSA Contract Number]],'Tier 1 - $500K'!A:A,'Tier 1 - $500K'!AF:AF,0,0,1)</f>
        <v>98</v>
      </c>
      <c r="AG148" s="103">
        <f>_xlfn.XLOOKUP(Tier2ContractorRates[[#This Row],[MSA Contract Number]],'Tier 1 - $500K'!A:A,'Tier 1 - $500K'!AG:AG,0,0,1)</f>
        <v>118</v>
      </c>
      <c r="AH148" s="103">
        <f>_xlfn.XLOOKUP(Tier2ContractorRates[[#This Row],[MSA Contract Number]],'Tier 1 - $500K'!A:A,'Tier 1 - $500K'!AH:AH,0,0,1)</f>
        <v>108</v>
      </c>
      <c r="AI148" s="103">
        <f>_xlfn.XLOOKUP(Tier2ContractorRates[[#This Row],[MSA Contract Number]],'Tier 1 - $500K'!A:A,'Tier 1 - $500K'!AI:AI,0,0,1)</f>
        <v>118</v>
      </c>
      <c r="AJ148" s="103">
        <f>_xlfn.XLOOKUP(Tier2ContractorRates[[#This Row],[MSA Contract Number]],'Tier 1 - $500K'!A:A,'Tier 1 - $500K'!AJ:AJ,0,0,1)</f>
        <v>118</v>
      </c>
      <c r="AK148" s="103">
        <f>_xlfn.XLOOKUP(Tier2ContractorRates[[#This Row],[MSA Contract Number]],'Tier 1 - $500K'!A:A,'Tier 1 - $500K'!AK:AK,0,0,1)</f>
        <v>128</v>
      </c>
      <c r="AL148" s="103">
        <f>_xlfn.XLOOKUP(Tier2ContractorRates[[#This Row],[MSA Contract Number]],'Tier 1 - $500K'!A:A,'Tier 1 - $500K'!AL:AL,0,0,1)</f>
        <v>148</v>
      </c>
      <c r="AM148" s="103">
        <f>_xlfn.XLOOKUP(Tier2ContractorRates[[#This Row],[MSA Contract Number]],'Tier 1 - $500K'!A:A,'Tier 1 - $500K'!AM:AM,0,0,1)</f>
        <v>128</v>
      </c>
      <c r="AN148" s="103">
        <f>_xlfn.XLOOKUP(Tier2ContractorRates[[#This Row],[MSA Contract Number]],'Tier 1 - $500K'!A:A,'Tier 1 - $500K'!AN:AN,0,0,1)</f>
        <v>148</v>
      </c>
      <c r="AO148" s="103">
        <f>_xlfn.XLOOKUP(Tier2ContractorRates[[#This Row],[MSA Contract Number]],'Tier 1 - $500K'!A:A,'Tier 1 - $500K'!AO:AO,0,0,1)</f>
        <v>118</v>
      </c>
      <c r="AP148" s="103">
        <f>_xlfn.XLOOKUP(Tier2ContractorRates[[#This Row],[MSA Contract Number]],'Tier 1 - $500K'!A:A,'Tier 1 - $500K'!AP:AP,0,0,1)</f>
        <v>148</v>
      </c>
      <c r="AQ148" s="103">
        <f>_xlfn.XLOOKUP(Tier2ContractorRates[[#This Row],[MSA Contract Number]],'Tier 1 - $500K'!A:A,'Tier 1 - $500K'!AQ:AQ,0,0,1)</f>
        <v>128</v>
      </c>
      <c r="AR148" s="103">
        <f>_xlfn.XLOOKUP(Tier2ContractorRates[[#This Row],[MSA Contract Number]],'Tier 1 - $500K'!A:A,'Tier 1 - $500K'!AR:AR,0,0,1)</f>
        <v>148</v>
      </c>
      <c r="AS148" s="103">
        <f>_xlfn.XLOOKUP(Tier2ContractorRates[[#This Row],[MSA Contract Number]],'Tier 1 - $500K'!A:A,'Tier 1 - $500K'!AS:AS,0,0,1)</f>
        <v>128</v>
      </c>
      <c r="AT148" s="103">
        <f>_xlfn.XLOOKUP(Tier2ContractorRates[[#This Row],[MSA Contract Number]],'Tier 1 - $500K'!A:A,'Tier 1 - $500K'!AT:AT,0,0,1)</f>
        <v>128</v>
      </c>
      <c r="AU148" s="103">
        <f>_xlfn.XLOOKUP(Tier2ContractorRates[[#This Row],[MSA Contract Number]],'Tier 1 - $500K'!A:A,'Tier 1 - $500K'!AU:AU,0,0,1)</f>
        <v>118</v>
      </c>
      <c r="AV148" s="103">
        <f>_xlfn.XLOOKUP(Tier2ContractorRates[[#This Row],[MSA Contract Number]],'Tier 1 - $500K'!A:A,'Tier 1 - $500K'!AV:AV,0,0,1)</f>
        <v>98</v>
      </c>
      <c r="AW148" s="103">
        <f>_xlfn.XLOOKUP(Tier2ContractorRates[[#This Row],[MSA Contract Number]],'Tier 1 - $500K'!A:A,'Tier 1 - $500K'!AW:AW,0,0,1)</f>
        <v>118</v>
      </c>
      <c r="AX148" s="103">
        <f>_xlfn.XLOOKUP(Tier2ContractorRates[[#This Row],[MSA Contract Number]],'Tier 1 - $500K'!A:A,'Tier 1 - $500K'!AX:AX,0,0,1)</f>
        <v>128</v>
      </c>
      <c r="AY148" s="103">
        <f>_xlfn.XLOOKUP(Tier2ContractorRates[[#This Row],[MSA Contract Number]],'Tier 1 - $500K'!A:A,'Tier 1 - $500K'!AY:AY,0,0,1)</f>
        <v>98</v>
      </c>
      <c r="AZ148" s="104">
        <f>_xlfn.XLOOKUP(Tier2ContractorRates[[#This Row],[MSA Contract Number]],'Tier 1 - $500K'!A:A,'Tier 1 - $500K'!AZ:AZ,0,0,1)</f>
        <v>190</v>
      </c>
    </row>
    <row r="149" spans="1:52" s="40" customFormat="1" ht="66" x14ac:dyDescent="0.25">
      <c r="A149" s="35" t="s">
        <v>865</v>
      </c>
      <c r="B149" s="57">
        <f>_xlfn.XLOOKUP(Tier2ContractorRates[[#This Row],[MSA Contract Number]],'Tier 1 - $500K'!A:A,'Tier 1 - $500K'!B:B,0,0,1)</f>
        <v>46497</v>
      </c>
      <c r="C149" s="36" t="str">
        <f>_xlfn.XLOOKUP(Tier2ContractorRates[[#This Row],[MSA Contract Number]],'Tier 1 - $500K'!A:A,'Tier 1 - $500K'!C:C,0,0,1)</f>
        <v>MTX Group Inc</v>
      </c>
      <c r="D149" s="36" t="str">
        <f>_xlfn.XLOOKUP(Tier2ContractorRates[[#This Row],[MSA Contract Number]],'Tier 1 - $500K'!A:A,'Tier 1 - $500K'!D:D,0,0,1)</f>
        <v>1. Russell Plain
2. Amanda Roybal</v>
      </c>
      <c r="E149" s="36" t="str">
        <f>_xlfn.XLOOKUP(Tier2ContractorRates[[#This Row],[MSA Contract Number]],'Tier 1 - $500K'!A:A,'Tier 1 - $500K'!E:E,0,0,1)</f>
        <v>1. (415) 505-1774
2. (505) 366-3644</v>
      </c>
      <c r="F149" s="36" t="str">
        <f>_xlfn.XLOOKUP(Tier2ContractorRates[[#This Row],[MSA Contract Number]],'Tier 1 - $500K'!A:A,'Tier 1 - $500K'!F:F,0,0,1)</f>
        <v>russell.plain@mtxb2b.com;
amanda.roybal@mtxb2b.com;  mtx.legal@mtxb2b.com;
procurement@mtxb2b.com;</v>
      </c>
      <c r="G149" s="121" t="s">
        <v>70</v>
      </c>
      <c r="H149" s="121" t="str">
        <f>_xlfn.XLOOKUP(Tier2ContractorRates[[#This Row],[MSA Contract Number]],'Tier 1 - $500K'!A:A,'Tier 1 - $500K'!H:H,0,0,1)</f>
        <v>--</v>
      </c>
      <c r="I149" s="121" t="str">
        <f>_xlfn.XLOOKUP(Tier2ContractorRates[[#This Row],[MSA Contract Number]],'Tier 1 - $500K'!A:A,'Tier 1 - $500K'!I:I,0,0,1)</f>
        <v>No</v>
      </c>
      <c r="J149" s="121" t="str">
        <f>_xlfn.XLOOKUP(Tier2ContractorRates[[#This Row],[MSA Contract Number]],'Tier 1 - $500K'!A:A,'Tier 1 - $500K'!J:J,0,0,1)</f>
        <v>No</v>
      </c>
      <c r="K149" s="103">
        <f>_xlfn.XLOOKUP(Tier2ContractorRates[[#This Row],[MSA Contract Number]],'Tier 1 - $500K'!A:A,'Tier 1 - $500K'!K:K,0,0,1)</f>
        <v>210</v>
      </c>
      <c r="L149" s="103">
        <f>_xlfn.XLOOKUP(Tier2ContractorRates[[#This Row],[MSA Contract Number]],'Tier 1 - $500K'!A:A,'Tier 1 - $500K'!L:L,0,0,1)</f>
        <v>195</v>
      </c>
      <c r="M149" s="103">
        <f>_xlfn.XLOOKUP(Tier2ContractorRates[[#This Row],[MSA Contract Number]],'Tier 1 - $500K'!A:A,'Tier 1 - $500K'!M:M,0,0,1)</f>
        <v>225</v>
      </c>
      <c r="N149" s="103">
        <f>_xlfn.XLOOKUP(Tier2ContractorRates[[#This Row],[MSA Contract Number]],'Tier 1 - $500K'!A:A,'Tier 1 - $500K'!N:N)</f>
        <v>195</v>
      </c>
      <c r="O149" s="103">
        <f>_xlfn.XLOOKUP(Tier2ContractorRates[[#This Row],[MSA Contract Number]],'Tier 1 - $500K'!A:A,'Tier 1 - $500K'!O:O,0,0,1)</f>
        <v>170</v>
      </c>
      <c r="P149" s="103">
        <f>_xlfn.XLOOKUP(Tier2ContractorRates[[#This Row],[MSA Contract Number]],'Tier 1 - $500K'!A:A,'Tier 1 - $500K'!P:P,0,0,1)</f>
        <v>195</v>
      </c>
      <c r="Q149" s="103">
        <f>_xlfn.XLOOKUP(Tier2ContractorRates[[#This Row],[MSA Contract Number]],'Tier 1 - $500K'!A:A,'Tier 1 - $500K'!Q:Q,0,0,1)</f>
        <v>115</v>
      </c>
      <c r="R149" s="103" t="str">
        <f>_xlfn.XLOOKUP(Tier2ContractorRates[[#This Row],[MSA Contract Number]],'Tier 1 - $500K'!A:A,'Tier 1 - $500K'!R:R,0,0,1)</f>
        <v>--</v>
      </c>
      <c r="S149" s="103">
        <f>_xlfn.XLOOKUP(Tier2ContractorRates[[#This Row],[MSA Contract Number]],'Tier 1 - $500K'!A:A,'Tier 1 - $500K'!S:S,0,0,1)</f>
        <v>195</v>
      </c>
      <c r="T149" s="103">
        <f>_xlfn.XLOOKUP(Tier2ContractorRates[[#This Row],[MSA Contract Number]],'Tier 1 - $500K'!A:A,'Tier 1 - $500K'!T:T,0,0,1)</f>
        <v>250</v>
      </c>
      <c r="U149" s="103">
        <f>_xlfn.XLOOKUP(Tier2ContractorRates[[#This Row],[MSA Contract Number]],'Tier 1 - $500K'!A:A,'Tier 1 - $500K'!U:U,0,0,1)</f>
        <v>225</v>
      </c>
      <c r="V149" s="103">
        <f>_xlfn.XLOOKUP(Tier2ContractorRates[[#This Row],[MSA Contract Number]],'Tier 1 - $500K'!A:A,'Tier 1 - $500K'!V:V,0,0,1)</f>
        <v>220</v>
      </c>
      <c r="W149" s="103">
        <f>_xlfn.XLOOKUP(Tier2ContractorRates[[#This Row],[MSA Contract Number]],'Tier 1 - $500K'!A:A,'Tier 1 - $500K'!W:W,0,0,1)</f>
        <v>140</v>
      </c>
      <c r="X149" s="103">
        <f>_xlfn.XLOOKUP(Tier2ContractorRates[[#This Row],[MSA Contract Number]],'Tier 1 - $500K'!A:A,'Tier 1 - $500K'!X:X,0,0,1)</f>
        <v>160</v>
      </c>
      <c r="Y149" s="103">
        <f>_xlfn.XLOOKUP(Tier2ContractorRates[[#This Row],[MSA Contract Number]],'Tier 1 - $500K'!A:A,'Tier 1 - $500K'!Y:Y,0,0,1)</f>
        <v>160</v>
      </c>
      <c r="Z149" s="103">
        <f>_xlfn.XLOOKUP(Tier2ContractorRates[[#This Row],[MSA Contract Number]],'Tier 1 - $500K'!A:A,'Tier 1 - $500K'!Z:Z,0,0,1)</f>
        <v>195</v>
      </c>
      <c r="AA149" s="103">
        <f>_xlfn.XLOOKUP(Tier2ContractorRates[[#This Row],[MSA Contract Number]],'Tier 1 - $500K'!A:A,'Tier 1 - $500K'!AA:AA,0,0,1)</f>
        <v>195</v>
      </c>
      <c r="AB149" s="103">
        <f>_xlfn.XLOOKUP(Tier2ContractorRates[[#This Row],[MSA Contract Number]],'Tier 1 - $500K'!A:A,'Tier 1 - $500K'!AB:AB,0,0,1)</f>
        <v>210</v>
      </c>
      <c r="AC149" s="103">
        <f>_xlfn.XLOOKUP(Tier2ContractorRates[[#This Row],[MSA Contract Number]],'Tier 1 - $500K'!A:A,'Tier 1 - $500K'!AC:AC,0,0,1)</f>
        <v>195</v>
      </c>
      <c r="AD149" s="103">
        <f>_xlfn.XLOOKUP(Tier2ContractorRates[[#This Row],[MSA Contract Number]],'Tier 1 - $500K'!A:A,'Tier 1 - $500K'!AD:AD,0,0,1)</f>
        <v>170</v>
      </c>
      <c r="AE149" s="103">
        <f>_xlfn.XLOOKUP(Tier2ContractorRates[[#This Row],[MSA Contract Number]],'Tier 1 - $500K'!A:A,'Tier 1 - $500K'!AE:AE,0,0,1)</f>
        <v>170</v>
      </c>
      <c r="AF149" s="103">
        <f>_xlfn.XLOOKUP(Tier2ContractorRates[[#This Row],[MSA Contract Number]],'Tier 1 - $500K'!A:A,'Tier 1 - $500K'!AF:AF,0,0,1)</f>
        <v>160</v>
      </c>
      <c r="AG149" s="103">
        <f>_xlfn.XLOOKUP(Tier2ContractorRates[[#This Row],[MSA Contract Number]],'Tier 1 - $500K'!A:A,'Tier 1 - $500K'!AG:AG,0,0,1)</f>
        <v>210</v>
      </c>
      <c r="AH149" s="103">
        <f>_xlfn.XLOOKUP(Tier2ContractorRates[[#This Row],[MSA Contract Number]],'Tier 1 - $500K'!A:A,'Tier 1 - $500K'!AH:AH,0,0,1)</f>
        <v>195</v>
      </c>
      <c r="AI149" s="103">
        <f>_xlfn.XLOOKUP(Tier2ContractorRates[[#This Row],[MSA Contract Number]],'Tier 1 - $500K'!A:A,'Tier 1 - $500K'!AI:AI,0,0,1)</f>
        <v>195</v>
      </c>
      <c r="AJ149" s="103">
        <f>_xlfn.XLOOKUP(Tier2ContractorRates[[#This Row],[MSA Contract Number]],'Tier 1 - $500K'!A:A,'Tier 1 - $500K'!AJ:AJ,0,0,1)</f>
        <v>195</v>
      </c>
      <c r="AK149" s="103">
        <f>_xlfn.XLOOKUP(Tier2ContractorRates[[#This Row],[MSA Contract Number]],'Tier 1 - $500K'!A:A,'Tier 1 - $500K'!AK:AK,0,0,1)</f>
        <v>210</v>
      </c>
      <c r="AL149" s="103">
        <f>_xlfn.XLOOKUP(Tier2ContractorRates[[#This Row],[MSA Contract Number]],'Tier 1 - $500K'!A:A,'Tier 1 - $500K'!AL:AL,0,0,1)</f>
        <v>195</v>
      </c>
      <c r="AM149" s="103">
        <f>_xlfn.XLOOKUP(Tier2ContractorRates[[#This Row],[MSA Contract Number]],'Tier 1 - $500K'!A:A,'Tier 1 - $500K'!AM:AM,0,0,1)</f>
        <v>195</v>
      </c>
      <c r="AN149" s="103">
        <f>_xlfn.XLOOKUP(Tier2ContractorRates[[#This Row],[MSA Contract Number]],'Tier 1 - $500K'!A:A,'Tier 1 - $500K'!AN:AN,0,0,1)</f>
        <v>210</v>
      </c>
      <c r="AO149" s="103">
        <f>_xlfn.XLOOKUP(Tier2ContractorRates[[#This Row],[MSA Contract Number]],'Tier 1 - $500K'!A:A,'Tier 1 - $500K'!AO:AO,0,0,1)</f>
        <v>195</v>
      </c>
      <c r="AP149" s="103">
        <f>_xlfn.XLOOKUP(Tier2ContractorRates[[#This Row],[MSA Contract Number]],'Tier 1 - $500K'!A:A,'Tier 1 - $500K'!AP:AP,0,0,1)</f>
        <v>225</v>
      </c>
      <c r="AQ149" s="103">
        <f>_xlfn.XLOOKUP(Tier2ContractorRates[[#This Row],[MSA Contract Number]],'Tier 1 - $500K'!A:A,'Tier 1 - $500K'!AQ:AQ,0,0,1)</f>
        <v>210</v>
      </c>
      <c r="AR149" s="103">
        <f>_xlfn.XLOOKUP(Tier2ContractorRates[[#This Row],[MSA Contract Number]],'Tier 1 - $500K'!A:A,'Tier 1 - $500K'!AR:AR,0,0,1)</f>
        <v>254</v>
      </c>
      <c r="AS149" s="103">
        <f>_xlfn.XLOOKUP(Tier2ContractorRates[[#This Row],[MSA Contract Number]],'Tier 1 - $500K'!A:A,'Tier 1 - $500K'!AS:AS,0,0,1)</f>
        <v>195</v>
      </c>
      <c r="AT149" s="103">
        <f>_xlfn.XLOOKUP(Tier2ContractorRates[[#This Row],[MSA Contract Number]],'Tier 1 - $500K'!A:A,'Tier 1 - $500K'!AT:AT,0,0,1)</f>
        <v>195</v>
      </c>
      <c r="AU149" s="103">
        <f>_xlfn.XLOOKUP(Tier2ContractorRates[[#This Row],[MSA Contract Number]],'Tier 1 - $500K'!A:A,'Tier 1 - $500K'!AU:AU,0,0,1)</f>
        <v>210</v>
      </c>
      <c r="AV149" s="103">
        <f>_xlfn.XLOOKUP(Tier2ContractorRates[[#This Row],[MSA Contract Number]],'Tier 1 - $500K'!A:A,'Tier 1 - $500K'!AV:AV,0,0,1)</f>
        <v>150</v>
      </c>
      <c r="AW149" s="103">
        <f>_xlfn.XLOOKUP(Tier2ContractorRates[[#This Row],[MSA Contract Number]],'Tier 1 - $500K'!A:A,'Tier 1 - $500K'!AW:AW,0,0,1)</f>
        <v>210</v>
      </c>
      <c r="AX149" s="103">
        <f>_xlfn.XLOOKUP(Tier2ContractorRates[[#This Row],[MSA Contract Number]],'Tier 1 - $500K'!A:A,'Tier 1 - $500K'!AX:AX,0,0,1)</f>
        <v>225</v>
      </c>
      <c r="AY149" s="103">
        <f>_xlfn.XLOOKUP(Tier2ContractorRates[[#This Row],[MSA Contract Number]],'Tier 1 - $500K'!A:A,'Tier 1 - $500K'!AY:AY,0,0,1)</f>
        <v>210</v>
      </c>
      <c r="AZ149" s="104">
        <f>_xlfn.XLOOKUP(Tier2ContractorRates[[#This Row],[MSA Contract Number]],'Tier 1 - $500K'!A:A,'Tier 1 - $500K'!AZ:AZ,0,0,1)</f>
        <v>210</v>
      </c>
    </row>
    <row r="150" spans="1:52" s="40" customFormat="1" ht="49.5" x14ac:dyDescent="0.25">
      <c r="A150" s="35" t="s">
        <v>870</v>
      </c>
      <c r="B150" s="57">
        <f>_xlfn.XLOOKUP(Tier2ContractorRates[[#This Row],[MSA Contract Number]],'Tier 1 - $500K'!A:A,'Tier 1 - $500K'!B:B,0,0,1)</f>
        <v>46497</v>
      </c>
      <c r="C150" s="36" t="str">
        <f>_xlfn.XLOOKUP(Tier2ContractorRates[[#This Row],[MSA Contract Number]],'Tier 1 - $500K'!A:A,'Tier 1 - $500K'!C:C,0,0,1)</f>
        <v>Mythics, LLC dba Mythics VIII, LLC</v>
      </c>
      <c r="D150" s="36" t="str">
        <f>_xlfn.XLOOKUP(Tier2ContractorRates[[#This Row],[MSA Contract Number]],'Tier 1 - $500K'!A:A,'Tier 1 - $500K'!D:D,0,0,1)</f>
        <v>1. Brandon Pace 
2. Ben Hinkel 
3. SLC Contracts</v>
      </c>
      <c r="E150" s="36" t="str">
        <f>_xlfn.XLOOKUP(Tier2ContractorRates[[#This Row],[MSA Contract Number]],'Tier 1 - $500K'!A:A,'Tier 1 - $500K'!E:E,0,0,1)</f>
        <v>1. (757) 641-7298 
2. (570) 933-9216</v>
      </c>
      <c r="F150" s="36" t="str">
        <f>_xlfn.XLOOKUP(Tier2ContractorRates[[#This Row],[MSA Contract Number]],'Tier 1 - $500K'!A:A,'Tier 1 - $500K'!F:F,0,0,1)</f>
        <v xml:space="preserve">bpace@mythics.com; 
bhinkel@mythics.com; 
slccontracts@mythics.com; </v>
      </c>
      <c r="G150" s="121" t="s">
        <v>70</v>
      </c>
      <c r="H150" s="121" t="str">
        <f>_xlfn.XLOOKUP(Tier2ContractorRates[[#This Row],[MSA Contract Number]],'Tier 1 - $500K'!A:A,'Tier 1 - $500K'!H:H,0,0,1)</f>
        <v>--</v>
      </c>
      <c r="I150" s="121" t="str">
        <f>_xlfn.XLOOKUP(Tier2ContractorRates[[#This Row],[MSA Contract Number]],'Tier 1 - $500K'!A:A,'Tier 1 - $500K'!I:I,0,0,1)</f>
        <v>No</v>
      </c>
      <c r="J150" s="121" t="str">
        <f>_xlfn.XLOOKUP(Tier2ContractorRates[[#This Row],[MSA Contract Number]],'Tier 1 - $500K'!A:A,'Tier 1 - $500K'!J:J,0,0,1)</f>
        <v>No</v>
      </c>
      <c r="K150" s="103">
        <f>_xlfn.XLOOKUP(Tier2ContractorRates[[#This Row],[MSA Contract Number]],'Tier 1 - $500K'!A:A,'Tier 1 - $500K'!K:K,0,0,1)</f>
        <v>207</v>
      </c>
      <c r="L150" s="103">
        <f>_xlfn.XLOOKUP(Tier2ContractorRates[[#This Row],[MSA Contract Number]],'Tier 1 - $500K'!A:A,'Tier 1 - $500K'!L:L,0,0,1)</f>
        <v>194</v>
      </c>
      <c r="M150" s="103">
        <f>_xlfn.XLOOKUP(Tier2ContractorRates[[#This Row],[MSA Contract Number]],'Tier 1 - $500K'!A:A,'Tier 1 - $500K'!M:M,0,0,1)</f>
        <v>241</v>
      </c>
      <c r="N150" s="103">
        <f>_xlfn.XLOOKUP(Tier2ContractorRates[[#This Row],[MSA Contract Number]],'Tier 1 - $500K'!A:A,'Tier 1 - $500K'!N:N)</f>
        <v>215</v>
      </c>
      <c r="O150" s="103" t="str">
        <f>_xlfn.XLOOKUP(Tier2ContractorRates[[#This Row],[MSA Contract Number]],'Tier 1 - $500K'!A:A,'Tier 1 - $500K'!O:O,0,0,1)</f>
        <v>--</v>
      </c>
      <c r="P150" s="103">
        <f>_xlfn.XLOOKUP(Tier2ContractorRates[[#This Row],[MSA Contract Number]],'Tier 1 - $500K'!A:A,'Tier 1 - $500K'!P:P,0,0,1)</f>
        <v>215</v>
      </c>
      <c r="Q150" s="103">
        <f>_xlfn.XLOOKUP(Tier2ContractorRates[[#This Row],[MSA Contract Number]],'Tier 1 - $500K'!A:A,'Tier 1 - $500K'!Q:Q,0,0,1)</f>
        <v>184</v>
      </c>
      <c r="R150" s="103" t="str">
        <f>_xlfn.XLOOKUP(Tier2ContractorRates[[#This Row],[MSA Contract Number]],'Tier 1 - $500K'!A:A,'Tier 1 - $500K'!R:R,0,0,1)</f>
        <v>--</v>
      </c>
      <c r="S150" s="103" t="str">
        <f>_xlfn.XLOOKUP(Tier2ContractorRates[[#This Row],[MSA Contract Number]],'Tier 1 - $500K'!A:A,'Tier 1 - $500K'!S:S,0,0,1)</f>
        <v>--</v>
      </c>
      <c r="T150" s="103">
        <f>_xlfn.XLOOKUP(Tier2ContractorRates[[#This Row],[MSA Contract Number]],'Tier 1 - $500K'!A:A,'Tier 1 - $500K'!T:T,0,0,1)</f>
        <v>262</v>
      </c>
      <c r="U150" s="103">
        <f>_xlfn.XLOOKUP(Tier2ContractorRates[[#This Row],[MSA Contract Number]],'Tier 1 - $500K'!A:A,'Tier 1 - $500K'!U:U,0,0,1)</f>
        <v>252</v>
      </c>
      <c r="V150" s="103">
        <f>_xlfn.XLOOKUP(Tier2ContractorRates[[#This Row],[MSA Contract Number]],'Tier 1 - $500K'!A:A,'Tier 1 - $500K'!V:V,0,0,1)</f>
        <v>241</v>
      </c>
      <c r="W150" s="103" t="str">
        <f>_xlfn.XLOOKUP(Tier2ContractorRates[[#This Row],[MSA Contract Number]],'Tier 1 - $500K'!A:A,'Tier 1 - $500K'!W:W,0,0,1)</f>
        <v>--</v>
      </c>
      <c r="X150" s="103" t="str">
        <f>_xlfn.XLOOKUP(Tier2ContractorRates[[#This Row],[MSA Contract Number]],'Tier 1 - $500K'!A:A,'Tier 1 - $500K'!X:X,0,0,1)</f>
        <v>--</v>
      </c>
      <c r="Y150" s="103" t="str">
        <f>_xlfn.XLOOKUP(Tier2ContractorRates[[#This Row],[MSA Contract Number]],'Tier 1 - $500K'!A:A,'Tier 1 - $500K'!Y:Y,0,0,1)</f>
        <v>--</v>
      </c>
      <c r="Z150" s="103">
        <f>_xlfn.XLOOKUP(Tier2ContractorRates[[#This Row],[MSA Contract Number]],'Tier 1 - $500K'!A:A,'Tier 1 - $500K'!Z:Z,0,0,1)</f>
        <v>184</v>
      </c>
      <c r="AA150" s="103">
        <f>_xlfn.XLOOKUP(Tier2ContractorRates[[#This Row],[MSA Contract Number]],'Tier 1 - $500K'!A:A,'Tier 1 - $500K'!AA:AA,0,0,1)</f>
        <v>184</v>
      </c>
      <c r="AB150" s="103">
        <f>_xlfn.XLOOKUP(Tier2ContractorRates[[#This Row],[MSA Contract Number]],'Tier 1 - $500K'!A:A,'Tier 1 - $500K'!AB:AB,0,0,1)</f>
        <v>207</v>
      </c>
      <c r="AC150" s="103" t="str">
        <f>_xlfn.XLOOKUP(Tier2ContractorRates[[#This Row],[MSA Contract Number]],'Tier 1 - $500K'!A:A,'Tier 1 - $500K'!AC:AC,0,0,1)</f>
        <v>--</v>
      </c>
      <c r="AD150" s="103" t="str">
        <f>_xlfn.XLOOKUP(Tier2ContractorRates[[#This Row],[MSA Contract Number]],'Tier 1 - $500K'!A:A,'Tier 1 - $500K'!AD:AD,0,0,1)</f>
        <v>--</v>
      </c>
      <c r="AE150" s="103" t="str">
        <f>_xlfn.XLOOKUP(Tier2ContractorRates[[#This Row],[MSA Contract Number]],'Tier 1 - $500K'!A:A,'Tier 1 - $500K'!AE:AE,0,0,1)</f>
        <v>--</v>
      </c>
      <c r="AF150" s="103">
        <f>_xlfn.XLOOKUP(Tier2ContractorRates[[#This Row],[MSA Contract Number]],'Tier 1 - $500K'!A:A,'Tier 1 - $500K'!AF:AF,0,0,1)</f>
        <v>184</v>
      </c>
      <c r="AG150" s="103">
        <f>_xlfn.XLOOKUP(Tier2ContractorRates[[#This Row],[MSA Contract Number]],'Tier 1 - $500K'!A:A,'Tier 1 - $500K'!AG:AG,0,0,1)</f>
        <v>215</v>
      </c>
      <c r="AH150" s="103" t="str">
        <f>_xlfn.XLOOKUP(Tier2ContractorRates[[#This Row],[MSA Contract Number]],'Tier 1 - $500K'!A:A,'Tier 1 - $500K'!AH:AH,0,0,1)</f>
        <v>--</v>
      </c>
      <c r="AI150" s="103" t="str">
        <f>_xlfn.XLOOKUP(Tier2ContractorRates[[#This Row],[MSA Contract Number]],'Tier 1 - $500K'!A:A,'Tier 1 - $500K'!AI:AI,0,0,1)</f>
        <v>--</v>
      </c>
      <c r="AJ150" s="103">
        <f>_xlfn.XLOOKUP(Tier2ContractorRates[[#This Row],[MSA Contract Number]],'Tier 1 - $500K'!A:A,'Tier 1 - $500K'!AJ:AJ,0,0,1)</f>
        <v>184</v>
      </c>
      <c r="AK150" s="103">
        <f>_xlfn.XLOOKUP(Tier2ContractorRates[[#This Row],[MSA Contract Number]],'Tier 1 - $500K'!A:A,'Tier 1 - $500K'!AK:AK,0,0,1)</f>
        <v>184</v>
      </c>
      <c r="AL150" s="103">
        <f>_xlfn.XLOOKUP(Tier2ContractorRates[[#This Row],[MSA Contract Number]],'Tier 1 - $500K'!A:A,'Tier 1 - $500K'!AL:AL,0,0,1)</f>
        <v>215</v>
      </c>
      <c r="AM150" s="103">
        <f>_xlfn.XLOOKUP(Tier2ContractorRates[[#This Row],[MSA Contract Number]],'Tier 1 - $500K'!A:A,'Tier 1 - $500K'!AM:AM,0,0,1)</f>
        <v>184</v>
      </c>
      <c r="AN150" s="103">
        <f>_xlfn.XLOOKUP(Tier2ContractorRates[[#This Row],[MSA Contract Number]],'Tier 1 - $500K'!A:A,'Tier 1 - $500K'!AN:AN,0,0,1)</f>
        <v>215</v>
      </c>
      <c r="AO150" s="103">
        <f>_xlfn.XLOOKUP(Tier2ContractorRates[[#This Row],[MSA Contract Number]],'Tier 1 - $500K'!A:A,'Tier 1 - $500K'!AO:AO,0,0,1)</f>
        <v>239</v>
      </c>
      <c r="AP150" s="103">
        <f>_xlfn.XLOOKUP(Tier2ContractorRates[[#This Row],[MSA Contract Number]],'Tier 1 - $500K'!A:A,'Tier 1 - $500K'!AP:AP,0,0,1)</f>
        <v>252</v>
      </c>
      <c r="AQ150" s="103" t="str">
        <f>_xlfn.XLOOKUP(Tier2ContractorRates[[#This Row],[MSA Contract Number]],'Tier 1 - $500K'!A:A,'Tier 1 - $500K'!AQ:AQ,0,0,1)</f>
        <v>--</v>
      </c>
      <c r="AR150" s="103" t="str">
        <f>_xlfn.XLOOKUP(Tier2ContractorRates[[#This Row],[MSA Contract Number]],'Tier 1 - $500K'!A:A,'Tier 1 - $500K'!AR:AR,0,0,1)</f>
        <v>--</v>
      </c>
      <c r="AS150" s="103" t="str">
        <f>_xlfn.XLOOKUP(Tier2ContractorRates[[#This Row],[MSA Contract Number]],'Tier 1 - $500K'!A:A,'Tier 1 - $500K'!AS:AS,0,0,1)</f>
        <v>--</v>
      </c>
      <c r="AT150" s="103" t="str">
        <f>_xlfn.XLOOKUP(Tier2ContractorRates[[#This Row],[MSA Contract Number]],'Tier 1 - $500K'!A:A,'Tier 1 - $500K'!AT:AT,0,0,1)</f>
        <v>--</v>
      </c>
      <c r="AU150" s="103" t="str">
        <f>_xlfn.XLOOKUP(Tier2ContractorRates[[#This Row],[MSA Contract Number]],'Tier 1 - $500K'!A:A,'Tier 1 - $500K'!AU:AU,0,0,1)</f>
        <v>--</v>
      </c>
      <c r="AV150" s="103" t="str">
        <f>_xlfn.XLOOKUP(Tier2ContractorRates[[#This Row],[MSA Contract Number]],'Tier 1 - $500K'!A:A,'Tier 1 - $500K'!AV:AV,0,0,1)</f>
        <v>--</v>
      </c>
      <c r="AW150" s="103" t="str">
        <f>_xlfn.XLOOKUP(Tier2ContractorRates[[#This Row],[MSA Contract Number]],'Tier 1 - $500K'!A:A,'Tier 1 - $500K'!AW:AW,0,0,1)</f>
        <v>--</v>
      </c>
      <c r="AX150" s="103" t="str">
        <f>_xlfn.XLOOKUP(Tier2ContractorRates[[#This Row],[MSA Contract Number]],'Tier 1 - $500K'!A:A,'Tier 1 - $500K'!AX:AX,0,0,1)</f>
        <v>--</v>
      </c>
      <c r="AY150" s="103" t="str">
        <f>_xlfn.XLOOKUP(Tier2ContractorRates[[#This Row],[MSA Contract Number]],'Tier 1 - $500K'!A:A,'Tier 1 - $500K'!AY:AY,0,0,1)</f>
        <v>--</v>
      </c>
      <c r="AZ150" s="104" t="str">
        <f>_xlfn.XLOOKUP(Tier2ContractorRates[[#This Row],[MSA Contract Number]],'Tier 1 - $500K'!A:A,'Tier 1 - $500K'!AZ:AZ,0,0,1)</f>
        <v>--</v>
      </c>
    </row>
    <row r="151" spans="1:52" s="40" customFormat="1" ht="33" x14ac:dyDescent="0.25">
      <c r="A151" s="35" t="s">
        <v>875</v>
      </c>
      <c r="B151" s="57">
        <f>_xlfn.XLOOKUP(Tier2ContractorRates[[#This Row],[MSA Contract Number]],'Tier 1 - $500K'!A:A,'Tier 1 - $500K'!B:B,0,0,1)</f>
        <v>46497</v>
      </c>
      <c r="C151" s="36" t="str">
        <f>_xlfn.XLOOKUP(Tier2ContractorRates[[#This Row],[MSA Contract Number]],'Tier 1 - $500K'!A:A,'Tier 1 - $500K'!C:C,0,0,1)</f>
        <v>Nagarro, Inc.</v>
      </c>
      <c r="D151" s="36" t="str">
        <f>_xlfn.XLOOKUP(Tier2ContractorRates[[#This Row],[MSA Contract Number]],'Tier 1 - $500K'!A:A,'Tier 1 - $500K'!D:D,0,0,1)</f>
        <v>Manu Saraswat</v>
      </c>
      <c r="E151" s="36" t="str">
        <f>_xlfn.XLOOKUP(Tier2ContractorRates[[#This Row],[MSA Contract Number]],'Tier 1 - $500K'!A:A,'Tier 1 - $500K'!E:E,0,0,1)</f>
        <v>(229) 596-3417</v>
      </c>
      <c r="F151" s="36" t="str">
        <f>_xlfn.XLOOKUP(Tier2ContractorRates[[#This Row],[MSA Contract Number]],'Tier 1 - $500K'!A:A,'Tier 1 - $500K'!F:F,0,0,1)</f>
        <v>team-starship@nagarro.com;
manu.saraswat@nagarro.com;</v>
      </c>
      <c r="G151" s="121" t="s">
        <v>70</v>
      </c>
      <c r="H151" s="121" t="str">
        <f>_xlfn.XLOOKUP(Tier2ContractorRates[[#This Row],[MSA Contract Number]],'Tier 1 - $500K'!A:A,'Tier 1 - $500K'!H:H,0,0,1)</f>
        <v>--</v>
      </c>
      <c r="I151" s="121" t="str">
        <f>_xlfn.XLOOKUP(Tier2ContractorRates[[#This Row],[MSA Contract Number]],'Tier 1 - $500K'!A:A,'Tier 1 - $500K'!I:I,0,0,1)</f>
        <v>No</v>
      </c>
      <c r="J151" s="121" t="str">
        <f>_xlfn.XLOOKUP(Tier2ContractorRates[[#This Row],[MSA Contract Number]],'Tier 1 - $500K'!A:A,'Tier 1 - $500K'!J:J,0,0,1)</f>
        <v>No</v>
      </c>
      <c r="K151" s="103">
        <f>_xlfn.XLOOKUP(Tier2ContractorRates[[#This Row],[MSA Contract Number]],'Tier 1 - $500K'!A:A,'Tier 1 - $500K'!K:K,0,0,1)</f>
        <v>180</v>
      </c>
      <c r="L151" s="103">
        <f>_xlfn.XLOOKUP(Tier2ContractorRates[[#This Row],[MSA Contract Number]],'Tier 1 - $500K'!A:A,'Tier 1 - $500K'!L:L,0,0,1)</f>
        <v>160</v>
      </c>
      <c r="M151" s="103">
        <f>_xlfn.XLOOKUP(Tier2ContractorRates[[#This Row],[MSA Contract Number]],'Tier 1 - $500K'!A:A,'Tier 1 - $500K'!M:M,0,0,1)</f>
        <v>160</v>
      </c>
      <c r="N151" s="103">
        <f>_xlfn.XLOOKUP(Tier2ContractorRates[[#This Row],[MSA Contract Number]],'Tier 1 - $500K'!A:A,'Tier 1 - $500K'!N:N)</f>
        <v>140</v>
      </c>
      <c r="O151" s="103">
        <f>_xlfn.XLOOKUP(Tier2ContractorRates[[#This Row],[MSA Contract Number]],'Tier 1 - $500K'!A:A,'Tier 1 - $500K'!O:O,0,0,1)</f>
        <v>120</v>
      </c>
      <c r="P151" s="103">
        <f>_xlfn.XLOOKUP(Tier2ContractorRates[[#This Row],[MSA Contract Number]],'Tier 1 - $500K'!A:A,'Tier 1 - $500K'!P:P,0,0,1)</f>
        <v>140</v>
      </c>
      <c r="Q151" s="103">
        <f>_xlfn.XLOOKUP(Tier2ContractorRates[[#This Row],[MSA Contract Number]],'Tier 1 - $500K'!A:A,'Tier 1 - $500K'!Q:Q,0,0,1)</f>
        <v>120</v>
      </c>
      <c r="R151" s="103">
        <f>_xlfn.XLOOKUP(Tier2ContractorRates[[#This Row],[MSA Contract Number]],'Tier 1 - $500K'!A:A,'Tier 1 - $500K'!R:R,0,0,1)</f>
        <v>90</v>
      </c>
      <c r="S151" s="103">
        <f>_xlfn.XLOOKUP(Tier2ContractorRates[[#This Row],[MSA Contract Number]],'Tier 1 - $500K'!A:A,'Tier 1 - $500K'!S:S,0,0,1)</f>
        <v>160</v>
      </c>
      <c r="T151" s="103">
        <f>_xlfn.XLOOKUP(Tier2ContractorRates[[#This Row],[MSA Contract Number]],'Tier 1 - $500K'!A:A,'Tier 1 - $500K'!T:T,0,0,1)</f>
        <v>200</v>
      </c>
      <c r="U151" s="103">
        <f>_xlfn.XLOOKUP(Tier2ContractorRates[[#This Row],[MSA Contract Number]],'Tier 1 - $500K'!A:A,'Tier 1 - $500K'!U:U,0,0,1)</f>
        <v>180</v>
      </c>
      <c r="V151" s="103">
        <f>_xlfn.XLOOKUP(Tier2ContractorRates[[#This Row],[MSA Contract Number]],'Tier 1 - $500K'!A:A,'Tier 1 - $500K'!V:V,0,0,1)</f>
        <v>160</v>
      </c>
      <c r="W151" s="103">
        <f>_xlfn.XLOOKUP(Tier2ContractorRates[[#This Row],[MSA Contract Number]],'Tier 1 - $500K'!A:A,'Tier 1 - $500K'!W:W,0,0,1)</f>
        <v>120</v>
      </c>
      <c r="X151" s="103">
        <f>_xlfn.XLOOKUP(Tier2ContractorRates[[#This Row],[MSA Contract Number]],'Tier 1 - $500K'!A:A,'Tier 1 - $500K'!X:X,0,0,1)</f>
        <v>120</v>
      </c>
      <c r="Y151" s="103">
        <f>_xlfn.XLOOKUP(Tier2ContractorRates[[#This Row],[MSA Contract Number]],'Tier 1 - $500K'!A:A,'Tier 1 - $500K'!Y:Y,0,0,1)</f>
        <v>120</v>
      </c>
      <c r="Z151" s="103">
        <f>_xlfn.XLOOKUP(Tier2ContractorRates[[#This Row],[MSA Contract Number]],'Tier 1 - $500K'!A:A,'Tier 1 - $500K'!Z:Z,0,0,1)</f>
        <v>140</v>
      </c>
      <c r="AA151" s="103">
        <f>_xlfn.XLOOKUP(Tier2ContractorRates[[#This Row],[MSA Contract Number]],'Tier 1 - $500K'!A:A,'Tier 1 - $500K'!AA:AA,0,0,1)</f>
        <v>160</v>
      </c>
      <c r="AB151" s="103">
        <f>_xlfn.XLOOKUP(Tier2ContractorRates[[#This Row],[MSA Contract Number]],'Tier 1 - $500K'!A:A,'Tier 1 - $500K'!AB:AB,0,0,1)</f>
        <v>160</v>
      </c>
      <c r="AC151" s="103">
        <f>_xlfn.XLOOKUP(Tier2ContractorRates[[#This Row],[MSA Contract Number]],'Tier 1 - $500K'!A:A,'Tier 1 - $500K'!AC:AC,0,0,1)</f>
        <v>160</v>
      </c>
      <c r="AD151" s="103">
        <f>_xlfn.XLOOKUP(Tier2ContractorRates[[#This Row],[MSA Contract Number]],'Tier 1 - $500K'!A:A,'Tier 1 - $500K'!AD:AD,0,0,1)</f>
        <v>140</v>
      </c>
      <c r="AE151" s="103">
        <f>_xlfn.XLOOKUP(Tier2ContractorRates[[#This Row],[MSA Contract Number]],'Tier 1 - $500K'!A:A,'Tier 1 - $500K'!AE:AE,0,0,1)</f>
        <v>120</v>
      </c>
      <c r="AF151" s="103">
        <f>_xlfn.XLOOKUP(Tier2ContractorRates[[#This Row],[MSA Contract Number]],'Tier 1 - $500K'!A:A,'Tier 1 - $500K'!AF:AF,0,0,1)</f>
        <v>120</v>
      </c>
      <c r="AG151" s="103">
        <f>_xlfn.XLOOKUP(Tier2ContractorRates[[#This Row],[MSA Contract Number]],'Tier 1 - $500K'!A:A,'Tier 1 - $500K'!AG:AG,0,0,1)</f>
        <v>140</v>
      </c>
      <c r="AH151" s="103">
        <f>_xlfn.XLOOKUP(Tier2ContractorRates[[#This Row],[MSA Contract Number]],'Tier 1 - $500K'!A:A,'Tier 1 - $500K'!AH:AH,0,0,1)</f>
        <v>120</v>
      </c>
      <c r="AI151" s="103">
        <f>_xlfn.XLOOKUP(Tier2ContractorRates[[#This Row],[MSA Contract Number]],'Tier 1 - $500K'!A:A,'Tier 1 - $500K'!AI:AI,0,0,1)</f>
        <v>140</v>
      </c>
      <c r="AJ151" s="103">
        <f>_xlfn.XLOOKUP(Tier2ContractorRates[[#This Row],[MSA Contract Number]],'Tier 1 - $500K'!A:A,'Tier 1 - $500K'!AJ:AJ,0,0,1)</f>
        <v>140</v>
      </c>
      <c r="AK151" s="103">
        <f>_xlfn.XLOOKUP(Tier2ContractorRates[[#This Row],[MSA Contract Number]],'Tier 1 - $500K'!A:A,'Tier 1 - $500K'!AK:AK,0,0,1)</f>
        <v>160</v>
      </c>
      <c r="AL151" s="103">
        <f>_xlfn.XLOOKUP(Tier2ContractorRates[[#This Row],[MSA Contract Number]],'Tier 1 - $500K'!A:A,'Tier 1 - $500K'!AL:AL,0,0,1)</f>
        <v>180</v>
      </c>
      <c r="AM151" s="103">
        <f>_xlfn.XLOOKUP(Tier2ContractorRates[[#This Row],[MSA Contract Number]],'Tier 1 - $500K'!A:A,'Tier 1 - $500K'!AM:AM,0,0,1)</f>
        <v>140</v>
      </c>
      <c r="AN151" s="103">
        <f>_xlfn.XLOOKUP(Tier2ContractorRates[[#This Row],[MSA Contract Number]],'Tier 1 - $500K'!A:A,'Tier 1 - $500K'!AN:AN,0,0,1)</f>
        <v>160</v>
      </c>
      <c r="AO151" s="103">
        <f>_xlfn.XLOOKUP(Tier2ContractorRates[[#This Row],[MSA Contract Number]],'Tier 1 - $500K'!A:A,'Tier 1 - $500K'!AO:AO,0,0,1)</f>
        <v>160</v>
      </c>
      <c r="AP151" s="103">
        <f>_xlfn.XLOOKUP(Tier2ContractorRates[[#This Row],[MSA Contract Number]],'Tier 1 - $500K'!A:A,'Tier 1 - $500K'!AP:AP,0,0,1)</f>
        <v>180</v>
      </c>
      <c r="AQ151" s="103">
        <f>_xlfn.XLOOKUP(Tier2ContractorRates[[#This Row],[MSA Contract Number]],'Tier 1 - $500K'!A:A,'Tier 1 - $500K'!AQ:AQ,0,0,1)</f>
        <v>140</v>
      </c>
      <c r="AR151" s="103">
        <f>_xlfn.XLOOKUP(Tier2ContractorRates[[#This Row],[MSA Contract Number]],'Tier 1 - $500K'!A:A,'Tier 1 - $500K'!AR:AR,0,0,1)</f>
        <v>160</v>
      </c>
      <c r="AS151" s="103">
        <f>_xlfn.XLOOKUP(Tier2ContractorRates[[#This Row],[MSA Contract Number]],'Tier 1 - $500K'!A:A,'Tier 1 - $500K'!AS:AS,0,0,1)</f>
        <v>120</v>
      </c>
      <c r="AT151" s="103">
        <f>_xlfn.XLOOKUP(Tier2ContractorRates[[#This Row],[MSA Contract Number]],'Tier 1 - $500K'!A:A,'Tier 1 - $500K'!AT:AT,0,0,1)</f>
        <v>100</v>
      </c>
      <c r="AU151" s="103">
        <f>_xlfn.XLOOKUP(Tier2ContractorRates[[#This Row],[MSA Contract Number]],'Tier 1 - $500K'!A:A,'Tier 1 - $500K'!AU:AU,0,0,1)</f>
        <v>140</v>
      </c>
      <c r="AV151" s="103">
        <f>_xlfn.XLOOKUP(Tier2ContractorRates[[#This Row],[MSA Contract Number]],'Tier 1 - $500K'!A:A,'Tier 1 - $500K'!AV:AV,0,0,1)</f>
        <v>120</v>
      </c>
      <c r="AW151" s="103">
        <f>_xlfn.XLOOKUP(Tier2ContractorRates[[#This Row],[MSA Contract Number]],'Tier 1 - $500K'!A:A,'Tier 1 - $500K'!AW:AW,0,0,1)</f>
        <v>120</v>
      </c>
      <c r="AX151" s="103">
        <f>_xlfn.XLOOKUP(Tier2ContractorRates[[#This Row],[MSA Contract Number]],'Tier 1 - $500K'!A:A,'Tier 1 - $500K'!AX:AX,0,0,1)</f>
        <v>160</v>
      </c>
      <c r="AY151" s="103">
        <f>_xlfn.XLOOKUP(Tier2ContractorRates[[#This Row],[MSA Contract Number]],'Tier 1 - $500K'!A:A,'Tier 1 - $500K'!AY:AY,0,0,1)</f>
        <v>120</v>
      </c>
      <c r="AZ151" s="104">
        <f>_xlfn.XLOOKUP(Tier2ContractorRates[[#This Row],[MSA Contract Number]],'Tier 1 - $500K'!A:A,'Tier 1 - $500K'!AZ:AZ,0,0,1)</f>
        <v>240</v>
      </c>
    </row>
    <row r="152" spans="1:52" s="40" customFormat="1" ht="33" x14ac:dyDescent="0.25">
      <c r="A152" s="35" t="s">
        <v>895</v>
      </c>
      <c r="B152" s="57">
        <f>_xlfn.XLOOKUP(Tier2ContractorRates[[#This Row],[MSA Contract Number]],'Tier 1 - $500K'!A:A,'Tier 1 - $500K'!B:B,0,0,1)</f>
        <v>46497</v>
      </c>
      <c r="C152" s="36" t="str">
        <f>_xlfn.XLOOKUP(Tier2ContractorRates[[#This Row],[MSA Contract Number]],'Tier 1 - $500K'!A:A,'Tier 1 - $500K'!C:C,0,0,1)</f>
        <v>Newport Technical Consulting Services Inc</v>
      </c>
      <c r="D152" s="36" t="str">
        <f>_xlfn.XLOOKUP(Tier2ContractorRates[[#This Row],[MSA Contract Number]],'Tier 1 - $500K'!A:A,'Tier 1 - $500K'!D:D,0,0,1)</f>
        <v>Amanda Radmand</v>
      </c>
      <c r="E152" s="36" t="str">
        <f>_xlfn.XLOOKUP(Tier2ContractorRates[[#This Row],[MSA Contract Number]],'Tier 1 - $500K'!A:A,'Tier 1 - $500K'!E:E,0,0,1)</f>
        <v>(916) 276-0096</v>
      </c>
      <c r="F152" s="36" t="str">
        <f>_xlfn.XLOOKUP(Tier2ContractorRates[[#This Row],[MSA Contract Number]],'Tier 1 - $500K'!A:A,'Tier 1 - $500K'!F:F,0,0,1)</f>
        <v>amandar@newporttc.com;</v>
      </c>
      <c r="G152" s="121">
        <v>2003381</v>
      </c>
      <c r="H152" s="121" t="str">
        <f>_xlfn.XLOOKUP(Tier2ContractorRates[[#This Row],[MSA Contract Number]],'Tier 1 - $500K'!A:A,'Tier 1 - $500K'!H:H,0,0,1)</f>
        <v>SB</v>
      </c>
      <c r="I152" s="121" t="str">
        <f>_xlfn.XLOOKUP(Tier2ContractorRates[[#This Row],[MSA Contract Number]],'Tier 1 - $500K'!A:A,'Tier 1 - $500K'!I:I,0,0,1)</f>
        <v>Yes</v>
      </c>
      <c r="J152" s="121" t="str">
        <f>_xlfn.XLOOKUP(Tier2ContractorRates[[#This Row],[MSA Contract Number]],'Tier 1 - $500K'!A:A,'Tier 1 - $500K'!J:J,0,0,1)</f>
        <v>No</v>
      </c>
      <c r="K152" s="103">
        <f>_xlfn.XLOOKUP(Tier2ContractorRates[[#This Row],[MSA Contract Number]],'Tier 1 - $500K'!A:A,'Tier 1 - $500K'!K:K,0,0,1)</f>
        <v>190</v>
      </c>
      <c r="L152" s="103">
        <f>_xlfn.XLOOKUP(Tier2ContractorRates[[#This Row],[MSA Contract Number]],'Tier 1 - $500K'!A:A,'Tier 1 - $500K'!L:L,0,0,1)</f>
        <v>160</v>
      </c>
      <c r="M152" s="103">
        <f>_xlfn.XLOOKUP(Tier2ContractorRates[[#This Row],[MSA Contract Number]],'Tier 1 - $500K'!A:A,'Tier 1 - $500K'!M:M,0,0,1)</f>
        <v>180</v>
      </c>
      <c r="N152" s="103">
        <f>_xlfn.XLOOKUP(Tier2ContractorRates[[#This Row],[MSA Contract Number]],'Tier 1 - $500K'!A:A,'Tier 1 - $500K'!N:N)</f>
        <v>150</v>
      </c>
      <c r="O152" s="103">
        <f>_xlfn.XLOOKUP(Tier2ContractorRates[[#This Row],[MSA Contract Number]],'Tier 1 - $500K'!A:A,'Tier 1 - $500K'!O:O,0,0,1)</f>
        <v>135</v>
      </c>
      <c r="P152" s="103">
        <f>_xlfn.XLOOKUP(Tier2ContractorRates[[#This Row],[MSA Contract Number]],'Tier 1 - $500K'!A:A,'Tier 1 - $500K'!P:P,0,0,1)</f>
        <v>135</v>
      </c>
      <c r="Q152" s="103">
        <f>_xlfn.XLOOKUP(Tier2ContractorRates[[#This Row],[MSA Contract Number]],'Tier 1 - $500K'!A:A,'Tier 1 - $500K'!Q:Q,0,0,1)</f>
        <v>115</v>
      </c>
      <c r="R152" s="103">
        <f>_xlfn.XLOOKUP(Tier2ContractorRates[[#This Row],[MSA Contract Number]],'Tier 1 - $500K'!A:A,'Tier 1 - $500K'!R:R,0,0,1)</f>
        <v>100</v>
      </c>
      <c r="S152" s="103">
        <f>_xlfn.XLOOKUP(Tier2ContractorRates[[#This Row],[MSA Contract Number]],'Tier 1 - $500K'!A:A,'Tier 1 - $500K'!S:S,0,0,1)</f>
        <v>180</v>
      </c>
      <c r="T152" s="103">
        <f>_xlfn.XLOOKUP(Tier2ContractorRates[[#This Row],[MSA Contract Number]],'Tier 1 - $500K'!A:A,'Tier 1 - $500K'!T:T,0,0,1)</f>
        <v>215</v>
      </c>
      <c r="U152" s="103">
        <f>_xlfn.XLOOKUP(Tier2ContractorRates[[#This Row],[MSA Contract Number]],'Tier 1 - $500K'!A:A,'Tier 1 - $500K'!U:U,0,0,1)</f>
        <v>180</v>
      </c>
      <c r="V152" s="103">
        <f>_xlfn.XLOOKUP(Tier2ContractorRates[[#This Row],[MSA Contract Number]],'Tier 1 - $500K'!A:A,'Tier 1 - $500K'!V:V,0,0,1)</f>
        <v>180</v>
      </c>
      <c r="W152" s="103">
        <f>_xlfn.XLOOKUP(Tier2ContractorRates[[#This Row],[MSA Contract Number]],'Tier 1 - $500K'!A:A,'Tier 1 - $500K'!W:W,0,0,1)</f>
        <v>130</v>
      </c>
      <c r="X152" s="103">
        <f>_xlfn.XLOOKUP(Tier2ContractorRates[[#This Row],[MSA Contract Number]],'Tier 1 - $500K'!A:A,'Tier 1 - $500K'!X:X,0,0,1)</f>
        <v>130</v>
      </c>
      <c r="Y152" s="103">
        <f>_xlfn.XLOOKUP(Tier2ContractorRates[[#This Row],[MSA Contract Number]],'Tier 1 - $500K'!A:A,'Tier 1 - $500K'!Y:Y,0,0,1)</f>
        <v>130</v>
      </c>
      <c r="Z152" s="103">
        <f>_xlfn.XLOOKUP(Tier2ContractorRates[[#This Row],[MSA Contract Number]],'Tier 1 - $500K'!A:A,'Tier 1 - $500K'!Z:Z,0,0,1)</f>
        <v>130</v>
      </c>
      <c r="AA152" s="103">
        <f>_xlfn.XLOOKUP(Tier2ContractorRates[[#This Row],[MSA Contract Number]],'Tier 1 - $500K'!A:A,'Tier 1 - $500K'!AA:AA,0,0,1)</f>
        <v>170</v>
      </c>
      <c r="AB152" s="103">
        <f>_xlfn.XLOOKUP(Tier2ContractorRates[[#This Row],[MSA Contract Number]],'Tier 1 - $500K'!A:A,'Tier 1 - $500K'!AB:AB,0,0,1)</f>
        <v>190</v>
      </c>
      <c r="AC152" s="103">
        <f>_xlfn.XLOOKUP(Tier2ContractorRates[[#This Row],[MSA Contract Number]],'Tier 1 - $500K'!A:A,'Tier 1 - $500K'!AC:AC,0,0,1)</f>
        <v>180</v>
      </c>
      <c r="AD152" s="103">
        <f>_xlfn.XLOOKUP(Tier2ContractorRates[[#This Row],[MSA Contract Number]],'Tier 1 - $500K'!A:A,'Tier 1 - $500K'!AD:AD,0,0,1)</f>
        <v>130</v>
      </c>
      <c r="AE152" s="103">
        <f>_xlfn.XLOOKUP(Tier2ContractorRates[[#This Row],[MSA Contract Number]],'Tier 1 - $500K'!A:A,'Tier 1 - $500K'!AE:AE,0,0,1)</f>
        <v>160</v>
      </c>
      <c r="AF152" s="103">
        <f>_xlfn.XLOOKUP(Tier2ContractorRates[[#This Row],[MSA Contract Number]],'Tier 1 - $500K'!A:A,'Tier 1 - $500K'!AF:AF,0,0,1)</f>
        <v>140</v>
      </c>
      <c r="AG152" s="103">
        <f>_xlfn.XLOOKUP(Tier2ContractorRates[[#This Row],[MSA Contract Number]],'Tier 1 - $500K'!A:A,'Tier 1 - $500K'!AG:AG,0,0,1)</f>
        <v>160</v>
      </c>
      <c r="AH152" s="103">
        <f>_xlfn.XLOOKUP(Tier2ContractorRates[[#This Row],[MSA Contract Number]],'Tier 1 - $500K'!A:A,'Tier 1 - $500K'!AH:AH,0,0,1)</f>
        <v>180</v>
      </c>
      <c r="AI152" s="103">
        <f>_xlfn.XLOOKUP(Tier2ContractorRates[[#This Row],[MSA Contract Number]],'Tier 1 - $500K'!A:A,'Tier 1 - $500K'!AI:AI,0,0,1)</f>
        <v>150</v>
      </c>
      <c r="AJ152" s="103">
        <f>_xlfn.XLOOKUP(Tier2ContractorRates[[#This Row],[MSA Contract Number]],'Tier 1 - $500K'!A:A,'Tier 1 - $500K'!AJ:AJ,0,0,1)</f>
        <v>130</v>
      </c>
      <c r="AK152" s="103">
        <f>_xlfn.XLOOKUP(Tier2ContractorRates[[#This Row],[MSA Contract Number]],'Tier 1 - $500K'!A:A,'Tier 1 - $500K'!AK:AK,0,0,1)</f>
        <v>180</v>
      </c>
      <c r="AL152" s="103">
        <f>_xlfn.XLOOKUP(Tier2ContractorRates[[#This Row],[MSA Contract Number]],'Tier 1 - $500K'!A:A,'Tier 1 - $500K'!AL:AL,0,0,1)</f>
        <v>235</v>
      </c>
      <c r="AM152" s="103">
        <f>_xlfn.XLOOKUP(Tier2ContractorRates[[#This Row],[MSA Contract Number]],'Tier 1 - $500K'!A:A,'Tier 1 - $500K'!AM:AM,0,0,1)</f>
        <v>150</v>
      </c>
      <c r="AN152" s="103">
        <f>_xlfn.XLOOKUP(Tier2ContractorRates[[#This Row],[MSA Contract Number]],'Tier 1 - $500K'!A:A,'Tier 1 - $500K'!AN:AN,0,0,1)</f>
        <v>180</v>
      </c>
      <c r="AO152" s="103">
        <f>_xlfn.XLOOKUP(Tier2ContractorRates[[#This Row],[MSA Contract Number]],'Tier 1 - $500K'!A:A,'Tier 1 - $500K'!AO:AO,0,0,1)</f>
        <v>180</v>
      </c>
      <c r="AP152" s="103">
        <f>_xlfn.XLOOKUP(Tier2ContractorRates[[#This Row],[MSA Contract Number]],'Tier 1 - $500K'!A:A,'Tier 1 - $500K'!AP:AP,0,0,1)</f>
        <v>215</v>
      </c>
      <c r="AQ152" s="103">
        <f>_xlfn.XLOOKUP(Tier2ContractorRates[[#This Row],[MSA Contract Number]],'Tier 1 - $500K'!A:A,'Tier 1 - $500K'!AQ:AQ,0,0,1)</f>
        <v>170</v>
      </c>
      <c r="AR152" s="103">
        <f>_xlfn.XLOOKUP(Tier2ContractorRates[[#This Row],[MSA Contract Number]],'Tier 1 - $500K'!A:A,'Tier 1 - $500K'!AR:AR,0,0,1)</f>
        <v>130</v>
      </c>
      <c r="AS152" s="103">
        <f>_xlfn.XLOOKUP(Tier2ContractorRates[[#This Row],[MSA Contract Number]],'Tier 1 - $500K'!A:A,'Tier 1 - $500K'!AS:AS,0,0,1)</f>
        <v>140</v>
      </c>
      <c r="AT152" s="103">
        <f>_xlfn.XLOOKUP(Tier2ContractorRates[[#This Row],[MSA Contract Number]],'Tier 1 - $500K'!A:A,'Tier 1 - $500K'!AT:AT,0,0,1)</f>
        <v>130</v>
      </c>
      <c r="AU152" s="103">
        <f>_xlfn.XLOOKUP(Tier2ContractorRates[[#This Row],[MSA Contract Number]],'Tier 1 - $500K'!A:A,'Tier 1 - $500K'!AU:AU,0,0,1)</f>
        <v>140</v>
      </c>
      <c r="AV152" s="103">
        <f>_xlfn.XLOOKUP(Tier2ContractorRates[[#This Row],[MSA Contract Number]],'Tier 1 - $500K'!A:A,'Tier 1 - $500K'!AV:AV,0,0,1)</f>
        <v>120</v>
      </c>
      <c r="AW152" s="103">
        <f>_xlfn.XLOOKUP(Tier2ContractorRates[[#This Row],[MSA Contract Number]],'Tier 1 - $500K'!A:A,'Tier 1 - $500K'!AW:AW,0,0,1)</f>
        <v>140</v>
      </c>
      <c r="AX152" s="103">
        <f>_xlfn.XLOOKUP(Tier2ContractorRates[[#This Row],[MSA Contract Number]],'Tier 1 - $500K'!A:A,'Tier 1 - $500K'!AX:AX,0,0,1)</f>
        <v>150</v>
      </c>
      <c r="AY152" s="103">
        <f>_xlfn.XLOOKUP(Tier2ContractorRates[[#This Row],[MSA Contract Number]],'Tier 1 - $500K'!A:A,'Tier 1 - $500K'!AY:AY,0,0,1)</f>
        <v>130</v>
      </c>
      <c r="AZ152" s="104">
        <f>_xlfn.XLOOKUP(Tier2ContractorRates[[#This Row],[MSA Contract Number]],'Tier 1 - $500K'!A:A,'Tier 1 - $500K'!AZ:AZ,0,0,1)</f>
        <v>210</v>
      </c>
    </row>
    <row r="153" spans="1:52" s="40" customFormat="1" ht="16.5" x14ac:dyDescent="0.25">
      <c r="A153" s="35" t="s">
        <v>900</v>
      </c>
      <c r="B153" s="57">
        <f>_xlfn.XLOOKUP(Tier2ContractorRates[[#This Row],[MSA Contract Number]],'Tier 1 - $500K'!A:A,'Tier 1 - $500K'!B:B,0,0,1)</f>
        <v>46497</v>
      </c>
      <c r="C153" s="36" t="str">
        <f>_xlfn.XLOOKUP(Tier2ContractorRates[[#This Row],[MSA Contract Number]],'Tier 1 - $500K'!A:A,'Tier 1 - $500K'!C:C,0,0,1)</f>
        <v>North Ridge Consulting</v>
      </c>
      <c r="D153" s="36" t="str">
        <f>_xlfn.XLOOKUP(Tier2ContractorRates[[#This Row],[MSA Contract Number]],'Tier 1 - $500K'!A:A,'Tier 1 - $500K'!D:D,0,0,1)</f>
        <v>Fahad Ahmed</v>
      </c>
      <c r="E153" s="36" t="str">
        <f>_xlfn.XLOOKUP(Tier2ContractorRates[[#This Row],[MSA Contract Number]],'Tier 1 - $500K'!A:A,'Tier 1 - $500K'!E:E,0,0,1)</f>
        <v>(916) 934-2210</v>
      </c>
      <c r="F153" s="36" t="str">
        <f>_xlfn.XLOOKUP(Tier2ContractorRates[[#This Row],[MSA Contract Number]],'Tier 1 - $500K'!A:A,'Tier 1 - $500K'!F:F,0,0,1)</f>
        <v>nrc@northridgeconsulting.net;</v>
      </c>
      <c r="G153" s="121">
        <v>2024508</v>
      </c>
      <c r="H153" s="121" t="str">
        <f>_xlfn.XLOOKUP(Tier2ContractorRates[[#This Row],[MSA Contract Number]],'Tier 1 - $500K'!A:A,'Tier 1 - $500K'!H:H,0,0,1)</f>
        <v>SB</v>
      </c>
      <c r="I153" s="121" t="str">
        <f>_xlfn.XLOOKUP(Tier2ContractorRates[[#This Row],[MSA Contract Number]],'Tier 1 - $500K'!A:A,'Tier 1 - $500K'!I:I,0,0,1)</f>
        <v>Yes</v>
      </c>
      <c r="J153" s="121" t="str">
        <f>_xlfn.XLOOKUP(Tier2ContractorRates[[#This Row],[MSA Contract Number]],'Tier 1 - $500K'!A:A,'Tier 1 - $500K'!J:J,0,0,1)</f>
        <v>No</v>
      </c>
      <c r="K153" s="103">
        <f>_xlfn.XLOOKUP(Tier2ContractorRates[[#This Row],[MSA Contract Number]],'Tier 1 - $500K'!A:A,'Tier 1 - $500K'!K:K,0,0,1)</f>
        <v>125</v>
      </c>
      <c r="L153" s="103">
        <f>_xlfn.XLOOKUP(Tier2ContractorRates[[#This Row],[MSA Contract Number]],'Tier 1 - $500K'!A:A,'Tier 1 - $500K'!L:L,0,0,1)</f>
        <v>107</v>
      </c>
      <c r="M153" s="103">
        <f>_xlfn.XLOOKUP(Tier2ContractorRates[[#This Row],[MSA Contract Number]],'Tier 1 - $500K'!A:A,'Tier 1 - $500K'!M:M,0,0,1)</f>
        <v>135</v>
      </c>
      <c r="N153" s="103">
        <f>_xlfn.XLOOKUP(Tier2ContractorRates[[#This Row],[MSA Contract Number]],'Tier 1 - $500K'!A:A,'Tier 1 - $500K'!N:N)</f>
        <v>125</v>
      </c>
      <c r="O153" s="103">
        <f>_xlfn.XLOOKUP(Tier2ContractorRates[[#This Row],[MSA Contract Number]],'Tier 1 - $500K'!A:A,'Tier 1 - $500K'!O:O,0,0,1)</f>
        <v>109</v>
      </c>
      <c r="P153" s="103">
        <f>_xlfn.XLOOKUP(Tier2ContractorRates[[#This Row],[MSA Contract Number]],'Tier 1 - $500K'!A:A,'Tier 1 - $500K'!P:P,0,0,1)</f>
        <v>135</v>
      </c>
      <c r="Q153" s="103">
        <f>_xlfn.XLOOKUP(Tier2ContractorRates[[#This Row],[MSA Contract Number]],'Tier 1 - $500K'!A:A,'Tier 1 - $500K'!Q:Q,0,0,1)</f>
        <v>125</v>
      </c>
      <c r="R153" s="103">
        <f>_xlfn.XLOOKUP(Tier2ContractorRates[[#This Row],[MSA Contract Number]],'Tier 1 - $500K'!A:A,'Tier 1 - $500K'!R:R,0,0,1)</f>
        <v>105</v>
      </c>
      <c r="S153" s="103">
        <f>_xlfn.XLOOKUP(Tier2ContractorRates[[#This Row],[MSA Contract Number]],'Tier 1 - $500K'!A:A,'Tier 1 - $500K'!S:S,0,0,1)</f>
        <v>125</v>
      </c>
      <c r="T153" s="103">
        <f>_xlfn.XLOOKUP(Tier2ContractorRates[[#This Row],[MSA Contract Number]],'Tier 1 - $500K'!A:A,'Tier 1 - $500K'!T:T,0,0,1)</f>
        <v>135</v>
      </c>
      <c r="U153" s="103">
        <f>_xlfn.XLOOKUP(Tier2ContractorRates[[#This Row],[MSA Contract Number]],'Tier 1 - $500K'!A:A,'Tier 1 - $500K'!U:U,0,0,1)</f>
        <v>125</v>
      </c>
      <c r="V153" s="103">
        <f>_xlfn.XLOOKUP(Tier2ContractorRates[[#This Row],[MSA Contract Number]],'Tier 1 - $500K'!A:A,'Tier 1 - $500K'!V:V,0,0,1)</f>
        <v>125</v>
      </c>
      <c r="W153" s="103">
        <f>_xlfn.XLOOKUP(Tier2ContractorRates[[#This Row],[MSA Contract Number]],'Tier 1 - $500K'!A:A,'Tier 1 - $500K'!W:W,0,0,1)</f>
        <v>107</v>
      </c>
      <c r="X153" s="103">
        <f>_xlfn.XLOOKUP(Tier2ContractorRates[[#This Row],[MSA Contract Number]],'Tier 1 - $500K'!A:A,'Tier 1 - $500K'!X:X,0,0,1)</f>
        <v>110</v>
      </c>
      <c r="Y153" s="103">
        <f>_xlfn.XLOOKUP(Tier2ContractorRates[[#This Row],[MSA Contract Number]],'Tier 1 - $500K'!A:A,'Tier 1 - $500K'!Y:Y,0,0,1)</f>
        <v>110</v>
      </c>
      <c r="Z153" s="103">
        <f>_xlfn.XLOOKUP(Tier2ContractorRates[[#This Row],[MSA Contract Number]],'Tier 1 - $500K'!A:A,'Tier 1 - $500K'!Z:Z,0,0,1)</f>
        <v>110</v>
      </c>
      <c r="AA153" s="103">
        <f>_xlfn.XLOOKUP(Tier2ContractorRates[[#This Row],[MSA Contract Number]],'Tier 1 - $500K'!A:A,'Tier 1 - $500K'!AA:AA,0,0,1)</f>
        <v>115</v>
      </c>
      <c r="AB153" s="103">
        <f>_xlfn.XLOOKUP(Tier2ContractorRates[[#This Row],[MSA Contract Number]],'Tier 1 - $500K'!A:A,'Tier 1 - $500K'!AB:AB,0,0,1)</f>
        <v>115</v>
      </c>
      <c r="AC153" s="103">
        <f>_xlfn.XLOOKUP(Tier2ContractorRates[[#This Row],[MSA Contract Number]],'Tier 1 - $500K'!A:A,'Tier 1 - $500K'!AC:AC,0,0,1)</f>
        <v>110</v>
      </c>
      <c r="AD153" s="103">
        <f>_xlfn.XLOOKUP(Tier2ContractorRates[[#This Row],[MSA Contract Number]],'Tier 1 - $500K'!A:A,'Tier 1 - $500K'!AD:AD,0,0,1)</f>
        <v>95</v>
      </c>
      <c r="AE153" s="103">
        <f>_xlfn.XLOOKUP(Tier2ContractorRates[[#This Row],[MSA Contract Number]],'Tier 1 - $500K'!A:A,'Tier 1 - $500K'!AE:AE,0,0,1)</f>
        <v>105</v>
      </c>
      <c r="AF153" s="103">
        <f>_xlfn.XLOOKUP(Tier2ContractorRates[[#This Row],[MSA Contract Number]],'Tier 1 - $500K'!A:A,'Tier 1 - $500K'!AF:AF,0,0,1)</f>
        <v>108</v>
      </c>
      <c r="AG153" s="103">
        <f>_xlfn.XLOOKUP(Tier2ContractorRates[[#This Row],[MSA Contract Number]],'Tier 1 - $500K'!A:A,'Tier 1 - $500K'!AG:AG,0,0,1)</f>
        <v>135</v>
      </c>
      <c r="AH153" s="103">
        <f>_xlfn.XLOOKUP(Tier2ContractorRates[[#This Row],[MSA Contract Number]],'Tier 1 - $500K'!A:A,'Tier 1 - $500K'!AH:AH,0,0,1)</f>
        <v>135</v>
      </c>
      <c r="AI153" s="103">
        <f>_xlfn.XLOOKUP(Tier2ContractorRates[[#This Row],[MSA Contract Number]],'Tier 1 - $500K'!A:A,'Tier 1 - $500K'!AI:AI,0,0,1)</f>
        <v>135</v>
      </c>
      <c r="AJ153" s="103">
        <f>_xlfn.XLOOKUP(Tier2ContractorRates[[#This Row],[MSA Contract Number]],'Tier 1 - $500K'!A:A,'Tier 1 - $500K'!AJ:AJ,0,0,1)</f>
        <v>115</v>
      </c>
      <c r="AK153" s="103">
        <f>_xlfn.XLOOKUP(Tier2ContractorRates[[#This Row],[MSA Contract Number]],'Tier 1 - $500K'!A:A,'Tier 1 - $500K'!AK:AK,0,0,1)</f>
        <v>115</v>
      </c>
      <c r="AL153" s="103">
        <f>_xlfn.XLOOKUP(Tier2ContractorRates[[#This Row],[MSA Contract Number]],'Tier 1 - $500K'!A:A,'Tier 1 - $500K'!AL:AL,0,0,1)</f>
        <v>135</v>
      </c>
      <c r="AM153" s="103">
        <f>_xlfn.XLOOKUP(Tier2ContractorRates[[#This Row],[MSA Contract Number]],'Tier 1 - $500K'!A:A,'Tier 1 - $500K'!AM:AM,0,0,1)</f>
        <v>115</v>
      </c>
      <c r="AN153" s="103">
        <f>_xlfn.XLOOKUP(Tier2ContractorRates[[#This Row],[MSA Contract Number]],'Tier 1 - $500K'!A:A,'Tier 1 - $500K'!AN:AN,0,0,1)</f>
        <v>125</v>
      </c>
      <c r="AO153" s="103">
        <f>_xlfn.XLOOKUP(Tier2ContractorRates[[#This Row],[MSA Contract Number]],'Tier 1 - $500K'!A:A,'Tier 1 - $500K'!AO:AO,0,0,1)</f>
        <v>105</v>
      </c>
      <c r="AP153" s="103">
        <f>_xlfn.XLOOKUP(Tier2ContractorRates[[#This Row],[MSA Contract Number]],'Tier 1 - $500K'!A:A,'Tier 1 - $500K'!AP:AP,0,0,1)</f>
        <v>135</v>
      </c>
      <c r="AQ153" s="103">
        <f>_xlfn.XLOOKUP(Tier2ContractorRates[[#This Row],[MSA Contract Number]],'Tier 1 - $500K'!A:A,'Tier 1 - $500K'!AQ:AQ,0,0,1)</f>
        <v>110</v>
      </c>
      <c r="AR153" s="103">
        <f>_xlfn.XLOOKUP(Tier2ContractorRates[[#This Row],[MSA Contract Number]],'Tier 1 - $500K'!A:A,'Tier 1 - $500K'!AR:AR,0,0,1)</f>
        <v>110</v>
      </c>
      <c r="AS153" s="103">
        <f>_xlfn.XLOOKUP(Tier2ContractorRates[[#This Row],[MSA Contract Number]],'Tier 1 - $500K'!A:A,'Tier 1 - $500K'!AS:AS,0,0,1)</f>
        <v>100</v>
      </c>
      <c r="AT153" s="103">
        <f>_xlfn.XLOOKUP(Tier2ContractorRates[[#This Row],[MSA Contract Number]],'Tier 1 - $500K'!A:A,'Tier 1 - $500K'!AT:AT,0,0,1)</f>
        <v>100</v>
      </c>
      <c r="AU153" s="103">
        <f>_xlfn.XLOOKUP(Tier2ContractorRates[[#This Row],[MSA Contract Number]],'Tier 1 - $500K'!A:A,'Tier 1 - $500K'!AU:AU,0,0,1)</f>
        <v>100</v>
      </c>
      <c r="AV153" s="103">
        <f>_xlfn.XLOOKUP(Tier2ContractorRates[[#This Row],[MSA Contract Number]],'Tier 1 - $500K'!A:A,'Tier 1 - $500K'!AV:AV,0,0,1)</f>
        <v>100</v>
      </c>
      <c r="AW153" s="103">
        <f>_xlfn.XLOOKUP(Tier2ContractorRates[[#This Row],[MSA Contract Number]],'Tier 1 - $500K'!A:A,'Tier 1 - $500K'!AW:AW,0,0,1)</f>
        <v>105</v>
      </c>
      <c r="AX153" s="103">
        <f>_xlfn.XLOOKUP(Tier2ContractorRates[[#This Row],[MSA Contract Number]],'Tier 1 - $500K'!A:A,'Tier 1 - $500K'!AX:AX,0,0,1)</f>
        <v>105</v>
      </c>
      <c r="AY153" s="103">
        <f>_xlfn.XLOOKUP(Tier2ContractorRates[[#This Row],[MSA Contract Number]],'Tier 1 - $500K'!A:A,'Tier 1 - $500K'!AY:AY,0,0,1)</f>
        <v>100</v>
      </c>
      <c r="AZ153" s="104">
        <f>_xlfn.XLOOKUP(Tier2ContractorRates[[#This Row],[MSA Contract Number]],'Tier 1 - $500K'!A:A,'Tier 1 - $500K'!AZ:AZ,0,0,1)</f>
        <v>105</v>
      </c>
    </row>
    <row r="154" spans="1:52" s="40" customFormat="1" ht="16.5" x14ac:dyDescent="0.25">
      <c r="A154" s="35" t="s">
        <v>905</v>
      </c>
      <c r="B154" s="57">
        <f>_xlfn.XLOOKUP(Tier2ContractorRates[[#This Row],[MSA Contract Number]],'Tier 1 - $500K'!A:A,'Tier 1 - $500K'!B:B,0,0,1)</f>
        <v>46497</v>
      </c>
      <c r="C154" s="36" t="str">
        <f>_xlfn.XLOOKUP(Tier2ContractorRates[[#This Row],[MSA Contract Number]],'Tier 1 - $500K'!A:A,'Tier 1 - $500K'!C:C,0,0,1)</f>
        <v>Novation Tek, Inc.</v>
      </c>
      <c r="D154" s="36" t="str">
        <f>_xlfn.XLOOKUP(Tier2ContractorRates[[#This Row],[MSA Contract Number]],'Tier 1 - $500K'!A:A,'Tier 1 - $500K'!D:D,0,0,1)</f>
        <v>Michael Warrior</v>
      </c>
      <c r="E154" s="36" t="str">
        <f>_xlfn.XLOOKUP(Tier2ContractorRates[[#This Row],[MSA Contract Number]],'Tier 1 - $500K'!A:A,'Tier 1 - $500K'!E:E,0,0,1)</f>
        <v>(213) 716-1945</v>
      </c>
      <c r="F154" s="36" t="str">
        <f>_xlfn.XLOOKUP(Tier2ContractorRates[[#This Row],[MSA Contract Number]],'Tier 1 - $500K'!A:A,'Tier 1 - $500K'!F:F,0,0,1)</f>
        <v>michael.warrior@novationtek.com;</v>
      </c>
      <c r="G154" s="121">
        <v>2013947</v>
      </c>
      <c r="H154" s="121" t="str">
        <f>_xlfn.XLOOKUP(Tier2ContractorRates[[#This Row],[MSA Contract Number]],'Tier 1 - $500K'!A:A,'Tier 1 - $500K'!H:H,0,0,1)</f>
        <v>SB</v>
      </c>
      <c r="I154" s="121" t="str">
        <f>_xlfn.XLOOKUP(Tier2ContractorRates[[#This Row],[MSA Contract Number]],'Tier 1 - $500K'!A:A,'Tier 1 - $500K'!I:I,0,0,1)</f>
        <v>Yes</v>
      </c>
      <c r="J154" s="121" t="str">
        <f>_xlfn.XLOOKUP(Tier2ContractorRates[[#This Row],[MSA Contract Number]],'Tier 1 - $500K'!A:A,'Tier 1 - $500K'!J:J,0,0,1)</f>
        <v>No</v>
      </c>
      <c r="K154" s="103">
        <f>_xlfn.XLOOKUP(Tier2ContractorRates[[#This Row],[MSA Contract Number]],'Tier 1 - $500K'!A:A,'Tier 1 - $500K'!K:K,0,0,1)</f>
        <v>135</v>
      </c>
      <c r="L154" s="103">
        <f>_xlfn.XLOOKUP(Tier2ContractorRates[[#This Row],[MSA Contract Number]],'Tier 1 - $500K'!A:A,'Tier 1 - $500K'!L:L,0,0,1)</f>
        <v>94</v>
      </c>
      <c r="M154" s="103">
        <f>_xlfn.XLOOKUP(Tier2ContractorRates[[#This Row],[MSA Contract Number]],'Tier 1 - $500K'!A:A,'Tier 1 - $500K'!M:M,0,0,1)</f>
        <v>126</v>
      </c>
      <c r="N154" s="103">
        <f>_xlfn.XLOOKUP(Tier2ContractorRates[[#This Row],[MSA Contract Number]],'Tier 1 - $500K'!A:A,'Tier 1 - $500K'!N:N)</f>
        <v>100</v>
      </c>
      <c r="O154" s="103">
        <f>_xlfn.XLOOKUP(Tier2ContractorRates[[#This Row],[MSA Contract Number]],'Tier 1 - $500K'!A:A,'Tier 1 - $500K'!O:O,0,0,1)</f>
        <v>95</v>
      </c>
      <c r="P154" s="103">
        <f>_xlfn.XLOOKUP(Tier2ContractorRates[[#This Row],[MSA Contract Number]],'Tier 1 - $500K'!A:A,'Tier 1 - $500K'!P:P,0,0,1)</f>
        <v>95</v>
      </c>
      <c r="Q154" s="103">
        <f>_xlfn.XLOOKUP(Tier2ContractorRates[[#This Row],[MSA Contract Number]],'Tier 1 - $500K'!A:A,'Tier 1 - $500K'!Q:Q,0,0,1)</f>
        <v>90</v>
      </c>
      <c r="R154" s="103">
        <f>_xlfn.XLOOKUP(Tier2ContractorRates[[#This Row],[MSA Contract Number]],'Tier 1 - $500K'!A:A,'Tier 1 - $500K'!R:R,0,0,1)</f>
        <v>73</v>
      </c>
      <c r="S154" s="103">
        <f>_xlfn.XLOOKUP(Tier2ContractorRates[[#This Row],[MSA Contract Number]],'Tier 1 - $500K'!A:A,'Tier 1 - $500K'!S:S,0,0,1)</f>
        <v>75</v>
      </c>
      <c r="T154" s="103">
        <f>_xlfn.XLOOKUP(Tier2ContractorRates[[#This Row],[MSA Contract Number]],'Tier 1 - $500K'!A:A,'Tier 1 - $500K'!T:T,0,0,1)</f>
        <v>110</v>
      </c>
      <c r="U154" s="103">
        <f>_xlfn.XLOOKUP(Tier2ContractorRates[[#This Row],[MSA Contract Number]],'Tier 1 - $500K'!A:A,'Tier 1 - $500K'!U:U,0,0,1)</f>
        <v>105</v>
      </c>
      <c r="V154" s="103">
        <f>_xlfn.XLOOKUP(Tier2ContractorRates[[#This Row],[MSA Contract Number]],'Tier 1 - $500K'!A:A,'Tier 1 - $500K'!V:V,0,0,1)</f>
        <v>105</v>
      </c>
      <c r="W154" s="103">
        <f>_xlfn.XLOOKUP(Tier2ContractorRates[[#This Row],[MSA Contract Number]],'Tier 1 - $500K'!A:A,'Tier 1 - $500K'!W:W,0,0,1)</f>
        <v>60</v>
      </c>
      <c r="X154" s="103">
        <f>_xlfn.XLOOKUP(Tier2ContractorRates[[#This Row],[MSA Contract Number]],'Tier 1 - $500K'!A:A,'Tier 1 - $500K'!X:X,0,0,1)</f>
        <v>75</v>
      </c>
      <c r="Y154" s="103">
        <f>_xlfn.XLOOKUP(Tier2ContractorRates[[#This Row],[MSA Contract Number]],'Tier 1 - $500K'!A:A,'Tier 1 - $500K'!Y:Y,0,0,1)</f>
        <v>85</v>
      </c>
      <c r="Z154" s="103">
        <f>_xlfn.XLOOKUP(Tier2ContractorRates[[#This Row],[MSA Contract Number]],'Tier 1 - $500K'!A:A,'Tier 1 - $500K'!Z:Z,0,0,1)</f>
        <v>105</v>
      </c>
      <c r="AA154" s="103">
        <f>_xlfn.XLOOKUP(Tier2ContractorRates[[#This Row],[MSA Contract Number]],'Tier 1 - $500K'!A:A,'Tier 1 - $500K'!AA:AA,0,0,1)</f>
        <v>85</v>
      </c>
      <c r="AB154" s="103">
        <f>_xlfn.XLOOKUP(Tier2ContractorRates[[#This Row],[MSA Contract Number]],'Tier 1 - $500K'!A:A,'Tier 1 - $500K'!AB:AB,0,0,1)</f>
        <v>75</v>
      </c>
      <c r="AC154" s="103">
        <f>_xlfn.XLOOKUP(Tier2ContractorRates[[#This Row],[MSA Contract Number]],'Tier 1 - $500K'!A:A,'Tier 1 - $500K'!AC:AC,0,0,1)</f>
        <v>150</v>
      </c>
      <c r="AD154" s="103">
        <f>_xlfn.XLOOKUP(Tier2ContractorRates[[#This Row],[MSA Contract Number]],'Tier 1 - $500K'!A:A,'Tier 1 - $500K'!AD:AD,0,0,1)</f>
        <v>84</v>
      </c>
      <c r="AE154" s="103">
        <f>_xlfn.XLOOKUP(Tier2ContractorRates[[#This Row],[MSA Contract Number]],'Tier 1 - $500K'!A:A,'Tier 1 - $500K'!AE:AE,0,0,1)</f>
        <v>65</v>
      </c>
      <c r="AF154" s="103">
        <f>_xlfn.XLOOKUP(Tier2ContractorRates[[#This Row],[MSA Contract Number]],'Tier 1 - $500K'!A:A,'Tier 1 - $500K'!AF:AF,0,0,1)</f>
        <v>65</v>
      </c>
      <c r="AG154" s="103">
        <f>_xlfn.XLOOKUP(Tier2ContractorRates[[#This Row],[MSA Contract Number]],'Tier 1 - $500K'!A:A,'Tier 1 - $500K'!AG:AG,0,0,1)</f>
        <v>55</v>
      </c>
      <c r="AH154" s="103">
        <f>_xlfn.XLOOKUP(Tier2ContractorRates[[#This Row],[MSA Contract Number]],'Tier 1 - $500K'!A:A,'Tier 1 - $500K'!AH:AH,0,0,1)</f>
        <v>50</v>
      </c>
      <c r="AI154" s="103">
        <f>_xlfn.XLOOKUP(Tier2ContractorRates[[#This Row],[MSA Contract Number]],'Tier 1 - $500K'!A:A,'Tier 1 - $500K'!AI:AI,0,0,1)</f>
        <v>60</v>
      </c>
      <c r="AJ154" s="103">
        <f>_xlfn.XLOOKUP(Tier2ContractorRates[[#This Row],[MSA Contract Number]],'Tier 1 - $500K'!A:A,'Tier 1 - $500K'!AJ:AJ,0,0,1)</f>
        <v>96</v>
      </c>
      <c r="AK154" s="103">
        <f>_xlfn.XLOOKUP(Tier2ContractorRates[[#This Row],[MSA Contract Number]],'Tier 1 - $500K'!A:A,'Tier 1 - $500K'!AK:AK,0,0,1)</f>
        <v>90</v>
      </c>
      <c r="AL154" s="103">
        <f>_xlfn.XLOOKUP(Tier2ContractorRates[[#This Row],[MSA Contract Number]],'Tier 1 - $500K'!A:A,'Tier 1 - $500K'!AL:AL,0,0,1)</f>
        <v>105</v>
      </c>
      <c r="AM154" s="103">
        <f>_xlfn.XLOOKUP(Tier2ContractorRates[[#This Row],[MSA Contract Number]],'Tier 1 - $500K'!A:A,'Tier 1 - $500K'!AM:AM,0,0,1)</f>
        <v>80</v>
      </c>
      <c r="AN154" s="103">
        <f>_xlfn.XLOOKUP(Tier2ContractorRates[[#This Row],[MSA Contract Number]],'Tier 1 - $500K'!A:A,'Tier 1 - $500K'!AN:AN,0,0,1)</f>
        <v>95</v>
      </c>
      <c r="AO154" s="103">
        <f>_xlfn.XLOOKUP(Tier2ContractorRates[[#This Row],[MSA Contract Number]],'Tier 1 - $500K'!A:A,'Tier 1 - $500K'!AO:AO,0,0,1)</f>
        <v>86</v>
      </c>
      <c r="AP154" s="103">
        <f>_xlfn.XLOOKUP(Tier2ContractorRates[[#This Row],[MSA Contract Number]],'Tier 1 - $500K'!A:A,'Tier 1 - $500K'!AP:AP,0,0,1)</f>
        <v>105</v>
      </c>
      <c r="AQ154" s="103">
        <f>_xlfn.XLOOKUP(Tier2ContractorRates[[#This Row],[MSA Contract Number]],'Tier 1 - $500K'!A:A,'Tier 1 - $500K'!AQ:AQ,0,0,1)</f>
        <v>50</v>
      </c>
      <c r="AR154" s="103">
        <f>_xlfn.XLOOKUP(Tier2ContractorRates[[#This Row],[MSA Contract Number]],'Tier 1 - $500K'!A:A,'Tier 1 - $500K'!AR:AR,0,0,1)</f>
        <v>56</v>
      </c>
      <c r="AS154" s="103">
        <f>_xlfn.XLOOKUP(Tier2ContractorRates[[#This Row],[MSA Contract Number]],'Tier 1 - $500K'!A:A,'Tier 1 - $500K'!AS:AS,0,0,1)</f>
        <v>105</v>
      </c>
      <c r="AT154" s="103">
        <f>_xlfn.XLOOKUP(Tier2ContractorRates[[#This Row],[MSA Contract Number]],'Tier 1 - $500K'!A:A,'Tier 1 - $500K'!AT:AT,0,0,1)</f>
        <v>68</v>
      </c>
      <c r="AU154" s="103">
        <f>_xlfn.XLOOKUP(Tier2ContractorRates[[#This Row],[MSA Contract Number]],'Tier 1 - $500K'!A:A,'Tier 1 - $500K'!AU:AU,0,0,1)</f>
        <v>110</v>
      </c>
      <c r="AV154" s="103">
        <f>_xlfn.XLOOKUP(Tier2ContractorRates[[#This Row],[MSA Contract Number]],'Tier 1 - $500K'!A:A,'Tier 1 - $500K'!AV:AV,0,0,1)</f>
        <v>55</v>
      </c>
      <c r="AW154" s="103">
        <f>_xlfn.XLOOKUP(Tier2ContractorRates[[#This Row],[MSA Contract Number]],'Tier 1 - $500K'!A:A,'Tier 1 - $500K'!AW:AW,0,0,1)</f>
        <v>80</v>
      </c>
      <c r="AX154" s="103">
        <f>_xlfn.XLOOKUP(Tier2ContractorRates[[#This Row],[MSA Contract Number]],'Tier 1 - $500K'!A:A,'Tier 1 - $500K'!AX:AX,0,0,1)</f>
        <v>62</v>
      </c>
      <c r="AY154" s="103">
        <f>_xlfn.XLOOKUP(Tier2ContractorRates[[#This Row],[MSA Contract Number]],'Tier 1 - $500K'!A:A,'Tier 1 - $500K'!AY:AY,0,0,1)</f>
        <v>40</v>
      </c>
      <c r="AZ154" s="104">
        <f>_xlfn.XLOOKUP(Tier2ContractorRates[[#This Row],[MSA Contract Number]],'Tier 1 - $500K'!A:A,'Tier 1 - $500K'!AZ:AZ,0,0,1)</f>
        <v>62</v>
      </c>
    </row>
    <row r="155" spans="1:52" s="40" customFormat="1" ht="48.75" customHeight="1" x14ac:dyDescent="0.25">
      <c r="A155" s="35" t="s">
        <v>910</v>
      </c>
      <c r="B155" s="57">
        <f>_xlfn.XLOOKUP(Tier2ContractorRates[[#This Row],[MSA Contract Number]],'Tier 1 - $500K'!A:A,'Tier 1 - $500K'!B:B,0,0,1)</f>
        <v>46497</v>
      </c>
      <c r="C155" s="36" t="str">
        <f>_xlfn.XLOOKUP(Tier2ContractorRates[[#This Row],[MSA Contract Number]],'Tier 1 - $500K'!A:A,'Tier 1 - $500K'!C:C,0,0,1)</f>
        <v>NTT DATA Americas, Inc.</v>
      </c>
      <c r="D155" s="36" t="str">
        <f>_xlfn.XLOOKUP(Tier2ContractorRates[[#This Row],[MSA Contract Number]],'Tier 1 - $500K'!A:A,'Tier 1 - $500K'!D:D,0,0,1)</f>
        <v xml:space="preserve">Michael Parker
</v>
      </c>
      <c r="E155" s="36" t="str">
        <f>_xlfn.XLOOKUP(Tier2ContractorRates[[#This Row],[MSA Contract Number]],'Tier 1 - $500K'!A:A,'Tier 1 - $500K'!E:E,0,0,1)</f>
        <v xml:space="preserve">(470) 717-8543
</v>
      </c>
      <c r="F155" s="36" t="str">
        <f>_xlfn.XLOOKUP(Tier2ContractorRates[[#This Row],[MSA Contract Number]],'Tier 1 - $500K'!A:A,'Tier 1 - $500K'!F:F,0,0,1)</f>
        <v xml:space="preserve">nttds.hcprocurement@nttdata.com;
Michael.Parker@nttdata.com; </v>
      </c>
      <c r="G155" s="121" t="s">
        <v>70</v>
      </c>
      <c r="H155" s="121" t="str">
        <f>_xlfn.XLOOKUP(Tier2ContractorRates[[#This Row],[MSA Contract Number]],'Tier 1 - $500K'!A:A,'Tier 1 - $500K'!H:H,0,0,1)</f>
        <v>--</v>
      </c>
      <c r="I155" s="121" t="str">
        <f>_xlfn.XLOOKUP(Tier2ContractorRates[[#This Row],[MSA Contract Number]],'Tier 1 - $500K'!A:A,'Tier 1 - $500K'!I:I,0,0,1)</f>
        <v>No</v>
      </c>
      <c r="J155" s="121" t="str">
        <f>_xlfn.XLOOKUP(Tier2ContractorRates[[#This Row],[MSA Contract Number]],'Tier 1 - $500K'!A:A,'Tier 1 - $500K'!J:J,0,0,1)</f>
        <v>No</v>
      </c>
      <c r="K155" s="103">
        <f>_xlfn.XLOOKUP(Tier2ContractorRates[[#This Row],[MSA Contract Number]],'Tier 1 - $500K'!A:A,'Tier 1 - $500K'!K:K,0,0,1)</f>
        <v>226</v>
      </c>
      <c r="L155" s="103">
        <f>_xlfn.XLOOKUP(Tier2ContractorRates[[#This Row],[MSA Contract Number]],'Tier 1 - $500K'!A:A,'Tier 1 - $500K'!L:L,0,0,1)</f>
        <v>189</v>
      </c>
      <c r="M155" s="103">
        <f>_xlfn.XLOOKUP(Tier2ContractorRates[[#This Row],[MSA Contract Number]],'Tier 1 - $500K'!A:A,'Tier 1 - $500K'!M:M,0,0,1)</f>
        <v>200</v>
      </c>
      <c r="N155" s="103">
        <f>_xlfn.XLOOKUP(Tier2ContractorRates[[#This Row],[MSA Contract Number]],'Tier 1 - $500K'!A:A,'Tier 1 - $500K'!N:N)</f>
        <v>179</v>
      </c>
      <c r="O155" s="103">
        <f>_xlfn.XLOOKUP(Tier2ContractorRates[[#This Row],[MSA Contract Number]],'Tier 1 - $500K'!A:A,'Tier 1 - $500K'!O:O,0,0,1)</f>
        <v>150</v>
      </c>
      <c r="P155" s="103" t="str">
        <f>_xlfn.XLOOKUP(Tier2ContractorRates[[#This Row],[MSA Contract Number]],'Tier 1 - $500K'!A:A,'Tier 1 - $500K'!P:P,0,0,1)</f>
        <v>--</v>
      </c>
      <c r="Q155" s="103" t="str">
        <f>_xlfn.XLOOKUP(Tier2ContractorRates[[#This Row],[MSA Contract Number]],'Tier 1 - $500K'!A:A,'Tier 1 - $500K'!Q:Q,0,0,1)</f>
        <v>--</v>
      </c>
      <c r="R155" s="103">
        <f>_xlfn.XLOOKUP(Tier2ContractorRates[[#This Row],[MSA Contract Number]],'Tier 1 - $500K'!A:A,'Tier 1 - $500K'!R:R,0,0,1)</f>
        <v>100</v>
      </c>
      <c r="S155" s="103">
        <f>_xlfn.XLOOKUP(Tier2ContractorRates[[#This Row],[MSA Contract Number]],'Tier 1 - $500K'!A:A,'Tier 1 - $500K'!S:S,0,0,1)</f>
        <v>192</v>
      </c>
      <c r="T155" s="103">
        <f>_xlfn.XLOOKUP(Tier2ContractorRates[[#This Row],[MSA Contract Number]],'Tier 1 - $500K'!A:A,'Tier 1 - $500K'!T:T,0,0,1)</f>
        <v>230</v>
      </c>
      <c r="U155" s="103">
        <f>_xlfn.XLOOKUP(Tier2ContractorRates[[#This Row],[MSA Contract Number]],'Tier 1 - $500K'!A:A,'Tier 1 - $500K'!U:U,0,0,1)</f>
        <v>190</v>
      </c>
      <c r="V155" s="103">
        <f>_xlfn.XLOOKUP(Tier2ContractorRates[[#This Row],[MSA Contract Number]],'Tier 1 - $500K'!A:A,'Tier 1 - $500K'!V:V,0,0,1)</f>
        <v>208</v>
      </c>
      <c r="W155" s="103" t="str">
        <f>_xlfn.XLOOKUP(Tier2ContractorRates[[#This Row],[MSA Contract Number]],'Tier 1 - $500K'!A:A,'Tier 1 - $500K'!W:W,0,0,1)</f>
        <v>--</v>
      </c>
      <c r="X155" s="103" t="str">
        <f>_xlfn.XLOOKUP(Tier2ContractorRates[[#This Row],[MSA Contract Number]],'Tier 1 - $500K'!A:A,'Tier 1 - $500K'!X:X,0,0,1)</f>
        <v>--</v>
      </c>
      <c r="Y155" s="103" t="str">
        <f>_xlfn.XLOOKUP(Tier2ContractorRates[[#This Row],[MSA Contract Number]],'Tier 1 - $500K'!A:A,'Tier 1 - $500K'!Y:Y,0,0,1)</f>
        <v>--</v>
      </c>
      <c r="Z155" s="103">
        <f>_xlfn.XLOOKUP(Tier2ContractorRates[[#This Row],[MSA Contract Number]],'Tier 1 - $500K'!A:A,'Tier 1 - $500K'!Z:Z,0,0,1)</f>
        <v>180</v>
      </c>
      <c r="AA155" s="103">
        <f>_xlfn.XLOOKUP(Tier2ContractorRates[[#This Row],[MSA Contract Number]],'Tier 1 - $500K'!A:A,'Tier 1 - $500K'!AA:AA,0,0,1)</f>
        <v>174</v>
      </c>
      <c r="AB155" s="103">
        <f>_xlfn.XLOOKUP(Tier2ContractorRates[[#This Row],[MSA Contract Number]],'Tier 1 - $500K'!A:A,'Tier 1 - $500K'!AB:AB,0,0,1)</f>
        <v>210</v>
      </c>
      <c r="AC155" s="103">
        <f>_xlfn.XLOOKUP(Tier2ContractorRates[[#This Row],[MSA Contract Number]],'Tier 1 - $500K'!A:A,'Tier 1 - $500K'!AC:AC,0,0,1)</f>
        <v>205</v>
      </c>
      <c r="AD155" s="103">
        <f>_xlfn.XLOOKUP(Tier2ContractorRates[[#This Row],[MSA Contract Number]],'Tier 1 - $500K'!A:A,'Tier 1 - $500K'!AD:AD,0,0,1)</f>
        <v>158</v>
      </c>
      <c r="AE155" s="103" t="str">
        <f>_xlfn.XLOOKUP(Tier2ContractorRates[[#This Row],[MSA Contract Number]],'Tier 1 - $500K'!A:A,'Tier 1 - $500K'!AE:AE,0,0,1)</f>
        <v>--</v>
      </c>
      <c r="AF155" s="103">
        <f>_xlfn.XLOOKUP(Tier2ContractorRates[[#This Row],[MSA Contract Number]],'Tier 1 - $500K'!A:A,'Tier 1 - $500K'!AF:AF,0,0,1)</f>
        <v>185</v>
      </c>
      <c r="AG155" s="103">
        <f>_xlfn.XLOOKUP(Tier2ContractorRates[[#This Row],[MSA Contract Number]],'Tier 1 - $500K'!A:A,'Tier 1 - $500K'!AG:AG,0,0,1)</f>
        <v>192</v>
      </c>
      <c r="AH155" s="103" t="str">
        <f>_xlfn.XLOOKUP(Tier2ContractorRates[[#This Row],[MSA Contract Number]],'Tier 1 - $500K'!A:A,'Tier 1 - $500K'!AH:AH,0,0,1)</f>
        <v>--</v>
      </c>
      <c r="AI155" s="103" t="str">
        <f>_xlfn.XLOOKUP(Tier2ContractorRates[[#This Row],[MSA Contract Number]],'Tier 1 - $500K'!A:A,'Tier 1 - $500K'!AI:AI,0,0,1)</f>
        <v>--</v>
      </c>
      <c r="AJ155" s="103">
        <f>_xlfn.XLOOKUP(Tier2ContractorRates[[#This Row],[MSA Contract Number]],'Tier 1 - $500K'!A:A,'Tier 1 - $500K'!AJ:AJ,0,0,1)</f>
        <v>133</v>
      </c>
      <c r="AK155" s="103" t="str">
        <f>_xlfn.XLOOKUP(Tier2ContractorRates[[#This Row],[MSA Contract Number]],'Tier 1 - $500K'!A:A,'Tier 1 - $500K'!AK:AK,0,0,1)</f>
        <v>--</v>
      </c>
      <c r="AL155" s="103" t="str">
        <f>_xlfn.XLOOKUP(Tier2ContractorRates[[#This Row],[MSA Contract Number]],'Tier 1 - $500K'!A:A,'Tier 1 - $500K'!AL:AL,0,0,1)</f>
        <v>--</v>
      </c>
      <c r="AM155" s="103" t="str">
        <f>_xlfn.XLOOKUP(Tier2ContractorRates[[#This Row],[MSA Contract Number]],'Tier 1 - $500K'!A:A,'Tier 1 - $500K'!AM:AM,0,0,1)</f>
        <v>--</v>
      </c>
      <c r="AN155" s="103">
        <f>_xlfn.XLOOKUP(Tier2ContractorRates[[#This Row],[MSA Contract Number]],'Tier 1 - $500K'!A:A,'Tier 1 - $500K'!AN:AN,0,0,1)</f>
        <v>195</v>
      </c>
      <c r="AO155" s="103" t="str">
        <f>_xlfn.XLOOKUP(Tier2ContractorRates[[#This Row],[MSA Contract Number]],'Tier 1 - $500K'!A:A,'Tier 1 - $500K'!AO:AO,0,0,1)</f>
        <v>--</v>
      </c>
      <c r="AP155" s="103" t="str">
        <f>_xlfn.XLOOKUP(Tier2ContractorRates[[#This Row],[MSA Contract Number]],'Tier 1 - $500K'!A:A,'Tier 1 - $500K'!AP:AP,0,0,1)</f>
        <v>--</v>
      </c>
      <c r="AQ155" s="103" t="str">
        <f>_xlfn.XLOOKUP(Tier2ContractorRates[[#This Row],[MSA Contract Number]],'Tier 1 - $500K'!A:A,'Tier 1 - $500K'!AQ:AQ,0,0,1)</f>
        <v>--</v>
      </c>
      <c r="AR155" s="103" t="str">
        <f>_xlfn.XLOOKUP(Tier2ContractorRates[[#This Row],[MSA Contract Number]],'Tier 1 - $500K'!A:A,'Tier 1 - $500K'!AR:AR,0,0,1)</f>
        <v>--</v>
      </c>
      <c r="AS155" s="103" t="str">
        <f>_xlfn.XLOOKUP(Tier2ContractorRates[[#This Row],[MSA Contract Number]],'Tier 1 - $500K'!A:A,'Tier 1 - $500K'!AS:AS,0,0,1)</f>
        <v>--</v>
      </c>
      <c r="AT155" s="103" t="str">
        <f>_xlfn.XLOOKUP(Tier2ContractorRates[[#This Row],[MSA Contract Number]],'Tier 1 - $500K'!A:A,'Tier 1 - $500K'!AT:AT,0,0,1)</f>
        <v>--</v>
      </c>
      <c r="AU155" s="103" t="str">
        <f>_xlfn.XLOOKUP(Tier2ContractorRates[[#This Row],[MSA Contract Number]],'Tier 1 - $500K'!A:A,'Tier 1 - $500K'!AU:AU,0,0,1)</f>
        <v>--</v>
      </c>
      <c r="AV155" s="103">
        <f>_xlfn.XLOOKUP(Tier2ContractorRates[[#This Row],[MSA Contract Number]],'Tier 1 - $500K'!A:A,'Tier 1 - $500K'!AV:AV,0,0,1)</f>
        <v>161</v>
      </c>
      <c r="AW155" s="103">
        <f>_xlfn.XLOOKUP(Tier2ContractorRates[[#This Row],[MSA Contract Number]],'Tier 1 - $500K'!A:A,'Tier 1 - $500K'!AW:AW,0,0,1)</f>
        <v>172</v>
      </c>
      <c r="AX155" s="103">
        <f>_xlfn.XLOOKUP(Tier2ContractorRates[[#This Row],[MSA Contract Number]],'Tier 1 - $500K'!A:A,'Tier 1 - $500K'!AX:AX,0,0,1)</f>
        <v>172</v>
      </c>
      <c r="AY155" s="103" t="str">
        <f>_xlfn.XLOOKUP(Tier2ContractorRates[[#This Row],[MSA Contract Number]],'Tier 1 - $500K'!A:A,'Tier 1 - $500K'!AY:AY,0,0,1)</f>
        <v>--</v>
      </c>
      <c r="AZ155" s="104">
        <f>_xlfn.XLOOKUP(Tier2ContractorRates[[#This Row],[MSA Contract Number]],'Tier 1 - $500K'!A:A,'Tier 1 - $500K'!AZ:AZ,0,0,1)</f>
        <v>209</v>
      </c>
    </row>
    <row r="156" spans="1:52" s="40" customFormat="1" ht="33" x14ac:dyDescent="0.25">
      <c r="A156" s="35" t="s">
        <v>912</v>
      </c>
      <c r="B156" s="57">
        <f>_xlfn.XLOOKUP(Tier2ContractorRates[[#This Row],[MSA Contract Number]],'Tier 1 - $500K'!A:A,'Tier 1 - $500K'!B:B,0,0,1)</f>
        <v>46497</v>
      </c>
      <c r="C156" s="36" t="str">
        <f>_xlfn.XLOOKUP(Tier2ContractorRates[[#This Row],[MSA Contract Number]],'Tier 1 - $500K'!A:A,'Tier 1 - $500K'!C:C,0,0,1)</f>
        <v>NWN Corporation</v>
      </c>
      <c r="D156" s="36" t="str">
        <f>_xlfn.XLOOKUP(Tier2ContractorRates[[#This Row],[MSA Contract Number]],'Tier 1 - $500K'!A:A,'Tier 1 - $500K'!D:D,0,0,1)</f>
        <v xml:space="preserve">1. Kathy Thomas 
2. Tim Meade </v>
      </c>
      <c r="E156" s="36" t="str">
        <f>_xlfn.XLOOKUP(Tier2ContractorRates[[#This Row],[MSA Contract Number]],'Tier 1 - $500K'!A:A,'Tier 1 - $500K'!E:E,0,0,1)</f>
        <v>1. (916) 637-2185 
2. (916) 637-2200</v>
      </c>
      <c r="F156" s="36" t="str">
        <f>_xlfn.XLOOKUP(Tier2ContractorRates[[#This Row],[MSA Contract Number]],'Tier 1 - $500K'!A:A,'Tier 1 - $500K'!F:F,0,0,1)</f>
        <v>kthomas@nwnit.com;</v>
      </c>
      <c r="G156" s="121" t="s">
        <v>70</v>
      </c>
      <c r="H156" s="121" t="str">
        <f>_xlfn.XLOOKUP(Tier2ContractorRates[[#This Row],[MSA Contract Number]],'Tier 1 - $500K'!A:A,'Tier 1 - $500K'!H:H,0,0,1)</f>
        <v>--</v>
      </c>
      <c r="I156" s="121" t="str">
        <f>_xlfn.XLOOKUP(Tier2ContractorRates[[#This Row],[MSA Contract Number]],'Tier 1 - $500K'!A:A,'Tier 1 - $500K'!I:I,0,0,1)</f>
        <v>No</v>
      </c>
      <c r="J156" s="121" t="str">
        <f>_xlfn.XLOOKUP(Tier2ContractorRates[[#This Row],[MSA Contract Number]],'Tier 1 - $500K'!A:A,'Tier 1 - $500K'!J:J,0,0,1)</f>
        <v>No</v>
      </c>
      <c r="K156" s="103">
        <f>_xlfn.XLOOKUP(Tier2ContractorRates[[#This Row],[MSA Contract Number]],'Tier 1 - $500K'!A:A,'Tier 1 - $500K'!K:K,0,0,1)</f>
        <v>215</v>
      </c>
      <c r="L156" s="103">
        <f>_xlfn.XLOOKUP(Tier2ContractorRates[[#This Row],[MSA Contract Number]],'Tier 1 - $500K'!A:A,'Tier 1 - $500K'!L:L,0,0,1)</f>
        <v>170</v>
      </c>
      <c r="M156" s="103">
        <f>_xlfn.XLOOKUP(Tier2ContractorRates[[#This Row],[MSA Contract Number]],'Tier 1 - $500K'!A:A,'Tier 1 - $500K'!M:M,0,0,1)</f>
        <v>200</v>
      </c>
      <c r="N156" s="103">
        <f>_xlfn.XLOOKUP(Tier2ContractorRates[[#This Row],[MSA Contract Number]],'Tier 1 - $500K'!A:A,'Tier 1 - $500K'!N:N)</f>
        <v>160</v>
      </c>
      <c r="O156" s="103">
        <f>_xlfn.XLOOKUP(Tier2ContractorRates[[#This Row],[MSA Contract Number]],'Tier 1 - $500K'!A:A,'Tier 1 - $500K'!O:O,0,0,1)</f>
        <v>160</v>
      </c>
      <c r="P156" s="103">
        <f>_xlfn.XLOOKUP(Tier2ContractorRates[[#This Row],[MSA Contract Number]],'Tier 1 - $500K'!A:A,'Tier 1 - $500K'!P:P,0,0,1)</f>
        <v>230</v>
      </c>
      <c r="Q156" s="103">
        <f>_xlfn.XLOOKUP(Tier2ContractorRates[[#This Row],[MSA Contract Number]],'Tier 1 - $500K'!A:A,'Tier 1 - $500K'!Q:Q,0,0,1)</f>
        <v>160</v>
      </c>
      <c r="R156" s="103">
        <f>_xlfn.XLOOKUP(Tier2ContractorRates[[#This Row],[MSA Contract Number]],'Tier 1 - $500K'!A:A,'Tier 1 - $500K'!R:R,0,0,1)</f>
        <v>112</v>
      </c>
      <c r="S156" s="103">
        <f>_xlfn.XLOOKUP(Tier2ContractorRates[[#This Row],[MSA Contract Number]],'Tier 1 - $500K'!A:A,'Tier 1 - $500K'!S:S,0,0,1)</f>
        <v>230</v>
      </c>
      <c r="T156" s="103">
        <f>_xlfn.XLOOKUP(Tier2ContractorRates[[#This Row],[MSA Contract Number]],'Tier 1 - $500K'!A:A,'Tier 1 - $500K'!T:T,0,0,1)</f>
        <v>270</v>
      </c>
      <c r="U156" s="103">
        <f>_xlfn.XLOOKUP(Tier2ContractorRates[[#This Row],[MSA Contract Number]],'Tier 1 - $500K'!A:A,'Tier 1 - $500K'!U:U,0,0,1)</f>
        <v>200</v>
      </c>
      <c r="V156" s="103">
        <f>_xlfn.XLOOKUP(Tier2ContractorRates[[#This Row],[MSA Contract Number]],'Tier 1 - $500K'!A:A,'Tier 1 - $500K'!V:V,0,0,1)</f>
        <v>160</v>
      </c>
      <c r="W156" s="103" t="str">
        <f>_xlfn.XLOOKUP(Tier2ContractorRates[[#This Row],[MSA Contract Number]],'Tier 1 - $500K'!A:A,'Tier 1 - $500K'!W:W,0,0,1)</f>
        <v>--</v>
      </c>
      <c r="X156" s="103" t="str">
        <f>_xlfn.XLOOKUP(Tier2ContractorRates[[#This Row],[MSA Contract Number]],'Tier 1 - $500K'!A:A,'Tier 1 - $500K'!X:X,0,0,1)</f>
        <v>--</v>
      </c>
      <c r="Y156" s="103" t="str">
        <f>_xlfn.XLOOKUP(Tier2ContractorRates[[#This Row],[MSA Contract Number]],'Tier 1 - $500K'!A:A,'Tier 1 - $500K'!Y:Y,0,0,1)</f>
        <v>--</v>
      </c>
      <c r="Z156" s="103" t="str">
        <f>_xlfn.XLOOKUP(Tier2ContractorRates[[#This Row],[MSA Contract Number]],'Tier 1 - $500K'!A:A,'Tier 1 - $500K'!Z:Z,0,0,1)</f>
        <v>--</v>
      </c>
      <c r="AA156" s="103">
        <f>_xlfn.XLOOKUP(Tier2ContractorRates[[#This Row],[MSA Contract Number]],'Tier 1 - $500K'!A:A,'Tier 1 - $500K'!AA:AA,0,0,1)</f>
        <v>190</v>
      </c>
      <c r="AB156" s="103" t="str">
        <f>_xlfn.XLOOKUP(Tier2ContractorRates[[#This Row],[MSA Contract Number]],'Tier 1 - $500K'!A:A,'Tier 1 - $500K'!AB:AB,0,0,1)</f>
        <v>--</v>
      </c>
      <c r="AC156" s="103" t="str">
        <f>_xlfn.XLOOKUP(Tier2ContractorRates[[#This Row],[MSA Contract Number]],'Tier 1 - $500K'!A:A,'Tier 1 - $500K'!AC:AC,0,0,1)</f>
        <v>--</v>
      </c>
      <c r="AD156" s="103" t="str">
        <f>_xlfn.XLOOKUP(Tier2ContractorRates[[#This Row],[MSA Contract Number]],'Tier 1 - $500K'!A:A,'Tier 1 - $500K'!AD:AD,0,0,1)</f>
        <v>--</v>
      </c>
      <c r="AE156" s="103">
        <f>_xlfn.XLOOKUP(Tier2ContractorRates[[#This Row],[MSA Contract Number]],'Tier 1 - $500K'!A:A,'Tier 1 - $500K'!AE:AE,0,0,1)</f>
        <v>220</v>
      </c>
      <c r="AF156" s="103">
        <f>_xlfn.XLOOKUP(Tier2ContractorRates[[#This Row],[MSA Contract Number]],'Tier 1 - $500K'!A:A,'Tier 1 - $500K'!AF:AF,0,0,1)</f>
        <v>135</v>
      </c>
      <c r="AG156" s="103">
        <f>_xlfn.XLOOKUP(Tier2ContractorRates[[#This Row],[MSA Contract Number]],'Tier 1 - $500K'!A:A,'Tier 1 - $500K'!AG:AG,0,0,1)</f>
        <v>160</v>
      </c>
      <c r="AH156" s="103" t="str">
        <f>_xlfn.XLOOKUP(Tier2ContractorRates[[#This Row],[MSA Contract Number]],'Tier 1 - $500K'!A:A,'Tier 1 - $500K'!AH:AH,0,0,1)</f>
        <v>--</v>
      </c>
      <c r="AI156" s="103" t="str">
        <f>_xlfn.XLOOKUP(Tier2ContractorRates[[#This Row],[MSA Contract Number]],'Tier 1 - $500K'!A:A,'Tier 1 - $500K'!AI:AI,0,0,1)</f>
        <v>--</v>
      </c>
      <c r="AJ156" s="103">
        <f>_xlfn.XLOOKUP(Tier2ContractorRates[[#This Row],[MSA Contract Number]],'Tier 1 - $500K'!A:A,'Tier 1 - $500K'!AJ:AJ,0,0,1)</f>
        <v>222</v>
      </c>
      <c r="AK156" s="103" t="str">
        <f>_xlfn.XLOOKUP(Tier2ContractorRates[[#This Row],[MSA Contract Number]],'Tier 1 - $500K'!A:A,'Tier 1 - $500K'!AK:AK,0,0,1)</f>
        <v>--</v>
      </c>
      <c r="AL156" s="103" t="str">
        <f>_xlfn.XLOOKUP(Tier2ContractorRates[[#This Row],[MSA Contract Number]],'Tier 1 - $500K'!A:A,'Tier 1 - $500K'!AL:AL,0,0,1)</f>
        <v>--</v>
      </c>
      <c r="AM156" s="103">
        <f>_xlfn.XLOOKUP(Tier2ContractorRates[[#This Row],[MSA Contract Number]],'Tier 1 - $500K'!A:A,'Tier 1 - $500K'!AM:AM,0,0,1)</f>
        <v>160</v>
      </c>
      <c r="AN156" s="103">
        <f>_xlfn.XLOOKUP(Tier2ContractorRates[[#This Row],[MSA Contract Number]],'Tier 1 - $500K'!A:A,'Tier 1 - $500K'!AN:AN,0,0,1)</f>
        <v>230</v>
      </c>
      <c r="AO156" s="103" t="str">
        <f>_xlfn.XLOOKUP(Tier2ContractorRates[[#This Row],[MSA Contract Number]],'Tier 1 - $500K'!A:A,'Tier 1 - $500K'!AO:AO,0,0,1)</f>
        <v>--</v>
      </c>
      <c r="AP156" s="103" t="str">
        <f>_xlfn.XLOOKUP(Tier2ContractorRates[[#This Row],[MSA Contract Number]],'Tier 1 - $500K'!A:A,'Tier 1 - $500K'!AP:AP,0,0,1)</f>
        <v>--</v>
      </c>
      <c r="AQ156" s="103">
        <f>_xlfn.XLOOKUP(Tier2ContractorRates[[#This Row],[MSA Contract Number]],'Tier 1 - $500K'!A:A,'Tier 1 - $500K'!AQ:AQ,0,0,1)</f>
        <v>170</v>
      </c>
      <c r="AR156" s="103">
        <f>_xlfn.XLOOKUP(Tier2ContractorRates[[#This Row],[MSA Contract Number]],'Tier 1 - $500K'!A:A,'Tier 1 - $500K'!AR:AR,0,0,1)</f>
        <v>170</v>
      </c>
      <c r="AS156" s="103" t="str">
        <f>_xlfn.XLOOKUP(Tier2ContractorRates[[#This Row],[MSA Contract Number]],'Tier 1 - $500K'!A:A,'Tier 1 - $500K'!AS:AS,0,0,1)</f>
        <v>--</v>
      </c>
      <c r="AT156" s="103" t="str">
        <f>_xlfn.XLOOKUP(Tier2ContractorRates[[#This Row],[MSA Contract Number]],'Tier 1 - $500K'!A:A,'Tier 1 - $500K'!AT:AT,0,0,1)</f>
        <v>--</v>
      </c>
      <c r="AU156" s="103" t="str">
        <f>_xlfn.XLOOKUP(Tier2ContractorRates[[#This Row],[MSA Contract Number]],'Tier 1 - $500K'!A:A,'Tier 1 - $500K'!AU:AU,0,0,1)</f>
        <v>--</v>
      </c>
      <c r="AV156" s="103" t="str">
        <f>_xlfn.XLOOKUP(Tier2ContractorRates[[#This Row],[MSA Contract Number]],'Tier 1 - $500K'!A:A,'Tier 1 - $500K'!AV:AV,0,0,1)</f>
        <v>--</v>
      </c>
      <c r="AW156" s="103" t="str">
        <f>_xlfn.XLOOKUP(Tier2ContractorRates[[#This Row],[MSA Contract Number]],'Tier 1 - $500K'!A:A,'Tier 1 - $500K'!AW:AW,0,0,1)</f>
        <v>--</v>
      </c>
      <c r="AX156" s="103">
        <f>_xlfn.XLOOKUP(Tier2ContractorRates[[#This Row],[MSA Contract Number]],'Tier 1 - $500K'!A:A,'Tier 1 - $500K'!AX:AX,0,0,1)</f>
        <v>160</v>
      </c>
      <c r="AY156" s="103">
        <f>_xlfn.XLOOKUP(Tier2ContractorRates[[#This Row],[MSA Contract Number]],'Tier 1 - $500K'!A:A,'Tier 1 - $500K'!AY:AY,0,0,1)</f>
        <v>135</v>
      </c>
      <c r="AZ156" s="104">
        <f>_xlfn.XLOOKUP(Tier2ContractorRates[[#This Row],[MSA Contract Number]],'Tier 1 - $500K'!A:A,'Tier 1 - $500K'!AZ:AZ,0,0,1)</f>
        <v>160</v>
      </c>
    </row>
    <row r="157" spans="1:52" s="40" customFormat="1" ht="16.5" x14ac:dyDescent="0.25">
      <c r="A157" s="35" t="s">
        <v>917</v>
      </c>
      <c r="B157" s="57">
        <f>_xlfn.XLOOKUP(Tier2ContractorRates[[#This Row],[MSA Contract Number]],'Tier 1 - $500K'!A:A,'Tier 1 - $500K'!B:B,0,0,1)</f>
        <v>46497</v>
      </c>
      <c r="C157" s="36" t="str">
        <f>_xlfn.XLOOKUP(Tier2ContractorRates[[#This Row],[MSA Contract Number]],'Tier 1 - $500K'!A:A,'Tier 1 - $500K'!C:C,0,0,1)</f>
        <v>Oak Technical Services, LLC</v>
      </c>
      <c r="D157" s="36" t="str">
        <f>_xlfn.XLOOKUP(Tier2ContractorRates[[#This Row],[MSA Contract Number]],'Tier 1 - $500K'!A:A,'Tier 1 - $500K'!D:D,0,0,1)</f>
        <v>Robb Thompson</v>
      </c>
      <c r="E157" s="36" t="str">
        <f>_xlfn.XLOOKUP(Tier2ContractorRates[[#This Row],[MSA Contract Number]],'Tier 1 - $500K'!A:A,'Tier 1 - $500K'!E:E,0,0,1)</f>
        <v>(916) 799-9115</v>
      </c>
      <c r="F157" s="36" t="str">
        <f>_xlfn.XLOOKUP(Tier2ContractorRates[[#This Row],[MSA Contract Number]],'Tier 1 - $500K'!A:A,'Tier 1 - $500K'!F:F,0,0,1)</f>
        <v>robb@oakts.com;</v>
      </c>
      <c r="G157" s="121">
        <v>1142702</v>
      </c>
      <c r="H157" s="121" t="str">
        <f>_xlfn.XLOOKUP(Tier2ContractorRates[[#This Row],[MSA Contract Number]],'Tier 1 - $500K'!A:A,'Tier 1 - $500K'!H:H,0,0,1)</f>
        <v>SB</v>
      </c>
      <c r="I157" s="121" t="str">
        <f>_xlfn.XLOOKUP(Tier2ContractorRates[[#This Row],[MSA Contract Number]],'Tier 1 - $500K'!A:A,'Tier 1 - $500K'!I:I,0,0,1)</f>
        <v>Yes</v>
      </c>
      <c r="J157" s="121" t="str">
        <f>_xlfn.XLOOKUP(Tier2ContractorRates[[#This Row],[MSA Contract Number]],'Tier 1 - $500K'!A:A,'Tier 1 - $500K'!J:J,0,0,1)</f>
        <v>No</v>
      </c>
      <c r="K157" s="103">
        <f>_xlfn.XLOOKUP(Tier2ContractorRates[[#This Row],[MSA Contract Number]],'Tier 1 - $500K'!A:A,'Tier 1 - $500K'!K:K,0,0,1)</f>
        <v>185</v>
      </c>
      <c r="L157" s="103">
        <f>_xlfn.XLOOKUP(Tier2ContractorRates[[#This Row],[MSA Contract Number]],'Tier 1 - $500K'!A:A,'Tier 1 - $500K'!L:L,0,0,1)</f>
        <v>155</v>
      </c>
      <c r="M157" s="103">
        <f>_xlfn.XLOOKUP(Tier2ContractorRates[[#This Row],[MSA Contract Number]],'Tier 1 - $500K'!A:A,'Tier 1 - $500K'!M:M,0,0,1)</f>
        <v>175</v>
      </c>
      <c r="N157" s="103">
        <f>_xlfn.XLOOKUP(Tier2ContractorRates[[#This Row],[MSA Contract Number]],'Tier 1 - $500K'!A:A,'Tier 1 - $500K'!N:N)</f>
        <v>145</v>
      </c>
      <c r="O157" s="103">
        <f>_xlfn.XLOOKUP(Tier2ContractorRates[[#This Row],[MSA Contract Number]],'Tier 1 - $500K'!A:A,'Tier 1 - $500K'!O:O,0,0,1)</f>
        <v>125</v>
      </c>
      <c r="P157" s="103">
        <f>_xlfn.XLOOKUP(Tier2ContractorRates[[#This Row],[MSA Contract Number]],'Tier 1 - $500K'!A:A,'Tier 1 - $500K'!P:P,0,0,1)</f>
        <v>135</v>
      </c>
      <c r="Q157" s="103">
        <f>_xlfn.XLOOKUP(Tier2ContractorRates[[#This Row],[MSA Contract Number]],'Tier 1 - $500K'!A:A,'Tier 1 - $500K'!Q:Q,0,0,1)</f>
        <v>115</v>
      </c>
      <c r="R157" s="103">
        <f>_xlfn.XLOOKUP(Tier2ContractorRates[[#This Row],[MSA Contract Number]],'Tier 1 - $500K'!A:A,'Tier 1 - $500K'!R:R,0,0,1)</f>
        <v>95</v>
      </c>
      <c r="S157" s="103">
        <f>_xlfn.XLOOKUP(Tier2ContractorRates[[#This Row],[MSA Contract Number]],'Tier 1 - $500K'!A:A,'Tier 1 - $500K'!S:S,0,0,1)</f>
        <v>140</v>
      </c>
      <c r="T157" s="103">
        <f>_xlfn.XLOOKUP(Tier2ContractorRates[[#This Row],[MSA Contract Number]],'Tier 1 - $500K'!A:A,'Tier 1 - $500K'!T:T,0,0,1)</f>
        <v>175</v>
      </c>
      <c r="U157" s="103">
        <f>_xlfn.XLOOKUP(Tier2ContractorRates[[#This Row],[MSA Contract Number]],'Tier 1 - $500K'!A:A,'Tier 1 - $500K'!U:U,0,0,1)</f>
        <v>150</v>
      </c>
      <c r="V157" s="103">
        <f>_xlfn.XLOOKUP(Tier2ContractorRates[[#This Row],[MSA Contract Number]],'Tier 1 - $500K'!A:A,'Tier 1 - $500K'!V:V,0,0,1)</f>
        <v>160</v>
      </c>
      <c r="W157" s="103">
        <f>_xlfn.XLOOKUP(Tier2ContractorRates[[#This Row],[MSA Contract Number]],'Tier 1 - $500K'!A:A,'Tier 1 - $500K'!W:W,0,0,1)</f>
        <v>110</v>
      </c>
      <c r="X157" s="103">
        <f>_xlfn.XLOOKUP(Tier2ContractorRates[[#This Row],[MSA Contract Number]],'Tier 1 - $500K'!A:A,'Tier 1 - $500K'!X:X,0,0,1)</f>
        <v>125</v>
      </c>
      <c r="Y157" s="103">
        <f>_xlfn.XLOOKUP(Tier2ContractorRates[[#This Row],[MSA Contract Number]],'Tier 1 - $500K'!A:A,'Tier 1 - $500K'!Y:Y,0,0,1)</f>
        <v>135</v>
      </c>
      <c r="Z157" s="103">
        <f>_xlfn.XLOOKUP(Tier2ContractorRates[[#This Row],[MSA Contract Number]],'Tier 1 - $500K'!A:A,'Tier 1 - $500K'!Z:Z,0,0,1)</f>
        <v>160</v>
      </c>
      <c r="AA157" s="103">
        <f>_xlfn.XLOOKUP(Tier2ContractorRates[[#This Row],[MSA Contract Number]],'Tier 1 - $500K'!A:A,'Tier 1 - $500K'!AA:AA,0,0,1)</f>
        <v>140</v>
      </c>
      <c r="AB157" s="103">
        <f>_xlfn.XLOOKUP(Tier2ContractorRates[[#This Row],[MSA Contract Number]],'Tier 1 - $500K'!A:A,'Tier 1 - $500K'!AB:AB,0,0,1)</f>
        <v>135</v>
      </c>
      <c r="AC157" s="103">
        <f>_xlfn.XLOOKUP(Tier2ContractorRates[[#This Row],[MSA Contract Number]],'Tier 1 - $500K'!A:A,'Tier 1 - $500K'!AC:AC,0,0,1)</f>
        <v>150</v>
      </c>
      <c r="AD157" s="103">
        <f>_xlfn.XLOOKUP(Tier2ContractorRates[[#This Row],[MSA Contract Number]],'Tier 1 - $500K'!A:A,'Tier 1 - $500K'!AD:AD,0,0,1)</f>
        <v>125</v>
      </c>
      <c r="AE157" s="103">
        <f>_xlfn.XLOOKUP(Tier2ContractorRates[[#This Row],[MSA Contract Number]],'Tier 1 - $500K'!A:A,'Tier 1 - $500K'!AE:AE,0,0,1)</f>
        <v>120</v>
      </c>
      <c r="AF157" s="103">
        <f>_xlfn.XLOOKUP(Tier2ContractorRates[[#This Row],[MSA Contract Number]],'Tier 1 - $500K'!A:A,'Tier 1 - $500K'!AF:AF,0,0,1)</f>
        <v>125</v>
      </c>
      <c r="AG157" s="103">
        <f>_xlfn.XLOOKUP(Tier2ContractorRates[[#This Row],[MSA Contract Number]],'Tier 1 - $500K'!A:A,'Tier 1 - $500K'!AG:AG,0,0,1)</f>
        <v>145</v>
      </c>
      <c r="AH157" s="103">
        <f>_xlfn.XLOOKUP(Tier2ContractorRates[[#This Row],[MSA Contract Number]],'Tier 1 - $500K'!A:A,'Tier 1 - $500K'!AH:AH,0,0,1)</f>
        <v>135</v>
      </c>
      <c r="AI157" s="103">
        <f>_xlfn.XLOOKUP(Tier2ContractorRates[[#This Row],[MSA Contract Number]],'Tier 1 - $500K'!A:A,'Tier 1 - $500K'!AI:AI,0,0,1)</f>
        <v>145</v>
      </c>
      <c r="AJ157" s="103">
        <f>_xlfn.XLOOKUP(Tier2ContractorRates[[#This Row],[MSA Contract Number]],'Tier 1 - $500K'!A:A,'Tier 1 - $500K'!AJ:AJ,0,0,1)</f>
        <v>135</v>
      </c>
      <c r="AK157" s="103">
        <f>_xlfn.XLOOKUP(Tier2ContractorRates[[#This Row],[MSA Contract Number]],'Tier 1 - $500K'!A:A,'Tier 1 - $500K'!AK:AK,0,0,1)</f>
        <v>125</v>
      </c>
      <c r="AL157" s="103">
        <f>_xlfn.XLOOKUP(Tier2ContractorRates[[#This Row],[MSA Contract Number]],'Tier 1 - $500K'!A:A,'Tier 1 - $500K'!AL:AL,0,0,1)</f>
        <v>140</v>
      </c>
      <c r="AM157" s="103">
        <f>_xlfn.XLOOKUP(Tier2ContractorRates[[#This Row],[MSA Contract Number]],'Tier 1 - $500K'!A:A,'Tier 1 - $500K'!AM:AM,0,0,1)</f>
        <v>135</v>
      </c>
      <c r="AN157" s="103">
        <f>_xlfn.XLOOKUP(Tier2ContractorRates[[#This Row],[MSA Contract Number]],'Tier 1 - $500K'!A:A,'Tier 1 - $500K'!AN:AN,0,0,1)</f>
        <v>155</v>
      </c>
      <c r="AO157" s="103">
        <f>_xlfn.XLOOKUP(Tier2ContractorRates[[#This Row],[MSA Contract Number]],'Tier 1 - $500K'!A:A,'Tier 1 - $500K'!AO:AO,0,0,1)</f>
        <v>150</v>
      </c>
      <c r="AP157" s="103">
        <f>_xlfn.XLOOKUP(Tier2ContractorRates[[#This Row],[MSA Contract Number]],'Tier 1 - $500K'!A:A,'Tier 1 - $500K'!AP:AP,0,0,1)</f>
        <v>150</v>
      </c>
      <c r="AQ157" s="103">
        <f>_xlfn.XLOOKUP(Tier2ContractorRates[[#This Row],[MSA Contract Number]],'Tier 1 - $500K'!A:A,'Tier 1 - $500K'!AQ:AQ,0,0,1)</f>
        <v>130</v>
      </c>
      <c r="AR157" s="103">
        <f>_xlfn.XLOOKUP(Tier2ContractorRates[[#This Row],[MSA Contract Number]],'Tier 1 - $500K'!A:A,'Tier 1 - $500K'!AR:AR,0,0,1)</f>
        <v>150</v>
      </c>
      <c r="AS157" s="103">
        <f>_xlfn.XLOOKUP(Tier2ContractorRates[[#This Row],[MSA Contract Number]],'Tier 1 - $500K'!A:A,'Tier 1 - $500K'!AS:AS,0,0,1)</f>
        <v>125</v>
      </c>
      <c r="AT157" s="103">
        <f>_xlfn.XLOOKUP(Tier2ContractorRates[[#This Row],[MSA Contract Number]],'Tier 1 - $500K'!A:A,'Tier 1 - $500K'!AT:AT,0,0,1)</f>
        <v>95</v>
      </c>
      <c r="AU157" s="103">
        <f>_xlfn.XLOOKUP(Tier2ContractorRates[[#This Row],[MSA Contract Number]],'Tier 1 - $500K'!A:A,'Tier 1 - $500K'!AU:AU,0,0,1)</f>
        <v>125</v>
      </c>
      <c r="AV157" s="103">
        <f>_xlfn.XLOOKUP(Tier2ContractorRates[[#This Row],[MSA Contract Number]],'Tier 1 - $500K'!A:A,'Tier 1 - $500K'!AV:AV,0,0,1)</f>
        <v>125</v>
      </c>
      <c r="AW157" s="103">
        <f>_xlfn.XLOOKUP(Tier2ContractorRates[[#This Row],[MSA Contract Number]],'Tier 1 - $500K'!A:A,'Tier 1 - $500K'!AW:AW,0,0,1)</f>
        <v>125</v>
      </c>
      <c r="AX157" s="103">
        <f>_xlfn.XLOOKUP(Tier2ContractorRates[[#This Row],[MSA Contract Number]],'Tier 1 - $500K'!A:A,'Tier 1 - $500K'!AX:AX,0,0,1)</f>
        <v>145</v>
      </c>
      <c r="AY157" s="103">
        <f>_xlfn.XLOOKUP(Tier2ContractorRates[[#This Row],[MSA Contract Number]],'Tier 1 - $500K'!A:A,'Tier 1 - $500K'!AY:AY,0,0,1)</f>
        <v>125</v>
      </c>
      <c r="AZ157" s="104">
        <f>_xlfn.XLOOKUP(Tier2ContractorRates[[#This Row],[MSA Contract Number]],'Tier 1 - $500K'!A:A,'Tier 1 - $500K'!AZ:AZ,0,0,1)</f>
        <v>125</v>
      </c>
    </row>
    <row r="158" spans="1:52" s="40" customFormat="1" ht="16.5" x14ac:dyDescent="0.25">
      <c r="A158" s="35" t="s">
        <v>922</v>
      </c>
      <c r="B158" s="57">
        <f>_xlfn.XLOOKUP(Tier2ContractorRates[[#This Row],[MSA Contract Number]],'Tier 1 - $500K'!A:A,'Tier 1 - $500K'!B:B,0,0,1)</f>
        <v>46497</v>
      </c>
      <c r="C158" s="36" t="str">
        <f>_xlfn.XLOOKUP(Tier2ContractorRates[[#This Row],[MSA Contract Number]],'Tier 1 - $500K'!A:A,'Tier 1 - $500K'!C:C,0,0,1)</f>
        <v>Ocean Bright Consulting, Inc.</v>
      </c>
      <c r="D158" s="36" t="str">
        <f>_xlfn.XLOOKUP(Tier2ContractorRates[[#This Row],[MSA Contract Number]],'Tier 1 - $500K'!A:A,'Tier 1 - $500K'!D:D,0,0,1)</f>
        <v>Zia Jones</v>
      </c>
      <c r="E158" s="36" t="str">
        <f>_xlfn.XLOOKUP(Tier2ContractorRates[[#This Row],[MSA Contract Number]],'Tier 1 - $500K'!A:A,'Tier 1 - $500K'!E:E,0,0,1)</f>
        <v>(949) 292-3300</v>
      </c>
      <c r="F158" s="36" t="str">
        <f>_xlfn.XLOOKUP(Tier2ContractorRates[[#This Row],[MSA Contract Number]],'Tier 1 - $500K'!A:A,'Tier 1 - $500K'!F:F,0,0,1)</f>
        <v>zia@oceanbrightconsulting.com;</v>
      </c>
      <c r="G158" s="121">
        <v>1757334</v>
      </c>
      <c r="H158" s="121" t="str">
        <f>_xlfn.XLOOKUP(Tier2ContractorRates[[#This Row],[MSA Contract Number]],'Tier 1 - $500K'!A:A,'Tier 1 - $500K'!H:H,0,0,1)</f>
        <v>SB</v>
      </c>
      <c r="I158" s="121" t="str">
        <f>_xlfn.XLOOKUP(Tier2ContractorRates[[#This Row],[MSA Contract Number]],'Tier 1 - $500K'!A:A,'Tier 1 - $500K'!I:I,0,0,1)</f>
        <v>Yes</v>
      </c>
      <c r="J158" s="121" t="str">
        <f>_xlfn.XLOOKUP(Tier2ContractorRates[[#This Row],[MSA Contract Number]],'Tier 1 - $500K'!A:A,'Tier 1 - $500K'!J:J,0,0,1)</f>
        <v>No</v>
      </c>
      <c r="K158" s="103">
        <f>_xlfn.XLOOKUP(Tier2ContractorRates[[#This Row],[MSA Contract Number]],'Tier 1 - $500K'!A:A,'Tier 1 - $500K'!K:K,0,0,1)</f>
        <v>275</v>
      </c>
      <c r="L158" s="103">
        <f>_xlfn.XLOOKUP(Tier2ContractorRates[[#This Row],[MSA Contract Number]],'Tier 1 - $500K'!A:A,'Tier 1 - $500K'!L:L,0,0,1)</f>
        <v>248</v>
      </c>
      <c r="M158" s="103">
        <f>_xlfn.XLOOKUP(Tier2ContractorRates[[#This Row],[MSA Contract Number]],'Tier 1 - $500K'!A:A,'Tier 1 - $500K'!M:M,0,0,1)</f>
        <v>250</v>
      </c>
      <c r="N158" s="103">
        <f>_xlfn.XLOOKUP(Tier2ContractorRates[[#This Row],[MSA Contract Number]],'Tier 1 - $500K'!A:A,'Tier 1 - $500K'!N:N)</f>
        <v>225</v>
      </c>
      <c r="O158" s="103">
        <f>_xlfn.XLOOKUP(Tier2ContractorRates[[#This Row],[MSA Contract Number]],'Tier 1 - $500K'!A:A,'Tier 1 - $500K'!O:O,0,0,1)</f>
        <v>218</v>
      </c>
      <c r="P158" s="103">
        <f>_xlfn.XLOOKUP(Tier2ContractorRates[[#This Row],[MSA Contract Number]],'Tier 1 - $500K'!A:A,'Tier 1 - $500K'!P:P,0,0,1)</f>
        <v>200</v>
      </c>
      <c r="Q158" s="103">
        <f>_xlfn.XLOOKUP(Tier2ContractorRates[[#This Row],[MSA Contract Number]],'Tier 1 - $500K'!A:A,'Tier 1 - $500K'!Q:Q,0,0,1)</f>
        <v>150</v>
      </c>
      <c r="R158" s="103" t="str">
        <f>_xlfn.XLOOKUP(Tier2ContractorRates[[#This Row],[MSA Contract Number]],'Tier 1 - $500K'!A:A,'Tier 1 - $500K'!R:R,0,0,1)</f>
        <v>--</v>
      </c>
      <c r="S158" s="103" t="str">
        <f>_xlfn.XLOOKUP(Tier2ContractorRates[[#This Row],[MSA Contract Number]],'Tier 1 - $500K'!A:A,'Tier 1 - $500K'!S:S,0,0,1)</f>
        <v>--</v>
      </c>
      <c r="T158" s="103" t="str">
        <f>_xlfn.XLOOKUP(Tier2ContractorRates[[#This Row],[MSA Contract Number]],'Tier 1 - $500K'!A:A,'Tier 1 - $500K'!T:T,0,0,1)</f>
        <v>--</v>
      </c>
      <c r="U158" s="103" t="str">
        <f>_xlfn.XLOOKUP(Tier2ContractorRates[[#This Row],[MSA Contract Number]],'Tier 1 - $500K'!A:A,'Tier 1 - $500K'!U:U,0,0,1)</f>
        <v>--</v>
      </c>
      <c r="V158" s="103" t="str">
        <f>_xlfn.XLOOKUP(Tier2ContractorRates[[#This Row],[MSA Contract Number]],'Tier 1 - $500K'!A:A,'Tier 1 - $500K'!V:V,0,0,1)</f>
        <v>--</v>
      </c>
      <c r="W158" s="103" t="str">
        <f>_xlfn.XLOOKUP(Tier2ContractorRates[[#This Row],[MSA Contract Number]],'Tier 1 - $500K'!A:A,'Tier 1 - $500K'!W:W,0,0,1)</f>
        <v>--</v>
      </c>
      <c r="X158" s="103" t="str">
        <f>_xlfn.XLOOKUP(Tier2ContractorRates[[#This Row],[MSA Contract Number]],'Tier 1 - $500K'!A:A,'Tier 1 - $500K'!X:X,0,0,1)</f>
        <v>--</v>
      </c>
      <c r="Y158" s="103">
        <f>_xlfn.XLOOKUP(Tier2ContractorRates[[#This Row],[MSA Contract Number]],'Tier 1 - $500K'!A:A,'Tier 1 - $500K'!Y:Y,0,0,1)</f>
        <v>150</v>
      </c>
      <c r="Z158" s="103" t="str">
        <f>_xlfn.XLOOKUP(Tier2ContractorRates[[#This Row],[MSA Contract Number]],'Tier 1 - $500K'!A:A,'Tier 1 - $500K'!Z:Z,0,0,1)</f>
        <v>--</v>
      </c>
      <c r="AA158" s="103" t="str">
        <f>_xlfn.XLOOKUP(Tier2ContractorRates[[#This Row],[MSA Contract Number]],'Tier 1 - $500K'!A:A,'Tier 1 - $500K'!AA:AA,0,0,1)</f>
        <v>--</v>
      </c>
      <c r="AB158" s="103" t="str">
        <f>_xlfn.XLOOKUP(Tier2ContractorRates[[#This Row],[MSA Contract Number]],'Tier 1 - $500K'!A:A,'Tier 1 - $500K'!AB:AB,0,0,1)</f>
        <v>--</v>
      </c>
      <c r="AC158" s="103" t="str">
        <f>_xlfn.XLOOKUP(Tier2ContractorRates[[#This Row],[MSA Contract Number]],'Tier 1 - $500K'!A:A,'Tier 1 - $500K'!AC:AC,0,0,1)</f>
        <v>--</v>
      </c>
      <c r="AD158" s="103">
        <f>_xlfn.XLOOKUP(Tier2ContractorRates[[#This Row],[MSA Contract Number]],'Tier 1 - $500K'!A:A,'Tier 1 - $500K'!AD:AD,0,0,1)</f>
        <v>200</v>
      </c>
      <c r="AE158" s="103" t="str">
        <f>_xlfn.XLOOKUP(Tier2ContractorRates[[#This Row],[MSA Contract Number]],'Tier 1 - $500K'!A:A,'Tier 1 - $500K'!AE:AE,0,0,1)</f>
        <v>--</v>
      </c>
      <c r="AF158" s="103" t="str">
        <f>_xlfn.XLOOKUP(Tier2ContractorRates[[#This Row],[MSA Contract Number]],'Tier 1 - $500K'!A:A,'Tier 1 - $500K'!AF:AF,0,0,1)</f>
        <v>--</v>
      </c>
      <c r="AG158" s="103">
        <f>_xlfn.XLOOKUP(Tier2ContractorRates[[#This Row],[MSA Contract Number]],'Tier 1 - $500K'!A:A,'Tier 1 - $500K'!AG:AG,0,0,1)</f>
        <v>200</v>
      </c>
      <c r="AH158" s="103" t="str">
        <f>_xlfn.XLOOKUP(Tier2ContractorRates[[#This Row],[MSA Contract Number]],'Tier 1 - $500K'!A:A,'Tier 1 - $500K'!AH:AH,0,0,1)</f>
        <v>--</v>
      </c>
      <c r="AI158" s="103" t="str">
        <f>_xlfn.XLOOKUP(Tier2ContractorRates[[#This Row],[MSA Contract Number]],'Tier 1 - $500K'!A:A,'Tier 1 - $500K'!AI:AI,0,0,1)</f>
        <v>--</v>
      </c>
      <c r="AJ158" s="103" t="str">
        <f>_xlfn.XLOOKUP(Tier2ContractorRates[[#This Row],[MSA Contract Number]],'Tier 1 - $500K'!A:A,'Tier 1 - $500K'!AJ:AJ,0,0,1)</f>
        <v>--</v>
      </c>
      <c r="AK158" s="103" t="str">
        <f>_xlfn.XLOOKUP(Tier2ContractorRates[[#This Row],[MSA Contract Number]],'Tier 1 - $500K'!A:A,'Tier 1 - $500K'!AK:AK,0,0,1)</f>
        <v>--</v>
      </c>
      <c r="AL158" s="103" t="str">
        <f>_xlfn.XLOOKUP(Tier2ContractorRates[[#This Row],[MSA Contract Number]],'Tier 1 - $500K'!A:A,'Tier 1 - $500K'!AL:AL,0,0,1)</f>
        <v>--</v>
      </c>
      <c r="AM158" s="103" t="str">
        <f>_xlfn.XLOOKUP(Tier2ContractorRates[[#This Row],[MSA Contract Number]],'Tier 1 - $500K'!A:A,'Tier 1 - $500K'!AM:AM,0,0,1)</f>
        <v>--</v>
      </c>
      <c r="AN158" s="103" t="str">
        <f>_xlfn.XLOOKUP(Tier2ContractorRates[[#This Row],[MSA Contract Number]],'Tier 1 - $500K'!A:A,'Tier 1 - $500K'!AN:AN,0,0,1)</f>
        <v>--</v>
      </c>
      <c r="AO158" s="103" t="str">
        <f>_xlfn.XLOOKUP(Tier2ContractorRates[[#This Row],[MSA Contract Number]],'Tier 1 - $500K'!A:A,'Tier 1 - $500K'!AO:AO,0,0,1)</f>
        <v>--</v>
      </c>
      <c r="AP158" s="103" t="str">
        <f>_xlfn.XLOOKUP(Tier2ContractorRates[[#This Row],[MSA Contract Number]],'Tier 1 - $500K'!A:A,'Tier 1 - $500K'!AP:AP,0,0,1)</f>
        <v>--</v>
      </c>
      <c r="AQ158" s="103" t="str">
        <f>_xlfn.XLOOKUP(Tier2ContractorRates[[#This Row],[MSA Contract Number]],'Tier 1 - $500K'!A:A,'Tier 1 - $500K'!AQ:AQ,0,0,1)</f>
        <v>--</v>
      </c>
      <c r="AR158" s="103" t="str">
        <f>_xlfn.XLOOKUP(Tier2ContractorRates[[#This Row],[MSA Contract Number]],'Tier 1 - $500K'!A:A,'Tier 1 - $500K'!AR:AR,0,0,1)</f>
        <v>--</v>
      </c>
      <c r="AS158" s="103" t="str">
        <f>_xlfn.XLOOKUP(Tier2ContractorRates[[#This Row],[MSA Contract Number]],'Tier 1 - $500K'!A:A,'Tier 1 - $500K'!AS:AS,0,0,1)</f>
        <v>--</v>
      </c>
      <c r="AT158" s="103" t="str">
        <f>_xlfn.XLOOKUP(Tier2ContractorRates[[#This Row],[MSA Contract Number]],'Tier 1 - $500K'!A:A,'Tier 1 - $500K'!AT:AT,0,0,1)</f>
        <v>--</v>
      </c>
      <c r="AU158" s="103" t="str">
        <f>_xlfn.XLOOKUP(Tier2ContractorRates[[#This Row],[MSA Contract Number]],'Tier 1 - $500K'!A:A,'Tier 1 - $500K'!AU:AU,0,0,1)</f>
        <v>--</v>
      </c>
      <c r="AV158" s="103" t="str">
        <f>_xlfn.XLOOKUP(Tier2ContractorRates[[#This Row],[MSA Contract Number]],'Tier 1 - $500K'!A:A,'Tier 1 - $500K'!AV:AV,0,0,1)</f>
        <v>--</v>
      </c>
      <c r="AW158" s="103" t="str">
        <f>_xlfn.XLOOKUP(Tier2ContractorRates[[#This Row],[MSA Contract Number]],'Tier 1 - $500K'!A:A,'Tier 1 - $500K'!AW:AW,0,0,1)</f>
        <v>--</v>
      </c>
      <c r="AX158" s="103" t="str">
        <f>_xlfn.XLOOKUP(Tier2ContractorRates[[#This Row],[MSA Contract Number]],'Tier 1 - $500K'!A:A,'Tier 1 - $500K'!AX:AX,0,0,1)</f>
        <v>--</v>
      </c>
      <c r="AY158" s="103" t="str">
        <f>_xlfn.XLOOKUP(Tier2ContractorRates[[#This Row],[MSA Contract Number]],'Tier 1 - $500K'!A:A,'Tier 1 - $500K'!AY:AY,0,0,1)</f>
        <v>--</v>
      </c>
      <c r="AZ158" s="104" t="str">
        <f>_xlfn.XLOOKUP(Tier2ContractorRates[[#This Row],[MSA Contract Number]],'Tier 1 - $500K'!A:A,'Tier 1 - $500K'!AZ:AZ,0,0,1)</f>
        <v>--</v>
      </c>
    </row>
    <row r="159" spans="1:52" s="40" customFormat="1" ht="33" x14ac:dyDescent="0.25">
      <c r="A159" s="35" t="s">
        <v>927</v>
      </c>
      <c r="B159" s="57">
        <f>_xlfn.XLOOKUP(Tier2ContractorRates[[#This Row],[MSA Contract Number]],'Tier 1 - $500K'!A:A,'Tier 1 - $500K'!B:B,0,0,1)</f>
        <v>46497</v>
      </c>
      <c r="C159" s="36" t="str">
        <f>_xlfn.XLOOKUP(Tier2ContractorRates[[#This Row],[MSA Contract Number]],'Tier 1 - $500K'!A:A,'Tier 1 - $500K'!C:C,0,0,1)</f>
        <v>Omega Solutions Inc</v>
      </c>
      <c r="D159" s="36" t="str">
        <f>_xlfn.XLOOKUP(Tier2ContractorRates[[#This Row],[MSA Contract Number]],'Tier 1 - $500K'!A:A,'Tier 1 - $500K'!D:D,0,0,1)</f>
        <v>Kanchana Murali</v>
      </c>
      <c r="E159" s="36" t="str">
        <f>_xlfn.XLOOKUP(Tier2ContractorRates[[#This Row],[MSA Contract Number]],'Tier 1 - $500K'!A:A,'Tier 1 - $500K'!E:E,0,0,1)</f>
        <v>(669) 225-9056 or (408) 854-0415</v>
      </c>
      <c r="F159" s="36" t="str">
        <f>_xlfn.XLOOKUP(Tier2ContractorRates[[#This Row],[MSA Contract Number]],'Tier 1 - $500K'!A:A,'Tier 1 - $500K'!F:F,0,0,1)</f>
        <v>rfp@omegasolutioninc.com;</v>
      </c>
      <c r="G159" s="121">
        <v>1790831</v>
      </c>
      <c r="H159" s="121" t="str">
        <f>_xlfn.XLOOKUP(Tier2ContractorRates[[#This Row],[MSA Contract Number]],'Tier 1 - $500K'!A:A,'Tier 1 - $500K'!H:H,0,0,1)</f>
        <v>SB</v>
      </c>
      <c r="I159" s="121" t="str">
        <f>_xlfn.XLOOKUP(Tier2ContractorRates[[#This Row],[MSA Contract Number]],'Tier 1 - $500K'!A:A,'Tier 1 - $500K'!I:I,0,0,1)</f>
        <v>Yes</v>
      </c>
      <c r="J159" s="121" t="str">
        <f>_xlfn.XLOOKUP(Tier2ContractorRates[[#This Row],[MSA Contract Number]],'Tier 1 - $500K'!A:A,'Tier 1 - $500K'!J:J,0,0,1)</f>
        <v>No</v>
      </c>
      <c r="K159" s="103">
        <f>_xlfn.XLOOKUP(Tier2ContractorRates[[#This Row],[MSA Contract Number]],'Tier 1 - $500K'!A:A,'Tier 1 - $500K'!K:K,0,0,1)</f>
        <v>134</v>
      </c>
      <c r="L159" s="103">
        <f>_xlfn.XLOOKUP(Tier2ContractorRates[[#This Row],[MSA Contract Number]],'Tier 1 - $500K'!A:A,'Tier 1 - $500K'!L:L,0,0,1)</f>
        <v>101</v>
      </c>
      <c r="M159" s="103">
        <f>_xlfn.XLOOKUP(Tier2ContractorRates[[#This Row],[MSA Contract Number]],'Tier 1 - $500K'!A:A,'Tier 1 - $500K'!M:M,0,0,1)</f>
        <v>134</v>
      </c>
      <c r="N159" s="103">
        <f>_xlfn.XLOOKUP(Tier2ContractorRates[[#This Row],[MSA Contract Number]],'Tier 1 - $500K'!A:A,'Tier 1 - $500K'!N:N)</f>
        <v>101</v>
      </c>
      <c r="O159" s="103">
        <f>_xlfn.XLOOKUP(Tier2ContractorRates[[#This Row],[MSA Contract Number]],'Tier 1 - $500K'!A:A,'Tier 1 - $500K'!O:O,0,0,1)</f>
        <v>64</v>
      </c>
      <c r="P159" s="103">
        <f>_xlfn.XLOOKUP(Tier2ContractorRates[[#This Row],[MSA Contract Number]],'Tier 1 - $500K'!A:A,'Tier 1 - $500K'!P:P,0,0,1)</f>
        <v>95</v>
      </c>
      <c r="Q159" s="103">
        <f>_xlfn.XLOOKUP(Tier2ContractorRates[[#This Row],[MSA Contract Number]],'Tier 1 - $500K'!A:A,'Tier 1 - $500K'!Q:Q,0,0,1)</f>
        <v>64</v>
      </c>
      <c r="R159" s="103">
        <f>_xlfn.XLOOKUP(Tier2ContractorRates[[#This Row],[MSA Contract Number]],'Tier 1 - $500K'!A:A,'Tier 1 - $500K'!R:R,0,0,1)</f>
        <v>56</v>
      </c>
      <c r="S159" s="103">
        <f>_xlfn.XLOOKUP(Tier2ContractorRates[[#This Row],[MSA Contract Number]],'Tier 1 - $500K'!A:A,'Tier 1 - $500K'!S:S,0,0,1)</f>
        <v>63</v>
      </c>
      <c r="T159" s="103">
        <f>_xlfn.XLOOKUP(Tier2ContractorRates[[#This Row],[MSA Contract Number]],'Tier 1 - $500K'!A:A,'Tier 1 - $500K'!T:T,0,0,1)</f>
        <v>101</v>
      </c>
      <c r="U159" s="103">
        <f>_xlfn.XLOOKUP(Tier2ContractorRates[[#This Row],[MSA Contract Number]],'Tier 1 - $500K'!A:A,'Tier 1 - $500K'!U:U,0,0,1)</f>
        <v>85</v>
      </c>
      <c r="V159" s="103">
        <f>_xlfn.XLOOKUP(Tier2ContractorRates[[#This Row],[MSA Contract Number]],'Tier 1 - $500K'!A:A,'Tier 1 - $500K'!V:V,0,0,1)</f>
        <v>98</v>
      </c>
      <c r="W159" s="103">
        <f>_xlfn.XLOOKUP(Tier2ContractorRates[[#This Row],[MSA Contract Number]],'Tier 1 - $500K'!A:A,'Tier 1 - $500K'!W:W,0,0,1)</f>
        <v>40</v>
      </c>
      <c r="X159" s="103">
        <f>_xlfn.XLOOKUP(Tier2ContractorRates[[#This Row],[MSA Contract Number]],'Tier 1 - $500K'!A:A,'Tier 1 - $500K'!X:X,0,0,1)</f>
        <v>62</v>
      </c>
      <c r="Y159" s="103">
        <f>_xlfn.XLOOKUP(Tier2ContractorRates[[#This Row],[MSA Contract Number]],'Tier 1 - $500K'!A:A,'Tier 1 - $500K'!Y:Y,0,0,1)</f>
        <v>62</v>
      </c>
      <c r="Z159" s="103">
        <f>_xlfn.XLOOKUP(Tier2ContractorRates[[#This Row],[MSA Contract Number]],'Tier 1 - $500K'!A:A,'Tier 1 - $500K'!Z:Z,0,0,1)</f>
        <v>74</v>
      </c>
      <c r="AA159" s="103">
        <f>_xlfn.XLOOKUP(Tier2ContractorRates[[#This Row],[MSA Contract Number]],'Tier 1 - $500K'!A:A,'Tier 1 - $500K'!AA:AA,0,0,1)</f>
        <v>76</v>
      </c>
      <c r="AB159" s="103">
        <f>_xlfn.XLOOKUP(Tier2ContractorRates[[#This Row],[MSA Contract Number]],'Tier 1 - $500K'!A:A,'Tier 1 - $500K'!AB:AB,0,0,1)</f>
        <v>77</v>
      </c>
      <c r="AC159" s="103">
        <f>_xlfn.XLOOKUP(Tier2ContractorRates[[#This Row],[MSA Contract Number]],'Tier 1 - $500K'!A:A,'Tier 1 - $500K'!AC:AC,0,0,1)</f>
        <v>96</v>
      </c>
      <c r="AD159" s="103">
        <f>_xlfn.XLOOKUP(Tier2ContractorRates[[#This Row],[MSA Contract Number]],'Tier 1 - $500K'!A:A,'Tier 1 - $500K'!AD:AD,0,0,1)</f>
        <v>48</v>
      </c>
      <c r="AE159" s="103">
        <f>_xlfn.XLOOKUP(Tier2ContractorRates[[#This Row],[MSA Contract Number]],'Tier 1 - $500K'!A:A,'Tier 1 - $500K'!AE:AE,0,0,1)</f>
        <v>52</v>
      </c>
      <c r="AF159" s="103">
        <f>_xlfn.XLOOKUP(Tier2ContractorRates[[#This Row],[MSA Contract Number]],'Tier 1 - $500K'!A:A,'Tier 1 - $500K'!AF:AF,0,0,1)</f>
        <v>50</v>
      </c>
      <c r="AG159" s="103">
        <f>_xlfn.XLOOKUP(Tier2ContractorRates[[#This Row],[MSA Contract Number]],'Tier 1 - $500K'!A:A,'Tier 1 - $500K'!AG:AG,0,0,1)</f>
        <v>76</v>
      </c>
      <c r="AH159" s="103">
        <f>_xlfn.XLOOKUP(Tier2ContractorRates[[#This Row],[MSA Contract Number]],'Tier 1 - $500K'!A:A,'Tier 1 - $500K'!AH:AH,0,0,1)</f>
        <v>67</v>
      </c>
      <c r="AI159" s="103">
        <f>_xlfn.XLOOKUP(Tier2ContractorRates[[#This Row],[MSA Contract Number]],'Tier 1 - $500K'!A:A,'Tier 1 - $500K'!AI:AI,0,0,1)</f>
        <v>75</v>
      </c>
      <c r="AJ159" s="103">
        <f>_xlfn.XLOOKUP(Tier2ContractorRates[[#This Row],[MSA Contract Number]],'Tier 1 - $500K'!A:A,'Tier 1 - $500K'!AJ:AJ,0,0,1)</f>
        <v>71</v>
      </c>
      <c r="AK159" s="103">
        <f>_xlfn.XLOOKUP(Tier2ContractorRates[[#This Row],[MSA Contract Number]],'Tier 1 - $500K'!A:A,'Tier 1 - $500K'!AK:AK,0,0,1)</f>
        <v>94</v>
      </c>
      <c r="AL159" s="103">
        <f>_xlfn.XLOOKUP(Tier2ContractorRates[[#This Row],[MSA Contract Number]],'Tier 1 - $500K'!A:A,'Tier 1 - $500K'!AL:AL,0,0,1)</f>
        <v>138</v>
      </c>
      <c r="AM159" s="103">
        <f>_xlfn.XLOOKUP(Tier2ContractorRates[[#This Row],[MSA Contract Number]],'Tier 1 - $500K'!A:A,'Tier 1 - $500K'!AM:AM,0,0,1)</f>
        <v>90</v>
      </c>
      <c r="AN159" s="103">
        <f>_xlfn.XLOOKUP(Tier2ContractorRates[[#This Row],[MSA Contract Number]],'Tier 1 - $500K'!A:A,'Tier 1 - $500K'!AN:AN,0,0,1)</f>
        <v>130</v>
      </c>
      <c r="AO159" s="103">
        <f>_xlfn.XLOOKUP(Tier2ContractorRates[[#This Row],[MSA Contract Number]],'Tier 1 - $500K'!A:A,'Tier 1 - $500K'!AO:AO,0,0,1)</f>
        <v>95</v>
      </c>
      <c r="AP159" s="103">
        <f>_xlfn.XLOOKUP(Tier2ContractorRates[[#This Row],[MSA Contract Number]],'Tier 1 - $500K'!A:A,'Tier 1 - $500K'!AP:AP,0,0,1)</f>
        <v>69</v>
      </c>
      <c r="AQ159" s="103">
        <f>_xlfn.XLOOKUP(Tier2ContractorRates[[#This Row],[MSA Contract Number]],'Tier 1 - $500K'!A:A,'Tier 1 - $500K'!AQ:AQ,0,0,1)</f>
        <v>95</v>
      </c>
      <c r="AR159" s="103">
        <f>_xlfn.XLOOKUP(Tier2ContractorRates[[#This Row],[MSA Contract Number]],'Tier 1 - $500K'!A:A,'Tier 1 - $500K'!AR:AR,0,0,1)</f>
        <v>70</v>
      </c>
      <c r="AS159" s="103">
        <f>_xlfn.XLOOKUP(Tier2ContractorRates[[#This Row],[MSA Contract Number]],'Tier 1 - $500K'!A:A,'Tier 1 - $500K'!AS:AS,0,0,1)</f>
        <v>95</v>
      </c>
      <c r="AT159" s="103">
        <f>_xlfn.XLOOKUP(Tier2ContractorRates[[#This Row],[MSA Contract Number]],'Tier 1 - $500K'!A:A,'Tier 1 - $500K'!AT:AT,0,0,1)</f>
        <v>45</v>
      </c>
      <c r="AU159" s="103">
        <f>_xlfn.XLOOKUP(Tier2ContractorRates[[#This Row],[MSA Contract Number]],'Tier 1 - $500K'!A:A,'Tier 1 - $500K'!AU:AU,0,0,1)</f>
        <v>65</v>
      </c>
      <c r="AV159" s="103">
        <f>_xlfn.XLOOKUP(Tier2ContractorRates[[#This Row],[MSA Contract Number]],'Tier 1 - $500K'!A:A,'Tier 1 - $500K'!AV:AV,0,0,1)</f>
        <v>74</v>
      </c>
      <c r="AW159" s="103">
        <f>_xlfn.XLOOKUP(Tier2ContractorRates[[#This Row],[MSA Contract Number]],'Tier 1 - $500K'!A:A,'Tier 1 - $500K'!AW:AW,0,0,1)</f>
        <v>75</v>
      </c>
      <c r="AX159" s="103">
        <f>_xlfn.XLOOKUP(Tier2ContractorRates[[#This Row],[MSA Contract Number]],'Tier 1 - $500K'!A:A,'Tier 1 - $500K'!AX:AX,0,0,1)</f>
        <v>74</v>
      </c>
      <c r="AY159" s="103">
        <f>_xlfn.XLOOKUP(Tier2ContractorRates[[#This Row],[MSA Contract Number]],'Tier 1 - $500K'!A:A,'Tier 1 - $500K'!AY:AY,0,0,1)</f>
        <v>48</v>
      </c>
      <c r="AZ159" s="104">
        <f>_xlfn.XLOOKUP(Tier2ContractorRates[[#This Row],[MSA Contract Number]],'Tier 1 - $500K'!A:A,'Tier 1 - $500K'!AZ:AZ,0,0,1)</f>
        <v>55</v>
      </c>
    </row>
    <row r="160" spans="1:52" s="40" customFormat="1" ht="49.5" x14ac:dyDescent="0.25">
      <c r="A160" s="35" t="s">
        <v>932</v>
      </c>
      <c r="B160" s="57">
        <f>_xlfn.XLOOKUP(Tier2ContractorRates[[#This Row],[MSA Contract Number]],'Tier 1 - $500K'!A:A,'Tier 1 - $500K'!B:B,0,0,1)</f>
        <v>46497</v>
      </c>
      <c r="C160" s="36" t="str">
        <f>_xlfn.XLOOKUP(Tier2ContractorRates[[#This Row],[MSA Contract Number]],'Tier 1 - $500K'!A:A,'Tier 1 - $500K'!C:C,0,0,1)</f>
        <v>On Target Computing and Research 2015 LLC</v>
      </c>
      <c r="D160" s="36" t="str">
        <f>_xlfn.XLOOKUP(Tier2ContractorRates[[#This Row],[MSA Contract Number]],'Tier 1 - $500K'!A:A,'Tier 1 - $500K'!D:D,0,0,1)</f>
        <v xml:space="preserve">1. Richard Bach 
2. Don Manzano 
3. Marlene McLaughlin </v>
      </c>
      <c r="E160" s="36" t="str">
        <f>_xlfn.XLOOKUP(Tier2ContractorRates[[#This Row],[MSA Contract Number]],'Tier 1 - $500K'!A:A,'Tier 1 - $500K'!E:E,0,0,1)</f>
        <v>1. (916) 548-2837 
2. (916) 233-5451 
3. (209) 598-3328</v>
      </c>
      <c r="F160" s="36" t="str">
        <f>_xlfn.XLOOKUP(Tier2ContractorRates[[#This Row],[MSA Contract Number]],'Tier 1 - $500K'!A:A,'Tier 1 - $500K'!F:F,0,0,1)</f>
        <v>don@ontargetcomputing.net;</v>
      </c>
      <c r="G160" s="121">
        <v>2016274</v>
      </c>
      <c r="H160" s="121" t="str">
        <f>_xlfn.XLOOKUP(Tier2ContractorRates[[#This Row],[MSA Contract Number]],'Tier 1 - $500K'!A:A,'Tier 1 - $500K'!H:H,0,0,1)</f>
        <v>SB</v>
      </c>
      <c r="I160" s="121" t="str">
        <f>_xlfn.XLOOKUP(Tier2ContractorRates[[#This Row],[MSA Contract Number]],'Tier 1 - $500K'!A:A,'Tier 1 - $500K'!I:I,0,0,1)</f>
        <v>Yes</v>
      </c>
      <c r="J160" s="121" t="str">
        <f>_xlfn.XLOOKUP(Tier2ContractorRates[[#This Row],[MSA Contract Number]],'Tier 1 - $500K'!A:A,'Tier 1 - $500K'!J:J,0,0,1)</f>
        <v>No</v>
      </c>
      <c r="K160" s="103">
        <f>_xlfn.XLOOKUP(Tier2ContractorRates[[#This Row],[MSA Contract Number]],'Tier 1 - $500K'!A:A,'Tier 1 - $500K'!K:K,0,0,1)</f>
        <v>190</v>
      </c>
      <c r="L160" s="103">
        <f>_xlfn.XLOOKUP(Tier2ContractorRates[[#This Row],[MSA Contract Number]],'Tier 1 - $500K'!A:A,'Tier 1 - $500K'!L:L,0,0,1)</f>
        <v>165</v>
      </c>
      <c r="M160" s="103">
        <f>_xlfn.XLOOKUP(Tier2ContractorRates[[#This Row],[MSA Contract Number]],'Tier 1 - $500K'!A:A,'Tier 1 - $500K'!M:M,0,0,1)</f>
        <v>185</v>
      </c>
      <c r="N160" s="103">
        <f>_xlfn.XLOOKUP(Tier2ContractorRates[[#This Row],[MSA Contract Number]],'Tier 1 - $500K'!A:A,'Tier 1 - $500K'!N:N)</f>
        <v>160</v>
      </c>
      <c r="O160" s="103">
        <f>_xlfn.XLOOKUP(Tier2ContractorRates[[#This Row],[MSA Contract Number]],'Tier 1 - $500K'!A:A,'Tier 1 - $500K'!O:O,0,0,1)</f>
        <v>145</v>
      </c>
      <c r="P160" s="103">
        <f>_xlfn.XLOOKUP(Tier2ContractorRates[[#This Row],[MSA Contract Number]],'Tier 1 - $500K'!A:A,'Tier 1 - $500K'!P:P,0,0,1)</f>
        <v>145</v>
      </c>
      <c r="Q160" s="103">
        <f>_xlfn.XLOOKUP(Tier2ContractorRates[[#This Row],[MSA Contract Number]],'Tier 1 - $500K'!A:A,'Tier 1 - $500K'!Q:Q,0,0,1)</f>
        <v>135</v>
      </c>
      <c r="R160" s="103">
        <f>_xlfn.XLOOKUP(Tier2ContractorRates[[#This Row],[MSA Contract Number]],'Tier 1 - $500K'!A:A,'Tier 1 - $500K'!R:R,0,0,1)</f>
        <v>95</v>
      </c>
      <c r="S160" s="103">
        <f>_xlfn.XLOOKUP(Tier2ContractorRates[[#This Row],[MSA Contract Number]],'Tier 1 - $500K'!A:A,'Tier 1 - $500K'!S:S,0,0,1)</f>
        <v>175</v>
      </c>
      <c r="T160" s="103">
        <f>_xlfn.XLOOKUP(Tier2ContractorRates[[#This Row],[MSA Contract Number]],'Tier 1 - $500K'!A:A,'Tier 1 - $500K'!T:T,0,0,1)</f>
        <v>205</v>
      </c>
      <c r="U160" s="103">
        <f>_xlfn.XLOOKUP(Tier2ContractorRates[[#This Row],[MSA Contract Number]],'Tier 1 - $500K'!A:A,'Tier 1 - $500K'!U:U,0,0,1)</f>
        <v>170</v>
      </c>
      <c r="V160" s="103">
        <f>_xlfn.XLOOKUP(Tier2ContractorRates[[#This Row],[MSA Contract Number]],'Tier 1 - $500K'!A:A,'Tier 1 - $500K'!V:V,0,0,1)</f>
        <v>170</v>
      </c>
      <c r="W160" s="103">
        <f>_xlfn.XLOOKUP(Tier2ContractorRates[[#This Row],[MSA Contract Number]],'Tier 1 - $500K'!A:A,'Tier 1 - $500K'!W:W,0,0,1)</f>
        <v>135</v>
      </c>
      <c r="X160" s="103">
        <f>_xlfn.XLOOKUP(Tier2ContractorRates[[#This Row],[MSA Contract Number]],'Tier 1 - $500K'!A:A,'Tier 1 - $500K'!X:X,0,0,1)</f>
        <v>145</v>
      </c>
      <c r="Y160" s="103">
        <f>_xlfn.XLOOKUP(Tier2ContractorRates[[#This Row],[MSA Contract Number]],'Tier 1 - $500K'!A:A,'Tier 1 - $500K'!Y:Y,0,0,1)</f>
        <v>145</v>
      </c>
      <c r="Z160" s="103">
        <f>_xlfn.XLOOKUP(Tier2ContractorRates[[#This Row],[MSA Contract Number]],'Tier 1 - $500K'!A:A,'Tier 1 - $500K'!Z:Z,0,0,1)</f>
        <v>180</v>
      </c>
      <c r="AA160" s="103">
        <f>_xlfn.XLOOKUP(Tier2ContractorRates[[#This Row],[MSA Contract Number]],'Tier 1 - $500K'!A:A,'Tier 1 - $500K'!AA:AA,0,0,1)</f>
        <v>165</v>
      </c>
      <c r="AB160" s="103">
        <f>_xlfn.XLOOKUP(Tier2ContractorRates[[#This Row],[MSA Contract Number]],'Tier 1 - $500K'!A:A,'Tier 1 - $500K'!AB:AB,0,0,1)</f>
        <v>155</v>
      </c>
      <c r="AC160" s="103">
        <f>_xlfn.XLOOKUP(Tier2ContractorRates[[#This Row],[MSA Contract Number]],'Tier 1 - $500K'!A:A,'Tier 1 - $500K'!AC:AC,0,0,1)</f>
        <v>185</v>
      </c>
      <c r="AD160" s="103">
        <f>_xlfn.XLOOKUP(Tier2ContractorRates[[#This Row],[MSA Contract Number]],'Tier 1 - $500K'!A:A,'Tier 1 - $500K'!AD:AD,0,0,1)</f>
        <v>145</v>
      </c>
      <c r="AE160" s="103">
        <f>_xlfn.XLOOKUP(Tier2ContractorRates[[#This Row],[MSA Contract Number]],'Tier 1 - $500K'!A:A,'Tier 1 - $500K'!AE:AE,0,0,1)</f>
        <v>150</v>
      </c>
      <c r="AF160" s="103">
        <f>_xlfn.XLOOKUP(Tier2ContractorRates[[#This Row],[MSA Contract Number]],'Tier 1 - $500K'!A:A,'Tier 1 - $500K'!AF:AF,0,0,1)</f>
        <v>135</v>
      </c>
      <c r="AG160" s="103">
        <f>_xlfn.XLOOKUP(Tier2ContractorRates[[#This Row],[MSA Contract Number]],'Tier 1 - $500K'!A:A,'Tier 1 - $500K'!AG:AG,0,0,1)</f>
        <v>145</v>
      </c>
      <c r="AH160" s="103">
        <f>_xlfn.XLOOKUP(Tier2ContractorRates[[#This Row],[MSA Contract Number]],'Tier 1 - $500K'!A:A,'Tier 1 - $500K'!AH:AH,0,0,1)</f>
        <v>153</v>
      </c>
      <c r="AI160" s="103">
        <f>_xlfn.XLOOKUP(Tier2ContractorRates[[#This Row],[MSA Contract Number]],'Tier 1 - $500K'!A:A,'Tier 1 - $500K'!AI:AI,0,0,1)</f>
        <v>153</v>
      </c>
      <c r="AJ160" s="103">
        <f>_xlfn.XLOOKUP(Tier2ContractorRates[[#This Row],[MSA Contract Number]],'Tier 1 - $500K'!A:A,'Tier 1 - $500K'!AJ:AJ,0,0,1)</f>
        <v>145</v>
      </c>
      <c r="AK160" s="103">
        <f>_xlfn.XLOOKUP(Tier2ContractorRates[[#This Row],[MSA Contract Number]],'Tier 1 - $500K'!A:A,'Tier 1 - $500K'!AK:AK,0,0,1)</f>
        <v>165</v>
      </c>
      <c r="AL160" s="103">
        <f>_xlfn.XLOOKUP(Tier2ContractorRates[[#This Row],[MSA Contract Number]],'Tier 1 - $500K'!A:A,'Tier 1 - $500K'!AL:AL,0,0,1)</f>
        <v>175</v>
      </c>
      <c r="AM160" s="103">
        <f>_xlfn.XLOOKUP(Tier2ContractorRates[[#This Row],[MSA Contract Number]],'Tier 1 - $500K'!A:A,'Tier 1 - $500K'!AM:AM,0,0,1)</f>
        <v>140</v>
      </c>
      <c r="AN160" s="103">
        <f>_xlfn.XLOOKUP(Tier2ContractorRates[[#This Row],[MSA Contract Number]],'Tier 1 - $500K'!A:A,'Tier 1 - $500K'!AN:AN,0,0,1)</f>
        <v>155</v>
      </c>
      <c r="AO160" s="103">
        <f>_xlfn.XLOOKUP(Tier2ContractorRates[[#This Row],[MSA Contract Number]],'Tier 1 - $500K'!A:A,'Tier 1 - $500K'!AO:AO,0,0,1)</f>
        <v>125</v>
      </c>
      <c r="AP160" s="103">
        <f>_xlfn.XLOOKUP(Tier2ContractorRates[[#This Row],[MSA Contract Number]],'Tier 1 - $500K'!A:A,'Tier 1 - $500K'!AP:AP,0,0,1)</f>
        <v>155</v>
      </c>
      <c r="AQ160" s="103">
        <f>_xlfn.XLOOKUP(Tier2ContractorRates[[#This Row],[MSA Contract Number]],'Tier 1 - $500K'!A:A,'Tier 1 - $500K'!AQ:AQ,0,0,1)</f>
        <v>195</v>
      </c>
      <c r="AR160" s="103">
        <f>_xlfn.XLOOKUP(Tier2ContractorRates[[#This Row],[MSA Contract Number]],'Tier 1 - $500K'!A:A,'Tier 1 - $500K'!AR:AR,0,0,1)</f>
        <v>195</v>
      </c>
      <c r="AS160" s="103">
        <f>_xlfn.XLOOKUP(Tier2ContractorRates[[#This Row],[MSA Contract Number]],'Tier 1 - $500K'!A:A,'Tier 1 - $500K'!AS:AS,0,0,1)</f>
        <v>145</v>
      </c>
      <c r="AT160" s="103">
        <f>_xlfn.XLOOKUP(Tier2ContractorRates[[#This Row],[MSA Contract Number]],'Tier 1 - $500K'!A:A,'Tier 1 - $500K'!AT:AT,0,0,1)</f>
        <v>155</v>
      </c>
      <c r="AU160" s="103">
        <f>_xlfn.XLOOKUP(Tier2ContractorRates[[#This Row],[MSA Contract Number]],'Tier 1 - $500K'!A:A,'Tier 1 - $500K'!AU:AU,0,0,1)</f>
        <v>145</v>
      </c>
      <c r="AV160" s="103">
        <f>_xlfn.XLOOKUP(Tier2ContractorRates[[#This Row],[MSA Contract Number]],'Tier 1 - $500K'!A:A,'Tier 1 - $500K'!AV:AV,0,0,1)</f>
        <v>135</v>
      </c>
      <c r="AW160" s="103">
        <f>_xlfn.XLOOKUP(Tier2ContractorRates[[#This Row],[MSA Contract Number]],'Tier 1 - $500K'!A:A,'Tier 1 - $500K'!AW:AW,0,0,1)</f>
        <v>135</v>
      </c>
      <c r="AX160" s="103">
        <f>_xlfn.XLOOKUP(Tier2ContractorRates[[#This Row],[MSA Contract Number]],'Tier 1 - $500K'!A:A,'Tier 1 - $500K'!AX:AX,0,0,1)</f>
        <v>165</v>
      </c>
      <c r="AY160" s="103">
        <f>_xlfn.XLOOKUP(Tier2ContractorRates[[#This Row],[MSA Contract Number]],'Tier 1 - $500K'!A:A,'Tier 1 - $500K'!AY:AY,0,0,1)</f>
        <v>170</v>
      </c>
      <c r="AZ160" s="104">
        <f>_xlfn.XLOOKUP(Tier2ContractorRates[[#This Row],[MSA Contract Number]],'Tier 1 - $500K'!A:A,'Tier 1 - $500K'!AZ:AZ,0,0,1)</f>
        <v>185</v>
      </c>
    </row>
    <row r="161" spans="1:52" s="40" customFormat="1" ht="16.5" x14ac:dyDescent="0.25">
      <c r="A161" s="35" t="s">
        <v>937</v>
      </c>
      <c r="B161" s="57">
        <f>_xlfn.XLOOKUP(Tier2ContractorRates[[#This Row],[MSA Contract Number]],'Tier 1 - $500K'!A:A,'Tier 1 - $500K'!B:B,0,0,1)</f>
        <v>46497</v>
      </c>
      <c r="C161" s="36" t="str">
        <f>_xlfn.XLOOKUP(Tier2ContractorRates[[#This Row],[MSA Contract Number]],'Tier 1 - $500K'!A:A,'Tier 1 - $500K'!C:C,0,0,1)</f>
        <v>OnCore Consulting, LLC</v>
      </c>
      <c r="D161" s="36" t="str">
        <f>_xlfn.XLOOKUP(Tier2ContractorRates[[#This Row],[MSA Contract Number]],'Tier 1 - $500K'!A:A,'Tier 1 - $500K'!D:D,0,0,1)</f>
        <v>Rick Collins</v>
      </c>
      <c r="E161" s="36" t="str">
        <f>_xlfn.XLOOKUP(Tier2ContractorRates[[#This Row],[MSA Contract Number]],'Tier 1 - $500K'!A:A,'Tier 1 - $500K'!E:E,0,0,1)</f>
        <v>(916) 425-3674</v>
      </c>
      <c r="F161" s="36" t="str">
        <f>_xlfn.XLOOKUP(Tier2ContractorRates[[#This Row],[MSA Contract Number]],'Tier 1 - $500K'!A:A,'Tier 1 - $500K'!F:F,0,0,1)</f>
        <v xml:space="preserve">rick.collins@oncorellc.com; </v>
      </c>
      <c r="G161" s="121" t="s">
        <v>70</v>
      </c>
      <c r="H161" s="121" t="str">
        <f>_xlfn.XLOOKUP(Tier2ContractorRates[[#This Row],[MSA Contract Number]],'Tier 1 - $500K'!A:A,'Tier 1 - $500K'!H:H,0,0,1)</f>
        <v>--</v>
      </c>
      <c r="I161" s="121" t="str">
        <f>_xlfn.XLOOKUP(Tier2ContractorRates[[#This Row],[MSA Contract Number]],'Tier 1 - $500K'!A:A,'Tier 1 - $500K'!I:I,0,0,1)</f>
        <v>No</v>
      </c>
      <c r="J161" s="121" t="str">
        <f>_xlfn.XLOOKUP(Tier2ContractorRates[[#This Row],[MSA Contract Number]],'Tier 1 - $500K'!A:A,'Tier 1 - $500K'!J:J,0,0,1)</f>
        <v>No</v>
      </c>
      <c r="K161" s="103">
        <f>_xlfn.XLOOKUP(Tier2ContractorRates[[#This Row],[MSA Contract Number]],'Tier 1 - $500K'!A:A,'Tier 1 - $500K'!K:K,0,0,1)</f>
        <v>234</v>
      </c>
      <c r="L161" s="103">
        <f>_xlfn.XLOOKUP(Tier2ContractorRates[[#This Row],[MSA Contract Number]],'Tier 1 - $500K'!A:A,'Tier 1 - $500K'!L:L,0,0,1)</f>
        <v>203</v>
      </c>
      <c r="M161" s="103">
        <f>_xlfn.XLOOKUP(Tier2ContractorRates[[#This Row],[MSA Contract Number]],'Tier 1 - $500K'!A:A,'Tier 1 - $500K'!M:M,0,0,1)</f>
        <v>209</v>
      </c>
      <c r="N161" s="103">
        <f>_xlfn.XLOOKUP(Tier2ContractorRates[[#This Row],[MSA Contract Number]],'Tier 1 - $500K'!A:A,'Tier 1 - $500K'!N:N)</f>
        <v>180</v>
      </c>
      <c r="O161" s="103">
        <f>_xlfn.XLOOKUP(Tier2ContractorRates[[#This Row],[MSA Contract Number]],'Tier 1 - $500K'!A:A,'Tier 1 - $500K'!O:O,0,0,1)</f>
        <v>156</v>
      </c>
      <c r="P161" s="103">
        <f>_xlfn.XLOOKUP(Tier2ContractorRates[[#This Row],[MSA Contract Number]],'Tier 1 - $500K'!A:A,'Tier 1 - $500K'!P:P,0,0,1)</f>
        <v>162</v>
      </c>
      <c r="Q161" s="103">
        <f>_xlfn.XLOOKUP(Tier2ContractorRates[[#This Row],[MSA Contract Number]],'Tier 1 - $500K'!A:A,'Tier 1 - $500K'!Q:Q,0,0,1)</f>
        <v>141</v>
      </c>
      <c r="R161" s="103">
        <f>_xlfn.XLOOKUP(Tier2ContractorRates[[#This Row],[MSA Contract Number]],'Tier 1 - $500K'!A:A,'Tier 1 - $500K'!R:R,0,0,1)</f>
        <v>112</v>
      </c>
      <c r="S161" s="103">
        <f>_xlfn.XLOOKUP(Tier2ContractorRates[[#This Row],[MSA Contract Number]],'Tier 1 - $500K'!A:A,'Tier 1 - $500K'!S:S,0,0,1)</f>
        <v>195</v>
      </c>
      <c r="T161" s="103">
        <f>_xlfn.XLOOKUP(Tier2ContractorRates[[#This Row],[MSA Contract Number]],'Tier 1 - $500K'!A:A,'Tier 1 - $500K'!T:T,0,0,1)</f>
        <v>234</v>
      </c>
      <c r="U161" s="103">
        <f>_xlfn.XLOOKUP(Tier2ContractorRates[[#This Row],[MSA Contract Number]],'Tier 1 - $500K'!A:A,'Tier 1 - $500K'!U:U,0,0,1)</f>
        <v>203</v>
      </c>
      <c r="V161" s="103">
        <f>_xlfn.XLOOKUP(Tier2ContractorRates[[#This Row],[MSA Contract Number]],'Tier 1 - $500K'!A:A,'Tier 1 - $500K'!V:V,0,0,1)</f>
        <v>198</v>
      </c>
      <c r="W161" s="103">
        <f>_xlfn.XLOOKUP(Tier2ContractorRates[[#This Row],[MSA Contract Number]],'Tier 1 - $500K'!A:A,'Tier 1 - $500K'!W:W,0,0,1)</f>
        <v>146</v>
      </c>
      <c r="X161" s="103">
        <f>_xlfn.XLOOKUP(Tier2ContractorRates[[#This Row],[MSA Contract Number]],'Tier 1 - $500K'!A:A,'Tier 1 - $500K'!X:X,0,0,1)</f>
        <v>142</v>
      </c>
      <c r="Y161" s="103">
        <f>_xlfn.XLOOKUP(Tier2ContractorRates[[#This Row],[MSA Contract Number]],'Tier 1 - $500K'!A:A,'Tier 1 - $500K'!Y:Y,0,0,1)</f>
        <v>149</v>
      </c>
      <c r="Z161" s="103">
        <f>_xlfn.XLOOKUP(Tier2ContractorRates[[#This Row],[MSA Contract Number]],'Tier 1 - $500K'!A:A,'Tier 1 - $500K'!Z:Z,0,0,1)</f>
        <v>182</v>
      </c>
      <c r="AA161" s="103">
        <f>_xlfn.XLOOKUP(Tier2ContractorRates[[#This Row],[MSA Contract Number]],'Tier 1 - $500K'!A:A,'Tier 1 - $500K'!AA:AA,0,0,1)</f>
        <v>186</v>
      </c>
      <c r="AB161" s="103">
        <f>_xlfn.XLOOKUP(Tier2ContractorRates[[#This Row],[MSA Contract Number]],'Tier 1 - $500K'!A:A,'Tier 1 - $500K'!AB:AB,0,0,1)</f>
        <v>203</v>
      </c>
      <c r="AC161" s="103">
        <f>_xlfn.XLOOKUP(Tier2ContractorRates[[#This Row],[MSA Contract Number]],'Tier 1 - $500K'!A:A,'Tier 1 - $500K'!AC:AC,0,0,1)</f>
        <v>198</v>
      </c>
      <c r="AD161" s="103">
        <f>_xlfn.XLOOKUP(Tier2ContractorRates[[#This Row],[MSA Contract Number]],'Tier 1 - $500K'!A:A,'Tier 1 - $500K'!AD:AD,0,0,1)</f>
        <v>161</v>
      </c>
      <c r="AE161" s="103">
        <f>_xlfn.XLOOKUP(Tier2ContractorRates[[#This Row],[MSA Contract Number]],'Tier 1 - $500K'!A:A,'Tier 1 - $500K'!AE:AE,0,0,1)</f>
        <v>156</v>
      </c>
      <c r="AF161" s="103">
        <f>_xlfn.XLOOKUP(Tier2ContractorRates[[#This Row],[MSA Contract Number]],'Tier 1 - $500K'!A:A,'Tier 1 - $500K'!AF:AF,0,0,1)</f>
        <v>147</v>
      </c>
      <c r="AG161" s="103">
        <f>_xlfn.XLOOKUP(Tier2ContractorRates[[#This Row],[MSA Contract Number]],'Tier 1 - $500K'!A:A,'Tier 1 - $500K'!AG:AG,0,0,1)</f>
        <v>156</v>
      </c>
      <c r="AH161" s="103">
        <f>_xlfn.XLOOKUP(Tier2ContractorRates[[#This Row],[MSA Contract Number]],'Tier 1 - $500K'!A:A,'Tier 1 - $500K'!AH:AH,0,0,1)</f>
        <v>186</v>
      </c>
      <c r="AI161" s="103">
        <f>_xlfn.XLOOKUP(Tier2ContractorRates[[#This Row],[MSA Contract Number]],'Tier 1 - $500K'!A:A,'Tier 1 - $500K'!AI:AI,0,0,1)</f>
        <v>162</v>
      </c>
      <c r="AJ161" s="103">
        <f>_xlfn.XLOOKUP(Tier2ContractorRates[[#This Row],[MSA Contract Number]],'Tier 1 - $500K'!A:A,'Tier 1 - $500K'!AJ:AJ,0,0,1)</f>
        <v>141</v>
      </c>
      <c r="AK161" s="103">
        <f>_xlfn.XLOOKUP(Tier2ContractorRates[[#This Row],[MSA Contract Number]],'Tier 1 - $500K'!A:A,'Tier 1 - $500K'!AK:AK,0,0,1)</f>
        <v>162</v>
      </c>
      <c r="AL161" s="103">
        <f>_xlfn.XLOOKUP(Tier2ContractorRates[[#This Row],[MSA Contract Number]],'Tier 1 - $500K'!A:A,'Tier 1 - $500K'!AL:AL,0,0,1)</f>
        <v>205</v>
      </c>
      <c r="AM161" s="103">
        <f>_xlfn.XLOOKUP(Tier2ContractorRates[[#This Row],[MSA Contract Number]],'Tier 1 - $500K'!A:A,'Tier 1 - $500K'!AM:AM,0,0,1)</f>
        <v>141</v>
      </c>
      <c r="AN161" s="103">
        <f>_xlfn.XLOOKUP(Tier2ContractorRates[[#This Row],[MSA Contract Number]],'Tier 1 - $500K'!A:A,'Tier 1 - $500K'!AN:AN,0,0,1)</f>
        <v>162</v>
      </c>
      <c r="AO161" s="103">
        <f>_xlfn.XLOOKUP(Tier2ContractorRates[[#This Row],[MSA Contract Number]],'Tier 1 - $500K'!A:A,'Tier 1 - $500K'!AO:AO,0,0,1)</f>
        <v>156</v>
      </c>
      <c r="AP161" s="103">
        <f>_xlfn.XLOOKUP(Tier2ContractorRates[[#This Row],[MSA Contract Number]],'Tier 1 - $500K'!A:A,'Tier 1 - $500K'!AP:AP,0,0,1)</f>
        <v>198</v>
      </c>
      <c r="AQ161" s="103">
        <f>_xlfn.XLOOKUP(Tier2ContractorRates[[#This Row],[MSA Contract Number]],'Tier 1 - $500K'!A:A,'Tier 1 - $500K'!AQ:AQ,0,0,1)</f>
        <v>203</v>
      </c>
      <c r="AR161" s="103">
        <f>_xlfn.XLOOKUP(Tier2ContractorRates[[#This Row],[MSA Contract Number]],'Tier 1 - $500K'!A:A,'Tier 1 - $500K'!AR:AR,0,0,1)</f>
        <v>205</v>
      </c>
      <c r="AS161" s="103">
        <f>_xlfn.XLOOKUP(Tier2ContractorRates[[#This Row],[MSA Contract Number]],'Tier 1 - $500K'!A:A,'Tier 1 - $500K'!AS:AS,0,0,1)</f>
        <v>156</v>
      </c>
      <c r="AT161" s="103">
        <f>_xlfn.XLOOKUP(Tier2ContractorRates[[#This Row],[MSA Contract Number]],'Tier 1 - $500K'!A:A,'Tier 1 - $500K'!AT:AT,0,0,1)</f>
        <v>137</v>
      </c>
      <c r="AU161" s="103">
        <f>_xlfn.XLOOKUP(Tier2ContractorRates[[#This Row],[MSA Contract Number]],'Tier 1 - $500K'!A:A,'Tier 1 - $500K'!AU:AU,0,0,1)</f>
        <v>156</v>
      </c>
      <c r="AV161" s="103">
        <f>_xlfn.XLOOKUP(Tier2ContractorRates[[#This Row],[MSA Contract Number]],'Tier 1 - $500K'!A:A,'Tier 1 - $500K'!AV:AV,0,0,1)</f>
        <v>137</v>
      </c>
      <c r="AW161" s="103">
        <f>_xlfn.XLOOKUP(Tier2ContractorRates[[#This Row],[MSA Contract Number]],'Tier 1 - $500K'!A:A,'Tier 1 - $500K'!AW:AW,0,0,1)</f>
        <v>156</v>
      </c>
      <c r="AX161" s="103">
        <f>_xlfn.XLOOKUP(Tier2ContractorRates[[#This Row],[MSA Contract Number]],'Tier 1 - $500K'!A:A,'Tier 1 - $500K'!AX:AX,0,0,1)</f>
        <v>156</v>
      </c>
      <c r="AY161" s="103">
        <f>_xlfn.XLOOKUP(Tier2ContractorRates[[#This Row],[MSA Contract Number]],'Tier 1 - $500K'!A:A,'Tier 1 - $500K'!AY:AY,0,0,1)</f>
        <v>147</v>
      </c>
      <c r="AZ161" s="104">
        <f>_xlfn.XLOOKUP(Tier2ContractorRates[[#This Row],[MSA Contract Number]],'Tier 1 - $500K'!A:A,'Tier 1 - $500K'!AZ:AZ,0,0,1)</f>
        <v>198</v>
      </c>
    </row>
    <row r="162" spans="1:52" s="40" customFormat="1" ht="16.5" x14ac:dyDescent="0.25">
      <c r="A162" s="35" t="s">
        <v>942</v>
      </c>
      <c r="B162" s="57">
        <f>_xlfn.XLOOKUP(Tier2ContractorRates[[#This Row],[MSA Contract Number]],'Tier 1 - $500K'!A:A,'Tier 1 - $500K'!B:B,0,0,1)</f>
        <v>46497</v>
      </c>
      <c r="C162" s="36" t="str">
        <f>_xlfn.XLOOKUP(Tier2ContractorRates[[#This Row],[MSA Contract Number]],'Tier 1 - $500K'!A:A,'Tier 1 - $500K'!C:C,0,0,1)</f>
        <v>Online Enterprises Inc.</v>
      </c>
      <c r="D162" s="36" t="str">
        <f>_xlfn.XLOOKUP(Tier2ContractorRates[[#This Row],[MSA Contract Number]],'Tier 1 - $500K'!A:A,'Tier 1 - $500K'!D:D,0,0,1)</f>
        <v>Shayna Frejuk-Smith</v>
      </c>
      <c r="E162" s="36" t="str">
        <f>_xlfn.XLOOKUP(Tier2ContractorRates[[#This Row],[MSA Contract Number]],'Tier 1 - $500K'!A:A,'Tier 1 - $500K'!E:E,0,0,1)</f>
        <v>(204) 795-7382</v>
      </c>
      <c r="F162" s="36" t="str">
        <f>_xlfn.XLOOKUP(Tier2ContractorRates[[#This Row],[MSA Contract Number]],'Tier 1 - $500K'!A:A,'Tier 1 - $500K'!F:F,0,0,1)</f>
        <v>sfrejuk@obsglobal.com;</v>
      </c>
      <c r="G162" s="121" t="s">
        <v>70</v>
      </c>
      <c r="H162" s="121" t="str">
        <f>_xlfn.XLOOKUP(Tier2ContractorRates[[#This Row],[MSA Contract Number]],'Tier 1 - $500K'!A:A,'Tier 1 - $500K'!H:H,0,0,1)</f>
        <v>--</v>
      </c>
      <c r="I162" s="121" t="str">
        <f>_xlfn.XLOOKUP(Tier2ContractorRates[[#This Row],[MSA Contract Number]],'Tier 1 - $500K'!A:A,'Tier 1 - $500K'!I:I,0,0,1)</f>
        <v>No</v>
      </c>
      <c r="J162" s="121" t="str">
        <f>_xlfn.XLOOKUP(Tier2ContractorRates[[#This Row],[MSA Contract Number]],'Tier 1 - $500K'!A:A,'Tier 1 - $500K'!J:J,0,0,1)</f>
        <v>No</v>
      </c>
      <c r="K162" s="103">
        <f>_xlfn.XLOOKUP(Tier2ContractorRates[[#This Row],[MSA Contract Number]],'Tier 1 - $500K'!A:A,'Tier 1 - $500K'!K:K,0,0,1)</f>
        <v>187</v>
      </c>
      <c r="L162" s="103">
        <f>_xlfn.XLOOKUP(Tier2ContractorRates[[#This Row],[MSA Contract Number]],'Tier 1 - $500K'!A:A,'Tier 1 - $500K'!L:L,0,0,1)</f>
        <v>152</v>
      </c>
      <c r="M162" s="103">
        <f>_xlfn.XLOOKUP(Tier2ContractorRates[[#This Row],[MSA Contract Number]],'Tier 1 - $500K'!A:A,'Tier 1 - $500K'!M:M,0,0,1)</f>
        <v>198</v>
      </c>
      <c r="N162" s="103">
        <f>_xlfn.XLOOKUP(Tier2ContractorRates[[#This Row],[MSA Contract Number]],'Tier 1 - $500K'!A:A,'Tier 1 - $500K'!N:N)</f>
        <v>175</v>
      </c>
      <c r="O162" s="103">
        <f>_xlfn.XLOOKUP(Tier2ContractorRates[[#This Row],[MSA Contract Number]],'Tier 1 - $500K'!A:A,'Tier 1 - $500K'!O:O,0,0,1)</f>
        <v>151</v>
      </c>
      <c r="P162" s="103">
        <f>_xlfn.XLOOKUP(Tier2ContractorRates[[#This Row],[MSA Contract Number]],'Tier 1 - $500K'!A:A,'Tier 1 - $500K'!P:P,0,0,1)</f>
        <v>153</v>
      </c>
      <c r="Q162" s="103">
        <f>_xlfn.XLOOKUP(Tier2ContractorRates[[#This Row],[MSA Contract Number]],'Tier 1 - $500K'!A:A,'Tier 1 - $500K'!Q:Q,0,0,1)</f>
        <v>124</v>
      </c>
      <c r="R162" s="103">
        <f>_xlfn.XLOOKUP(Tier2ContractorRates[[#This Row],[MSA Contract Number]],'Tier 1 - $500K'!A:A,'Tier 1 - $500K'!R:R,0,0,1)</f>
        <v>121</v>
      </c>
      <c r="S162" s="103">
        <f>_xlfn.XLOOKUP(Tier2ContractorRates[[#This Row],[MSA Contract Number]],'Tier 1 - $500K'!A:A,'Tier 1 - $500K'!S:S,0,0,1)</f>
        <v>262</v>
      </c>
      <c r="T162" s="103">
        <f>_xlfn.XLOOKUP(Tier2ContractorRates[[#This Row],[MSA Contract Number]],'Tier 1 - $500K'!A:A,'Tier 1 - $500K'!T:T,0,0,1)</f>
        <v>252</v>
      </c>
      <c r="U162" s="103">
        <f>_xlfn.XLOOKUP(Tier2ContractorRates[[#This Row],[MSA Contract Number]],'Tier 1 - $500K'!A:A,'Tier 1 - $500K'!U:U,0,0,1)</f>
        <v>202</v>
      </c>
      <c r="V162" s="103">
        <f>_xlfn.XLOOKUP(Tier2ContractorRates[[#This Row],[MSA Contract Number]],'Tier 1 - $500K'!A:A,'Tier 1 - $500K'!V:V,0,0,1)</f>
        <v>173</v>
      </c>
      <c r="W162" s="103">
        <f>_xlfn.XLOOKUP(Tier2ContractorRates[[#This Row],[MSA Contract Number]],'Tier 1 - $500K'!A:A,'Tier 1 - $500K'!W:W,0,0,1)</f>
        <v>178</v>
      </c>
      <c r="X162" s="103">
        <f>_xlfn.XLOOKUP(Tier2ContractorRates[[#This Row],[MSA Contract Number]],'Tier 1 - $500K'!A:A,'Tier 1 - $500K'!X:X,0,0,1)</f>
        <v>150</v>
      </c>
      <c r="Y162" s="103">
        <f>_xlfn.XLOOKUP(Tier2ContractorRates[[#This Row],[MSA Contract Number]],'Tier 1 - $500K'!A:A,'Tier 1 - $500K'!Y:Y,0,0,1)</f>
        <v>150</v>
      </c>
      <c r="Z162" s="103">
        <f>_xlfn.XLOOKUP(Tier2ContractorRates[[#This Row],[MSA Contract Number]],'Tier 1 - $500K'!A:A,'Tier 1 - $500K'!Z:Z,0,0,1)</f>
        <v>176</v>
      </c>
      <c r="AA162" s="103">
        <f>_xlfn.XLOOKUP(Tier2ContractorRates[[#This Row],[MSA Contract Number]],'Tier 1 - $500K'!A:A,'Tier 1 - $500K'!AA:AA,0,0,1)</f>
        <v>225</v>
      </c>
      <c r="AB162" s="103">
        <f>_xlfn.XLOOKUP(Tier2ContractorRates[[#This Row],[MSA Contract Number]],'Tier 1 - $500K'!A:A,'Tier 1 - $500K'!AB:AB,0,0,1)</f>
        <v>199</v>
      </c>
      <c r="AC162" s="103">
        <f>_xlfn.XLOOKUP(Tier2ContractorRates[[#This Row],[MSA Contract Number]],'Tier 1 - $500K'!A:A,'Tier 1 - $500K'!AC:AC,0,0,1)</f>
        <v>203</v>
      </c>
      <c r="AD162" s="103">
        <f>_xlfn.XLOOKUP(Tier2ContractorRates[[#This Row],[MSA Contract Number]],'Tier 1 - $500K'!A:A,'Tier 1 - $500K'!AD:AD,0,0,1)</f>
        <v>152</v>
      </c>
      <c r="AE162" s="103">
        <f>_xlfn.XLOOKUP(Tier2ContractorRates[[#This Row],[MSA Contract Number]],'Tier 1 - $500K'!A:A,'Tier 1 - $500K'!AE:AE,0,0,1)</f>
        <v>200</v>
      </c>
      <c r="AF162" s="103">
        <f>_xlfn.XLOOKUP(Tier2ContractorRates[[#This Row],[MSA Contract Number]],'Tier 1 - $500K'!A:A,'Tier 1 - $500K'!AF:AF,0,0,1)</f>
        <v>152</v>
      </c>
      <c r="AG162" s="103">
        <f>_xlfn.XLOOKUP(Tier2ContractorRates[[#This Row],[MSA Contract Number]],'Tier 1 - $500K'!A:A,'Tier 1 - $500K'!AG:AG,0,0,1)</f>
        <v>177</v>
      </c>
      <c r="AH162" s="103" t="str">
        <f>_xlfn.XLOOKUP(Tier2ContractorRates[[#This Row],[MSA Contract Number]],'Tier 1 - $500K'!A:A,'Tier 1 - $500K'!AH:AH,0,0,1)</f>
        <v>--</v>
      </c>
      <c r="AI162" s="103" t="str">
        <f>_xlfn.XLOOKUP(Tier2ContractorRates[[#This Row],[MSA Contract Number]],'Tier 1 - $500K'!A:A,'Tier 1 - $500K'!AI:AI,0,0,1)</f>
        <v>--</v>
      </c>
      <c r="AJ162" s="103">
        <f>_xlfn.XLOOKUP(Tier2ContractorRates[[#This Row],[MSA Contract Number]],'Tier 1 - $500K'!A:A,'Tier 1 - $500K'!AJ:AJ,0,0,1)</f>
        <v>147</v>
      </c>
      <c r="AK162" s="103">
        <f>_xlfn.XLOOKUP(Tier2ContractorRates[[#This Row],[MSA Contract Number]],'Tier 1 - $500K'!A:A,'Tier 1 - $500K'!AK:AK,0,0,1)</f>
        <v>178</v>
      </c>
      <c r="AL162" s="103">
        <f>_xlfn.XLOOKUP(Tier2ContractorRates[[#This Row],[MSA Contract Number]],'Tier 1 - $500K'!A:A,'Tier 1 - $500K'!AL:AL,0,0,1)</f>
        <v>227</v>
      </c>
      <c r="AM162" s="103">
        <f>_xlfn.XLOOKUP(Tier2ContractorRates[[#This Row],[MSA Contract Number]],'Tier 1 - $500K'!A:A,'Tier 1 - $500K'!AM:AM,0,0,1)</f>
        <v>152</v>
      </c>
      <c r="AN162" s="103">
        <f>_xlfn.XLOOKUP(Tier2ContractorRates[[#This Row],[MSA Contract Number]],'Tier 1 - $500K'!A:A,'Tier 1 - $500K'!AN:AN,0,0,1)</f>
        <v>175</v>
      </c>
      <c r="AO162" s="103">
        <f>_xlfn.XLOOKUP(Tier2ContractorRates[[#This Row],[MSA Contract Number]],'Tier 1 - $500K'!A:A,'Tier 1 - $500K'!AO:AO,0,0,1)</f>
        <v>176</v>
      </c>
      <c r="AP162" s="103">
        <f>_xlfn.XLOOKUP(Tier2ContractorRates[[#This Row],[MSA Contract Number]],'Tier 1 - $500K'!A:A,'Tier 1 - $500K'!AP:AP,0,0,1)</f>
        <v>201</v>
      </c>
      <c r="AQ162" s="103">
        <f>_xlfn.XLOOKUP(Tier2ContractorRates[[#This Row],[MSA Contract Number]],'Tier 1 - $500K'!A:A,'Tier 1 - $500K'!AQ:AQ,0,0,1)</f>
        <v>184</v>
      </c>
      <c r="AR162" s="103">
        <f>_xlfn.XLOOKUP(Tier2ContractorRates[[#This Row],[MSA Contract Number]],'Tier 1 - $500K'!A:A,'Tier 1 - $500K'!AR:AR,0,0,1)</f>
        <v>163</v>
      </c>
      <c r="AS162" s="103">
        <f>_xlfn.XLOOKUP(Tier2ContractorRates[[#This Row],[MSA Contract Number]],'Tier 1 - $500K'!A:A,'Tier 1 - $500K'!AS:AS,0,0,1)</f>
        <v>173</v>
      </c>
      <c r="AT162" s="103">
        <f>_xlfn.XLOOKUP(Tier2ContractorRates[[#This Row],[MSA Contract Number]],'Tier 1 - $500K'!A:A,'Tier 1 - $500K'!AT:AT,0,0,1)</f>
        <v>147</v>
      </c>
      <c r="AU162" s="103">
        <f>_xlfn.XLOOKUP(Tier2ContractorRates[[#This Row],[MSA Contract Number]],'Tier 1 - $500K'!A:A,'Tier 1 - $500K'!AU:AU,0,0,1)</f>
        <v>175</v>
      </c>
      <c r="AV162" s="103">
        <f>_xlfn.XLOOKUP(Tier2ContractorRates[[#This Row],[MSA Contract Number]],'Tier 1 - $500K'!A:A,'Tier 1 - $500K'!AV:AV,0,0,1)</f>
        <v>172</v>
      </c>
      <c r="AW162" s="103">
        <f>_xlfn.XLOOKUP(Tier2ContractorRates[[#This Row],[MSA Contract Number]],'Tier 1 - $500K'!A:A,'Tier 1 - $500K'!AW:AW,0,0,1)</f>
        <v>175</v>
      </c>
      <c r="AX162" s="103">
        <f>_xlfn.XLOOKUP(Tier2ContractorRates[[#This Row],[MSA Contract Number]],'Tier 1 - $500K'!A:A,'Tier 1 - $500K'!AX:AX,0,0,1)</f>
        <v>247</v>
      </c>
      <c r="AY162" s="103">
        <f>_xlfn.XLOOKUP(Tier2ContractorRates[[#This Row],[MSA Contract Number]],'Tier 1 - $500K'!A:A,'Tier 1 - $500K'!AY:AY,0,0,1)</f>
        <v>178</v>
      </c>
      <c r="AZ162" s="104">
        <f>_xlfn.XLOOKUP(Tier2ContractorRates[[#This Row],[MSA Contract Number]],'Tier 1 - $500K'!A:A,'Tier 1 - $500K'!AZ:AZ,0,0,1)</f>
        <v>278</v>
      </c>
    </row>
    <row r="163" spans="1:52" s="40" customFormat="1" ht="49.5" x14ac:dyDescent="0.25">
      <c r="A163" s="35" t="s">
        <v>947</v>
      </c>
      <c r="B163" s="57">
        <f>_xlfn.XLOOKUP(Tier2ContractorRates[[#This Row],[MSA Contract Number]],'Tier 1 - $500K'!A:A,'Tier 1 - $500K'!B:B,0,0,1)</f>
        <v>46497</v>
      </c>
      <c r="C163" s="36" t="str">
        <f>_xlfn.XLOOKUP(Tier2ContractorRates[[#This Row],[MSA Contract Number]],'Tier 1 - $500K'!A:A,'Tier 1 - $500K'!C:C,0,0,1)</f>
        <v>Optiv Security Inc.</v>
      </c>
      <c r="D163" s="36" t="str">
        <f>_xlfn.XLOOKUP(Tier2ContractorRates[[#This Row],[MSA Contract Number]],'Tier 1 - $500K'!A:A,'Tier 1 - $500K'!D:D,0,0,1)</f>
        <v xml:space="preserve">1. Shane Rogers 
2. Steven Garrido </v>
      </c>
      <c r="E163" s="36" t="str">
        <f>_xlfn.XLOOKUP(Tier2ContractorRates[[#This Row],[MSA Contract Number]],'Tier 1 - $500K'!A:A,'Tier 1 - $500K'!E:E,0,0,1)</f>
        <v>1. (916) 932-6741 
2. (925) 890-2451</v>
      </c>
      <c r="F163" s="36" t="str">
        <f>_xlfn.XLOOKUP(Tier2ContractorRates[[#This Row],[MSA Contract Number]],'Tier 1 - $500K'!A:A,'Tier 1 - $500K'!F:F,0,0,1)</f>
        <v>shane.rogers@optiv.com; steven.garrido@optiv.com; amy.powell@optiv.com;</v>
      </c>
      <c r="G163" s="121" t="s">
        <v>70</v>
      </c>
      <c r="H163" s="121" t="str">
        <f>_xlfn.XLOOKUP(Tier2ContractorRates[[#This Row],[MSA Contract Number]],'Tier 1 - $500K'!A:A,'Tier 1 - $500K'!H:H,0,0,1)</f>
        <v>--</v>
      </c>
      <c r="I163" s="121" t="str">
        <f>_xlfn.XLOOKUP(Tier2ContractorRates[[#This Row],[MSA Contract Number]],'Tier 1 - $500K'!A:A,'Tier 1 - $500K'!I:I,0,0,1)</f>
        <v>No</v>
      </c>
      <c r="J163" s="121" t="str">
        <f>_xlfn.XLOOKUP(Tier2ContractorRates[[#This Row],[MSA Contract Number]],'Tier 1 - $500K'!A:A,'Tier 1 - $500K'!J:J,0,0,1)</f>
        <v>No</v>
      </c>
      <c r="K163" s="103">
        <f>_xlfn.XLOOKUP(Tier2ContractorRates[[#This Row],[MSA Contract Number]],'Tier 1 - $500K'!A:A,'Tier 1 - $500K'!K:K,0,0,1)</f>
        <v>225</v>
      </c>
      <c r="L163" s="103">
        <f>_xlfn.XLOOKUP(Tier2ContractorRates[[#This Row],[MSA Contract Number]],'Tier 1 - $500K'!A:A,'Tier 1 - $500K'!L:L,0,0,1)</f>
        <v>193</v>
      </c>
      <c r="M163" s="103">
        <f>_xlfn.XLOOKUP(Tier2ContractorRates[[#This Row],[MSA Contract Number]],'Tier 1 - $500K'!A:A,'Tier 1 - $500K'!M:M,0,0,1)</f>
        <v>200</v>
      </c>
      <c r="N163" s="103">
        <f>_xlfn.XLOOKUP(Tier2ContractorRates[[#This Row],[MSA Contract Number]],'Tier 1 - $500K'!A:A,'Tier 1 - $500K'!N:N)</f>
        <v>190</v>
      </c>
      <c r="O163" s="103">
        <f>_xlfn.XLOOKUP(Tier2ContractorRates[[#This Row],[MSA Contract Number]],'Tier 1 - $500K'!A:A,'Tier 1 - $500K'!O:O,0,0,1)</f>
        <v>185</v>
      </c>
      <c r="P163" s="103">
        <f>_xlfn.XLOOKUP(Tier2ContractorRates[[#This Row],[MSA Contract Number]],'Tier 1 - $500K'!A:A,'Tier 1 - $500K'!P:P,0,0,1)</f>
        <v>180</v>
      </c>
      <c r="Q163" s="103" t="str">
        <f>_xlfn.XLOOKUP(Tier2ContractorRates[[#This Row],[MSA Contract Number]],'Tier 1 - $500K'!A:A,'Tier 1 - $500K'!Q:Q,0,0,1)</f>
        <v>--</v>
      </c>
      <c r="R163" s="103" t="str">
        <f>_xlfn.XLOOKUP(Tier2ContractorRates[[#This Row],[MSA Contract Number]],'Tier 1 - $500K'!A:A,'Tier 1 - $500K'!R:R,0,0,1)</f>
        <v>--</v>
      </c>
      <c r="S163" s="103">
        <f>_xlfn.XLOOKUP(Tier2ContractorRates[[#This Row],[MSA Contract Number]],'Tier 1 - $500K'!A:A,'Tier 1 - $500K'!S:S,0,0,1)</f>
        <v>210</v>
      </c>
      <c r="T163" s="103">
        <f>_xlfn.XLOOKUP(Tier2ContractorRates[[#This Row],[MSA Contract Number]],'Tier 1 - $500K'!A:A,'Tier 1 - $500K'!T:T,0,0,1)</f>
        <v>240</v>
      </c>
      <c r="U163" s="103">
        <f>_xlfn.XLOOKUP(Tier2ContractorRates[[#This Row],[MSA Contract Number]],'Tier 1 - $500K'!A:A,'Tier 1 - $500K'!U:U,0,0,1)</f>
        <v>225</v>
      </c>
      <c r="V163" s="103">
        <f>_xlfn.XLOOKUP(Tier2ContractorRates[[#This Row],[MSA Contract Number]],'Tier 1 - $500K'!A:A,'Tier 1 - $500K'!V:V,0,0,1)</f>
        <v>210</v>
      </c>
      <c r="W163" s="103" t="str">
        <f>_xlfn.XLOOKUP(Tier2ContractorRates[[#This Row],[MSA Contract Number]],'Tier 1 - $500K'!A:A,'Tier 1 - $500K'!W:W,0,0,1)</f>
        <v>--</v>
      </c>
      <c r="X163" s="103" t="str">
        <f>_xlfn.XLOOKUP(Tier2ContractorRates[[#This Row],[MSA Contract Number]],'Tier 1 - $500K'!A:A,'Tier 1 - $500K'!X:X,0,0,1)</f>
        <v>--</v>
      </c>
      <c r="Y163" s="103" t="str">
        <f>_xlfn.XLOOKUP(Tier2ContractorRates[[#This Row],[MSA Contract Number]],'Tier 1 - $500K'!A:A,'Tier 1 - $500K'!Y:Y,0,0,1)</f>
        <v>--</v>
      </c>
      <c r="Z163" s="103">
        <f>_xlfn.XLOOKUP(Tier2ContractorRates[[#This Row],[MSA Contract Number]],'Tier 1 - $500K'!A:A,'Tier 1 - $500K'!Z:Z,0,0,1)</f>
        <v>200</v>
      </c>
      <c r="AA163" s="103">
        <f>_xlfn.XLOOKUP(Tier2ContractorRates[[#This Row],[MSA Contract Number]],'Tier 1 - $500K'!A:A,'Tier 1 - $500K'!AA:AA,0,0,1)</f>
        <v>200</v>
      </c>
      <c r="AB163" s="103">
        <f>_xlfn.XLOOKUP(Tier2ContractorRates[[#This Row],[MSA Contract Number]],'Tier 1 - $500K'!A:A,'Tier 1 - $500K'!AB:AB,0,0,1)</f>
        <v>215</v>
      </c>
      <c r="AC163" s="103" t="str">
        <f>_xlfn.XLOOKUP(Tier2ContractorRates[[#This Row],[MSA Contract Number]],'Tier 1 - $500K'!A:A,'Tier 1 - $500K'!AC:AC,0,0,1)</f>
        <v>--</v>
      </c>
      <c r="AD163" s="103">
        <f>_xlfn.XLOOKUP(Tier2ContractorRates[[#This Row],[MSA Contract Number]],'Tier 1 - $500K'!A:A,'Tier 1 - $500K'!AD:AD,0,0,1)</f>
        <v>200</v>
      </c>
      <c r="AE163" s="103">
        <f>_xlfn.XLOOKUP(Tier2ContractorRates[[#This Row],[MSA Contract Number]],'Tier 1 - $500K'!A:A,'Tier 1 - $500K'!AE:AE,0,0,1)</f>
        <v>197</v>
      </c>
      <c r="AF163" s="103">
        <f>_xlfn.XLOOKUP(Tier2ContractorRates[[#This Row],[MSA Contract Number]],'Tier 1 - $500K'!A:A,'Tier 1 - $500K'!AF:AF,0,0,1)</f>
        <v>180</v>
      </c>
      <c r="AG163" s="103">
        <f>_xlfn.XLOOKUP(Tier2ContractorRates[[#This Row],[MSA Contract Number]],'Tier 1 - $500K'!A:A,'Tier 1 - $500K'!AG:AG,0,0,1)</f>
        <v>200</v>
      </c>
      <c r="AH163" s="103">
        <f>_xlfn.XLOOKUP(Tier2ContractorRates[[#This Row],[MSA Contract Number]],'Tier 1 - $500K'!A:A,'Tier 1 - $500K'!AH:AH,0,0,1)</f>
        <v>212</v>
      </c>
      <c r="AI163" s="103">
        <f>_xlfn.XLOOKUP(Tier2ContractorRates[[#This Row],[MSA Contract Number]],'Tier 1 - $500K'!A:A,'Tier 1 - $500K'!AI:AI,0,0,1)</f>
        <v>215</v>
      </c>
      <c r="AJ163" s="103">
        <f>_xlfn.XLOOKUP(Tier2ContractorRates[[#This Row],[MSA Contract Number]],'Tier 1 - $500K'!A:A,'Tier 1 - $500K'!AJ:AJ,0,0,1)</f>
        <v>185</v>
      </c>
      <c r="AK163" s="103">
        <f>_xlfn.XLOOKUP(Tier2ContractorRates[[#This Row],[MSA Contract Number]],'Tier 1 - $500K'!A:A,'Tier 1 - $500K'!AK:AK,0,0,1)</f>
        <v>225</v>
      </c>
      <c r="AL163" s="103">
        <f>_xlfn.XLOOKUP(Tier2ContractorRates[[#This Row],[MSA Contract Number]],'Tier 1 - $500K'!A:A,'Tier 1 - $500K'!AL:AL,0,0,1)</f>
        <v>225</v>
      </c>
      <c r="AM163" s="103">
        <f>_xlfn.XLOOKUP(Tier2ContractorRates[[#This Row],[MSA Contract Number]],'Tier 1 - $500K'!A:A,'Tier 1 - $500K'!AM:AM,0,0,1)</f>
        <v>212</v>
      </c>
      <c r="AN163" s="103">
        <f>_xlfn.XLOOKUP(Tier2ContractorRates[[#This Row],[MSA Contract Number]],'Tier 1 - $500K'!A:A,'Tier 1 - $500K'!AN:AN,0,0,1)</f>
        <v>225</v>
      </c>
      <c r="AO163" s="103">
        <f>_xlfn.XLOOKUP(Tier2ContractorRates[[#This Row],[MSA Contract Number]],'Tier 1 - $500K'!A:A,'Tier 1 - $500K'!AO:AO,0,0,1)</f>
        <v>215</v>
      </c>
      <c r="AP163" s="103">
        <f>_xlfn.XLOOKUP(Tier2ContractorRates[[#This Row],[MSA Contract Number]],'Tier 1 - $500K'!A:A,'Tier 1 - $500K'!AP:AP,0,0,1)</f>
        <v>240</v>
      </c>
      <c r="AQ163" s="103" t="str">
        <f>_xlfn.XLOOKUP(Tier2ContractorRates[[#This Row],[MSA Contract Number]],'Tier 1 - $500K'!A:A,'Tier 1 - $500K'!AQ:AQ,0,0,1)</f>
        <v>--</v>
      </c>
      <c r="AR163" s="103" t="str">
        <f>_xlfn.XLOOKUP(Tier2ContractorRates[[#This Row],[MSA Contract Number]],'Tier 1 - $500K'!A:A,'Tier 1 - $500K'!AR:AR,0,0,1)</f>
        <v>--</v>
      </c>
      <c r="AS163" s="103" t="str">
        <f>_xlfn.XLOOKUP(Tier2ContractorRates[[#This Row],[MSA Contract Number]],'Tier 1 - $500K'!A:A,'Tier 1 - $500K'!AS:AS,0,0,1)</f>
        <v>--</v>
      </c>
      <c r="AT163" s="103" t="str">
        <f>_xlfn.XLOOKUP(Tier2ContractorRates[[#This Row],[MSA Contract Number]],'Tier 1 - $500K'!A:A,'Tier 1 - $500K'!AT:AT,0,0,1)</f>
        <v>--</v>
      </c>
      <c r="AU163" s="103" t="str">
        <f>_xlfn.XLOOKUP(Tier2ContractorRates[[#This Row],[MSA Contract Number]],'Tier 1 - $500K'!A:A,'Tier 1 - $500K'!AU:AU,0,0,1)</f>
        <v>--</v>
      </c>
      <c r="AV163" s="103" t="str">
        <f>_xlfn.XLOOKUP(Tier2ContractorRates[[#This Row],[MSA Contract Number]],'Tier 1 - $500K'!A:A,'Tier 1 - $500K'!AV:AV,0,0,1)</f>
        <v>--</v>
      </c>
      <c r="AW163" s="103" t="str">
        <f>_xlfn.XLOOKUP(Tier2ContractorRates[[#This Row],[MSA Contract Number]],'Tier 1 - $500K'!A:A,'Tier 1 - $500K'!AW:AW,0,0,1)</f>
        <v>--</v>
      </c>
      <c r="AX163" s="103" t="str">
        <f>_xlfn.XLOOKUP(Tier2ContractorRates[[#This Row],[MSA Contract Number]],'Tier 1 - $500K'!A:A,'Tier 1 - $500K'!AX:AX,0,0,1)</f>
        <v>--</v>
      </c>
      <c r="AY163" s="103" t="str">
        <f>_xlfn.XLOOKUP(Tier2ContractorRates[[#This Row],[MSA Contract Number]],'Tier 1 - $500K'!A:A,'Tier 1 - $500K'!AY:AY,0,0,1)</f>
        <v>--</v>
      </c>
      <c r="AZ163" s="104" t="str">
        <f>_xlfn.XLOOKUP(Tier2ContractorRates[[#This Row],[MSA Contract Number]],'Tier 1 - $500K'!A:A,'Tier 1 - $500K'!AZ:AZ,0,0,1)</f>
        <v>--</v>
      </c>
    </row>
    <row r="164" spans="1:52" s="40" customFormat="1" ht="49.5" x14ac:dyDescent="0.25">
      <c r="A164" s="35" t="s">
        <v>952</v>
      </c>
      <c r="B164" s="57">
        <f>_xlfn.XLOOKUP(Tier2ContractorRates[[#This Row],[MSA Contract Number]],'Tier 1 - $500K'!A:A,'Tier 1 - $500K'!B:B,0,0,1)</f>
        <v>46497</v>
      </c>
      <c r="C164" s="36" t="str">
        <f>_xlfn.XLOOKUP(Tier2ContractorRates[[#This Row],[MSA Contract Number]],'Tier 1 - $500K'!A:A,'Tier 1 - $500K'!C:C,0,0,1)</f>
        <v>Oracle America, Inc.</v>
      </c>
      <c r="D164" s="36" t="str">
        <f>_xlfn.XLOOKUP(Tier2ContractorRates[[#This Row],[MSA Contract Number]],'Tier 1 - $500K'!A:A,'Tier 1 - $500K'!D:D,0,0,1)</f>
        <v xml:space="preserve">1. Larry Hymson 
2. Carolyn Barber 
3. Jack Jaffe </v>
      </c>
      <c r="E164" s="36" t="str">
        <f>_xlfn.XLOOKUP(Tier2ContractorRates[[#This Row],[MSA Contract Number]],'Tier 1 - $500K'!A:A,'Tier 1 - $500K'!E:E,0,0,1)</f>
        <v>1. (708) 738-4731 
2. (971) 404-9033 
3. (310) 905-2280</v>
      </c>
      <c r="F164" s="36" t="str">
        <f>_xlfn.XLOOKUP(Tier2ContractorRates[[#This Row],[MSA Contract Number]],'Tier 1 - $500K'!A:A,'Tier 1 - $500K'!F:F,0,0,1)</f>
        <v>larry.hymson@oracle.com; carolyn.barber@oracle.com; 
jack.jaffe@oracle.com;</v>
      </c>
      <c r="G164" s="121" t="s">
        <v>70</v>
      </c>
      <c r="H164" s="121" t="str">
        <f>_xlfn.XLOOKUP(Tier2ContractorRates[[#This Row],[MSA Contract Number]],'Tier 1 - $500K'!A:A,'Tier 1 - $500K'!H:H,0,0,1)</f>
        <v>--</v>
      </c>
      <c r="I164" s="121" t="str">
        <f>_xlfn.XLOOKUP(Tier2ContractorRates[[#This Row],[MSA Contract Number]],'Tier 1 - $500K'!A:A,'Tier 1 - $500K'!I:I,0,0,1)</f>
        <v>No</v>
      </c>
      <c r="J164" s="121" t="str">
        <f>_xlfn.XLOOKUP(Tier2ContractorRates[[#This Row],[MSA Contract Number]],'Tier 1 - $500K'!A:A,'Tier 1 - $500K'!J:J,0,0,1)</f>
        <v>No</v>
      </c>
      <c r="K164" s="103">
        <f>_xlfn.XLOOKUP(Tier2ContractorRates[[#This Row],[MSA Contract Number]],'Tier 1 - $500K'!A:A,'Tier 1 - $500K'!K:K,0,0,1)</f>
        <v>240</v>
      </c>
      <c r="L164" s="103">
        <f>_xlfn.XLOOKUP(Tier2ContractorRates[[#This Row],[MSA Contract Number]],'Tier 1 - $500K'!A:A,'Tier 1 - $500K'!L:L,0,0,1)</f>
        <v>210</v>
      </c>
      <c r="M164" s="103">
        <f>_xlfn.XLOOKUP(Tier2ContractorRates[[#This Row],[MSA Contract Number]],'Tier 1 - $500K'!A:A,'Tier 1 - $500K'!M:M,0,0,1)</f>
        <v>210</v>
      </c>
      <c r="N164" s="103">
        <f>_xlfn.XLOOKUP(Tier2ContractorRates[[#This Row],[MSA Contract Number]],'Tier 1 - $500K'!A:A,'Tier 1 - $500K'!N:N)</f>
        <v>166</v>
      </c>
      <c r="O164" s="103">
        <f>_xlfn.XLOOKUP(Tier2ContractorRates[[#This Row],[MSA Contract Number]],'Tier 1 - $500K'!A:A,'Tier 1 - $500K'!O:O,0,0,1)</f>
        <v>166</v>
      </c>
      <c r="P164" s="103">
        <f>_xlfn.XLOOKUP(Tier2ContractorRates[[#This Row],[MSA Contract Number]],'Tier 1 - $500K'!A:A,'Tier 1 - $500K'!P:P,0,0,1)</f>
        <v>166</v>
      </c>
      <c r="Q164" s="103">
        <f>_xlfn.XLOOKUP(Tier2ContractorRates[[#This Row],[MSA Contract Number]],'Tier 1 - $500K'!A:A,'Tier 1 - $500K'!Q:Q,0,0,1)</f>
        <v>130</v>
      </c>
      <c r="R164" s="103">
        <f>_xlfn.XLOOKUP(Tier2ContractorRates[[#This Row],[MSA Contract Number]],'Tier 1 - $500K'!A:A,'Tier 1 - $500K'!R:R,0,0,1)</f>
        <v>130</v>
      </c>
      <c r="S164" s="103">
        <f>_xlfn.XLOOKUP(Tier2ContractorRates[[#This Row],[MSA Contract Number]],'Tier 1 - $500K'!A:A,'Tier 1 - $500K'!S:S,0,0,1)</f>
        <v>210</v>
      </c>
      <c r="T164" s="103">
        <f>_xlfn.XLOOKUP(Tier2ContractorRates[[#This Row],[MSA Contract Number]],'Tier 1 - $500K'!A:A,'Tier 1 - $500K'!T:T,0,0,1)</f>
        <v>240</v>
      </c>
      <c r="U164" s="103">
        <f>_xlfn.XLOOKUP(Tier2ContractorRates[[#This Row],[MSA Contract Number]],'Tier 1 - $500K'!A:A,'Tier 1 - $500K'!U:U,0,0,1)</f>
        <v>210</v>
      </c>
      <c r="V164" s="103">
        <f>_xlfn.XLOOKUP(Tier2ContractorRates[[#This Row],[MSA Contract Number]],'Tier 1 - $500K'!A:A,'Tier 1 - $500K'!V:V,0,0,1)</f>
        <v>210</v>
      </c>
      <c r="W164" s="103">
        <f>_xlfn.XLOOKUP(Tier2ContractorRates[[#This Row],[MSA Contract Number]],'Tier 1 - $500K'!A:A,'Tier 1 - $500K'!W:W,0,0,1)</f>
        <v>130</v>
      </c>
      <c r="X164" s="103">
        <f>_xlfn.XLOOKUP(Tier2ContractorRates[[#This Row],[MSA Contract Number]],'Tier 1 - $500K'!A:A,'Tier 1 - $500K'!X:X,0,0,1)</f>
        <v>130</v>
      </c>
      <c r="Y164" s="103">
        <f>_xlfn.XLOOKUP(Tier2ContractorRates[[#This Row],[MSA Contract Number]],'Tier 1 - $500K'!A:A,'Tier 1 - $500K'!Y:Y,0,0,1)</f>
        <v>130</v>
      </c>
      <c r="Z164" s="103">
        <f>_xlfn.XLOOKUP(Tier2ContractorRates[[#This Row],[MSA Contract Number]],'Tier 1 - $500K'!A:A,'Tier 1 - $500K'!Z:Z,0,0,1)</f>
        <v>166</v>
      </c>
      <c r="AA164" s="103">
        <f>_xlfn.XLOOKUP(Tier2ContractorRates[[#This Row],[MSA Contract Number]],'Tier 1 - $500K'!A:A,'Tier 1 - $500K'!AA:AA,0,0,1)</f>
        <v>166</v>
      </c>
      <c r="AB164" s="103">
        <f>_xlfn.XLOOKUP(Tier2ContractorRates[[#This Row],[MSA Contract Number]],'Tier 1 - $500K'!A:A,'Tier 1 - $500K'!AB:AB,0,0,1)</f>
        <v>210</v>
      </c>
      <c r="AC164" s="103">
        <f>_xlfn.XLOOKUP(Tier2ContractorRates[[#This Row],[MSA Contract Number]],'Tier 1 - $500K'!A:A,'Tier 1 - $500K'!AC:AC,0,0,1)</f>
        <v>210</v>
      </c>
      <c r="AD164" s="103">
        <f>_xlfn.XLOOKUP(Tier2ContractorRates[[#This Row],[MSA Contract Number]],'Tier 1 - $500K'!A:A,'Tier 1 - $500K'!AD:AD,0,0,1)</f>
        <v>166</v>
      </c>
      <c r="AE164" s="103">
        <f>_xlfn.XLOOKUP(Tier2ContractorRates[[#This Row],[MSA Contract Number]],'Tier 1 - $500K'!A:A,'Tier 1 - $500K'!AE:AE,0,0,1)</f>
        <v>130</v>
      </c>
      <c r="AF164" s="103">
        <f>_xlfn.XLOOKUP(Tier2ContractorRates[[#This Row],[MSA Contract Number]],'Tier 1 - $500K'!A:A,'Tier 1 - $500K'!AF:AF,0,0,1)</f>
        <v>130</v>
      </c>
      <c r="AG164" s="103">
        <f>_xlfn.XLOOKUP(Tier2ContractorRates[[#This Row],[MSA Contract Number]],'Tier 1 - $500K'!A:A,'Tier 1 - $500K'!AG:AG,0,0,1)</f>
        <v>166</v>
      </c>
      <c r="AH164" s="103">
        <f>_xlfn.XLOOKUP(Tier2ContractorRates[[#This Row],[MSA Contract Number]],'Tier 1 - $500K'!A:A,'Tier 1 - $500K'!AH:AH,0,0,1)</f>
        <v>210</v>
      </c>
      <c r="AI164" s="103">
        <f>_xlfn.XLOOKUP(Tier2ContractorRates[[#This Row],[MSA Contract Number]],'Tier 1 - $500K'!A:A,'Tier 1 - $500K'!AI:AI,0,0,1)</f>
        <v>166</v>
      </c>
      <c r="AJ164" s="103">
        <f>_xlfn.XLOOKUP(Tier2ContractorRates[[#This Row],[MSA Contract Number]],'Tier 1 - $500K'!A:A,'Tier 1 - $500K'!AJ:AJ,0,0,1)</f>
        <v>130</v>
      </c>
      <c r="AK164" s="103">
        <f>_xlfn.XLOOKUP(Tier2ContractorRates[[#This Row],[MSA Contract Number]],'Tier 1 - $500K'!A:A,'Tier 1 - $500K'!AK:AK,0,0,1)</f>
        <v>166</v>
      </c>
      <c r="AL164" s="103">
        <f>_xlfn.XLOOKUP(Tier2ContractorRates[[#This Row],[MSA Contract Number]],'Tier 1 - $500K'!A:A,'Tier 1 - $500K'!AL:AL,0,0,1)</f>
        <v>210</v>
      </c>
      <c r="AM164" s="103">
        <f>_xlfn.XLOOKUP(Tier2ContractorRates[[#This Row],[MSA Contract Number]],'Tier 1 - $500K'!A:A,'Tier 1 - $500K'!AM:AM,0,0,1)</f>
        <v>130</v>
      </c>
      <c r="AN164" s="103">
        <f>_xlfn.XLOOKUP(Tier2ContractorRates[[#This Row],[MSA Contract Number]],'Tier 1 - $500K'!A:A,'Tier 1 - $500K'!AN:AN,0,0,1)</f>
        <v>166</v>
      </c>
      <c r="AO164" s="103">
        <f>_xlfn.XLOOKUP(Tier2ContractorRates[[#This Row],[MSA Contract Number]],'Tier 1 - $500K'!A:A,'Tier 1 - $500K'!AO:AO,0,0,1)</f>
        <v>166</v>
      </c>
      <c r="AP164" s="103">
        <f>_xlfn.XLOOKUP(Tier2ContractorRates[[#This Row],[MSA Contract Number]],'Tier 1 - $500K'!A:A,'Tier 1 - $500K'!AP:AP,0,0,1)</f>
        <v>210</v>
      </c>
      <c r="AQ164" s="103">
        <f>_xlfn.XLOOKUP(Tier2ContractorRates[[#This Row],[MSA Contract Number]],'Tier 1 - $500K'!A:A,'Tier 1 - $500K'!AQ:AQ,0,0,1)</f>
        <v>166</v>
      </c>
      <c r="AR164" s="103">
        <f>_xlfn.XLOOKUP(Tier2ContractorRates[[#This Row],[MSA Contract Number]],'Tier 1 - $500K'!A:A,'Tier 1 - $500K'!AR:AR,0,0,1)</f>
        <v>210</v>
      </c>
      <c r="AS164" s="103">
        <f>_xlfn.XLOOKUP(Tier2ContractorRates[[#This Row],[MSA Contract Number]],'Tier 1 - $500K'!A:A,'Tier 1 - $500K'!AS:AS,0,0,1)</f>
        <v>166</v>
      </c>
      <c r="AT164" s="103">
        <f>_xlfn.XLOOKUP(Tier2ContractorRates[[#This Row],[MSA Contract Number]],'Tier 1 - $500K'!A:A,'Tier 1 - $500K'!AT:AT,0,0,1)</f>
        <v>130</v>
      </c>
      <c r="AU164" s="103">
        <f>_xlfn.XLOOKUP(Tier2ContractorRates[[#This Row],[MSA Contract Number]],'Tier 1 - $500K'!A:A,'Tier 1 - $500K'!AU:AU,0,0,1)</f>
        <v>130</v>
      </c>
      <c r="AV164" s="103">
        <f>_xlfn.XLOOKUP(Tier2ContractorRates[[#This Row],[MSA Contract Number]],'Tier 1 - $500K'!A:A,'Tier 1 - $500K'!AV:AV,0,0,1)</f>
        <v>130</v>
      </c>
      <c r="AW164" s="103">
        <f>_xlfn.XLOOKUP(Tier2ContractorRates[[#This Row],[MSA Contract Number]],'Tier 1 - $500K'!A:A,'Tier 1 - $500K'!AW:AW,0,0,1)</f>
        <v>166</v>
      </c>
      <c r="AX164" s="103">
        <f>_xlfn.XLOOKUP(Tier2ContractorRates[[#This Row],[MSA Contract Number]],'Tier 1 - $500K'!A:A,'Tier 1 - $500K'!AX:AX,0,0,1)</f>
        <v>210</v>
      </c>
      <c r="AY164" s="103">
        <f>_xlfn.XLOOKUP(Tier2ContractorRates[[#This Row],[MSA Contract Number]],'Tier 1 - $500K'!A:A,'Tier 1 - $500K'!AY:AY,0,0,1)</f>
        <v>130</v>
      </c>
      <c r="AZ164" s="104">
        <f>_xlfn.XLOOKUP(Tier2ContractorRates[[#This Row],[MSA Contract Number]],'Tier 1 - $500K'!A:A,'Tier 1 - $500K'!AZ:AZ,0,0,1)</f>
        <v>210</v>
      </c>
    </row>
    <row r="165" spans="1:52" s="40" customFormat="1" ht="49.5" x14ac:dyDescent="0.25">
      <c r="A165" s="35" t="s">
        <v>957</v>
      </c>
      <c r="B165" s="57">
        <f>_xlfn.XLOOKUP(Tier2ContractorRates[[#This Row],[MSA Contract Number]],'Tier 1 - $500K'!A:A,'Tier 1 - $500K'!B:B,0,0,1)</f>
        <v>46497</v>
      </c>
      <c r="C165" s="36" t="str">
        <f>_xlfn.XLOOKUP(Tier2ContractorRates[[#This Row],[MSA Contract Number]],'Tier 1 - $500K'!A:A,'Tier 1 - $500K'!C:C,0,0,1)</f>
        <v>Oxalis Solutions, LLC</v>
      </c>
      <c r="D165" s="36" t="str">
        <f>_xlfn.XLOOKUP(Tier2ContractorRates[[#This Row],[MSA Contract Number]],'Tier 1 - $500K'!A:A,'Tier 1 - $500K'!D:D,0,0,1)</f>
        <v xml:space="preserve">1. Jonathan Malanche 
2. Robin Maxwell 
3. Brody Larson </v>
      </c>
      <c r="E165" s="36" t="str">
        <f>_xlfn.XLOOKUP(Tier2ContractorRates[[#This Row],[MSA Contract Number]],'Tier 1 - $500K'!A:A,'Tier 1 - $500K'!E:E,0,0,1)</f>
        <v>1. (805) 210-1671 
2. (415) 429-9065 
3. (503) 703-0330</v>
      </c>
      <c r="F165" s="36" t="str">
        <f>_xlfn.XLOOKUP(Tier2ContractorRates[[#This Row],[MSA Contract Number]],'Tier 1 - $500K'!A:A,'Tier 1 - $500K'!F:F,0,0,1)</f>
        <v>jmalanche@oxalis.io;</v>
      </c>
      <c r="G165" s="121">
        <v>2026628</v>
      </c>
      <c r="H165" s="121" t="str">
        <f>_xlfn.XLOOKUP(Tier2ContractorRates[[#This Row],[MSA Contract Number]],'Tier 1 - $500K'!A:A,'Tier 1 - $500K'!H:H,0,0,1)</f>
        <v>SB</v>
      </c>
      <c r="I165" s="121" t="str">
        <f>_xlfn.XLOOKUP(Tier2ContractorRates[[#This Row],[MSA Contract Number]],'Tier 1 - $500K'!A:A,'Tier 1 - $500K'!I:I,0,0,1)</f>
        <v>Yes</v>
      </c>
      <c r="J165" s="121" t="str">
        <f>_xlfn.XLOOKUP(Tier2ContractorRates[[#This Row],[MSA Contract Number]],'Tier 1 - $500K'!A:A,'Tier 1 - $500K'!J:J,0,0,1)</f>
        <v>No</v>
      </c>
      <c r="K165" s="103">
        <f>_xlfn.XLOOKUP(Tier2ContractorRates[[#This Row],[MSA Contract Number]],'Tier 1 - $500K'!A:A,'Tier 1 - $500K'!K:K,0,0,1)</f>
        <v>215</v>
      </c>
      <c r="L165" s="103">
        <f>_xlfn.XLOOKUP(Tier2ContractorRates[[#This Row],[MSA Contract Number]],'Tier 1 - $500K'!A:A,'Tier 1 - $500K'!L:L,0,0,1)</f>
        <v>179</v>
      </c>
      <c r="M165" s="103">
        <f>_xlfn.XLOOKUP(Tier2ContractorRates[[#This Row],[MSA Contract Number]],'Tier 1 - $500K'!A:A,'Tier 1 - $500K'!M:M,0,0,1)</f>
        <v>205</v>
      </c>
      <c r="N165" s="103">
        <f>_xlfn.XLOOKUP(Tier2ContractorRates[[#This Row],[MSA Contract Number]],'Tier 1 - $500K'!A:A,'Tier 1 - $500K'!N:N)</f>
        <v>189</v>
      </c>
      <c r="O165" s="103">
        <f>_xlfn.XLOOKUP(Tier2ContractorRates[[#This Row],[MSA Contract Number]],'Tier 1 - $500K'!A:A,'Tier 1 - $500K'!O:O,0,0,1)</f>
        <v>164</v>
      </c>
      <c r="P165" s="103">
        <f>_xlfn.XLOOKUP(Tier2ContractorRates[[#This Row],[MSA Contract Number]],'Tier 1 - $500K'!A:A,'Tier 1 - $500K'!P:P,0,0,1)</f>
        <v>215</v>
      </c>
      <c r="Q165" s="103">
        <f>_xlfn.XLOOKUP(Tier2ContractorRates[[#This Row],[MSA Contract Number]],'Tier 1 - $500K'!A:A,'Tier 1 - $500K'!Q:Q,0,0,1)</f>
        <v>200</v>
      </c>
      <c r="R165" s="103">
        <f>_xlfn.XLOOKUP(Tier2ContractorRates[[#This Row],[MSA Contract Number]],'Tier 1 - $500K'!A:A,'Tier 1 - $500K'!R:R,0,0,1)</f>
        <v>103</v>
      </c>
      <c r="S165" s="103">
        <f>_xlfn.XLOOKUP(Tier2ContractorRates[[#This Row],[MSA Contract Number]],'Tier 1 - $500K'!A:A,'Tier 1 - $500K'!S:S,0,0,1)</f>
        <v>179</v>
      </c>
      <c r="T165" s="103">
        <f>_xlfn.XLOOKUP(Tier2ContractorRates[[#This Row],[MSA Contract Number]],'Tier 1 - $500K'!A:A,'Tier 1 - $500K'!T:T,0,0,1)</f>
        <v>246</v>
      </c>
      <c r="U165" s="103">
        <f>_xlfn.XLOOKUP(Tier2ContractorRates[[#This Row],[MSA Contract Number]],'Tier 1 - $500K'!A:A,'Tier 1 - $500K'!U:U,0,0,1)</f>
        <v>205</v>
      </c>
      <c r="V165" s="103">
        <f>_xlfn.XLOOKUP(Tier2ContractorRates[[#This Row],[MSA Contract Number]],'Tier 1 - $500K'!A:A,'Tier 1 - $500K'!V:V,0,0,1)</f>
        <v>225</v>
      </c>
      <c r="W165" s="103">
        <f>_xlfn.XLOOKUP(Tier2ContractorRates[[#This Row],[MSA Contract Number]],'Tier 1 - $500K'!A:A,'Tier 1 - $500K'!W:W,0,0,1)</f>
        <v>128</v>
      </c>
      <c r="X165" s="103">
        <f>_xlfn.XLOOKUP(Tier2ContractorRates[[#This Row],[MSA Contract Number]],'Tier 1 - $500K'!A:A,'Tier 1 - $500K'!X:X,0,0,1)</f>
        <v>133</v>
      </c>
      <c r="Y165" s="103">
        <f>_xlfn.XLOOKUP(Tier2ContractorRates[[#This Row],[MSA Contract Number]],'Tier 1 - $500K'!A:A,'Tier 1 - $500K'!Y:Y,0,0,1)</f>
        <v>135</v>
      </c>
      <c r="Z165" s="103">
        <f>_xlfn.XLOOKUP(Tier2ContractorRates[[#This Row],[MSA Contract Number]],'Tier 1 - $500K'!A:A,'Tier 1 - $500K'!Z:Z,0,0,1)</f>
        <v>179</v>
      </c>
      <c r="AA165" s="103">
        <f>_xlfn.XLOOKUP(Tier2ContractorRates[[#This Row],[MSA Contract Number]],'Tier 1 - $500K'!A:A,'Tier 1 - $500K'!AA:AA,0,0,1)</f>
        <v>189</v>
      </c>
      <c r="AB165" s="103">
        <f>_xlfn.XLOOKUP(Tier2ContractorRates[[#This Row],[MSA Contract Number]],'Tier 1 - $500K'!A:A,'Tier 1 - $500K'!AB:AB,0,0,1)</f>
        <v>200</v>
      </c>
      <c r="AC165" s="103">
        <f>_xlfn.XLOOKUP(Tier2ContractorRates[[#This Row],[MSA Contract Number]],'Tier 1 - $500K'!A:A,'Tier 1 - $500K'!AC:AC,0,0,1)</f>
        <v>179</v>
      </c>
      <c r="AD165" s="103">
        <f>_xlfn.XLOOKUP(Tier2ContractorRates[[#This Row],[MSA Contract Number]],'Tier 1 - $500K'!A:A,'Tier 1 - $500K'!AD:AD,0,0,1)</f>
        <v>148</v>
      </c>
      <c r="AE165" s="103">
        <f>_xlfn.XLOOKUP(Tier2ContractorRates[[#This Row],[MSA Contract Number]],'Tier 1 - $500K'!A:A,'Tier 1 - $500K'!AE:AE,0,0,1)</f>
        <v>151</v>
      </c>
      <c r="AF165" s="103">
        <f>_xlfn.XLOOKUP(Tier2ContractorRates[[#This Row],[MSA Contract Number]],'Tier 1 - $500K'!A:A,'Tier 1 - $500K'!AF:AF,0,0,1)</f>
        <v>143</v>
      </c>
      <c r="AG165" s="103">
        <f>_xlfn.XLOOKUP(Tier2ContractorRates[[#This Row],[MSA Contract Number]],'Tier 1 - $500K'!A:A,'Tier 1 - $500K'!AG:AG,0,0,1)</f>
        <v>159</v>
      </c>
      <c r="AH165" s="103" t="str">
        <f>_xlfn.XLOOKUP(Tier2ContractorRates[[#This Row],[MSA Contract Number]],'Tier 1 - $500K'!A:A,'Tier 1 - $500K'!AH:AH,0,0,1)</f>
        <v>--</v>
      </c>
      <c r="AI165" s="103" t="str">
        <f>_xlfn.XLOOKUP(Tier2ContractorRates[[#This Row],[MSA Contract Number]],'Tier 1 - $500K'!A:A,'Tier 1 - $500K'!AI:AI,0,0,1)</f>
        <v>--</v>
      </c>
      <c r="AJ165" s="103">
        <f>_xlfn.XLOOKUP(Tier2ContractorRates[[#This Row],[MSA Contract Number]],'Tier 1 - $500K'!A:A,'Tier 1 - $500K'!AJ:AJ,0,0,1)</f>
        <v>138</v>
      </c>
      <c r="AK165" s="103">
        <f>_xlfn.XLOOKUP(Tier2ContractorRates[[#This Row],[MSA Contract Number]],'Tier 1 - $500K'!A:A,'Tier 1 - $500K'!AK:AK,0,0,1)</f>
        <v>133</v>
      </c>
      <c r="AL165" s="103">
        <f>_xlfn.XLOOKUP(Tier2ContractorRates[[#This Row],[MSA Contract Number]],'Tier 1 - $500K'!A:A,'Tier 1 - $500K'!AL:AL,0,0,1)</f>
        <v>143</v>
      </c>
      <c r="AM165" s="103">
        <f>_xlfn.XLOOKUP(Tier2ContractorRates[[#This Row],[MSA Contract Number]],'Tier 1 - $500K'!A:A,'Tier 1 - $500K'!AM:AM,0,0,1)</f>
        <v>133</v>
      </c>
      <c r="AN165" s="103">
        <f>_xlfn.XLOOKUP(Tier2ContractorRates[[#This Row],[MSA Contract Number]],'Tier 1 - $500K'!A:A,'Tier 1 - $500K'!AN:AN,0,0,1)</f>
        <v>143</v>
      </c>
      <c r="AO165" s="103">
        <f>_xlfn.XLOOKUP(Tier2ContractorRates[[#This Row],[MSA Contract Number]],'Tier 1 - $500K'!A:A,'Tier 1 - $500K'!AO:AO,0,0,1)</f>
        <v>133</v>
      </c>
      <c r="AP165" s="103">
        <f>_xlfn.XLOOKUP(Tier2ContractorRates[[#This Row],[MSA Contract Number]],'Tier 1 - $500K'!A:A,'Tier 1 - $500K'!AP:AP,0,0,1)</f>
        <v>143</v>
      </c>
      <c r="AQ165" s="103">
        <f>_xlfn.XLOOKUP(Tier2ContractorRates[[#This Row],[MSA Contract Number]],'Tier 1 - $500K'!A:A,'Tier 1 - $500K'!AQ:AQ,0,0,1)</f>
        <v>230</v>
      </c>
      <c r="AR165" s="103">
        <f>_xlfn.XLOOKUP(Tier2ContractorRates[[#This Row],[MSA Contract Number]],'Tier 1 - $500K'!A:A,'Tier 1 - $500K'!AR:AR,0,0,1)</f>
        <v>205</v>
      </c>
      <c r="AS165" s="103">
        <f>_xlfn.XLOOKUP(Tier2ContractorRates[[#This Row],[MSA Contract Number]],'Tier 1 - $500K'!A:A,'Tier 1 - $500K'!AS:AS,0,0,1)</f>
        <v>133</v>
      </c>
      <c r="AT165" s="103">
        <f>_xlfn.XLOOKUP(Tier2ContractorRates[[#This Row],[MSA Contract Number]],'Tier 1 - $500K'!A:A,'Tier 1 - $500K'!AT:AT,0,0,1)</f>
        <v>138</v>
      </c>
      <c r="AU165" s="103">
        <f>_xlfn.XLOOKUP(Tier2ContractorRates[[#This Row],[MSA Contract Number]],'Tier 1 - $500K'!A:A,'Tier 1 - $500K'!AU:AU,0,0,1)</f>
        <v>138</v>
      </c>
      <c r="AV165" s="103">
        <f>_xlfn.XLOOKUP(Tier2ContractorRates[[#This Row],[MSA Contract Number]],'Tier 1 - $500K'!A:A,'Tier 1 - $500K'!AV:AV,0,0,1)</f>
        <v>138</v>
      </c>
      <c r="AW165" s="103">
        <f>_xlfn.XLOOKUP(Tier2ContractorRates[[#This Row],[MSA Contract Number]],'Tier 1 - $500K'!A:A,'Tier 1 - $500K'!AW:AW,0,0,1)</f>
        <v>143</v>
      </c>
      <c r="AX165" s="103">
        <f>_xlfn.XLOOKUP(Tier2ContractorRates[[#This Row],[MSA Contract Number]],'Tier 1 - $500K'!A:A,'Tier 1 - $500K'!AX:AX,0,0,1)</f>
        <v>179</v>
      </c>
      <c r="AY165" s="103">
        <f>_xlfn.XLOOKUP(Tier2ContractorRates[[#This Row],[MSA Contract Number]],'Tier 1 - $500K'!A:A,'Tier 1 - $500K'!AY:AY,0,0,1)</f>
        <v>154</v>
      </c>
      <c r="AZ165" s="104">
        <f>_xlfn.XLOOKUP(Tier2ContractorRates[[#This Row],[MSA Contract Number]],'Tier 1 - $500K'!A:A,'Tier 1 - $500K'!AZ:AZ,0,0,1)</f>
        <v>246</v>
      </c>
    </row>
    <row r="166" spans="1:52" s="40" customFormat="1" ht="33" x14ac:dyDescent="0.25">
      <c r="A166" s="35" t="s">
        <v>962</v>
      </c>
      <c r="B166" s="57">
        <f>_xlfn.XLOOKUP(Tier2ContractorRates[[#This Row],[MSA Contract Number]],'Tier 1 - $500K'!A:A,'Tier 1 - $500K'!B:B,0,0,1)</f>
        <v>46497</v>
      </c>
      <c r="C166" s="36" t="str">
        <f>_xlfn.XLOOKUP(Tier2ContractorRates[[#This Row],[MSA Contract Number]],'Tier 1 - $500K'!A:A,'Tier 1 - $500K'!C:C,0,0,1)</f>
        <v>Paramount Software Solutions, Inc</v>
      </c>
      <c r="D166" s="36" t="str">
        <f>_xlfn.XLOOKUP(Tier2ContractorRates[[#This Row],[MSA Contract Number]],'Tier 1 - $500K'!A:A,'Tier 1 - $500K'!D:D,0,0,1)</f>
        <v xml:space="preserve">1. Pramod Sajja 
2. Srinivas Kumar </v>
      </c>
      <c r="E166" s="36" t="str">
        <f>_xlfn.XLOOKUP(Tier2ContractorRates[[#This Row],[MSA Contract Number]],'Tier 1 - $500K'!A:A,'Tier 1 - $500K'!E:E,0,0,1)</f>
        <v>(770) 857 8348</v>
      </c>
      <c r="F166" s="36" t="str">
        <f>_xlfn.XLOOKUP(Tier2ContractorRates[[#This Row],[MSA Contract Number]],'Tier 1 - $500K'!A:A,'Tier 1 - $500K'!F:F,0,0,1)</f>
        <v>govt@paramountsoft.net;</v>
      </c>
      <c r="G166" s="121" t="s">
        <v>70</v>
      </c>
      <c r="H166" s="121" t="str">
        <f>_xlfn.XLOOKUP(Tier2ContractorRates[[#This Row],[MSA Contract Number]],'Tier 1 - $500K'!A:A,'Tier 1 - $500K'!H:H,0,0,1)</f>
        <v>--</v>
      </c>
      <c r="I166" s="121" t="str">
        <f>_xlfn.XLOOKUP(Tier2ContractorRates[[#This Row],[MSA Contract Number]],'Tier 1 - $500K'!A:A,'Tier 1 - $500K'!I:I,0,0,1)</f>
        <v>No</v>
      </c>
      <c r="J166" s="121" t="str">
        <f>_xlfn.XLOOKUP(Tier2ContractorRates[[#This Row],[MSA Contract Number]],'Tier 1 - $500K'!A:A,'Tier 1 - $500K'!J:J,0,0,1)</f>
        <v>No</v>
      </c>
      <c r="K166" s="103">
        <f>_xlfn.XLOOKUP(Tier2ContractorRates[[#This Row],[MSA Contract Number]],'Tier 1 - $500K'!A:A,'Tier 1 - $500K'!K:K,0,0,1)</f>
        <v>125</v>
      </c>
      <c r="L166" s="103">
        <f>_xlfn.XLOOKUP(Tier2ContractorRates[[#This Row],[MSA Contract Number]],'Tier 1 - $500K'!A:A,'Tier 1 - $500K'!L:L,0,0,1)</f>
        <v>110</v>
      </c>
      <c r="M166" s="103">
        <f>_xlfn.XLOOKUP(Tier2ContractorRates[[#This Row],[MSA Contract Number]],'Tier 1 - $500K'!A:A,'Tier 1 - $500K'!M:M,0,0,1)</f>
        <v>125</v>
      </c>
      <c r="N166" s="103">
        <f>_xlfn.XLOOKUP(Tier2ContractorRates[[#This Row],[MSA Contract Number]],'Tier 1 - $500K'!A:A,'Tier 1 - $500K'!N:N)</f>
        <v>110</v>
      </c>
      <c r="O166" s="103">
        <f>_xlfn.XLOOKUP(Tier2ContractorRates[[#This Row],[MSA Contract Number]],'Tier 1 - $500K'!A:A,'Tier 1 - $500K'!O:O,0,0,1)</f>
        <v>95</v>
      </c>
      <c r="P166" s="103">
        <f>_xlfn.XLOOKUP(Tier2ContractorRates[[#This Row],[MSA Contract Number]],'Tier 1 - $500K'!A:A,'Tier 1 - $500K'!P:P,0,0,1)</f>
        <v>100</v>
      </c>
      <c r="Q166" s="103">
        <f>_xlfn.XLOOKUP(Tier2ContractorRates[[#This Row],[MSA Contract Number]],'Tier 1 - $500K'!A:A,'Tier 1 - $500K'!Q:Q,0,0,1)</f>
        <v>90</v>
      </c>
      <c r="R166" s="103">
        <f>_xlfn.XLOOKUP(Tier2ContractorRates[[#This Row],[MSA Contract Number]],'Tier 1 - $500K'!A:A,'Tier 1 - $500K'!R:R,0,0,1)</f>
        <v>75</v>
      </c>
      <c r="S166" s="103">
        <f>_xlfn.XLOOKUP(Tier2ContractorRates[[#This Row],[MSA Contract Number]],'Tier 1 - $500K'!A:A,'Tier 1 - $500K'!S:S,0,0,1)</f>
        <v>185</v>
      </c>
      <c r="T166" s="103">
        <f>_xlfn.XLOOKUP(Tier2ContractorRates[[#This Row],[MSA Contract Number]],'Tier 1 - $500K'!A:A,'Tier 1 - $500K'!T:T,0,0,1)</f>
        <v>140</v>
      </c>
      <c r="U166" s="103">
        <f>_xlfn.XLOOKUP(Tier2ContractorRates[[#This Row],[MSA Contract Number]],'Tier 1 - $500K'!A:A,'Tier 1 - $500K'!U:U,0,0,1)</f>
        <v>125</v>
      </c>
      <c r="V166" s="103">
        <f>_xlfn.XLOOKUP(Tier2ContractorRates[[#This Row],[MSA Contract Number]],'Tier 1 - $500K'!A:A,'Tier 1 - $500K'!V:V,0,0,1)</f>
        <v>125</v>
      </c>
      <c r="W166" s="103">
        <f>_xlfn.XLOOKUP(Tier2ContractorRates[[#This Row],[MSA Contract Number]],'Tier 1 - $500K'!A:A,'Tier 1 - $500K'!W:W,0,0,1)</f>
        <v>110</v>
      </c>
      <c r="X166" s="103">
        <f>_xlfn.XLOOKUP(Tier2ContractorRates[[#This Row],[MSA Contract Number]],'Tier 1 - $500K'!A:A,'Tier 1 - $500K'!X:X,0,0,1)</f>
        <v>95</v>
      </c>
      <c r="Y166" s="103">
        <f>_xlfn.XLOOKUP(Tier2ContractorRates[[#This Row],[MSA Contract Number]],'Tier 1 - $500K'!A:A,'Tier 1 - $500K'!Y:Y,0,0,1)</f>
        <v>95</v>
      </c>
      <c r="Z166" s="103">
        <f>_xlfn.XLOOKUP(Tier2ContractorRates[[#This Row],[MSA Contract Number]],'Tier 1 - $500K'!A:A,'Tier 1 - $500K'!Z:Z,0,0,1)</f>
        <v>100</v>
      </c>
      <c r="AA166" s="103">
        <f>_xlfn.XLOOKUP(Tier2ContractorRates[[#This Row],[MSA Contract Number]],'Tier 1 - $500K'!A:A,'Tier 1 - $500K'!AA:AA,0,0,1)</f>
        <v>120</v>
      </c>
      <c r="AB166" s="103">
        <f>_xlfn.XLOOKUP(Tier2ContractorRates[[#This Row],[MSA Contract Number]],'Tier 1 - $500K'!A:A,'Tier 1 - $500K'!AB:AB,0,0,1)</f>
        <v>90</v>
      </c>
      <c r="AC166" s="103">
        <f>_xlfn.XLOOKUP(Tier2ContractorRates[[#This Row],[MSA Contract Number]],'Tier 1 - $500K'!A:A,'Tier 1 - $500K'!AC:AC,0,0,1)</f>
        <v>150</v>
      </c>
      <c r="AD166" s="103">
        <f>_xlfn.XLOOKUP(Tier2ContractorRates[[#This Row],[MSA Contract Number]],'Tier 1 - $500K'!A:A,'Tier 1 - $500K'!AD:AD,0,0,1)</f>
        <v>85</v>
      </c>
      <c r="AE166" s="103">
        <f>_xlfn.XLOOKUP(Tier2ContractorRates[[#This Row],[MSA Contract Number]],'Tier 1 - $500K'!A:A,'Tier 1 - $500K'!AE:AE,0,0,1)</f>
        <v>90</v>
      </c>
      <c r="AF166" s="103">
        <f>_xlfn.XLOOKUP(Tier2ContractorRates[[#This Row],[MSA Contract Number]],'Tier 1 - $500K'!A:A,'Tier 1 - $500K'!AF:AF,0,0,1)</f>
        <v>90</v>
      </c>
      <c r="AG166" s="103">
        <f>_xlfn.XLOOKUP(Tier2ContractorRates[[#This Row],[MSA Contract Number]],'Tier 1 - $500K'!A:A,'Tier 1 - $500K'!AG:AG,0,0,1)</f>
        <v>110</v>
      </c>
      <c r="AH166" s="103">
        <f>_xlfn.XLOOKUP(Tier2ContractorRates[[#This Row],[MSA Contract Number]],'Tier 1 - $500K'!A:A,'Tier 1 - $500K'!AH:AH,0,0,1)</f>
        <v>90</v>
      </c>
      <c r="AI166" s="103">
        <f>_xlfn.XLOOKUP(Tier2ContractorRates[[#This Row],[MSA Contract Number]],'Tier 1 - $500K'!A:A,'Tier 1 - $500K'!AI:AI,0,0,1)</f>
        <v>110</v>
      </c>
      <c r="AJ166" s="103">
        <f>_xlfn.XLOOKUP(Tier2ContractorRates[[#This Row],[MSA Contract Number]],'Tier 1 - $500K'!A:A,'Tier 1 - $500K'!AJ:AJ,0,0,1)</f>
        <v>125</v>
      </c>
      <c r="AK166" s="103">
        <f>_xlfn.XLOOKUP(Tier2ContractorRates[[#This Row],[MSA Contract Number]],'Tier 1 - $500K'!A:A,'Tier 1 - $500K'!AK:AK,0,0,1)</f>
        <v>150</v>
      </c>
      <c r="AL166" s="103">
        <f>_xlfn.XLOOKUP(Tier2ContractorRates[[#This Row],[MSA Contract Number]],'Tier 1 - $500K'!A:A,'Tier 1 - $500K'!AL:AL,0,0,1)</f>
        <v>180</v>
      </c>
      <c r="AM166" s="103">
        <f>_xlfn.XLOOKUP(Tier2ContractorRates[[#This Row],[MSA Contract Number]],'Tier 1 - $500K'!A:A,'Tier 1 - $500K'!AM:AM,0,0,1)</f>
        <v>90</v>
      </c>
      <c r="AN166" s="103">
        <f>_xlfn.XLOOKUP(Tier2ContractorRates[[#This Row],[MSA Contract Number]],'Tier 1 - $500K'!A:A,'Tier 1 - $500K'!AN:AN,0,0,1)</f>
        <v>110</v>
      </c>
      <c r="AO166" s="103">
        <f>_xlfn.XLOOKUP(Tier2ContractorRates[[#This Row],[MSA Contract Number]],'Tier 1 - $500K'!A:A,'Tier 1 - $500K'!AO:AO,0,0,1)</f>
        <v>90</v>
      </c>
      <c r="AP166" s="103">
        <f>_xlfn.XLOOKUP(Tier2ContractorRates[[#This Row],[MSA Contract Number]],'Tier 1 - $500K'!A:A,'Tier 1 - $500K'!AP:AP,0,0,1)</f>
        <v>110</v>
      </c>
      <c r="AQ166" s="103">
        <f>_xlfn.XLOOKUP(Tier2ContractorRates[[#This Row],[MSA Contract Number]],'Tier 1 - $500K'!A:A,'Tier 1 - $500K'!AQ:AQ,0,0,1)</f>
        <v>110</v>
      </c>
      <c r="AR166" s="103">
        <f>_xlfn.XLOOKUP(Tier2ContractorRates[[#This Row],[MSA Contract Number]],'Tier 1 - $500K'!A:A,'Tier 1 - $500K'!AR:AR,0,0,1)</f>
        <v>110</v>
      </c>
      <c r="AS166" s="103">
        <f>_xlfn.XLOOKUP(Tier2ContractorRates[[#This Row],[MSA Contract Number]],'Tier 1 - $500K'!A:A,'Tier 1 - $500K'!AS:AS,0,0,1)</f>
        <v>90</v>
      </c>
      <c r="AT166" s="103">
        <f>_xlfn.XLOOKUP(Tier2ContractorRates[[#This Row],[MSA Contract Number]],'Tier 1 - $500K'!A:A,'Tier 1 - $500K'!AT:AT,0,0,1)</f>
        <v>95</v>
      </c>
      <c r="AU166" s="103">
        <f>_xlfn.XLOOKUP(Tier2ContractorRates[[#This Row],[MSA Contract Number]],'Tier 1 - $500K'!A:A,'Tier 1 - $500K'!AU:AU,0,0,1)</f>
        <v>95</v>
      </c>
      <c r="AV166" s="103">
        <f>_xlfn.XLOOKUP(Tier2ContractorRates[[#This Row],[MSA Contract Number]],'Tier 1 - $500K'!A:A,'Tier 1 - $500K'!AV:AV,0,0,1)</f>
        <v>85</v>
      </c>
      <c r="AW166" s="103">
        <f>_xlfn.XLOOKUP(Tier2ContractorRates[[#This Row],[MSA Contract Number]],'Tier 1 - $500K'!A:A,'Tier 1 - $500K'!AW:AW,0,0,1)</f>
        <v>120</v>
      </c>
      <c r="AX166" s="103">
        <f>_xlfn.XLOOKUP(Tier2ContractorRates[[#This Row],[MSA Contract Number]],'Tier 1 - $500K'!A:A,'Tier 1 - $500K'!AX:AX,0,0,1)</f>
        <v>95</v>
      </c>
      <c r="AY166" s="103">
        <f>_xlfn.XLOOKUP(Tier2ContractorRates[[#This Row],[MSA Contract Number]],'Tier 1 - $500K'!A:A,'Tier 1 - $500K'!AY:AY,0,0,1)</f>
        <v>95</v>
      </c>
      <c r="AZ166" s="104">
        <f>_xlfn.XLOOKUP(Tier2ContractorRates[[#This Row],[MSA Contract Number]],'Tier 1 - $500K'!A:A,'Tier 1 - $500K'!AZ:AZ,0,0,1)</f>
        <v>180</v>
      </c>
    </row>
    <row r="167" spans="1:52" s="40" customFormat="1" ht="49.5" x14ac:dyDescent="0.25">
      <c r="A167" s="35" t="s">
        <v>967</v>
      </c>
      <c r="B167" s="57">
        <f>_xlfn.XLOOKUP(Tier2ContractorRates[[#This Row],[MSA Contract Number]],'Tier 1 - $500K'!A:A,'Tier 1 - $500K'!B:B,0,0,1)</f>
        <v>46497</v>
      </c>
      <c r="C167" s="36" t="str">
        <f>_xlfn.XLOOKUP(Tier2ContractorRates[[#This Row],[MSA Contract Number]],'Tier 1 - $500K'!A:A,'Tier 1 - $500K'!C:C,0,0,1)</f>
        <v>Parsons Transportation Group Inc.</v>
      </c>
      <c r="D167" s="36" t="str">
        <f>_xlfn.XLOOKUP(Tier2ContractorRates[[#This Row],[MSA Contract Number]],'Tier 1 - $500K'!A:A,'Tier 1 - $500K'!D:D,0,0,1)</f>
        <v xml:space="preserve">1. Derek Pines 
2. Teresa Malone 
3. Daniel Lukasik </v>
      </c>
      <c r="E167" s="36" t="str">
        <f>_xlfn.XLOOKUP(Tier2ContractorRates[[#This Row],[MSA Contract Number]],'Tier 1 - $500K'!A:A,'Tier 1 - $500K'!E:E,0,0,1)</f>
        <v>1. (949) 333-4473 
2. (949) 333-4563 
3. (949) 333-4546</v>
      </c>
      <c r="F167" s="36" t="str">
        <f>_xlfn.XLOOKUP(Tier2ContractorRates[[#This Row],[MSA Contract Number]],'Tier 1 - $500K'!A:A,'Tier 1 - $500K'!F:F,0,0,1)</f>
        <v xml:space="preserve">derek.pines@parsons.com; teresa.malone@parsons.com; daniel.lukasik@parsons.com; </v>
      </c>
      <c r="G167" s="121" t="s">
        <v>70</v>
      </c>
      <c r="H167" s="121" t="str">
        <f>_xlfn.XLOOKUP(Tier2ContractorRates[[#This Row],[MSA Contract Number]],'Tier 1 - $500K'!A:A,'Tier 1 - $500K'!H:H,0,0,1)</f>
        <v>--</v>
      </c>
      <c r="I167" s="121" t="str">
        <f>_xlfn.XLOOKUP(Tier2ContractorRates[[#This Row],[MSA Contract Number]],'Tier 1 - $500K'!A:A,'Tier 1 - $500K'!I:I,0,0,1)</f>
        <v>No</v>
      </c>
      <c r="J167" s="121" t="str">
        <f>_xlfn.XLOOKUP(Tier2ContractorRates[[#This Row],[MSA Contract Number]],'Tier 1 - $500K'!A:A,'Tier 1 - $500K'!J:J,0,0,1)</f>
        <v>No</v>
      </c>
      <c r="K167" s="103">
        <f>_xlfn.XLOOKUP(Tier2ContractorRates[[#This Row],[MSA Contract Number]],'Tier 1 - $500K'!A:A,'Tier 1 - $500K'!K:K,0,0,1)</f>
        <v>210</v>
      </c>
      <c r="L167" s="103">
        <f>_xlfn.XLOOKUP(Tier2ContractorRates[[#This Row],[MSA Contract Number]],'Tier 1 - $500K'!A:A,'Tier 1 - $500K'!L:L,0,0,1)</f>
        <v>175</v>
      </c>
      <c r="M167" s="103">
        <f>_xlfn.XLOOKUP(Tier2ContractorRates[[#This Row],[MSA Contract Number]],'Tier 1 - $500K'!A:A,'Tier 1 - $500K'!M:M,0,0,1)</f>
        <v>175</v>
      </c>
      <c r="N167" s="103">
        <f>_xlfn.XLOOKUP(Tier2ContractorRates[[#This Row],[MSA Contract Number]],'Tier 1 - $500K'!A:A,'Tier 1 - $500K'!N:N)</f>
        <v>150</v>
      </c>
      <c r="O167" s="103" t="str">
        <f>_xlfn.XLOOKUP(Tier2ContractorRates[[#This Row],[MSA Contract Number]],'Tier 1 - $500K'!A:A,'Tier 1 - $500K'!O:O,0,0,1)</f>
        <v>--</v>
      </c>
      <c r="P167" s="103">
        <f>_xlfn.XLOOKUP(Tier2ContractorRates[[#This Row],[MSA Contract Number]],'Tier 1 - $500K'!A:A,'Tier 1 - $500K'!P:P,0,0,1)</f>
        <v>150</v>
      </c>
      <c r="Q167" s="103">
        <f>_xlfn.XLOOKUP(Tier2ContractorRates[[#This Row],[MSA Contract Number]],'Tier 1 - $500K'!A:A,'Tier 1 - $500K'!Q:Q,0,0,1)</f>
        <v>125</v>
      </c>
      <c r="R167" s="103">
        <f>_xlfn.XLOOKUP(Tier2ContractorRates[[#This Row],[MSA Contract Number]],'Tier 1 - $500K'!A:A,'Tier 1 - $500K'!R:R,0,0,1)</f>
        <v>75</v>
      </c>
      <c r="S167" s="103">
        <f>_xlfn.XLOOKUP(Tier2ContractorRates[[#This Row],[MSA Contract Number]],'Tier 1 - $500K'!A:A,'Tier 1 - $500K'!S:S,0,0,1)</f>
        <v>160</v>
      </c>
      <c r="T167" s="103">
        <f>_xlfn.XLOOKUP(Tier2ContractorRates[[#This Row],[MSA Contract Number]],'Tier 1 - $500K'!A:A,'Tier 1 - $500K'!T:T,0,0,1)</f>
        <v>180</v>
      </c>
      <c r="U167" s="103">
        <f>_xlfn.XLOOKUP(Tier2ContractorRates[[#This Row],[MSA Contract Number]],'Tier 1 - $500K'!A:A,'Tier 1 - $500K'!U:U,0,0,1)</f>
        <v>165</v>
      </c>
      <c r="V167" s="103">
        <f>_xlfn.XLOOKUP(Tier2ContractorRates[[#This Row],[MSA Contract Number]],'Tier 1 - $500K'!A:A,'Tier 1 - $500K'!V:V,0,0,1)</f>
        <v>175</v>
      </c>
      <c r="W167" s="103" t="str">
        <f>_xlfn.XLOOKUP(Tier2ContractorRates[[#This Row],[MSA Contract Number]],'Tier 1 - $500K'!A:A,'Tier 1 - $500K'!W:W,0,0,1)</f>
        <v>--</v>
      </c>
      <c r="X167" s="103">
        <f>_xlfn.XLOOKUP(Tier2ContractorRates[[#This Row],[MSA Contract Number]],'Tier 1 - $500K'!A:A,'Tier 1 - $500K'!X:X,0,0,1)</f>
        <v>125</v>
      </c>
      <c r="Y167" s="103">
        <f>_xlfn.XLOOKUP(Tier2ContractorRates[[#This Row],[MSA Contract Number]],'Tier 1 - $500K'!A:A,'Tier 1 - $500K'!Y:Y,0,0,1)</f>
        <v>125</v>
      </c>
      <c r="Z167" s="103">
        <f>_xlfn.XLOOKUP(Tier2ContractorRates[[#This Row],[MSA Contract Number]],'Tier 1 - $500K'!A:A,'Tier 1 - $500K'!Z:Z,0,0,1)</f>
        <v>140</v>
      </c>
      <c r="AA167" s="103">
        <f>_xlfn.XLOOKUP(Tier2ContractorRates[[#This Row],[MSA Contract Number]],'Tier 1 - $500K'!A:A,'Tier 1 - $500K'!AA:AA,0,0,1)</f>
        <v>130</v>
      </c>
      <c r="AB167" s="103">
        <f>_xlfn.XLOOKUP(Tier2ContractorRates[[#This Row],[MSA Contract Number]],'Tier 1 - $500K'!A:A,'Tier 1 - $500K'!AB:AB,0,0,1)</f>
        <v>140</v>
      </c>
      <c r="AC167" s="103" t="str">
        <f>_xlfn.XLOOKUP(Tier2ContractorRates[[#This Row],[MSA Contract Number]],'Tier 1 - $500K'!A:A,'Tier 1 - $500K'!AC:AC,0,0,1)</f>
        <v>--</v>
      </c>
      <c r="AD167" s="103">
        <f>_xlfn.XLOOKUP(Tier2ContractorRates[[#This Row],[MSA Contract Number]],'Tier 1 - $500K'!A:A,'Tier 1 - $500K'!AD:AD,0,0,1)</f>
        <v>125</v>
      </c>
      <c r="AE167" s="103" t="str">
        <f>_xlfn.XLOOKUP(Tier2ContractorRates[[#This Row],[MSA Contract Number]],'Tier 1 - $500K'!A:A,'Tier 1 - $500K'!AE:AE,0,0,1)</f>
        <v>--</v>
      </c>
      <c r="AF167" s="103">
        <f>_xlfn.XLOOKUP(Tier2ContractorRates[[#This Row],[MSA Contract Number]],'Tier 1 - $500K'!A:A,'Tier 1 - $500K'!AF:AF,0,0,1)</f>
        <v>135</v>
      </c>
      <c r="AG167" s="103">
        <f>_xlfn.XLOOKUP(Tier2ContractorRates[[#This Row],[MSA Contract Number]],'Tier 1 - $500K'!A:A,'Tier 1 - $500K'!AG:AG,0,0,1)</f>
        <v>150</v>
      </c>
      <c r="AH167" s="103">
        <f>_xlfn.XLOOKUP(Tier2ContractorRates[[#This Row],[MSA Contract Number]],'Tier 1 - $500K'!A:A,'Tier 1 - $500K'!AH:AH,0,0,1)</f>
        <v>150</v>
      </c>
      <c r="AI167" s="103">
        <f>_xlfn.XLOOKUP(Tier2ContractorRates[[#This Row],[MSA Contract Number]],'Tier 1 - $500K'!A:A,'Tier 1 - $500K'!AI:AI,0,0,1)</f>
        <v>125</v>
      </c>
      <c r="AJ167" s="103">
        <f>_xlfn.XLOOKUP(Tier2ContractorRates[[#This Row],[MSA Contract Number]],'Tier 1 - $500K'!A:A,'Tier 1 - $500K'!AJ:AJ,0,0,1)</f>
        <v>150</v>
      </c>
      <c r="AK167" s="103">
        <f>_xlfn.XLOOKUP(Tier2ContractorRates[[#This Row],[MSA Contract Number]],'Tier 1 - $500K'!A:A,'Tier 1 - $500K'!AK:AK,0,0,1)</f>
        <v>145</v>
      </c>
      <c r="AL167" s="103">
        <f>_xlfn.XLOOKUP(Tier2ContractorRates[[#This Row],[MSA Contract Number]],'Tier 1 - $500K'!A:A,'Tier 1 - $500K'!AL:AL,0,0,1)</f>
        <v>165</v>
      </c>
      <c r="AM167" s="103">
        <f>_xlfn.XLOOKUP(Tier2ContractorRates[[#This Row],[MSA Contract Number]],'Tier 1 - $500K'!A:A,'Tier 1 - $500K'!AM:AM,0,0,1)</f>
        <v>90</v>
      </c>
      <c r="AN167" s="103">
        <f>_xlfn.XLOOKUP(Tier2ContractorRates[[#This Row],[MSA Contract Number]],'Tier 1 - $500K'!A:A,'Tier 1 - $500K'!AN:AN,0,0,1)</f>
        <v>135</v>
      </c>
      <c r="AO167" s="103">
        <f>_xlfn.XLOOKUP(Tier2ContractorRates[[#This Row],[MSA Contract Number]],'Tier 1 - $500K'!A:A,'Tier 1 - $500K'!AO:AO,0,0,1)</f>
        <v>80</v>
      </c>
      <c r="AP167" s="103">
        <f>_xlfn.XLOOKUP(Tier2ContractorRates[[#This Row],[MSA Contract Number]],'Tier 1 - $500K'!A:A,'Tier 1 - $500K'!AP:AP,0,0,1)</f>
        <v>154</v>
      </c>
      <c r="AQ167" s="103">
        <f>_xlfn.XLOOKUP(Tier2ContractorRates[[#This Row],[MSA Contract Number]],'Tier 1 - $500K'!A:A,'Tier 1 - $500K'!AQ:AQ,0,0,1)</f>
        <v>175</v>
      </c>
      <c r="AR167" s="103">
        <f>_xlfn.XLOOKUP(Tier2ContractorRates[[#This Row],[MSA Contract Number]],'Tier 1 - $500K'!A:A,'Tier 1 - $500K'!AR:AR,0,0,1)</f>
        <v>200</v>
      </c>
      <c r="AS167" s="103" t="str">
        <f>_xlfn.XLOOKUP(Tier2ContractorRates[[#This Row],[MSA Contract Number]],'Tier 1 - $500K'!A:A,'Tier 1 - $500K'!AS:AS,0,0,1)</f>
        <v>--</v>
      </c>
      <c r="AT167" s="103" t="str">
        <f>_xlfn.XLOOKUP(Tier2ContractorRates[[#This Row],[MSA Contract Number]],'Tier 1 - $500K'!A:A,'Tier 1 - $500K'!AT:AT,0,0,1)</f>
        <v>--</v>
      </c>
      <c r="AU167" s="103" t="str">
        <f>_xlfn.XLOOKUP(Tier2ContractorRates[[#This Row],[MSA Contract Number]],'Tier 1 - $500K'!A:A,'Tier 1 - $500K'!AU:AU,0,0,1)</f>
        <v>--</v>
      </c>
      <c r="AV167" s="103" t="str">
        <f>_xlfn.XLOOKUP(Tier2ContractorRates[[#This Row],[MSA Contract Number]],'Tier 1 - $500K'!A:A,'Tier 1 - $500K'!AV:AV,0,0,1)</f>
        <v>--</v>
      </c>
      <c r="AW167" s="103" t="str">
        <f>_xlfn.XLOOKUP(Tier2ContractorRates[[#This Row],[MSA Contract Number]],'Tier 1 - $500K'!A:A,'Tier 1 - $500K'!AW:AW,0,0,1)</f>
        <v>--</v>
      </c>
      <c r="AX167" s="103" t="str">
        <f>_xlfn.XLOOKUP(Tier2ContractorRates[[#This Row],[MSA Contract Number]],'Tier 1 - $500K'!A:A,'Tier 1 - $500K'!AX:AX,0,0,1)</f>
        <v>--</v>
      </c>
      <c r="AY167" s="103" t="str">
        <f>_xlfn.XLOOKUP(Tier2ContractorRates[[#This Row],[MSA Contract Number]],'Tier 1 - $500K'!A:A,'Tier 1 - $500K'!AY:AY,0,0,1)</f>
        <v>--</v>
      </c>
      <c r="AZ167" s="104">
        <f>_xlfn.XLOOKUP(Tier2ContractorRates[[#This Row],[MSA Contract Number]],'Tier 1 - $500K'!A:A,'Tier 1 - $500K'!AZ:AZ,0,0,1)</f>
        <v>175</v>
      </c>
    </row>
    <row r="168" spans="1:52" s="40" customFormat="1" ht="16.5" x14ac:dyDescent="0.25">
      <c r="A168" s="35" t="s">
        <v>977</v>
      </c>
      <c r="B168" s="57">
        <f>_xlfn.XLOOKUP(Tier2ContractorRates[[#This Row],[MSA Contract Number]],'Tier 1 - $500K'!A:A,'Tier 1 - $500K'!B:B,0,0,1)</f>
        <v>46497</v>
      </c>
      <c r="C168" s="36" t="str">
        <f>_xlfn.XLOOKUP(Tier2ContractorRates[[#This Row],[MSA Contract Number]],'Tier 1 - $500K'!A:A,'Tier 1 - $500K'!C:C,0,0,1)</f>
        <v>Passel LLC</v>
      </c>
      <c r="D168" s="36" t="str">
        <f>_xlfn.XLOOKUP(Tier2ContractorRates[[#This Row],[MSA Contract Number]],'Tier 1 - $500K'!A:A,'Tier 1 - $500K'!D:D,0,0,1)</f>
        <v>Anantha Chitturi</v>
      </c>
      <c r="E168" s="36" t="str">
        <f>_xlfn.XLOOKUP(Tier2ContractorRates[[#This Row],[MSA Contract Number]],'Tier 1 - $500K'!A:A,'Tier 1 - $500K'!E:E,0,0,1)</f>
        <v>(916) 668-3336</v>
      </c>
      <c r="F168" s="36" t="str">
        <f>_xlfn.XLOOKUP(Tier2ContractorRates[[#This Row],[MSA Contract Number]],'Tier 1 - $500K'!A:A,'Tier 1 - $500K'!F:F,0,0,1)</f>
        <v xml:space="preserve">anantha@passel.us; </v>
      </c>
      <c r="G168" s="121">
        <v>2026468</v>
      </c>
      <c r="H168" s="121" t="str">
        <f>_xlfn.XLOOKUP(Tier2ContractorRates[[#This Row],[MSA Contract Number]],'Tier 1 - $500K'!A:A,'Tier 1 - $500K'!H:H,0,0,1)</f>
        <v>SB</v>
      </c>
      <c r="I168" s="121" t="str">
        <f>_xlfn.XLOOKUP(Tier2ContractorRates[[#This Row],[MSA Contract Number]],'Tier 1 - $500K'!A:A,'Tier 1 - $500K'!I:I,0,0,1)</f>
        <v>Yes</v>
      </c>
      <c r="J168" s="121" t="str">
        <f>_xlfn.XLOOKUP(Tier2ContractorRates[[#This Row],[MSA Contract Number]],'Tier 1 - $500K'!A:A,'Tier 1 - $500K'!J:J,0,0,1)</f>
        <v>No</v>
      </c>
      <c r="K168" s="103">
        <f>_xlfn.XLOOKUP(Tier2ContractorRates[[#This Row],[MSA Contract Number]],'Tier 1 - $500K'!A:A,'Tier 1 - $500K'!K:K,0,0,1)</f>
        <v>159</v>
      </c>
      <c r="L168" s="103">
        <f>_xlfn.XLOOKUP(Tier2ContractorRates[[#This Row],[MSA Contract Number]],'Tier 1 - $500K'!A:A,'Tier 1 - $500K'!L:L,0,0,1)</f>
        <v>141</v>
      </c>
      <c r="M168" s="103">
        <f>_xlfn.XLOOKUP(Tier2ContractorRates[[#This Row],[MSA Contract Number]],'Tier 1 - $500K'!A:A,'Tier 1 - $500K'!M:M,0,0,1)</f>
        <v>147</v>
      </c>
      <c r="N168" s="103">
        <f>_xlfn.XLOOKUP(Tier2ContractorRates[[#This Row],[MSA Contract Number]],'Tier 1 - $500K'!A:A,'Tier 1 - $500K'!N:N)</f>
        <v>135</v>
      </c>
      <c r="O168" s="103">
        <f>_xlfn.XLOOKUP(Tier2ContractorRates[[#This Row],[MSA Contract Number]],'Tier 1 - $500K'!A:A,'Tier 1 - $500K'!O:O,0,0,1)</f>
        <v>123</v>
      </c>
      <c r="P168" s="103">
        <f>_xlfn.XLOOKUP(Tier2ContractorRates[[#This Row],[MSA Contract Number]],'Tier 1 - $500K'!A:A,'Tier 1 - $500K'!P:P,0,0,1)</f>
        <v>135</v>
      </c>
      <c r="Q168" s="103">
        <f>_xlfn.XLOOKUP(Tier2ContractorRates[[#This Row],[MSA Contract Number]],'Tier 1 - $500K'!A:A,'Tier 1 - $500K'!Q:Q,0,0,1)</f>
        <v>123</v>
      </c>
      <c r="R168" s="103">
        <f>_xlfn.XLOOKUP(Tier2ContractorRates[[#This Row],[MSA Contract Number]],'Tier 1 - $500K'!A:A,'Tier 1 - $500K'!R:R,0,0,1)</f>
        <v>96</v>
      </c>
      <c r="S168" s="103">
        <f>_xlfn.XLOOKUP(Tier2ContractorRates[[#This Row],[MSA Contract Number]],'Tier 1 - $500K'!A:A,'Tier 1 - $500K'!S:S,0,0,1)</f>
        <v>117</v>
      </c>
      <c r="T168" s="103">
        <f>_xlfn.XLOOKUP(Tier2ContractorRates[[#This Row],[MSA Contract Number]],'Tier 1 - $500K'!A:A,'Tier 1 - $500K'!T:T,0,0,1)</f>
        <v>165</v>
      </c>
      <c r="U168" s="103">
        <f>_xlfn.XLOOKUP(Tier2ContractorRates[[#This Row],[MSA Contract Number]],'Tier 1 - $500K'!A:A,'Tier 1 - $500K'!U:U,0,0,1)</f>
        <v>144</v>
      </c>
      <c r="V168" s="103">
        <f>_xlfn.XLOOKUP(Tier2ContractorRates[[#This Row],[MSA Contract Number]],'Tier 1 - $500K'!A:A,'Tier 1 - $500K'!V:V,0,0,1)</f>
        <v>153</v>
      </c>
      <c r="W168" s="103">
        <f>_xlfn.XLOOKUP(Tier2ContractorRates[[#This Row],[MSA Contract Number]],'Tier 1 - $500K'!A:A,'Tier 1 - $500K'!W:W,0,0,1)</f>
        <v>123</v>
      </c>
      <c r="X168" s="103">
        <f>_xlfn.XLOOKUP(Tier2ContractorRates[[#This Row],[MSA Contract Number]],'Tier 1 - $500K'!A:A,'Tier 1 - $500K'!X:X,0,0,1)</f>
        <v>114</v>
      </c>
      <c r="Y168" s="103">
        <f>_xlfn.XLOOKUP(Tier2ContractorRates[[#This Row],[MSA Contract Number]],'Tier 1 - $500K'!A:A,'Tier 1 - $500K'!Y:Y,0,0,1)</f>
        <v>126</v>
      </c>
      <c r="Z168" s="103">
        <f>_xlfn.XLOOKUP(Tier2ContractorRates[[#This Row],[MSA Contract Number]],'Tier 1 - $500K'!A:A,'Tier 1 - $500K'!Z:Z,0,0,1)</f>
        <v>153</v>
      </c>
      <c r="AA168" s="103">
        <f>_xlfn.XLOOKUP(Tier2ContractorRates[[#This Row],[MSA Contract Number]],'Tier 1 - $500K'!A:A,'Tier 1 - $500K'!AA:AA,0,0,1)</f>
        <v>144</v>
      </c>
      <c r="AB168" s="103">
        <f>_xlfn.XLOOKUP(Tier2ContractorRates[[#This Row],[MSA Contract Number]],'Tier 1 - $500K'!A:A,'Tier 1 - $500K'!AB:AB,0,0,1)</f>
        <v>153</v>
      </c>
      <c r="AC168" s="103">
        <f>_xlfn.XLOOKUP(Tier2ContractorRates[[#This Row],[MSA Contract Number]],'Tier 1 - $500K'!A:A,'Tier 1 - $500K'!AC:AC,0,0,1)</f>
        <v>162</v>
      </c>
      <c r="AD168" s="103">
        <f>_xlfn.XLOOKUP(Tier2ContractorRates[[#This Row],[MSA Contract Number]],'Tier 1 - $500K'!A:A,'Tier 1 - $500K'!AD:AD,0,0,1)</f>
        <v>114</v>
      </c>
      <c r="AE168" s="103">
        <f>_xlfn.XLOOKUP(Tier2ContractorRates[[#This Row],[MSA Contract Number]],'Tier 1 - $500K'!A:A,'Tier 1 - $500K'!AE:AE,0,0,1)</f>
        <v>123</v>
      </c>
      <c r="AF168" s="103">
        <f>_xlfn.XLOOKUP(Tier2ContractorRates[[#This Row],[MSA Contract Number]],'Tier 1 - $500K'!A:A,'Tier 1 - $500K'!AF:AF,0,0,1)</f>
        <v>114</v>
      </c>
      <c r="AG168" s="103">
        <f>_xlfn.XLOOKUP(Tier2ContractorRates[[#This Row],[MSA Contract Number]],'Tier 1 - $500K'!A:A,'Tier 1 - $500K'!AG:AG,0,0,1)</f>
        <v>126</v>
      </c>
      <c r="AH168" s="103">
        <f>_xlfn.XLOOKUP(Tier2ContractorRates[[#This Row],[MSA Contract Number]],'Tier 1 - $500K'!A:A,'Tier 1 - $500K'!AH:AH,0,0,1)</f>
        <v>153</v>
      </c>
      <c r="AI168" s="103">
        <f>_xlfn.XLOOKUP(Tier2ContractorRates[[#This Row],[MSA Contract Number]],'Tier 1 - $500K'!A:A,'Tier 1 - $500K'!AI:AI,0,0,1)</f>
        <v>144</v>
      </c>
      <c r="AJ168" s="103">
        <f>_xlfn.XLOOKUP(Tier2ContractorRates[[#This Row],[MSA Contract Number]],'Tier 1 - $500K'!A:A,'Tier 1 - $500K'!AJ:AJ,0,0,1)</f>
        <v>144</v>
      </c>
      <c r="AK168" s="103">
        <f>_xlfn.XLOOKUP(Tier2ContractorRates[[#This Row],[MSA Contract Number]],'Tier 1 - $500K'!A:A,'Tier 1 - $500K'!AK:AK,0,0,1)</f>
        <v>153</v>
      </c>
      <c r="AL168" s="103">
        <f>_xlfn.XLOOKUP(Tier2ContractorRates[[#This Row],[MSA Contract Number]],'Tier 1 - $500K'!A:A,'Tier 1 - $500K'!AL:AL,0,0,1)</f>
        <v>171</v>
      </c>
      <c r="AM168" s="103">
        <f>_xlfn.XLOOKUP(Tier2ContractorRates[[#This Row],[MSA Contract Number]],'Tier 1 - $500K'!A:A,'Tier 1 - $500K'!AM:AM,0,0,1)</f>
        <v>144</v>
      </c>
      <c r="AN168" s="103">
        <f>_xlfn.XLOOKUP(Tier2ContractorRates[[#This Row],[MSA Contract Number]],'Tier 1 - $500K'!A:A,'Tier 1 - $500K'!AN:AN,0,0,1)</f>
        <v>159</v>
      </c>
      <c r="AO168" s="103">
        <f>_xlfn.XLOOKUP(Tier2ContractorRates[[#This Row],[MSA Contract Number]],'Tier 1 - $500K'!A:A,'Tier 1 - $500K'!AO:AO,0,0,1)</f>
        <v>153</v>
      </c>
      <c r="AP168" s="103">
        <f>_xlfn.XLOOKUP(Tier2ContractorRates[[#This Row],[MSA Contract Number]],'Tier 1 - $500K'!A:A,'Tier 1 - $500K'!AP:AP,0,0,1)</f>
        <v>174</v>
      </c>
      <c r="AQ168" s="103">
        <f>_xlfn.XLOOKUP(Tier2ContractorRates[[#This Row],[MSA Contract Number]],'Tier 1 - $500K'!A:A,'Tier 1 - $500K'!AQ:AQ,0,0,1)</f>
        <v>135</v>
      </c>
      <c r="AR168" s="103">
        <f>_xlfn.XLOOKUP(Tier2ContractorRates[[#This Row],[MSA Contract Number]],'Tier 1 - $500K'!A:A,'Tier 1 - $500K'!AR:AR,0,0,1)</f>
        <v>153</v>
      </c>
      <c r="AS168" s="103">
        <f>_xlfn.XLOOKUP(Tier2ContractorRates[[#This Row],[MSA Contract Number]],'Tier 1 - $500K'!A:A,'Tier 1 - $500K'!AS:AS,0,0,1)</f>
        <v>153</v>
      </c>
      <c r="AT168" s="103">
        <f>_xlfn.XLOOKUP(Tier2ContractorRates[[#This Row],[MSA Contract Number]],'Tier 1 - $500K'!A:A,'Tier 1 - $500K'!AT:AT,0,0,1)</f>
        <v>135</v>
      </c>
      <c r="AU168" s="103">
        <f>_xlfn.XLOOKUP(Tier2ContractorRates[[#This Row],[MSA Contract Number]],'Tier 1 - $500K'!A:A,'Tier 1 - $500K'!AU:AU,0,0,1)</f>
        <v>144</v>
      </c>
      <c r="AV168" s="103">
        <f>_xlfn.XLOOKUP(Tier2ContractorRates[[#This Row],[MSA Contract Number]],'Tier 1 - $500K'!A:A,'Tier 1 - $500K'!AV:AV,0,0,1)</f>
        <v>117</v>
      </c>
      <c r="AW168" s="103">
        <f>_xlfn.XLOOKUP(Tier2ContractorRates[[#This Row],[MSA Contract Number]],'Tier 1 - $500K'!A:A,'Tier 1 - $500K'!AW:AW,0,0,1)</f>
        <v>144</v>
      </c>
      <c r="AX168" s="103">
        <f>_xlfn.XLOOKUP(Tier2ContractorRates[[#This Row],[MSA Contract Number]],'Tier 1 - $500K'!A:A,'Tier 1 - $500K'!AX:AX,0,0,1)</f>
        <v>153</v>
      </c>
      <c r="AY168" s="103">
        <f>_xlfn.XLOOKUP(Tier2ContractorRates[[#This Row],[MSA Contract Number]],'Tier 1 - $500K'!A:A,'Tier 1 - $500K'!AY:AY,0,0,1)</f>
        <v>144</v>
      </c>
      <c r="AZ168" s="104">
        <f>_xlfn.XLOOKUP(Tier2ContractorRates[[#This Row],[MSA Contract Number]],'Tier 1 - $500K'!A:A,'Tier 1 - $500K'!AZ:AZ,0,0,1)</f>
        <v>144</v>
      </c>
    </row>
    <row r="169" spans="1:52" s="40" customFormat="1" ht="16.5" x14ac:dyDescent="0.25">
      <c r="A169" s="35" t="s">
        <v>982</v>
      </c>
      <c r="B169" s="57">
        <f>_xlfn.XLOOKUP(Tier2ContractorRates[[#This Row],[MSA Contract Number]],'Tier 1 - $500K'!A:A,'Tier 1 - $500K'!B:B,0,0,1)</f>
        <v>46497</v>
      </c>
      <c r="C169" s="36" t="str">
        <f>_xlfn.XLOOKUP(Tier2ContractorRates[[#This Row],[MSA Contract Number]],'Tier 1 - $500K'!A:A,'Tier 1 - $500K'!C:C,0,0,1)</f>
        <v>Peraton State &amp; Local Inc.</v>
      </c>
      <c r="D169" s="36" t="str">
        <f>_xlfn.XLOOKUP(Tier2ContractorRates[[#This Row],[MSA Contract Number]],'Tier 1 - $500K'!A:A,'Tier 1 - $500K'!D:D,0,0,1)</f>
        <v>Max Pinna</v>
      </c>
      <c r="E169" s="36" t="str">
        <f>_xlfn.XLOOKUP(Tier2ContractorRates[[#This Row],[MSA Contract Number]],'Tier 1 - $500K'!A:A,'Tier 1 - $500K'!E:E,0,0,1)</f>
        <v>(619) 788-2628</v>
      </c>
      <c r="F169" s="36" t="str">
        <f>_xlfn.XLOOKUP(Tier2ContractorRates[[#This Row],[MSA Contract Number]],'Tier 1 - $500K'!A:A,'Tier 1 - $500K'!F:F,0,0,1)</f>
        <v>max.pinna@mail.peraton.com;</v>
      </c>
      <c r="G169" s="121" t="s">
        <v>70</v>
      </c>
      <c r="H169" s="121" t="str">
        <f>_xlfn.XLOOKUP(Tier2ContractorRates[[#This Row],[MSA Contract Number]],'Tier 1 - $500K'!A:A,'Tier 1 - $500K'!H:H,0,0,1)</f>
        <v>--</v>
      </c>
      <c r="I169" s="121" t="str">
        <f>_xlfn.XLOOKUP(Tier2ContractorRates[[#This Row],[MSA Contract Number]],'Tier 1 - $500K'!A:A,'Tier 1 - $500K'!I:I,0,0,1)</f>
        <v>No</v>
      </c>
      <c r="J169" s="121" t="str">
        <f>_xlfn.XLOOKUP(Tier2ContractorRates[[#This Row],[MSA Contract Number]],'Tier 1 - $500K'!A:A,'Tier 1 - $500K'!J:J,0,0,1)</f>
        <v>No</v>
      </c>
      <c r="K169" s="103">
        <f>_xlfn.XLOOKUP(Tier2ContractorRates[[#This Row],[MSA Contract Number]],'Tier 1 - $500K'!A:A,'Tier 1 - $500K'!K:K,0,0,1)</f>
        <v>204</v>
      </c>
      <c r="L169" s="103">
        <f>_xlfn.XLOOKUP(Tier2ContractorRates[[#This Row],[MSA Contract Number]],'Tier 1 - $500K'!A:A,'Tier 1 - $500K'!L:L,0,0,1)</f>
        <v>181</v>
      </c>
      <c r="M169" s="103">
        <f>_xlfn.XLOOKUP(Tier2ContractorRates[[#This Row],[MSA Contract Number]],'Tier 1 - $500K'!A:A,'Tier 1 - $500K'!M:M,0,0,1)</f>
        <v>181</v>
      </c>
      <c r="N169" s="103">
        <f>_xlfn.XLOOKUP(Tier2ContractorRates[[#This Row],[MSA Contract Number]],'Tier 1 - $500K'!A:A,'Tier 1 - $500K'!N:N)</f>
        <v>155</v>
      </c>
      <c r="O169" s="103">
        <f>_xlfn.XLOOKUP(Tier2ContractorRates[[#This Row],[MSA Contract Number]],'Tier 1 - $500K'!A:A,'Tier 1 - $500K'!O:O,0,0,1)</f>
        <v>136</v>
      </c>
      <c r="P169" s="103">
        <f>_xlfn.XLOOKUP(Tier2ContractorRates[[#This Row],[MSA Contract Number]],'Tier 1 - $500K'!A:A,'Tier 1 - $500K'!P:P,0,0,1)</f>
        <v>150</v>
      </c>
      <c r="Q169" s="103">
        <f>_xlfn.XLOOKUP(Tier2ContractorRates[[#This Row],[MSA Contract Number]],'Tier 1 - $500K'!A:A,'Tier 1 - $500K'!Q:Q,0,0,1)</f>
        <v>128</v>
      </c>
      <c r="R169" s="103">
        <f>_xlfn.XLOOKUP(Tier2ContractorRates[[#This Row],[MSA Contract Number]],'Tier 1 - $500K'!A:A,'Tier 1 - $500K'!R:R,0,0,1)</f>
        <v>99</v>
      </c>
      <c r="S169" s="103">
        <f>_xlfn.XLOOKUP(Tier2ContractorRates[[#This Row],[MSA Contract Number]],'Tier 1 - $500K'!A:A,'Tier 1 - $500K'!S:S,0,0,1)</f>
        <v>131</v>
      </c>
      <c r="T169" s="103">
        <f>_xlfn.XLOOKUP(Tier2ContractorRates[[#This Row],[MSA Contract Number]],'Tier 1 - $500K'!A:A,'Tier 1 - $500K'!T:T,0,0,1)</f>
        <v>183</v>
      </c>
      <c r="U169" s="103">
        <f>_xlfn.XLOOKUP(Tier2ContractorRates[[#This Row],[MSA Contract Number]],'Tier 1 - $500K'!A:A,'Tier 1 - $500K'!U:U,0,0,1)</f>
        <v>160</v>
      </c>
      <c r="V169" s="103">
        <f>_xlfn.XLOOKUP(Tier2ContractorRates[[#This Row],[MSA Contract Number]],'Tier 1 - $500K'!A:A,'Tier 1 - $500K'!V:V,0,0,1)</f>
        <v>167</v>
      </c>
      <c r="W169" s="103">
        <f>_xlfn.XLOOKUP(Tier2ContractorRates[[#This Row],[MSA Contract Number]],'Tier 1 - $500K'!A:A,'Tier 1 - $500K'!W:W,0,0,1)</f>
        <v>109</v>
      </c>
      <c r="X169" s="103">
        <f>_xlfn.XLOOKUP(Tier2ContractorRates[[#This Row],[MSA Contract Number]],'Tier 1 - $500K'!A:A,'Tier 1 - $500K'!X:X,0,0,1)</f>
        <v>123</v>
      </c>
      <c r="Y169" s="103">
        <f>_xlfn.XLOOKUP(Tier2ContractorRates[[#This Row],[MSA Contract Number]],'Tier 1 - $500K'!A:A,'Tier 1 - $500K'!Y:Y,0,0,1)</f>
        <v>123</v>
      </c>
      <c r="Z169" s="103">
        <f>_xlfn.XLOOKUP(Tier2ContractorRates[[#This Row],[MSA Contract Number]],'Tier 1 - $500K'!A:A,'Tier 1 - $500K'!Z:Z,0,0,1)</f>
        <v>150</v>
      </c>
      <c r="AA169" s="103">
        <f>_xlfn.XLOOKUP(Tier2ContractorRates[[#This Row],[MSA Contract Number]],'Tier 1 - $500K'!A:A,'Tier 1 - $500K'!AA:AA,0,0,1)</f>
        <v>155</v>
      </c>
      <c r="AB169" s="103">
        <f>_xlfn.XLOOKUP(Tier2ContractorRates[[#This Row],[MSA Contract Number]],'Tier 1 - $500K'!A:A,'Tier 1 - $500K'!AB:AB,0,0,1)</f>
        <v>167</v>
      </c>
      <c r="AC169" s="103">
        <f>_xlfn.XLOOKUP(Tier2ContractorRates[[#This Row],[MSA Contract Number]],'Tier 1 - $500K'!A:A,'Tier 1 - $500K'!AC:AC,0,0,1)</f>
        <v>155</v>
      </c>
      <c r="AD169" s="103">
        <f>_xlfn.XLOOKUP(Tier2ContractorRates[[#This Row],[MSA Contract Number]],'Tier 1 - $500K'!A:A,'Tier 1 - $500K'!AD:AD,0,0,1)</f>
        <v>121</v>
      </c>
      <c r="AE169" s="103">
        <f>_xlfn.XLOOKUP(Tier2ContractorRates[[#This Row],[MSA Contract Number]],'Tier 1 - $500K'!A:A,'Tier 1 - $500K'!AE:AE,0,0,1)</f>
        <v>131</v>
      </c>
      <c r="AF169" s="103">
        <f>_xlfn.XLOOKUP(Tier2ContractorRates[[#This Row],[MSA Contract Number]],'Tier 1 - $500K'!A:A,'Tier 1 - $500K'!AF:AF,0,0,1)</f>
        <v>113</v>
      </c>
      <c r="AG169" s="103">
        <f>_xlfn.XLOOKUP(Tier2ContractorRates[[#This Row],[MSA Contract Number]],'Tier 1 - $500K'!A:A,'Tier 1 - $500K'!AG:AG,0,0,1)</f>
        <v>136</v>
      </c>
      <c r="AH169" s="103">
        <f>_xlfn.XLOOKUP(Tier2ContractorRates[[#This Row],[MSA Contract Number]],'Tier 1 - $500K'!A:A,'Tier 1 - $500K'!AH:AH,0,0,1)</f>
        <v>109</v>
      </c>
      <c r="AI169" s="103">
        <f>_xlfn.XLOOKUP(Tier2ContractorRates[[#This Row],[MSA Contract Number]],'Tier 1 - $500K'!A:A,'Tier 1 - $500K'!AI:AI,0,0,1)</f>
        <v>131</v>
      </c>
      <c r="AJ169" s="103">
        <f>_xlfn.XLOOKUP(Tier2ContractorRates[[#This Row],[MSA Contract Number]],'Tier 1 - $500K'!A:A,'Tier 1 - $500K'!AJ:AJ,0,0,1)</f>
        <v>131</v>
      </c>
      <c r="AK169" s="103">
        <f>_xlfn.XLOOKUP(Tier2ContractorRates[[#This Row],[MSA Contract Number]],'Tier 1 - $500K'!A:A,'Tier 1 - $500K'!AK:AK,0,0,1)</f>
        <v>139</v>
      </c>
      <c r="AL169" s="103">
        <f>_xlfn.XLOOKUP(Tier2ContractorRates[[#This Row],[MSA Contract Number]],'Tier 1 - $500K'!A:A,'Tier 1 - $500K'!AL:AL,0,0,1)</f>
        <v>161</v>
      </c>
      <c r="AM169" s="103">
        <f>_xlfn.XLOOKUP(Tier2ContractorRates[[#This Row],[MSA Contract Number]],'Tier 1 - $500K'!A:A,'Tier 1 - $500K'!AM:AM,0,0,1)</f>
        <v>109</v>
      </c>
      <c r="AN169" s="103">
        <f>_xlfn.XLOOKUP(Tier2ContractorRates[[#This Row],[MSA Contract Number]],'Tier 1 - $500K'!A:A,'Tier 1 - $500K'!AN:AN,0,0,1)</f>
        <v>139</v>
      </c>
      <c r="AO169" s="103">
        <f>_xlfn.XLOOKUP(Tier2ContractorRates[[#This Row],[MSA Contract Number]],'Tier 1 - $500K'!A:A,'Tier 1 - $500K'!AO:AO,0,0,1)</f>
        <v>123</v>
      </c>
      <c r="AP169" s="103">
        <f>_xlfn.XLOOKUP(Tier2ContractorRates[[#This Row],[MSA Contract Number]],'Tier 1 - $500K'!A:A,'Tier 1 - $500K'!AP:AP,0,0,1)</f>
        <v>117</v>
      </c>
      <c r="AQ169" s="103">
        <f>_xlfn.XLOOKUP(Tier2ContractorRates[[#This Row],[MSA Contract Number]],'Tier 1 - $500K'!A:A,'Tier 1 - $500K'!AQ:AQ,0,0,1)</f>
        <v>175</v>
      </c>
      <c r="AR169" s="103">
        <f>_xlfn.XLOOKUP(Tier2ContractorRates[[#This Row],[MSA Contract Number]],'Tier 1 - $500K'!A:A,'Tier 1 - $500K'!AR:AR,0,0,1)</f>
        <v>131</v>
      </c>
      <c r="AS169" s="103">
        <f>_xlfn.XLOOKUP(Tier2ContractorRates[[#This Row],[MSA Contract Number]],'Tier 1 - $500K'!A:A,'Tier 1 - $500K'!AS:AS,0,0,1)</f>
        <v>109</v>
      </c>
      <c r="AT169" s="103">
        <f>_xlfn.XLOOKUP(Tier2ContractorRates[[#This Row],[MSA Contract Number]],'Tier 1 - $500K'!A:A,'Tier 1 - $500K'!AT:AT,0,0,1)</f>
        <v>109</v>
      </c>
      <c r="AU169" s="103">
        <f>_xlfn.XLOOKUP(Tier2ContractorRates[[#This Row],[MSA Contract Number]],'Tier 1 - $500K'!A:A,'Tier 1 - $500K'!AU:AU,0,0,1)</f>
        <v>123</v>
      </c>
      <c r="AV169" s="103">
        <f>_xlfn.XLOOKUP(Tier2ContractorRates[[#This Row],[MSA Contract Number]],'Tier 1 - $500K'!A:A,'Tier 1 - $500K'!AV:AV,0,0,1)</f>
        <v>123</v>
      </c>
      <c r="AW169" s="103">
        <f>_xlfn.XLOOKUP(Tier2ContractorRates[[#This Row],[MSA Contract Number]],'Tier 1 - $500K'!A:A,'Tier 1 - $500K'!AW:AW,0,0,1)</f>
        <v>123</v>
      </c>
      <c r="AX169" s="103">
        <f>_xlfn.XLOOKUP(Tier2ContractorRates[[#This Row],[MSA Contract Number]],'Tier 1 - $500K'!A:A,'Tier 1 - $500K'!AX:AX,0,0,1)</f>
        <v>109</v>
      </c>
      <c r="AY169" s="103">
        <f>_xlfn.XLOOKUP(Tier2ContractorRates[[#This Row],[MSA Contract Number]],'Tier 1 - $500K'!A:A,'Tier 1 - $500K'!AY:AY,0,0,1)</f>
        <v>77</v>
      </c>
      <c r="AZ169" s="104">
        <f>_xlfn.XLOOKUP(Tier2ContractorRates[[#This Row],[MSA Contract Number]],'Tier 1 - $500K'!A:A,'Tier 1 - $500K'!AZ:AZ,0,0,1)</f>
        <v>155</v>
      </c>
    </row>
    <row r="170" spans="1:52" s="40" customFormat="1" ht="16.5" x14ac:dyDescent="0.25">
      <c r="A170" s="35" t="s">
        <v>985</v>
      </c>
      <c r="B170" s="57">
        <f>_xlfn.XLOOKUP(Tier2ContractorRates[[#This Row],[MSA Contract Number]],'Tier 1 - $500K'!A:A,'Tier 1 - $500K'!B:B,0,0,1)</f>
        <v>46497</v>
      </c>
      <c r="C170" s="36" t="str">
        <f>_xlfn.XLOOKUP(Tier2ContractorRates[[#This Row],[MSA Contract Number]],'Tier 1 - $500K'!A:A,'Tier 1 - $500K'!C:C,0,0,1)</f>
        <v>Planet Technologies, Inc.</v>
      </c>
      <c r="D170" s="36" t="str">
        <f>_xlfn.XLOOKUP(Tier2ContractorRates[[#This Row],[MSA Contract Number]],'Tier 1 - $500K'!A:A,'Tier 1 - $500K'!D:D,0,0,1)</f>
        <v>Jen Dodd</v>
      </c>
      <c r="E170" s="36" t="str">
        <f>_xlfn.XLOOKUP(Tier2ContractorRates[[#This Row],[MSA Contract Number]],'Tier 1 - $500K'!A:A,'Tier 1 - $500K'!E:E,0,0,1)</f>
        <v>(303) 884-9923</v>
      </c>
      <c r="F170" s="36" t="str">
        <f>_xlfn.XLOOKUP(Tier2ContractorRates[[#This Row],[MSA Contract Number]],'Tier 1 - $500K'!A:A,'Tier 1 - $500K'!F:F,0,0,1)</f>
        <v>jdodd@go-planet.com;</v>
      </c>
      <c r="G170" s="121" t="s">
        <v>70</v>
      </c>
      <c r="H170" s="121" t="str">
        <f>_xlfn.XLOOKUP(Tier2ContractorRates[[#This Row],[MSA Contract Number]],'Tier 1 - $500K'!A:A,'Tier 1 - $500K'!H:H,0,0,1)</f>
        <v>--</v>
      </c>
      <c r="I170" s="121" t="str">
        <f>_xlfn.XLOOKUP(Tier2ContractorRates[[#This Row],[MSA Contract Number]],'Tier 1 - $500K'!A:A,'Tier 1 - $500K'!I:I,0,0,1)</f>
        <v>No</v>
      </c>
      <c r="J170" s="121" t="str">
        <f>_xlfn.XLOOKUP(Tier2ContractorRates[[#This Row],[MSA Contract Number]],'Tier 1 - $500K'!A:A,'Tier 1 - $500K'!J:J,0,0,1)</f>
        <v>No</v>
      </c>
      <c r="K170" s="103">
        <f>_xlfn.XLOOKUP(Tier2ContractorRates[[#This Row],[MSA Contract Number]],'Tier 1 - $500K'!A:A,'Tier 1 - $500K'!K:K,0,0,1)</f>
        <v>175</v>
      </c>
      <c r="L170" s="103">
        <f>_xlfn.XLOOKUP(Tier2ContractorRates[[#This Row],[MSA Contract Number]],'Tier 1 - $500K'!A:A,'Tier 1 - $500K'!L:L,0,0,1)</f>
        <v>130</v>
      </c>
      <c r="M170" s="103">
        <f>_xlfn.XLOOKUP(Tier2ContractorRates[[#This Row],[MSA Contract Number]],'Tier 1 - $500K'!A:A,'Tier 1 - $500K'!M:M,0,0,1)</f>
        <v>145</v>
      </c>
      <c r="N170" s="103">
        <f>_xlfn.XLOOKUP(Tier2ContractorRates[[#This Row],[MSA Contract Number]],'Tier 1 - $500K'!A:A,'Tier 1 - $500K'!N:N)</f>
        <v>120</v>
      </c>
      <c r="O170" s="103">
        <f>_xlfn.XLOOKUP(Tier2ContractorRates[[#This Row],[MSA Contract Number]],'Tier 1 - $500K'!A:A,'Tier 1 - $500K'!O:O,0,0,1)</f>
        <v>100</v>
      </c>
      <c r="P170" s="103">
        <f>_xlfn.XLOOKUP(Tier2ContractorRates[[#This Row],[MSA Contract Number]],'Tier 1 - $500K'!A:A,'Tier 1 - $500K'!P:P,0,0,1)</f>
        <v>135</v>
      </c>
      <c r="Q170" s="103">
        <f>_xlfn.XLOOKUP(Tier2ContractorRates[[#This Row],[MSA Contract Number]],'Tier 1 - $500K'!A:A,'Tier 1 - $500K'!Q:Q,0,0,1)</f>
        <v>125</v>
      </c>
      <c r="R170" s="103">
        <f>_xlfn.XLOOKUP(Tier2ContractorRates[[#This Row],[MSA Contract Number]],'Tier 1 - $500K'!A:A,'Tier 1 - $500K'!R:R,0,0,1)</f>
        <v>75</v>
      </c>
      <c r="S170" s="103">
        <f>_xlfn.XLOOKUP(Tier2ContractorRates[[#This Row],[MSA Contract Number]],'Tier 1 - $500K'!A:A,'Tier 1 - $500K'!S:S,0,0,1)</f>
        <v>145</v>
      </c>
      <c r="T170" s="103">
        <f>_xlfn.XLOOKUP(Tier2ContractorRates[[#This Row],[MSA Contract Number]],'Tier 1 - $500K'!A:A,'Tier 1 - $500K'!T:T,0,0,1)</f>
        <v>195</v>
      </c>
      <c r="U170" s="103">
        <f>_xlfn.XLOOKUP(Tier2ContractorRates[[#This Row],[MSA Contract Number]],'Tier 1 - $500K'!A:A,'Tier 1 - $500K'!U:U,0,0,1)</f>
        <v>175</v>
      </c>
      <c r="V170" s="103">
        <f>_xlfn.XLOOKUP(Tier2ContractorRates[[#This Row],[MSA Contract Number]],'Tier 1 - $500K'!A:A,'Tier 1 - $500K'!V:V,0,0,1)</f>
        <v>120</v>
      </c>
      <c r="W170" s="103">
        <f>_xlfn.XLOOKUP(Tier2ContractorRates[[#This Row],[MSA Contract Number]],'Tier 1 - $500K'!A:A,'Tier 1 - $500K'!W:W,0,0,1)</f>
        <v>95</v>
      </c>
      <c r="X170" s="103">
        <f>_xlfn.XLOOKUP(Tier2ContractorRates[[#This Row],[MSA Contract Number]],'Tier 1 - $500K'!A:A,'Tier 1 - $500K'!X:X,0,0,1)</f>
        <v>100</v>
      </c>
      <c r="Y170" s="103">
        <f>_xlfn.XLOOKUP(Tier2ContractorRates[[#This Row],[MSA Contract Number]],'Tier 1 - $500K'!A:A,'Tier 1 - $500K'!Y:Y,0,0,1)</f>
        <v>100</v>
      </c>
      <c r="Z170" s="103">
        <f>_xlfn.XLOOKUP(Tier2ContractorRates[[#This Row],[MSA Contract Number]],'Tier 1 - $500K'!A:A,'Tier 1 - $500K'!Z:Z,0,0,1)</f>
        <v>125</v>
      </c>
      <c r="AA170" s="103">
        <f>_xlfn.XLOOKUP(Tier2ContractorRates[[#This Row],[MSA Contract Number]],'Tier 1 - $500K'!A:A,'Tier 1 - $500K'!AA:AA,0,0,1)</f>
        <v>120</v>
      </c>
      <c r="AB170" s="103">
        <f>_xlfn.XLOOKUP(Tier2ContractorRates[[#This Row],[MSA Contract Number]],'Tier 1 - $500K'!A:A,'Tier 1 - $500K'!AB:AB,0,0,1)</f>
        <v>125</v>
      </c>
      <c r="AC170" s="103">
        <f>_xlfn.XLOOKUP(Tier2ContractorRates[[#This Row],[MSA Contract Number]],'Tier 1 - $500K'!A:A,'Tier 1 - $500K'!AC:AC,0,0,1)</f>
        <v>120</v>
      </c>
      <c r="AD170" s="103">
        <f>_xlfn.XLOOKUP(Tier2ContractorRates[[#This Row],[MSA Contract Number]],'Tier 1 - $500K'!A:A,'Tier 1 - $500K'!AD:AD,0,0,1)</f>
        <v>110</v>
      </c>
      <c r="AE170" s="103">
        <f>_xlfn.XLOOKUP(Tier2ContractorRates[[#This Row],[MSA Contract Number]],'Tier 1 - $500K'!A:A,'Tier 1 - $500K'!AE:AE,0,0,1)</f>
        <v>100</v>
      </c>
      <c r="AF170" s="103">
        <f>_xlfn.XLOOKUP(Tier2ContractorRates[[#This Row],[MSA Contract Number]],'Tier 1 - $500K'!A:A,'Tier 1 - $500K'!AF:AF,0,0,1)</f>
        <v>110</v>
      </c>
      <c r="AG170" s="103">
        <f>_xlfn.XLOOKUP(Tier2ContractorRates[[#This Row],[MSA Contract Number]],'Tier 1 - $500K'!A:A,'Tier 1 - $500K'!AG:AG,0,0,1)</f>
        <v>135</v>
      </c>
      <c r="AH170" s="103" t="str">
        <f>_xlfn.XLOOKUP(Tier2ContractorRates[[#This Row],[MSA Contract Number]],'Tier 1 - $500K'!A:A,'Tier 1 - $500K'!AH:AH,0,0,1)</f>
        <v>--</v>
      </c>
      <c r="AI170" s="103" t="str">
        <f>_xlfn.XLOOKUP(Tier2ContractorRates[[#This Row],[MSA Contract Number]],'Tier 1 - $500K'!A:A,'Tier 1 - $500K'!AI:AI,0,0,1)</f>
        <v>--</v>
      </c>
      <c r="AJ170" s="103">
        <f>_xlfn.XLOOKUP(Tier2ContractorRates[[#This Row],[MSA Contract Number]],'Tier 1 - $500K'!A:A,'Tier 1 - $500K'!AJ:AJ,0,0,1)</f>
        <v>125</v>
      </c>
      <c r="AK170" s="103" t="str">
        <f>_xlfn.XLOOKUP(Tier2ContractorRates[[#This Row],[MSA Contract Number]],'Tier 1 - $500K'!A:A,'Tier 1 - $500K'!AK:AK,0,0,1)</f>
        <v>--</v>
      </c>
      <c r="AL170" s="103" t="str">
        <f>_xlfn.XLOOKUP(Tier2ContractorRates[[#This Row],[MSA Contract Number]],'Tier 1 - $500K'!A:A,'Tier 1 - $500K'!AL:AL,0,0,1)</f>
        <v>--</v>
      </c>
      <c r="AM170" s="103">
        <f>_xlfn.XLOOKUP(Tier2ContractorRates[[#This Row],[MSA Contract Number]],'Tier 1 - $500K'!A:A,'Tier 1 - $500K'!AM:AM,0,0,1)</f>
        <v>175</v>
      </c>
      <c r="AN170" s="103">
        <f>_xlfn.XLOOKUP(Tier2ContractorRates[[#This Row],[MSA Contract Number]],'Tier 1 - $500K'!A:A,'Tier 1 - $500K'!AN:AN,0,0,1)</f>
        <v>195</v>
      </c>
      <c r="AO170" s="103" t="str">
        <f>_xlfn.XLOOKUP(Tier2ContractorRates[[#This Row],[MSA Contract Number]],'Tier 1 - $500K'!A:A,'Tier 1 - $500K'!AO:AO,0,0,1)</f>
        <v>--</v>
      </c>
      <c r="AP170" s="103">
        <f>_xlfn.XLOOKUP(Tier2ContractorRates[[#This Row],[MSA Contract Number]],'Tier 1 - $500K'!A:A,'Tier 1 - $500K'!AP:AP,0,0,1)</f>
        <v>225</v>
      </c>
      <c r="AQ170" s="103" t="str">
        <f>_xlfn.XLOOKUP(Tier2ContractorRates[[#This Row],[MSA Contract Number]],'Tier 1 - $500K'!A:A,'Tier 1 - $500K'!AQ:AQ,0,0,1)</f>
        <v>--</v>
      </c>
      <c r="AR170" s="103">
        <f>_xlfn.XLOOKUP(Tier2ContractorRates[[#This Row],[MSA Contract Number]],'Tier 1 - $500K'!A:A,'Tier 1 - $500K'!AR:AR,0,0,1)</f>
        <v>125</v>
      </c>
      <c r="AS170" s="103">
        <f>_xlfn.XLOOKUP(Tier2ContractorRates[[#This Row],[MSA Contract Number]],'Tier 1 - $500K'!A:A,'Tier 1 - $500K'!AS:AS,0,0,1)</f>
        <v>95</v>
      </c>
      <c r="AT170" s="103">
        <f>_xlfn.XLOOKUP(Tier2ContractorRates[[#This Row],[MSA Contract Number]],'Tier 1 - $500K'!A:A,'Tier 1 - $500K'!AT:AT,0,0,1)</f>
        <v>95</v>
      </c>
      <c r="AU170" s="103">
        <f>_xlfn.XLOOKUP(Tier2ContractorRates[[#This Row],[MSA Contract Number]],'Tier 1 - $500K'!A:A,'Tier 1 - $500K'!AU:AU,0,0,1)</f>
        <v>75</v>
      </c>
      <c r="AV170" s="103">
        <f>_xlfn.XLOOKUP(Tier2ContractorRates[[#This Row],[MSA Contract Number]],'Tier 1 - $500K'!A:A,'Tier 1 - $500K'!AV:AV,0,0,1)</f>
        <v>75</v>
      </c>
      <c r="AW170" s="103">
        <f>_xlfn.XLOOKUP(Tier2ContractorRates[[#This Row],[MSA Contract Number]],'Tier 1 - $500K'!A:A,'Tier 1 - $500K'!AW:AW,0,0,1)</f>
        <v>175</v>
      </c>
      <c r="AX170" s="103">
        <f>_xlfn.XLOOKUP(Tier2ContractorRates[[#This Row],[MSA Contract Number]],'Tier 1 - $500K'!A:A,'Tier 1 - $500K'!AX:AX,0,0,1)</f>
        <v>195</v>
      </c>
      <c r="AY170" s="103">
        <f>_xlfn.XLOOKUP(Tier2ContractorRates[[#This Row],[MSA Contract Number]],'Tier 1 - $500K'!A:A,'Tier 1 - $500K'!AY:AY,0,0,1)</f>
        <v>125</v>
      </c>
      <c r="AZ170" s="104">
        <f>_xlfn.XLOOKUP(Tier2ContractorRates[[#This Row],[MSA Contract Number]],'Tier 1 - $500K'!A:A,'Tier 1 - $500K'!AZ:AZ,0,0,1)</f>
        <v>225</v>
      </c>
    </row>
    <row r="171" spans="1:52" s="40" customFormat="1" ht="49.5" x14ac:dyDescent="0.25">
      <c r="A171" s="35" t="s">
        <v>990</v>
      </c>
      <c r="B171" s="57">
        <f>_xlfn.XLOOKUP(Tier2ContractorRates[[#This Row],[MSA Contract Number]],'Tier 1 - $500K'!A:A,'Tier 1 - $500K'!B:B,0,0,1)</f>
        <v>46497</v>
      </c>
      <c r="C171" s="36" t="str">
        <f>_xlfn.XLOOKUP(Tier2ContractorRates[[#This Row],[MSA Contract Number]],'Tier 1 - $500K'!A:A,'Tier 1 - $500K'!C:C,0,0,1)</f>
        <v>Platinum Edge, LLC</v>
      </c>
      <c r="D171" s="36" t="str">
        <f>_xlfn.XLOOKUP(Tier2ContractorRates[[#This Row],[MSA Contract Number]],'Tier 1 - $500K'!A:A,'Tier 1 - $500K'!D:D,0,0,1)</f>
        <v>1. Mark Layton
2. Lorraine Baynosa
3. Trey Galia</v>
      </c>
      <c r="E171" s="36" t="str">
        <f>_xlfn.XLOOKUP(Tier2ContractorRates[[#This Row],[MSA Contract Number]],'Tier 1 - $500K'!A:A,'Tier 1 - $500K'!E:E,0,0,1)</f>
        <v>(866) 652-9866</v>
      </c>
      <c r="F171" s="36" t="str">
        <f>_xlfn.XLOOKUP(Tier2ContractorRates[[#This Row],[MSA Contract Number]],'Tier 1 - $500K'!A:A,'Tier 1 - $500K'!F:F,0,0,1)</f>
        <v>operations@platinumedge.com;</v>
      </c>
      <c r="G171" s="121" t="s">
        <v>70</v>
      </c>
      <c r="H171" s="121" t="str">
        <f>_xlfn.XLOOKUP(Tier2ContractorRates[[#This Row],[MSA Contract Number]],'Tier 1 - $500K'!A:A,'Tier 1 - $500K'!H:H,0,0,1)</f>
        <v>--</v>
      </c>
      <c r="I171" s="121" t="str">
        <f>_xlfn.XLOOKUP(Tier2ContractorRates[[#This Row],[MSA Contract Number]],'Tier 1 - $500K'!A:A,'Tier 1 - $500K'!I:I,0,0,1)</f>
        <v>No</v>
      </c>
      <c r="J171" s="121" t="str">
        <f>_xlfn.XLOOKUP(Tier2ContractorRates[[#This Row],[MSA Contract Number]],'Tier 1 - $500K'!A:A,'Tier 1 - $500K'!J:J,0,0,1)</f>
        <v>No</v>
      </c>
      <c r="K171" s="103">
        <f>_xlfn.XLOOKUP(Tier2ContractorRates[[#This Row],[MSA Contract Number]],'Tier 1 - $500K'!A:A,'Tier 1 - $500K'!K:K,0,0,1)</f>
        <v>175</v>
      </c>
      <c r="L171" s="103">
        <f>_xlfn.XLOOKUP(Tier2ContractorRates[[#This Row],[MSA Contract Number]],'Tier 1 - $500K'!A:A,'Tier 1 - $500K'!L:L,0,0,1)</f>
        <v>150</v>
      </c>
      <c r="M171" s="103">
        <f>_xlfn.XLOOKUP(Tier2ContractorRates[[#This Row],[MSA Contract Number]],'Tier 1 - $500K'!A:A,'Tier 1 - $500K'!M:M,0,0,1)</f>
        <v>200</v>
      </c>
      <c r="N171" s="103">
        <f>_xlfn.XLOOKUP(Tier2ContractorRates[[#This Row],[MSA Contract Number]],'Tier 1 - $500K'!A:A,'Tier 1 - $500K'!N:N)</f>
        <v>175</v>
      </c>
      <c r="O171" s="103">
        <f>_xlfn.XLOOKUP(Tier2ContractorRates[[#This Row],[MSA Contract Number]],'Tier 1 - $500K'!A:A,'Tier 1 - $500K'!O:O,0,0,1)</f>
        <v>150</v>
      </c>
      <c r="P171" s="103">
        <f>_xlfn.XLOOKUP(Tier2ContractorRates[[#This Row],[MSA Contract Number]],'Tier 1 - $500K'!A:A,'Tier 1 - $500K'!P:P,0,0,1)</f>
        <v>200</v>
      </c>
      <c r="Q171" s="103">
        <f>_xlfn.XLOOKUP(Tier2ContractorRates[[#This Row],[MSA Contract Number]],'Tier 1 - $500K'!A:A,'Tier 1 - $500K'!Q:Q,0,0,1)</f>
        <v>175</v>
      </c>
      <c r="R171" s="103">
        <f>_xlfn.XLOOKUP(Tier2ContractorRates[[#This Row],[MSA Contract Number]],'Tier 1 - $500K'!A:A,'Tier 1 - $500K'!R:R,0,0,1)</f>
        <v>125</v>
      </c>
      <c r="S171" s="103">
        <f>_xlfn.XLOOKUP(Tier2ContractorRates[[#This Row],[MSA Contract Number]],'Tier 1 - $500K'!A:A,'Tier 1 - $500K'!S:S,0,0,1)</f>
        <v>175</v>
      </c>
      <c r="T171" s="103">
        <f>_xlfn.XLOOKUP(Tier2ContractorRates[[#This Row],[MSA Contract Number]],'Tier 1 - $500K'!A:A,'Tier 1 - $500K'!T:T,0,0,1)</f>
        <v>200</v>
      </c>
      <c r="U171" s="103">
        <f>_xlfn.XLOOKUP(Tier2ContractorRates[[#This Row],[MSA Contract Number]],'Tier 1 - $500K'!A:A,'Tier 1 - $500K'!U:U,0,0,1)</f>
        <v>175</v>
      </c>
      <c r="V171" s="103">
        <f>_xlfn.XLOOKUP(Tier2ContractorRates[[#This Row],[MSA Contract Number]],'Tier 1 - $500K'!A:A,'Tier 1 - $500K'!V:V,0,0,1)</f>
        <v>150</v>
      </c>
      <c r="W171" s="103">
        <f>_xlfn.XLOOKUP(Tier2ContractorRates[[#This Row],[MSA Contract Number]],'Tier 1 - $500K'!A:A,'Tier 1 - $500K'!W:W,0,0,1)</f>
        <v>125</v>
      </c>
      <c r="X171" s="103">
        <f>_xlfn.XLOOKUP(Tier2ContractorRates[[#This Row],[MSA Contract Number]],'Tier 1 - $500K'!A:A,'Tier 1 - $500K'!X:X,0,0,1)</f>
        <v>125</v>
      </c>
      <c r="Y171" s="103">
        <f>_xlfn.XLOOKUP(Tier2ContractorRates[[#This Row],[MSA Contract Number]],'Tier 1 - $500K'!A:A,'Tier 1 - $500K'!Y:Y,0,0,1)</f>
        <v>150</v>
      </c>
      <c r="Z171" s="103">
        <f>_xlfn.XLOOKUP(Tier2ContractorRates[[#This Row],[MSA Contract Number]],'Tier 1 - $500K'!A:A,'Tier 1 - $500K'!Z:Z,0,0,1)</f>
        <v>150</v>
      </c>
      <c r="AA171" s="103">
        <f>_xlfn.XLOOKUP(Tier2ContractorRates[[#This Row],[MSA Contract Number]],'Tier 1 - $500K'!A:A,'Tier 1 - $500K'!AA:AA,0,0,1)</f>
        <v>150</v>
      </c>
      <c r="AB171" s="103">
        <f>_xlfn.XLOOKUP(Tier2ContractorRates[[#This Row],[MSA Contract Number]],'Tier 1 - $500K'!A:A,'Tier 1 - $500K'!AB:AB,0,0,1)</f>
        <v>150</v>
      </c>
      <c r="AC171" s="103">
        <f>_xlfn.XLOOKUP(Tier2ContractorRates[[#This Row],[MSA Contract Number]],'Tier 1 - $500K'!A:A,'Tier 1 - $500K'!AC:AC,0,0,1)</f>
        <v>225</v>
      </c>
      <c r="AD171" s="103">
        <f>_xlfn.XLOOKUP(Tier2ContractorRates[[#This Row],[MSA Contract Number]],'Tier 1 - $500K'!A:A,'Tier 1 - $500K'!AD:AD,0,0,1)</f>
        <v>125</v>
      </c>
      <c r="AE171" s="103">
        <f>_xlfn.XLOOKUP(Tier2ContractorRates[[#This Row],[MSA Contract Number]],'Tier 1 - $500K'!A:A,'Tier 1 - $500K'!AE:AE,0,0,1)</f>
        <v>125</v>
      </c>
      <c r="AF171" s="103">
        <f>_xlfn.XLOOKUP(Tier2ContractorRates[[#This Row],[MSA Contract Number]],'Tier 1 - $500K'!A:A,'Tier 1 - $500K'!AF:AF,0,0,1)</f>
        <v>125</v>
      </c>
      <c r="AG171" s="103">
        <f>_xlfn.XLOOKUP(Tier2ContractorRates[[#This Row],[MSA Contract Number]],'Tier 1 - $500K'!A:A,'Tier 1 - $500K'!AG:AG,0,0,1)</f>
        <v>175</v>
      </c>
      <c r="AH171" s="103" t="str">
        <f>_xlfn.XLOOKUP(Tier2ContractorRates[[#This Row],[MSA Contract Number]],'Tier 1 - $500K'!A:A,'Tier 1 - $500K'!AH:AH,0,0,1)</f>
        <v>--</v>
      </c>
      <c r="AI171" s="103" t="str">
        <f>_xlfn.XLOOKUP(Tier2ContractorRates[[#This Row],[MSA Contract Number]],'Tier 1 - $500K'!A:A,'Tier 1 - $500K'!AI:AI,0,0,1)</f>
        <v>--</v>
      </c>
      <c r="AJ171" s="103">
        <f>_xlfn.XLOOKUP(Tier2ContractorRates[[#This Row],[MSA Contract Number]],'Tier 1 - $500K'!A:A,'Tier 1 - $500K'!AJ:AJ,0,0,1)</f>
        <v>175</v>
      </c>
      <c r="AK171" s="103">
        <f>_xlfn.XLOOKUP(Tier2ContractorRates[[#This Row],[MSA Contract Number]],'Tier 1 - $500K'!A:A,'Tier 1 - $500K'!AK:AK,0,0,1)</f>
        <v>175</v>
      </c>
      <c r="AL171" s="103">
        <f>_xlfn.XLOOKUP(Tier2ContractorRates[[#This Row],[MSA Contract Number]],'Tier 1 - $500K'!A:A,'Tier 1 - $500K'!AL:AL,0,0,1)</f>
        <v>200</v>
      </c>
      <c r="AM171" s="103">
        <f>_xlfn.XLOOKUP(Tier2ContractorRates[[#This Row],[MSA Contract Number]],'Tier 1 - $500K'!A:A,'Tier 1 - $500K'!AM:AM,0,0,1)</f>
        <v>175</v>
      </c>
      <c r="AN171" s="103">
        <f>_xlfn.XLOOKUP(Tier2ContractorRates[[#This Row],[MSA Contract Number]],'Tier 1 - $500K'!A:A,'Tier 1 - $500K'!AN:AN,0,0,1)</f>
        <v>200</v>
      </c>
      <c r="AO171" s="103">
        <f>_xlfn.XLOOKUP(Tier2ContractorRates[[#This Row],[MSA Contract Number]],'Tier 1 - $500K'!A:A,'Tier 1 - $500K'!AO:AO,0,0,1)</f>
        <v>175</v>
      </c>
      <c r="AP171" s="103">
        <f>_xlfn.XLOOKUP(Tier2ContractorRates[[#This Row],[MSA Contract Number]],'Tier 1 - $500K'!A:A,'Tier 1 - $500K'!AP:AP,0,0,1)</f>
        <v>200</v>
      </c>
      <c r="AQ171" s="103">
        <f>_xlfn.XLOOKUP(Tier2ContractorRates[[#This Row],[MSA Contract Number]],'Tier 1 - $500K'!A:A,'Tier 1 - $500K'!AQ:AQ,0,0,1)</f>
        <v>150</v>
      </c>
      <c r="AR171" s="103">
        <f>_xlfn.XLOOKUP(Tier2ContractorRates[[#This Row],[MSA Contract Number]],'Tier 1 - $500K'!A:A,'Tier 1 - $500K'!AR:AR,0,0,1)</f>
        <v>175</v>
      </c>
      <c r="AS171" s="103">
        <f>_xlfn.XLOOKUP(Tier2ContractorRates[[#This Row],[MSA Contract Number]],'Tier 1 - $500K'!A:A,'Tier 1 - $500K'!AS:AS,0,0,1)</f>
        <v>175</v>
      </c>
      <c r="AT171" s="103">
        <f>_xlfn.XLOOKUP(Tier2ContractorRates[[#This Row],[MSA Contract Number]],'Tier 1 - $500K'!A:A,'Tier 1 - $500K'!AT:AT,0,0,1)</f>
        <v>150</v>
      </c>
      <c r="AU171" s="103">
        <f>_xlfn.XLOOKUP(Tier2ContractorRates[[#This Row],[MSA Contract Number]],'Tier 1 - $500K'!A:A,'Tier 1 - $500K'!AU:AU,0,0,1)</f>
        <v>175</v>
      </c>
      <c r="AV171" s="103">
        <f>_xlfn.XLOOKUP(Tier2ContractorRates[[#This Row],[MSA Contract Number]],'Tier 1 - $500K'!A:A,'Tier 1 - $500K'!AV:AV,0,0,1)</f>
        <v>150</v>
      </c>
      <c r="AW171" s="103">
        <f>_xlfn.XLOOKUP(Tier2ContractorRates[[#This Row],[MSA Contract Number]],'Tier 1 - $500K'!A:A,'Tier 1 - $500K'!AW:AW,0,0,1)</f>
        <v>175</v>
      </c>
      <c r="AX171" s="103">
        <f>_xlfn.XLOOKUP(Tier2ContractorRates[[#This Row],[MSA Contract Number]],'Tier 1 - $500K'!A:A,'Tier 1 - $500K'!AX:AX,0,0,1)</f>
        <v>200</v>
      </c>
      <c r="AY171" s="103">
        <f>_xlfn.XLOOKUP(Tier2ContractorRates[[#This Row],[MSA Contract Number]],'Tier 1 - $500K'!A:A,'Tier 1 - $500K'!AY:AY,0,0,1)</f>
        <v>150</v>
      </c>
      <c r="AZ171" s="104">
        <f>_xlfn.XLOOKUP(Tier2ContractorRates[[#This Row],[MSA Contract Number]],'Tier 1 - $500K'!A:A,'Tier 1 - $500K'!AZ:AZ,0,0,1)</f>
        <v>200</v>
      </c>
    </row>
    <row r="172" spans="1:52" s="40" customFormat="1" ht="16.5" x14ac:dyDescent="0.25">
      <c r="A172" s="35" t="s">
        <v>994</v>
      </c>
      <c r="B172" s="57">
        <f>_xlfn.XLOOKUP(Tier2ContractorRates[[#This Row],[MSA Contract Number]],'Tier 1 - $500K'!A:A,'Tier 1 - $500K'!B:B,0,0,1)</f>
        <v>46497</v>
      </c>
      <c r="C172" s="36" t="str">
        <f>_xlfn.XLOOKUP(Tier2ContractorRates[[#This Row],[MSA Contract Number]],'Tier 1 - $500K'!A:A,'Tier 1 - $500K'!C:C,0,0,1)</f>
        <v>Portland Webworks, Inc.</v>
      </c>
      <c r="D172" s="36" t="str">
        <f>_xlfn.XLOOKUP(Tier2ContractorRates[[#This Row],[MSA Contract Number]],'Tier 1 - $500K'!A:A,'Tier 1 - $500K'!D:D,0,0,1)</f>
        <v>Tom Lovering</v>
      </c>
      <c r="E172" s="36" t="str">
        <f>_xlfn.XLOOKUP(Tier2ContractorRates[[#This Row],[MSA Contract Number]],'Tier 1 - $500K'!A:A,'Tier 1 - $500K'!E:E,0,0,1)</f>
        <v>(207) 773-6600 x18</v>
      </c>
      <c r="F172" s="36" t="str">
        <f>_xlfn.XLOOKUP(Tier2ContractorRates[[#This Row],[MSA Contract Number]],'Tier 1 - $500K'!A:A,'Tier 1 - $500K'!F:F,0,0,1)</f>
        <v>tom@portlandwebworks.com;</v>
      </c>
      <c r="G172" s="121" t="s">
        <v>70</v>
      </c>
      <c r="H172" s="121" t="str">
        <f>_xlfn.XLOOKUP(Tier2ContractorRates[[#This Row],[MSA Contract Number]],'Tier 1 - $500K'!A:A,'Tier 1 - $500K'!H:H,0,0,1)</f>
        <v>--</v>
      </c>
      <c r="I172" s="121" t="str">
        <f>_xlfn.XLOOKUP(Tier2ContractorRates[[#This Row],[MSA Contract Number]],'Tier 1 - $500K'!A:A,'Tier 1 - $500K'!I:I,0,0,1)</f>
        <v>No</v>
      </c>
      <c r="J172" s="121" t="str">
        <f>_xlfn.XLOOKUP(Tier2ContractorRates[[#This Row],[MSA Contract Number]],'Tier 1 - $500K'!A:A,'Tier 1 - $500K'!J:J,0,0,1)</f>
        <v>No</v>
      </c>
      <c r="K172" s="103">
        <f>_xlfn.XLOOKUP(Tier2ContractorRates[[#This Row],[MSA Contract Number]],'Tier 1 - $500K'!A:A,'Tier 1 - $500K'!K:K,0,0,1)</f>
        <v>155</v>
      </c>
      <c r="L172" s="103">
        <f>_xlfn.XLOOKUP(Tier2ContractorRates[[#This Row],[MSA Contract Number]],'Tier 1 - $500K'!A:A,'Tier 1 - $500K'!L:L,0,0,1)</f>
        <v>145</v>
      </c>
      <c r="M172" s="103">
        <f>_xlfn.XLOOKUP(Tier2ContractorRates[[#This Row],[MSA Contract Number]],'Tier 1 - $500K'!A:A,'Tier 1 - $500K'!M:M,0,0,1)</f>
        <v>185</v>
      </c>
      <c r="N172" s="103">
        <f>_xlfn.XLOOKUP(Tier2ContractorRates[[#This Row],[MSA Contract Number]],'Tier 1 - $500K'!A:A,'Tier 1 - $500K'!N:N)</f>
        <v>160</v>
      </c>
      <c r="O172" s="103">
        <f>_xlfn.XLOOKUP(Tier2ContractorRates[[#This Row],[MSA Contract Number]],'Tier 1 - $500K'!A:A,'Tier 1 - $500K'!O:O,0,0,1)</f>
        <v>135</v>
      </c>
      <c r="P172" s="103">
        <f>_xlfn.XLOOKUP(Tier2ContractorRates[[#This Row],[MSA Contract Number]],'Tier 1 - $500K'!A:A,'Tier 1 - $500K'!P:P,0,0,1)</f>
        <v>155</v>
      </c>
      <c r="Q172" s="103">
        <f>_xlfn.XLOOKUP(Tier2ContractorRates[[#This Row],[MSA Contract Number]],'Tier 1 - $500K'!A:A,'Tier 1 - $500K'!Q:Q,0,0,1)</f>
        <v>145</v>
      </c>
      <c r="R172" s="103">
        <f>_xlfn.XLOOKUP(Tier2ContractorRates[[#This Row],[MSA Contract Number]],'Tier 1 - $500K'!A:A,'Tier 1 - $500K'!R:R,0,0,1)</f>
        <v>135</v>
      </c>
      <c r="S172" s="103">
        <f>_xlfn.XLOOKUP(Tier2ContractorRates[[#This Row],[MSA Contract Number]],'Tier 1 - $500K'!A:A,'Tier 1 - $500K'!S:S,0,0,1)</f>
        <v>175</v>
      </c>
      <c r="T172" s="103">
        <f>_xlfn.XLOOKUP(Tier2ContractorRates[[#This Row],[MSA Contract Number]],'Tier 1 - $500K'!A:A,'Tier 1 - $500K'!T:T,0,0,1)</f>
        <v>185</v>
      </c>
      <c r="U172" s="103">
        <f>_xlfn.XLOOKUP(Tier2ContractorRates[[#This Row],[MSA Contract Number]],'Tier 1 - $500K'!A:A,'Tier 1 - $500K'!U:U,0,0,1)</f>
        <v>175</v>
      </c>
      <c r="V172" s="103">
        <f>_xlfn.XLOOKUP(Tier2ContractorRates[[#This Row],[MSA Contract Number]],'Tier 1 - $500K'!A:A,'Tier 1 - $500K'!V:V,0,0,1)</f>
        <v>185</v>
      </c>
      <c r="W172" s="103">
        <f>_xlfn.XLOOKUP(Tier2ContractorRates[[#This Row],[MSA Contract Number]],'Tier 1 - $500K'!A:A,'Tier 1 - $500K'!W:W,0,0,1)</f>
        <v>135</v>
      </c>
      <c r="X172" s="103">
        <f>_xlfn.XLOOKUP(Tier2ContractorRates[[#This Row],[MSA Contract Number]],'Tier 1 - $500K'!A:A,'Tier 1 - $500K'!X:X,0,0,1)</f>
        <v>145</v>
      </c>
      <c r="Y172" s="103">
        <f>_xlfn.XLOOKUP(Tier2ContractorRates[[#This Row],[MSA Contract Number]],'Tier 1 - $500K'!A:A,'Tier 1 - $500K'!Y:Y,0,0,1)</f>
        <v>145</v>
      </c>
      <c r="Z172" s="103">
        <f>_xlfn.XLOOKUP(Tier2ContractorRates[[#This Row],[MSA Contract Number]],'Tier 1 - $500K'!A:A,'Tier 1 - $500K'!Z:Z,0,0,1)</f>
        <v>145</v>
      </c>
      <c r="AA172" s="103">
        <f>_xlfn.XLOOKUP(Tier2ContractorRates[[#This Row],[MSA Contract Number]],'Tier 1 - $500K'!A:A,'Tier 1 - $500K'!AA:AA,0,0,1)</f>
        <v>165</v>
      </c>
      <c r="AB172" s="103">
        <f>_xlfn.XLOOKUP(Tier2ContractorRates[[#This Row],[MSA Contract Number]],'Tier 1 - $500K'!A:A,'Tier 1 - $500K'!AB:AB,0,0,1)</f>
        <v>135</v>
      </c>
      <c r="AC172" s="103">
        <f>_xlfn.XLOOKUP(Tier2ContractorRates[[#This Row],[MSA Contract Number]],'Tier 1 - $500K'!A:A,'Tier 1 - $500K'!AC:AC,0,0,1)</f>
        <v>175</v>
      </c>
      <c r="AD172" s="103">
        <f>_xlfn.XLOOKUP(Tier2ContractorRates[[#This Row],[MSA Contract Number]],'Tier 1 - $500K'!A:A,'Tier 1 - $500K'!AD:AD,0,0,1)</f>
        <v>145</v>
      </c>
      <c r="AE172" s="103">
        <f>_xlfn.XLOOKUP(Tier2ContractorRates[[#This Row],[MSA Contract Number]],'Tier 1 - $500K'!A:A,'Tier 1 - $500K'!AE:AE,0,0,1)</f>
        <v>135</v>
      </c>
      <c r="AF172" s="103">
        <f>_xlfn.XLOOKUP(Tier2ContractorRates[[#This Row],[MSA Contract Number]],'Tier 1 - $500K'!A:A,'Tier 1 - $500K'!AF:AF,0,0,1)</f>
        <v>125</v>
      </c>
      <c r="AG172" s="103">
        <f>_xlfn.XLOOKUP(Tier2ContractorRates[[#This Row],[MSA Contract Number]],'Tier 1 - $500K'!A:A,'Tier 1 - $500K'!AG:AG,0,0,1)</f>
        <v>155</v>
      </c>
      <c r="AH172" s="103">
        <f>_xlfn.XLOOKUP(Tier2ContractorRates[[#This Row],[MSA Contract Number]],'Tier 1 - $500K'!A:A,'Tier 1 - $500K'!AH:AH,0,0,1)</f>
        <v>145</v>
      </c>
      <c r="AI172" s="103">
        <f>_xlfn.XLOOKUP(Tier2ContractorRates[[#This Row],[MSA Contract Number]],'Tier 1 - $500K'!A:A,'Tier 1 - $500K'!AI:AI,0,0,1)</f>
        <v>145</v>
      </c>
      <c r="AJ172" s="103">
        <f>_xlfn.XLOOKUP(Tier2ContractorRates[[#This Row],[MSA Contract Number]],'Tier 1 - $500K'!A:A,'Tier 1 - $500K'!AJ:AJ,0,0,1)</f>
        <v>135</v>
      </c>
      <c r="AK172" s="103">
        <f>_xlfn.XLOOKUP(Tier2ContractorRates[[#This Row],[MSA Contract Number]],'Tier 1 - $500K'!A:A,'Tier 1 - $500K'!AK:AK,0,0,1)</f>
        <v>145</v>
      </c>
      <c r="AL172" s="103">
        <f>_xlfn.XLOOKUP(Tier2ContractorRates[[#This Row],[MSA Contract Number]],'Tier 1 - $500K'!A:A,'Tier 1 - $500K'!AL:AL,0,0,1)</f>
        <v>165</v>
      </c>
      <c r="AM172" s="103">
        <f>_xlfn.XLOOKUP(Tier2ContractorRates[[#This Row],[MSA Contract Number]],'Tier 1 - $500K'!A:A,'Tier 1 - $500K'!AM:AM,0,0,1)</f>
        <v>145</v>
      </c>
      <c r="AN172" s="103">
        <f>_xlfn.XLOOKUP(Tier2ContractorRates[[#This Row],[MSA Contract Number]],'Tier 1 - $500K'!A:A,'Tier 1 - $500K'!AN:AN,0,0,1)</f>
        <v>165</v>
      </c>
      <c r="AO172" s="103">
        <f>_xlfn.XLOOKUP(Tier2ContractorRates[[#This Row],[MSA Contract Number]],'Tier 1 - $500K'!A:A,'Tier 1 - $500K'!AO:AO,0,0,1)</f>
        <v>155</v>
      </c>
      <c r="AP172" s="103">
        <f>_xlfn.XLOOKUP(Tier2ContractorRates[[#This Row],[MSA Contract Number]],'Tier 1 - $500K'!A:A,'Tier 1 - $500K'!AP:AP,0,0,1)</f>
        <v>165</v>
      </c>
      <c r="AQ172" s="103">
        <f>_xlfn.XLOOKUP(Tier2ContractorRates[[#This Row],[MSA Contract Number]],'Tier 1 - $500K'!A:A,'Tier 1 - $500K'!AQ:AQ,0,0,1)</f>
        <v>155</v>
      </c>
      <c r="AR172" s="103">
        <f>_xlfn.XLOOKUP(Tier2ContractorRates[[#This Row],[MSA Contract Number]],'Tier 1 - $500K'!A:A,'Tier 1 - $500K'!AR:AR,0,0,1)</f>
        <v>145</v>
      </c>
      <c r="AS172" s="103">
        <f>_xlfn.XLOOKUP(Tier2ContractorRates[[#This Row],[MSA Contract Number]],'Tier 1 - $500K'!A:A,'Tier 1 - $500K'!AS:AS,0,0,1)</f>
        <v>145</v>
      </c>
      <c r="AT172" s="103">
        <f>_xlfn.XLOOKUP(Tier2ContractorRates[[#This Row],[MSA Contract Number]],'Tier 1 - $500K'!A:A,'Tier 1 - $500K'!AT:AT,0,0,1)</f>
        <v>125</v>
      </c>
      <c r="AU172" s="103">
        <f>_xlfn.XLOOKUP(Tier2ContractorRates[[#This Row],[MSA Contract Number]],'Tier 1 - $500K'!A:A,'Tier 1 - $500K'!AU:AU,0,0,1)</f>
        <v>145</v>
      </c>
      <c r="AV172" s="103">
        <f>_xlfn.XLOOKUP(Tier2ContractorRates[[#This Row],[MSA Contract Number]],'Tier 1 - $500K'!A:A,'Tier 1 - $500K'!AV:AV,0,0,1)</f>
        <v>125</v>
      </c>
      <c r="AW172" s="103">
        <f>_xlfn.XLOOKUP(Tier2ContractorRates[[#This Row],[MSA Contract Number]],'Tier 1 - $500K'!A:A,'Tier 1 - $500K'!AW:AW,0,0,1)</f>
        <v>145</v>
      </c>
      <c r="AX172" s="103">
        <f>_xlfn.XLOOKUP(Tier2ContractorRates[[#This Row],[MSA Contract Number]],'Tier 1 - $500K'!A:A,'Tier 1 - $500K'!AX:AX,0,0,1)</f>
        <v>165</v>
      </c>
      <c r="AY172" s="103">
        <f>_xlfn.XLOOKUP(Tier2ContractorRates[[#This Row],[MSA Contract Number]],'Tier 1 - $500K'!A:A,'Tier 1 - $500K'!AY:AY,0,0,1)</f>
        <v>125</v>
      </c>
      <c r="AZ172" s="104">
        <f>_xlfn.XLOOKUP(Tier2ContractorRates[[#This Row],[MSA Contract Number]],'Tier 1 - $500K'!A:A,'Tier 1 - $500K'!AZ:AZ,0,0,1)</f>
        <v>175</v>
      </c>
    </row>
    <row r="173" spans="1:52" s="40" customFormat="1" ht="66" x14ac:dyDescent="0.25">
      <c r="A173" s="35" t="s">
        <v>999</v>
      </c>
      <c r="B173" s="57">
        <f>_xlfn.XLOOKUP(Tier2ContractorRates[[#This Row],[MSA Contract Number]],'Tier 1 - $500K'!A:A,'Tier 1 - $500K'!B:B,0,0,1)</f>
        <v>46497</v>
      </c>
      <c r="C173" s="36" t="str">
        <f>_xlfn.XLOOKUP(Tier2ContractorRates[[#This Row],[MSA Contract Number]],'Tier 1 - $500K'!A:A,'Tier 1 - $500K'!C:C,0,0,1)</f>
        <v>Presidio Networked Solutions Group LLC</v>
      </c>
      <c r="D173" s="36" t="str">
        <f>_xlfn.XLOOKUP(Tier2ContractorRates[[#This Row],[MSA Contract Number]],'Tier 1 - $500K'!A:A,'Tier 1 - $500K'!D:D,0,0,1)</f>
        <v>1. Johannah Renfroe 
2. Joe Dempsey 
3. Dan Bujwit 
4. Jessica Zamora</v>
      </c>
      <c r="E173" s="36" t="str">
        <f>_xlfn.XLOOKUP(Tier2ContractorRates[[#This Row],[MSA Contract Number]],'Tier 1 - $500K'!A:A,'Tier 1 - $500K'!E:E,0,0,1)</f>
        <v>1. (301) 313-2017 
2. (916) 979-6923 
3. (916) 979-6929 
4. (469) 549-9881</v>
      </c>
      <c r="F173" s="36" t="str">
        <f>_xlfn.XLOOKUP(Tier2ContractorRates[[#This Row],[MSA Contract Number]],'Tier 1 - $500K'!A:A,'Tier 1 - $500K'!F:F,0,0,1)</f>
        <v>jrenfroe@presidio.com;
jdempsey@presidio.com;
dbujwit@presidio.com;
jzamora@presidio.com;</v>
      </c>
      <c r="G173" s="121" t="s">
        <v>70</v>
      </c>
      <c r="H173" s="121" t="str">
        <f>_xlfn.XLOOKUP(Tier2ContractorRates[[#This Row],[MSA Contract Number]],'Tier 1 - $500K'!A:A,'Tier 1 - $500K'!H:H,0,0,1)</f>
        <v>--</v>
      </c>
      <c r="I173" s="121" t="str">
        <f>_xlfn.XLOOKUP(Tier2ContractorRates[[#This Row],[MSA Contract Number]],'Tier 1 - $500K'!A:A,'Tier 1 - $500K'!I:I,0,0,1)</f>
        <v>No</v>
      </c>
      <c r="J173" s="121" t="str">
        <f>_xlfn.XLOOKUP(Tier2ContractorRates[[#This Row],[MSA Contract Number]],'Tier 1 - $500K'!A:A,'Tier 1 - $500K'!J:J,0,0,1)</f>
        <v>No</v>
      </c>
      <c r="K173" s="103">
        <f>_xlfn.XLOOKUP(Tier2ContractorRates[[#This Row],[MSA Contract Number]],'Tier 1 - $500K'!A:A,'Tier 1 - $500K'!K:K,0,0,1)</f>
        <v>205</v>
      </c>
      <c r="L173" s="103">
        <f>_xlfn.XLOOKUP(Tier2ContractorRates[[#This Row],[MSA Contract Number]],'Tier 1 - $500K'!A:A,'Tier 1 - $500K'!L:L,0,0,1)</f>
        <v>168</v>
      </c>
      <c r="M173" s="103">
        <f>_xlfn.XLOOKUP(Tier2ContractorRates[[#This Row],[MSA Contract Number]],'Tier 1 - $500K'!A:A,'Tier 1 - $500K'!M:M,0,0,1)</f>
        <v>233</v>
      </c>
      <c r="N173" s="103">
        <f>_xlfn.XLOOKUP(Tier2ContractorRates[[#This Row],[MSA Contract Number]],'Tier 1 - $500K'!A:A,'Tier 1 - $500K'!N:N)</f>
        <v>205</v>
      </c>
      <c r="O173" s="103">
        <f>_xlfn.XLOOKUP(Tier2ContractorRates[[#This Row],[MSA Contract Number]],'Tier 1 - $500K'!A:A,'Tier 1 - $500K'!O:O,0,0,1)</f>
        <v>229</v>
      </c>
      <c r="P173" s="103">
        <f>_xlfn.XLOOKUP(Tier2ContractorRates[[#This Row],[MSA Contract Number]],'Tier 1 - $500K'!A:A,'Tier 1 - $500K'!P:P,0,0,1)</f>
        <v>250</v>
      </c>
      <c r="Q173" s="103">
        <f>_xlfn.XLOOKUP(Tier2ContractorRates[[#This Row],[MSA Contract Number]],'Tier 1 - $500K'!A:A,'Tier 1 - $500K'!Q:Q,0,0,1)</f>
        <v>217</v>
      </c>
      <c r="R173" s="103">
        <f>_xlfn.XLOOKUP(Tier2ContractorRates[[#This Row],[MSA Contract Number]],'Tier 1 - $500K'!A:A,'Tier 1 - $500K'!R:R,0,0,1)</f>
        <v>169</v>
      </c>
      <c r="S173" s="103">
        <f>_xlfn.XLOOKUP(Tier2ContractorRates[[#This Row],[MSA Contract Number]],'Tier 1 - $500K'!A:A,'Tier 1 - $500K'!S:S,0,0,1)</f>
        <v>233</v>
      </c>
      <c r="T173" s="103">
        <f>_xlfn.XLOOKUP(Tier2ContractorRates[[#This Row],[MSA Contract Number]],'Tier 1 - $500K'!A:A,'Tier 1 - $500K'!T:T,0,0,1)</f>
        <v>301</v>
      </c>
      <c r="U173" s="103">
        <f>_xlfn.XLOOKUP(Tier2ContractorRates[[#This Row],[MSA Contract Number]],'Tier 1 - $500K'!A:A,'Tier 1 - $500K'!U:U,0,0,1)</f>
        <v>274</v>
      </c>
      <c r="V173" s="103">
        <f>_xlfn.XLOOKUP(Tier2ContractorRates[[#This Row],[MSA Contract Number]],'Tier 1 - $500K'!A:A,'Tier 1 - $500K'!V:V,0,0,1)</f>
        <v>266</v>
      </c>
      <c r="W173" s="103">
        <f>_xlfn.XLOOKUP(Tier2ContractorRates[[#This Row],[MSA Contract Number]],'Tier 1 - $500K'!A:A,'Tier 1 - $500K'!W:W,0,0,1)</f>
        <v>196</v>
      </c>
      <c r="X173" s="103">
        <f>_xlfn.XLOOKUP(Tier2ContractorRates[[#This Row],[MSA Contract Number]],'Tier 1 - $500K'!A:A,'Tier 1 - $500K'!X:X,0,0,1)</f>
        <v>207</v>
      </c>
      <c r="Y173" s="103">
        <f>_xlfn.XLOOKUP(Tier2ContractorRates[[#This Row],[MSA Contract Number]],'Tier 1 - $500K'!A:A,'Tier 1 - $500K'!Y:Y,0,0,1)</f>
        <v>211</v>
      </c>
      <c r="Z173" s="103">
        <f>_xlfn.XLOOKUP(Tier2ContractorRates[[#This Row],[MSA Contract Number]],'Tier 1 - $500K'!A:A,'Tier 1 - $500K'!Z:Z,0,0,1)</f>
        <v>242</v>
      </c>
      <c r="AA173" s="103">
        <f>_xlfn.XLOOKUP(Tier2ContractorRates[[#This Row],[MSA Contract Number]],'Tier 1 - $500K'!A:A,'Tier 1 - $500K'!AA:AA,0,0,1)</f>
        <v>205</v>
      </c>
      <c r="AB173" s="103">
        <f>_xlfn.XLOOKUP(Tier2ContractorRates[[#This Row],[MSA Contract Number]],'Tier 1 - $500K'!A:A,'Tier 1 - $500K'!AB:AB,0,0,1)</f>
        <v>217</v>
      </c>
      <c r="AC173" s="103">
        <f>_xlfn.XLOOKUP(Tier2ContractorRates[[#This Row],[MSA Contract Number]],'Tier 1 - $500K'!A:A,'Tier 1 - $500K'!AC:AC,0,0,1)</f>
        <v>217</v>
      </c>
      <c r="AD173" s="103">
        <f>_xlfn.XLOOKUP(Tier2ContractorRates[[#This Row],[MSA Contract Number]],'Tier 1 - $500K'!A:A,'Tier 1 - $500K'!AD:AD,0,0,1)</f>
        <v>210</v>
      </c>
      <c r="AE173" s="103">
        <f>_xlfn.XLOOKUP(Tier2ContractorRates[[#This Row],[MSA Contract Number]],'Tier 1 - $500K'!A:A,'Tier 1 - $500K'!AE:AE,0,0,1)</f>
        <v>207</v>
      </c>
      <c r="AF173" s="103">
        <f>_xlfn.XLOOKUP(Tier2ContractorRates[[#This Row],[MSA Contract Number]],'Tier 1 - $500K'!A:A,'Tier 1 - $500K'!AF:AF,0,0,1)</f>
        <v>208</v>
      </c>
      <c r="AG173" s="103">
        <f>_xlfn.XLOOKUP(Tier2ContractorRates[[#This Row],[MSA Contract Number]],'Tier 1 - $500K'!A:A,'Tier 1 - $500K'!AG:AG,0,0,1)</f>
        <v>241</v>
      </c>
      <c r="AH173" s="103">
        <f>_xlfn.XLOOKUP(Tier2ContractorRates[[#This Row],[MSA Contract Number]],'Tier 1 - $500K'!A:A,'Tier 1 - $500K'!AH:AH,0,0,1)</f>
        <v>222</v>
      </c>
      <c r="AI173" s="103">
        <f>_xlfn.XLOOKUP(Tier2ContractorRates[[#This Row],[MSA Contract Number]],'Tier 1 - $500K'!A:A,'Tier 1 - $500K'!AI:AI,0,0,1)</f>
        <v>226</v>
      </c>
      <c r="AJ173" s="103">
        <f>_xlfn.XLOOKUP(Tier2ContractorRates[[#This Row],[MSA Contract Number]],'Tier 1 - $500K'!A:A,'Tier 1 - $500K'!AJ:AJ,0,0,1)</f>
        <v>226</v>
      </c>
      <c r="AK173" s="103">
        <f>_xlfn.XLOOKUP(Tier2ContractorRates[[#This Row],[MSA Contract Number]],'Tier 1 - $500K'!A:A,'Tier 1 - $500K'!AK:AK,0,0,1)</f>
        <v>238</v>
      </c>
      <c r="AL173" s="103">
        <f>_xlfn.XLOOKUP(Tier2ContractorRates[[#This Row],[MSA Contract Number]],'Tier 1 - $500K'!A:A,'Tier 1 - $500K'!AL:AL,0,0,1)</f>
        <v>260</v>
      </c>
      <c r="AM173" s="103">
        <f>_xlfn.XLOOKUP(Tier2ContractorRates[[#This Row],[MSA Contract Number]],'Tier 1 - $500K'!A:A,'Tier 1 - $500K'!AM:AM,0,0,1)</f>
        <v>222</v>
      </c>
      <c r="AN173" s="103">
        <f>_xlfn.XLOOKUP(Tier2ContractorRates[[#This Row],[MSA Contract Number]],'Tier 1 - $500K'!A:A,'Tier 1 - $500K'!AN:AN,0,0,1)</f>
        <v>259</v>
      </c>
      <c r="AO173" s="103">
        <f>_xlfn.XLOOKUP(Tier2ContractorRates[[#This Row],[MSA Contract Number]],'Tier 1 - $500K'!A:A,'Tier 1 - $500K'!AO:AO,0,0,1)</f>
        <v>229</v>
      </c>
      <c r="AP173" s="103">
        <f>_xlfn.XLOOKUP(Tier2ContractorRates[[#This Row],[MSA Contract Number]],'Tier 1 - $500K'!A:A,'Tier 1 - $500K'!AP:AP,0,0,1)</f>
        <v>264</v>
      </c>
      <c r="AQ173" s="103">
        <f>_xlfn.XLOOKUP(Tier2ContractorRates[[#This Row],[MSA Contract Number]],'Tier 1 - $500K'!A:A,'Tier 1 - $500K'!AQ:AQ,0,0,1)</f>
        <v>245</v>
      </c>
      <c r="AR173" s="103">
        <f>_xlfn.XLOOKUP(Tier2ContractorRates[[#This Row],[MSA Contract Number]],'Tier 1 - $500K'!A:A,'Tier 1 - $500K'!AR:AR,0,0,1)</f>
        <v>217</v>
      </c>
      <c r="AS173" s="103">
        <f>_xlfn.XLOOKUP(Tier2ContractorRates[[#This Row],[MSA Contract Number]],'Tier 1 - $500K'!A:A,'Tier 1 - $500K'!AS:AS,0,0,1)</f>
        <v>212</v>
      </c>
      <c r="AT173" s="103">
        <f>_xlfn.XLOOKUP(Tier2ContractorRates[[#This Row],[MSA Contract Number]],'Tier 1 - $500K'!A:A,'Tier 1 - $500K'!AT:AT,0,0,1)</f>
        <v>189</v>
      </c>
      <c r="AU173" s="103">
        <f>_xlfn.XLOOKUP(Tier2ContractorRates[[#This Row],[MSA Contract Number]],'Tier 1 - $500K'!A:A,'Tier 1 - $500K'!AU:AU,0,0,1)</f>
        <v>205</v>
      </c>
      <c r="AV173" s="103">
        <f>_xlfn.XLOOKUP(Tier2ContractorRates[[#This Row],[MSA Contract Number]],'Tier 1 - $500K'!A:A,'Tier 1 - $500K'!AV:AV,0,0,1)</f>
        <v>187</v>
      </c>
      <c r="AW173" s="103">
        <f>_xlfn.XLOOKUP(Tier2ContractorRates[[#This Row],[MSA Contract Number]],'Tier 1 - $500K'!A:A,'Tier 1 - $500K'!AW:AW,0,0,1)</f>
        <v>211</v>
      </c>
      <c r="AX173" s="103">
        <f>_xlfn.XLOOKUP(Tier2ContractorRates[[#This Row],[MSA Contract Number]],'Tier 1 - $500K'!A:A,'Tier 1 - $500K'!AX:AX,0,0,1)</f>
        <v>242</v>
      </c>
      <c r="AY173" s="103">
        <f>_xlfn.XLOOKUP(Tier2ContractorRates[[#This Row],[MSA Contract Number]],'Tier 1 - $500K'!A:A,'Tier 1 - $500K'!AY:AY,0,0,1)</f>
        <v>207</v>
      </c>
      <c r="AZ173" s="104">
        <f>_xlfn.XLOOKUP(Tier2ContractorRates[[#This Row],[MSA Contract Number]],'Tier 1 - $500K'!A:A,'Tier 1 - $500K'!AZ:AZ,0,0,1)</f>
        <v>280</v>
      </c>
    </row>
    <row r="174" spans="1:52" s="40" customFormat="1" ht="33" x14ac:dyDescent="0.25">
      <c r="A174" s="35" t="s">
        <v>1004</v>
      </c>
      <c r="B174" s="57">
        <f>_xlfn.XLOOKUP(Tier2ContractorRates[[#This Row],[MSA Contract Number]],'Tier 1 - $500K'!A:A,'Tier 1 - $500K'!B:B,0,0,1)</f>
        <v>46497</v>
      </c>
      <c r="C174" s="36" t="str">
        <f>_xlfn.XLOOKUP(Tier2ContractorRates[[#This Row],[MSA Contract Number]],'Tier 1 - $500K'!A:A,'Tier 1 - $500K'!C:C,0,0,1)</f>
        <v>Prodigy Consulting LLC</v>
      </c>
      <c r="D174" s="36" t="str">
        <f>_xlfn.XLOOKUP(Tier2ContractorRates[[#This Row],[MSA Contract Number]],'Tier 1 - $500K'!A:A,'Tier 1 - $500K'!D:D,0,0,1)</f>
        <v xml:space="preserve">1. Daniel Bender 
2. Kyle Green </v>
      </c>
      <c r="E174" s="36" t="str">
        <f>_xlfn.XLOOKUP(Tier2ContractorRates[[#This Row],[MSA Contract Number]],'Tier 1 - $500K'!A:A,'Tier 1 - $500K'!E:E,0,0,1)</f>
        <v>1. (916) 412-8412 
2. (916) 521-6155</v>
      </c>
      <c r="F174" s="36" t="str">
        <f>_xlfn.XLOOKUP(Tier2ContractorRates[[#This Row],[MSA Contract Number]],'Tier 1 - $500K'!A:A,'Tier 1 - $500K'!F:F,0,0,1)</f>
        <v>dbender@consult-prodigy.com; kgreen@consult-prodigy.com;</v>
      </c>
      <c r="G174" s="121">
        <v>2013812</v>
      </c>
      <c r="H174" s="121" t="str">
        <f>_xlfn.XLOOKUP(Tier2ContractorRates[[#This Row],[MSA Contract Number]],'Tier 1 - $500K'!A:A,'Tier 1 - $500K'!H:H,0,0,1)</f>
        <v>SB</v>
      </c>
      <c r="I174" s="121" t="str">
        <f>_xlfn.XLOOKUP(Tier2ContractorRates[[#This Row],[MSA Contract Number]],'Tier 1 - $500K'!A:A,'Tier 1 - $500K'!I:I,0,0,1)</f>
        <v>Yes</v>
      </c>
      <c r="J174" s="121" t="str">
        <f>_xlfn.XLOOKUP(Tier2ContractorRates[[#This Row],[MSA Contract Number]],'Tier 1 - $500K'!A:A,'Tier 1 - $500K'!J:J,0,0,1)</f>
        <v>No</v>
      </c>
      <c r="K174" s="103">
        <f>_xlfn.XLOOKUP(Tier2ContractorRates[[#This Row],[MSA Contract Number]],'Tier 1 - $500K'!A:A,'Tier 1 - $500K'!K:K,0,0,1)</f>
        <v>205</v>
      </c>
      <c r="L174" s="103">
        <f>_xlfn.XLOOKUP(Tier2ContractorRates[[#This Row],[MSA Contract Number]],'Tier 1 - $500K'!A:A,'Tier 1 - $500K'!L:L,0,0,1)</f>
        <v>196</v>
      </c>
      <c r="M174" s="103">
        <f>_xlfn.XLOOKUP(Tier2ContractorRates[[#This Row],[MSA Contract Number]],'Tier 1 - $500K'!A:A,'Tier 1 - $500K'!M:M,0,0,1)</f>
        <v>195</v>
      </c>
      <c r="N174" s="103">
        <f>_xlfn.XLOOKUP(Tier2ContractorRates[[#This Row],[MSA Contract Number]],'Tier 1 - $500K'!A:A,'Tier 1 - $500K'!N:N)</f>
        <v>175</v>
      </c>
      <c r="O174" s="103">
        <f>_xlfn.XLOOKUP(Tier2ContractorRates[[#This Row],[MSA Contract Number]],'Tier 1 - $500K'!A:A,'Tier 1 - $500K'!O:O,0,0,1)</f>
        <v>160</v>
      </c>
      <c r="P174" s="103">
        <f>_xlfn.XLOOKUP(Tier2ContractorRates[[#This Row],[MSA Contract Number]],'Tier 1 - $500K'!A:A,'Tier 1 - $500K'!P:P,0,0,1)</f>
        <v>170</v>
      </c>
      <c r="Q174" s="103">
        <f>_xlfn.XLOOKUP(Tier2ContractorRates[[#This Row],[MSA Contract Number]],'Tier 1 - $500K'!A:A,'Tier 1 - $500K'!Q:Q,0,0,1)</f>
        <v>147</v>
      </c>
      <c r="R174" s="103">
        <f>_xlfn.XLOOKUP(Tier2ContractorRates[[#This Row],[MSA Contract Number]],'Tier 1 - $500K'!A:A,'Tier 1 - $500K'!R:R,0,0,1)</f>
        <v>114</v>
      </c>
      <c r="S174" s="103">
        <f>_xlfn.XLOOKUP(Tier2ContractorRates[[#This Row],[MSA Contract Number]],'Tier 1 - $500K'!A:A,'Tier 1 - $500K'!S:S,0,0,1)</f>
        <v>180</v>
      </c>
      <c r="T174" s="103">
        <f>_xlfn.XLOOKUP(Tier2ContractorRates[[#This Row],[MSA Contract Number]],'Tier 1 - $500K'!A:A,'Tier 1 - $500K'!T:T,0,0,1)</f>
        <v>205</v>
      </c>
      <c r="U174" s="103">
        <f>_xlfn.XLOOKUP(Tier2ContractorRates[[#This Row],[MSA Contract Number]],'Tier 1 - $500K'!A:A,'Tier 1 - $500K'!U:U,0,0,1)</f>
        <v>200</v>
      </c>
      <c r="V174" s="103">
        <f>_xlfn.XLOOKUP(Tier2ContractorRates[[#This Row],[MSA Contract Number]],'Tier 1 - $500K'!A:A,'Tier 1 - $500K'!V:V,0,0,1)</f>
        <v>195</v>
      </c>
      <c r="W174" s="103">
        <f>_xlfn.XLOOKUP(Tier2ContractorRates[[#This Row],[MSA Contract Number]],'Tier 1 - $500K'!A:A,'Tier 1 - $500K'!W:W,0,0,1)</f>
        <v>136</v>
      </c>
      <c r="X174" s="103">
        <f>_xlfn.XLOOKUP(Tier2ContractorRates[[#This Row],[MSA Contract Number]],'Tier 1 - $500K'!A:A,'Tier 1 - $500K'!X:X,0,0,1)</f>
        <v>135</v>
      </c>
      <c r="Y174" s="103">
        <f>_xlfn.XLOOKUP(Tier2ContractorRates[[#This Row],[MSA Contract Number]],'Tier 1 - $500K'!A:A,'Tier 1 - $500K'!Y:Y,0,0,1)</f>
        <v>140</v>
      </c>
      <c r="Z174" s="103">
        <f>_xlfn.XLOOKUP(Tier2ContractorRates[[#This Row],[MSA Contract Number]],'Tier 1 - $500K'!A:A,'Tier 1 - $500K'!Z:Z,0,0,1)</f>
        <v>168</v>
      </c>
      <c r="AA174" s="103">
        <f>_xlfn.XLOOKUP(Tier2ContractorRates[[#This Row],[MSA Contract Number]],'Tier 1 - $500K'!A:A,'Tier 1 - $500K'!AA:AA,0,0,1)</f>
        <v>178</v>
      </c>
      <c r="AB174" s="103">
        <f>_xlfn.XLOOKUP(Tier2ContractorRates[[#This Row],[MSA Contract Number]],'Tier 1 - $500K'!A:A,'Tier 1 - $500K'!AB:AB,0,0,1)</f>
        <v>185</v>
      </c>
      <c r="AC174" s="103">
        <f>_xlfn.XLOOKUP(Tier2ContractorRates[[#This Row],[MSA Contract Number]],'Tier 1 - $500K'!A:A,'Tier 1 - $500K'!AC:AC,0,0,1)</f>
        <v>175</v>
      </c>
      <c r="AD174" s="103">
        <f>_xlfn.XLOOKUP(Tier2ContractorRates[[#This Row],[MSA Contract Number]],'Tier 1 - $500K'!A:A,'Tier 1 - $500K'!AD:AD,0,0,1)</f>
        <v>155</v>
      </c>
      <c r="AE174" s="103" t="str">
        <f>_xlfn.XLOOKUP(Tier2ContractorRates[[#This Row],[MSA Contract Number]],'Tier 1 - $500K'!A:A,'Tier 1 - $500K'!AE:AE,0,0,1)</f>
        <v>--</v>
      </c>
      <c r="AF174" s="103">
        <f>_xlfn.XLOOKUP(Tier2ContractorRates[[#This Row],[MSA Contract Number]],'Tier 1 - $500K'!A:A,'Tier 1 - $500K'!AF:AF,0,0,1)</f>
        <v>144</v>
      </c>
      <c r="AG174" s="103">
        <f>_xlfn.XLOOKUP(Tier2ContractorRates[[#This Row],[MSA Contract Number]],'Tier 1 - $500K'!A:A,'Tier 1 - $500K'!AG:AG,0,0,1)</f>
        <v>165</v>
      </c>
      <c r="AH174" s="103" t="str">
        <f>_xlfn.XLOOKUP(Tier2ContractorRates[[#This Row],[MSA Contract Number]],'Tier 1 - $500K'!A:A,'Tier 1 - $500K'!AH:AH,0,0,1)</f>
        <v>--</v>
      </c>
      <c r="AI174" s="103" t="str">
        <f>_xlfn.XLOOKUP(Tier2ContractorRates[[#This Row],[MSA Contract Number]],'Tier 1 - $500K'!A:A,'Tier 1 - $500K'!AI:AI,0,0,1)</f>
        <v>--</v>
      </c>
      <c r="AJ174" s="103">
        <f>_xlfn.XLOOKUP(Tier2ContractorRates[[#This Row],[MSA Contract Number]],'Tier 1 - $500K'!A:A,'Tier 1 - $500K'!AJ:AJ,0,0,1)</f>
        <v>165</v>
      </c>
      <c r="AK174" s="103">
        <f>_xlfn.XLOOKUP(Tier2ContractorRates[[#This Row],[MSA Contract Number]],'Tier 1 - $500K'!A:A,'Tier 1 - $500K'!AK:AK,0,0,1)</f>
        <v>174</v>
      </c>
      <c r="AL174" s="103">
        <f>_xlfn.XLOOKUP(Tier2ContractorRates[[#This Row],[MSA Contract Number]],'Tier 1 - $500K'!A:A,'Tier 1 - $500K'!AL:AL,0,0,1)</f>
        <v>186</v>
      </c>
      <c r="AM174" s="103">
        <f>_xlfn.XLOOKUP(Tier2ContractorRates[[#This Row],[MSA Contract Number]],'Tier 1 - $500K'!A:A,'Tier 1 - $500K'!AM:AM,0,0,1)</f>
        <v>172</v>
      </c>
      <c r="AN174" s="103">
        <f>_xlfn.XLOOKUP(Tier2ContractorRates[[#This Row],[MSA Contract Number]],'Tier 1 - $500K'!A:A,'Tier 1 - $500K'!AN:AN,0,0,1)</f>
        <v>195</v>
      </c>
      <c r="AO174" s="103">
        <f>_xlfn.XLOOKUP(Tier2ContractorRates[[#This Row],[MSA Contract Number]],'Tier 1 - $500K'!A:A,'Tier 1 - $500K'!AO:AO,0,0,1)</f>
        <v>155</v>
      </c>
      <c r="AP174" s="103">
        <f>_xlfn.XLOOKUP(Tier2ContractorRates[[#This Row],[MSA Contract Number]],'Tier 1 - $500K'!A:A,'Tier 1 - $500K'!AP:AP,0,0,1)</f>
        <v>186</v>
      </c>
      <c r="AQ174" s="103">
        <f>_xlfn.XLOOKUP(Tier2ContractorRates[[#This Row],[MSA Contract Number]],'Tier 1 - $500K'!A:A,'Tier 1 - $500K'!AQ:AQ,0,0,1)</f>
        <v>195</v>
      </c>
      <c r="AR174" s="103">
        <f>_xlfn.XLOOKUP(Tier2ContractorRates[[#This Row],[MSA Contract Number]],'Tier 1 - $500K'!A:A,'Tier 1 - $500K'!AR:AR,0,0,1)</f>
        <v>200</v>
      </c>
      <c r="AS174" s="103" t="str">
        <f>_xlfn.XLOOKUP(Tier2ContractorRates[[#This Row],[MSA Contract Number]],'Tier 1 - $500K'!A:A,'Tier 1 - $500K'!AS:AS,0,0,1)</f>
        <v>--</v>
      </c>
      <c r="AT174" s="103" t="str">
        <f>_xlfn.XLOOKUP(Tier2ContractorRates[[#This Row],[MSA Contract Number]],'Tier 1 - $500K'!A:A,'Tier 1 - $500K'!AT:AT,0,0,1)</f>
        <v>--</v>
      </c>
      <c r="AU174" s="103">
        <f>_xlfn.XLOOKUP(Tier2ContractorRates[[#This Row],[MSA Contract Number]],'Tier 1 - $500K'!A:A,'Tier 1 - $500K'!AU:AU,0,0,1)</f>
        <v>155</v>
      </c>
      <c r="AV174" s="103">
        <f>_xlfn.XLOOKUP(Tier2ContractorRates[[#This Row],[MSA Contract Number]],'Tier 1 - $500K'!A:A,'Tier 1 - $500K'!AV:AV,0,0,1)</f>
        <v>136</v>
      </c>
      <c r="AW174" s="103">
        <f>_xlfn.XLOOKUP(Tier2ContractorRates[[#This Row],[MSA Contract Number]],'Tier 1 - $500K'!A:A,'Tier 1 - $500K'!AW:AW,0,0,1)</f>
        <v>165</v>
      </c>
      <c r="AX174" s="103">
        <f>_xlfn.XLOOKUP(Tier2ContractorRates[[#This Row],[MSA Contract Number]],'Tier 1 - $500K'!A:A,'Tier 1 - $500K'!AX:AX,0,0,1)</f>
        <v>195</v>
      </c>
      <c r="AY174" s="103">
        <f>_xlfn.XLOOKUP(Tier2ContractorRates[[#This Row],[MSA Contract Number]],'Tier 1 - $500K'!A:A,'Tier 1 - $500K'!AY:AY,0,0,1)</f>
        <v>174</v>
      </c>
      <c r="AZ174" s="104">
        <f>_xlfn.XLOOKUP(Tier2ContractorRates[[#This Row],[MSA Contract Number]],'Tier 1 - $500K'!A:A,'Tier 1 - $500K'!AZ:AZ,0,0,1)</f>
        <v>200</v>
      </c>
    </row>
    <row r="175" spans="1:52" s="40" customFormat="1" ht="66" x14ac:dyDescent="0.25">
      <c r="A175" s="35" t="s">
        <v>1009</v>
      </c>
      <c r="B175" s="57">
        <f>_xlfn.XLOOKUP(Tier2ContractorRates[[#This Row],[MSA Contract Number]],'Tier 1 - $500K'!A:A,'Tier 1 - $500K'!B:B,0,0,1)</f>
        <v>46497</v>
      </c>
      <c r="C175" s="36" t="str">
        <f>_xlfn.XLOOKUP(Tier2ContractorRates[[#This Row],[MSA Contract Number]],'Tier 1 - $500K'!A:A,'Tier 1 - $500K'!C:C,0,0,1)</f>
        <v>Propoint Technology Inc</v>
      </c>
      <c r="D175" s="36" t="str">
        <f>_xlfn.XLOOKUP(Tier2ContractorRates[[#This Row],[MSA Contract Number]],'Tier 1 - $500K'!A:A,'Tier 1 - $500K'!D:D,0,0,1)</f>
        <v xml:space="preserve">1. Kim Valenzano 
2. Bill Foster 
3. Keith Richey 
4. Becky Ackerman </v>
      </c>
      <c r="E175" s="36" t="str">
        <f>_xlfn.XLOOKUP(Tier2ContractorRates[[#This Row],[MSA Contract Number]],'Tier 1 - $500K'!A:A,'Tier 1 - $500K'!E:E,0,0,1)</f>
        <v>1. (916) 531-0236 
2. (916) 801-4849 
3. (916) 717-7231 
4. (916) 612-2445</v>
      </c>
      <c r="F175" s="36" t="str">
        <f>_xlfn.XLOOKUP(Tier2ContractorRates[[#This Row],[MSA Contract Number]],'Tier 1 - $500K'!A:A,'Tier 1 - $500K'!F:F,0,0,1)</f>
        <v>info@propoint-technology.com;</v>
      </c>
      <c r="G175" s="121">
        <v>42528</v>
      </c>
      <c r="H175" s="121" t="str">
        <f>_xlfn.XLOOKUP(Tier2ContractorRates[[#This Row],[MSA Contract Number]],'Tier 1 - $500K'!A:A,'Tier 1 - $500K'!H:H,0,0,1)</f>
        <v>SB</v>
      </c>
      <c r="I175" s="121" t="str">
        <f>_xlfn.XLOOKUP(Tier2ContractorRates[[#This Row],[MSA Contract Number]],'Tier 1 - $500K'!A:A,'Tier 1 - $500K'!I:I,0,0,1)</f>
        <v>Yes</v>
      </c>
      <c r="J175" s="121" t="str">
        <f>_xlfn.XLOOKUP(Tier2ContractorRates[[#This Row],[MSA Contract Number]],'Tier 1 - $500K'!A:A,'Tier 1 - $500K'!J:J,0,0,1)</f>
        <v>No</v>
      </c>
      <c r="K175" s="103">
        <f>_xlfn.XLOOKUP(Tier2ContractorRates[[#This Row],[MSA Contract Number]],'Tier 1 - $500K'!A:A,'Tier 1 - $500K'!K:K,0,0,1)</f>
        <v>175</v>
      </c>
      <c r="L175" s="103">
        <f>_xlfn.XLOOKUP(Tier2ContractorRates[[#This Row],[MSA Contract Number]],'Tier 1 - $500K'!A:A,'Tier 1 - $500K'!L:L,0,0,1)</f>
        <v>165</v>
      </c>
      <c r="M175" s="103">
        <f>_xlfn.XLOOKUP(Tier2ContractorRates[[#This Row],[MSA Contract Number]],'Tier 1 - $500K'!A:A,'Tier 1 - $500K'!M:M,0,0,1)</f>
        <v>165</v>
      </c>
      <c r="N175" s="103">
        <f>_xlfn.XLOOKUP(Tier2ContractorRates[[#This Row],[MSA Contract Number]],'Tier 1 - $500K'!A:A,'Tier 1 - $500K'!N:N)</f>
        <v>150</v>
      </c>
      <c r="O175" s="103">
        <f>_xlfn.XLOOKUP(Tier2ContractorRates[[#This Row],[MSA Contract Number]],'Tier 1 - $500K'!A:A,'Tier 1 - $500K'!O:O,0,0,1)</f>
        <v>145</v>
      </c>
      <c r="P175" s="103">
        <f>_xlfn.XLOOKUP(Tier2ContractorRates[[#This Row],[MSA Contract Number]],'Tier 1 - $500K'!A:A,'Tier 1 - $500K'!P:P,0,0,1)</f>
        <v>150</v>
      </c>
      <c r="Q175" s="103">
        <f>_xlfn.XLOOKUP(Tier2ContractorRates[[#This Row],[MSA Contract Number]],'Tier 1 - $500K'!A:A,'Tier 1 - $500K'!Q:Q,0,0,1)</f>
        <v>135</v>
      </c>
      <c r="R175" s="103">
        <f>_xlfn.XLOOKUP(Tier2ContractorRates[[#This Row],[MSA Contract Number]],'Tier 1 - $500K'!A:A,'Tier 1 - $500K'!R:R,0,0,1)</f>
        <v>100</v>
      </c>
      <c r="S175" s="103">
        <f>_xlfn.XLOOKUP(Tier2ContractorRates[[#This Row],[MSA Contract Number]],'Tier 1 - $500K'!A:A,'Tier 1 - $500K'!S:S,0,0,1)</f>
        <v>150</v>
      </c>
      <c r="T175" s="103">
        <f>_xlfn.XLOOKUP(Tier2ContractorRates[[#This Row],[MSA Contract Number]],'Tier 1 - $500K'!A:A,'Tier 1 - $500K'!T:T,0,0,1)</f>
        <v>180</v>
      </c>
      <c r="U175" s="103">
        <f>_xlfn.XLOOKUP(Tier2ContractorRates[[#This Row],[MSA Contract Number]],'Tier 1 - $500K'!A:A,'Tier 1 - $500K'!U:U,0,0,1)</f>
        <v>165</v>
      </c>
      <c r="V175" s="103">
        <f>_xlfn.XLOOKUP(Tier2ContractorRates[[#This Row],[MSA Contract Number]],'Tier 1 - $500K'!A:A,'Tier 1 - $500K'!V:V,0,0,1)</f>
        <v>160</v>
      </c>
      <c r="W175" s="103">
        <f>_xlfn.XLOOKUP(Tier2ContractorRates[[#This Row],[MSA Contract Number]],'Tier 1 - $500K'!A:A,'Tier 1 - $500K'!W:W,0,0,1)</f>
        <v>130</v>
      </c>
      <c r="X175" s="103">
        <f>_xlfn.XLOOKUP(Tier2ContractorRates[[#This Row],[MSA Contract Number]],'Tier 1 - $500K'!A:A,'Tier 1 - $500K'!X:X,0,0,1)</f>
        <v>130</v>
      </c>
      <c r="Y175" s="103">
        <f>_xlfn.XLOOKUP(Tier2ContractorRates[[#This Row],[MSA Contract Number]],'Tier 1 - $500K'!A:A,'Tier 1 - $500K'!Y:Y,0,0,1)</f>
        <v>140</v>
      </c>
      <c r="Z175" s="103">
        <f>_xlfn.XLOOKUP(Tier2ContractorRates[[#This Row],[MSA Contract Number]],'Tier 1 - $500K'!A:A,'Tier 1 - $500K'!Z:Z,0,0,1)</f>
        <v>150</v>
      </c>
      <c r="AA175" s="103">
        <f>_xlfn.XLOOKUP(Tier2ContractorRates[[#This Row],[MSA Contract Number]],'Tier 1 - $500K'!A:A,'Tier 1 - $500K'!AA:AA,0,0,1)</f>
        <v>160</v>
      </c>
      <c r="AB175" s="103">
        <f>_xlfn.XLOOKUP(Tier2ContractorRates[[#This Row],[MSA Contract Number]],'Tier 1 - $500K'!A:A,'Tier 1 - $500K'!AB:AB,0,0,1)</f>
        <v>165</v>
      </c>
      <c r="AC175" s="103">
        <f>_xlfn.XLOOKUP(Tier2ContractorRates[[#This Row],[MSA Contract Number]],'Tier 1 - $500K'!A:A,'Tier 1 - $500K'!AC:AC,0,0,1)</f>
        <v>160</v>
      </c>
      <c r="AD175" s="103">
        <f>_xlfn.XLOOKUP(Tier2ContractorRates[[#This Row],[MSA Contract Number]],'Tier 1 - $500K'!A:A,'Tier 1 - $500K'!AD:AD,0,0,1)</f>
        <v>140</v>
      </c>
      <c r="AE175" s="103">
        <f>_xlfn.XLOOKUP(Tier2ContractorRates[[#This Row],[MSA Contract Number]],'Tier 1 - $500K'!A:A,'Tier 1 - $500K'!AE:AE,0,0,1)</f>
        <v>140</v>
      </c>
      <c r="AF175" s="103">
        <f>_xlfn.XLOOKUP(Tier2ContractorRates[[#This Row],[MSA Contract Number]],'Tier 1 - $500K'!A:A,'Tier 1 - $500K'!AF:AF,0,0,1)</f>
        <v>130</v>
      </c>
      <c r="AG175" s="103">
        <f>_xlfn.XLOOKUP(Tier2ContractorRates[[#This Row],[MSA Contract Number]],'Tier 1 - $500K'!A:A,'Tier 1 - $500K'!AG:AG,0,0,1)</f>
        <v>150</v>
      </c>
      <c r="AH175" s="103">
        <f>_xlfn.XLOOKUP(Tier2ContractorRates[[#This Row],[MSA Contract Number]],'Tier 1 - $500K'!A:A,'Tier 1 - $500K'!AH:AH,0,0,1)</f>
        <v>135</v>
      </c>
      <c r="AI175" s="103">
        <f>_xlfn.XLOOKUP(Tier2ContractorRates[[#This Row],[MSA Contract Number]],'Tier 1 - $500K'!A:A,'Tier 1 - $500K'!AI:AI,0,0,1)</f>
        <v>135</v>
      </c>
      <c r="AJ175" s="103">
        <f>_xlfn.XLOOKUP(Tier2ContractorRates[[#This Row],[MSA Contract Number]],'Tier 1 - $500K'!A:A,'Tier 1 - $500K'!AJ:AJ,0,0,1)</f>
        <v>145</v>
      </c>
      <c r="AK175" s="103">
        <f>_xlfn.XLOOKUP(Tier2ContractorRates[[#This Row],[MSA Contract Number]],'Tier 1 - $500K'!A:A,'Tier 1 - $500K'!AK:AK,0,0,1)</f>
        <v>155</v>
      </c>
      <c r="AL175" s="103">
        <f>_xlfn.XLOOKUP(Tier2ContractorRates[[#This Row],[MSA Contract Number]],'Tier 1 - $500K'!A:A,'Tier 1 - $500K'!AL:AL,0,0,1)</f>
        <v>175</v>
      </c>
      <c r="AM175" s="103">
        <f>_xlfn.XLOOKUP(Tier2ContractorRates[[#This Row],[MSA Contract Number]],'Tier 1 - $500K'!A:A,'Tier 1 - $500K'!AM:AM,0,0,1)</f>
        <v>140</v>
      </c>
      <c r="AN175" s="103">
        <f>_xlfn.XLOOKUP(Tier2ContractorRates[[#This Row],[MSA Contract Number]],'Tier 1 - $500K'!A:A,'Tier 1 - $500K'!AN:AN,0,0,1)</f>
        <v>150</v>
      </c>
      <c r="AO175" s="103">
        <f>_xlfn.XLOOKUP(Tier2ContractorRates[[#This Row],[MSA Contract Number]],'Tier 1 - $500K'!A:A,'Tier 1 - $500K'!AO:AO,0,0,1)</f>
        <v>145</v>
      </c>
      <c r="AP175" s="103">
        <f>_xlfn.XLOOKUP(Tier2ContractorRates[[#This Row],[MSA Contract Number]],'Tier 1 - $500K'!A:A,'Tier 1 - $500K'!AP:AP,0,0,1)</f>
        <v>180</v>
      </c>
      <c r="AQ175" s="103">
        <f>_xlfn.XLOOKUP(Tier2ContractorRates[[#This Row],[MSA Contract Number]],'Tier 1 - $500K'!A:A,'Tier 1 - $500K'!AQ:AQ,0,0,1)</f>
        <v>165</v>
      </c>
      <c r="AR175" s="103">
        <f>_xlfn.XLOOKUP(Tier2ContractorRates[[#This Row],[MSA Contract Number]],'Tier 1 - $500K'!A:A,'Tier 1 - $500K'!AR:AR,0,0,1)</f>
        <v>165</v>
      </c>
      <c r="AS175" s="103">
        <f>_xlfn.XLOOKUP(Tier2ContractorRates[[#This Row],[MSA Contract Number]],'Tier 1 - $500K'!A:A,'Tier 1 - $500K'!AS:AS,0,0,1)</f>
        <v>145</v>
      </c>
      <c r="AT175" s="103">
        <f>_xlfn.XLOOKUP(Tier2ContractorRates[[#This Row],[MSA Contract Number]],'Tier 1 - $500K'!A:A,'Tier 1 - $500K'!AT:AT,0,0,1)</f>
        <v>125</v>
      </c>
      <c r="AU175" s="103">
        <f>_xlfn.XLOOKUP(Tier2ContractorRates[[#This Row],[MSA Contract Number]],'Tier 1 - $500K'!A:A,'Tier 1 - $500K'!AU:AU,0,0,1)</f>
        <v>130</v>
      </c>
      <c r="AV175" s="103">
        <f>_xlfn.XLOOKUP(Tier2ContractorRates[[#This Row],[MSA Contract Number]],'Tier 1 - $500K'!A:A,'Tier 1 - $500K'!AV:AV,0,0,1)</f>
        <v>140</v>
      </c>
      <c r="AW175" s="103">
        <f>_xlfn.XLOOKUP(Tier2ContractorRates[[#This Row],[MSA Contract Number]],'Tier 1 - $500K'!A:A,'Tier 1 - $500K'!AW:AW,0,0,1)</f>
        <v>130</v>
      </c>
      <c r="AX175" s="103">
        <f>_xlfn.XLOOKUP(Tier2ContractorRates[[#This Row],[MSA Contract Number]],'Tier 1 - $500K'!A:A,'Tier 1 - $500K'!AX:AX,0,0,1)</f>
        <v>175</v>
      </c>
      <c r="AY175" s="103">
        <f>_xlfn.XLOOKUP(Tier2ContractorRates[[#This Row],[MSA Contract Number]],'Tier 1 - $500K'!A:A,'Tier 1 - $500K'!AY:AY,0,0,1)</f>
        <v>140</v>
      </c>
      <c r="AZ175" s="104">
        <f>_xlfn.XLOOKUP(Tier2ContractorRates[[#This Row],[MSA Contract Number]],'Tier 1 - $500K'!A:A,'Tier 1 - $500K'!AZ:AZ,0,0,1)</f>
        <v>170</v>
      </c>
    </row>
    <row r="176" spans="1:52" s="40" customFormat="1" ht="49.5" x14ac:dyDescent="0.25">
      <c r="A176" s="35" t="s">
        <v>1014</v>
      </c>
      <c r="B176" s="57">
        <f>_xlfn.XLOOKUP(Tier2ContractorRates[[#This Row],[MSA Contract Number]],'Tier 1 - $500K'!A:A,'Tier 1 - $500K'!B:B,0,0,1)</f>
        <v>46497</v>
      </c>
      <c r="C176" s="36" t="str">
        <f>_xlfn.XLOOKUP(Tier2ContractorRates[[#This Row],[MSA Contract Number]],'Tier 1 - $500K'!A:A,'Tier 1 - $500K'!C:C,0,0,1)</f>
        <v>Protiviti Government Services, Inc.</v>
      </c>
      <c r="D176" s="36" t="str">
        <f>_xlfn.XLOOKUP(Tier2ContractorRates[[#This Row],[MSA Contract Number]],'Tier 1 - $500K'!A:A,'Tier 1 - $500K'!D:D,0,0,1)</f>
        <v xml:space="preserve">1. Jack Batchelor 
2. John Owen </v>
      </c>
      <c r="E176" s="36" t="str">
        <f>_xlfn.XLOOKUP(Tier2ContractorRates[[#This Row],[MSA Contract Number]],'Tier 1 - $500K'!A:A,'Tier 1 - $500K'!E:E,0,0,1)</f>
        <v>1. (279) 895-6273 
2. (571) 842-9192</v>
      </c>
      <c r="F176" s="36" t="str">
        <f>_xlfn.XLOOKUP(Tier2ContractorRates[[#This Row],[MSA Contract Number]],'Tier 1 - $500K'!A:A,'Tier 1 - $500K'!F:F,0,0,1)</f>
        <v>Kathy.scarcella@protiviti.com;
jack.batchelor@roberthalf.com; 
john.owen@roberthalf.com;</v>
      </c>
      <c r="G176" s="121" t="s">
        <v>70</v>
      </c>
      <c r="H176" s="121" t="str">
        <f>_xlfn.XLOOKUP(Tier2ContractorRates[[#This Row],[MSA Contract Number]],'Tier 1 - $500K'!A:A,'Tier 1 - $500K'!H:H,0,0,1)</f>
        <v>--</v>
      </c>
      <c r="I176" s="121" t="str">
        <f>_xlfn.XLOOKUP(Tier2ContractorRates[[#This Row],[MSA Contract Number]],'Tier 1 - $500K'!A:A,'Tier 1 - $500K'!I:I,0,0,1)</f>
        <v>No</v>
      </c>
      <c r="J176" s="121" t="str">
        <f>_xlfn.XLOOKUP(Tier2ContractorRates[[#This Row],[MSA Contract Number]],'Tier 1 - $500K'!A:A,'Tier 1 - $500K'!J:J,0,0,1)</f>
        <v>No</v>
      </c>
      <c r="K176" s="103">
        <f>_xlfn.XLOOKUP(Tier2ContractorRates[[#This Row],[MSA Contract Number]],'Tier 1 - $500K'!A:A,'Tier 1 - $500K'!K:K,0,0,1)</f>
        <v>225</v>
      </c>
      <c r="L176" s="103">
        <f>_xlfn.XLOOKUP(Tier2ContractorRates[[#This Row],[MSA Contract Number]],'Tier 1 - $500K'!A:A,'Tier 1 - $500K'!L:L,0,0,1)</f>
        <v>190</v>
      </c>
      <c r="M176" s="103">
        <f>_xlfn.XLOOKUP(Tier2ContractorRates[[#This Row],[MSA Contract Number]],'Tier 1 - $500K'!A:A,'Tier 1 - $500K'!M:M,0,0,1)</f>
        <v>200</v>
      </c>
      <c r="N176" s="103">
        <f>_xlfn.XLOOKUP(Tier2ContractorRates[[#This Row],[MSA Contract Number]],'Tier 1 - $500K'!A:A,'Tier 1 - $500K'!N:N)</f>
        <v>175</v>
      </c>
      <c r="O176" s="103">
        <f>_xlfn.XLOOKUP(Tier2ContractorRates[[#This Row],[MSA Contract Number]],'Tier 1 - $500K'!A:A,'Tier 1 - $500K'!O:O,0,0,1)</f>
        <v>160</v>
      </c>
      <c r="P176" s="103">
        <f>_xlfn.XLOOKUP(Tier2ContractorRates[[#This Row],[MSA Contract Number]],'Tier 1 - $500K'!A:A,'Tier 1 - $500K'!P:P,0,0,1)</f>
        <v>175</v>
      </c>
      <c r="Q176" s="103">
        <f>_xlfn.XLOOKUP(Tier2ContractorRates[[#This Row],[MSA Contract Number]],'Tier 1 - $500K'!A:A,'Tier 1 - $500K'!Q:Q,0,0,1)</f>
        <v>155</v>
      </c>
      <c r="R176" s="103">
        <f>_xlfn.XLOOKUP(Tier2ContractorRates[[#This Row],[MSA Contract Number]],'Tier 1 - $500K'!A:A,'Tier 1 - $500K'!R:R,0,0,1)</f>
        <v>140</v>
      </c>
      <c r="S176" s="103">
        <f>_xlfn.XLOOKUP(Tier2ContractorRates[[#This Row],[MSA Contract Number]],'Tier 1 - $500K'!A:A,'Tier 1 - $500K'!S:S,0,0,1)</f>
        <v>190</v>
      </c>
      <c r="T176" s="103">
        <f>_xlfn.XLOOKUP(Tier2ContractorRates[[#This Row],[MSA Contract Number]],'Tier 1 - $500K'!A:A,'Tier 1 - $500K'!T:T,0,0,1)</f>
        <v>240</v>
      </c>
      <c r="U176" s="103">
        <f>_xlfn.XLOOKUP(Tier2ContractorRates[[#This Row],[MSA Contract Number]],'Tier 1 - $500K'!A:A,'Tier 1 - $500K'!U:U,0,0,1)</f>
        <v>200</v>
      </c>
      <c r="V176" s="103">
        <f>_xlfn.XLOOKUP(Tier2ContractorRates[[#This Row],[MSA Contract Number]],'Tier 1 - $500K'!A:A,'Tier 1 - $500K'!V:V,0,0,1)</f>
        <v>200</v>
      </c>
      <c r="W176" s="103">
        <f>_xlfn.XLOOKUP(Tier2ContractorRates[[#This Row],[MSA Contract Number]],'Tier 1 - $500K'!A:A,'Tier 1 - $500K'!W:W,0,0,1)</f>
        <v>140</v>
      </c>
      <c r="X176" s="103">
        <f>_xlfn.XLOOKUP(Tier2ContractorRates[[#This Row],[MSA Contract Number]],'Tier 1 - $500K'!A:A,'Tier 1 - $500K'!X:X,0,0,1)</f>
        <v>145</v>
      </c>
      <c r="Y176" s="103">
        <f>_xlfn.XLOOKUP(Tier2ContractorRates[[#This Row],[MSA Contract Number]],'Tier 1 - $500K'!A:A,'Tier 1 - $500K'!Y:Y,0,0,1)</f>
        <v>150</v>
      </c>
      <c r="Z176" s="103">
        <f>_xlfn.XLOOKUP(Tier2ContractorRates[[#This Row],[MSA Contract Number]],'Tier 1 - $500K'!A:A,'Tier 1 - $500K'!Z:Z,0,0,1)</f>
        <v>190</v>
      </c>
      <c r="AA176" s="103">
        <f>_xlfn.XLOOKUP(Tier2ContractorRates[[#This Row],[MSA Contract Number]],'Tier 1 - $500K'!A:A,'Tier 1 - $500K'!AA:AA,0,0,1)</f>
        <v>200</v>
      </c>
      <c r="AB176" s="103">
        <f>_xlfn.XLOOKUP(Tier2ContractorRates[[#This Row],[MSA Contract Number]],'Tier 1 - $500K'!A:A,'Tier 1 - $500K'!AB:AB,0,0,1)</f>
        <v>210</v>
      </c>
      <c r="AC176" s="103">
        <f>_xlfn.XLOOKUP(Tier2ContractorRates[[#This Row],[MSA Contract Number]],'Tier 1 - $500K'!A:A,'Tier 1 - $500K'!AC:AC,0,0,1)</f>
        <v>190</v>
      </c>
      <c r="AD176" s="103">
        <f>_xlfn.XLOOKUP(Tier2ContractorRates[[#This Row],[MSA Contract Number]],'Tier 1 - $500K'!A:A,'Tier 1 - $500K'!AD:AD,0,0,1)</f>
        <v>160</v>
      </c>
      <c r="AE176" s="103">
        <f>_xlfn.XLOOKUP(Tier2ContractorRates[[#This Row],[MSA Contract Number]],'Tier 1 - $500K'!A:A,'Tier 1 - $500K'!AE:AE,0,0,1)</f>
        <v>162</v>
      </c>
      <c r="AF176" s="103">
        <f>_xlfn.XLOOKUP(Tier2ContractorRates[[#This Row],[MSA Contract Number]],'Tier 1 - $500K'!A:A,'Tier 1 - $500K'!AF:AF,0,0,1)</f>
        <v>155</v>
      </c>
      <c r="AG176" s="103">
        <f>_xlfn.XLOOKUP(Tier2ContractorRates[[#This Row],[MSA Contract Number]],'Tier 1 - $500K'!A:A,'Tier 1 - $500K'!AG:AG,0,0,1)</f>
        <v>161</v>
      </c>
      <c r="AH176" s="103">
        <f>_xlfn.XLOOKUP(Tier2ContractorRates[[#This Row],[MSA Contract Number]],'Tier 1 - $500K'!A:A,'Tier 1 - $500K'!AH:AH,0,0,1)</f>
        <v>140</v>
      </c>
      <c r="AI176" s="103">
        <f>_xlfn.XLOOKUP(Tier2ContractorRates[[#This Row],[MSA Contract Number]],'Tier 1 - $500K'!A:A,'Tier 1 - $500K'!AI:AI,0,0,1)</f>
        <v>150</v>
      </c>
      <c r="AJ176" s="103">
        <f>_xlfn.XLOOKUP(Tier2ContractorRates[[#This Row],[MSA Contract Number]],'Tier 1 - $500K'!A:A,'Tier 1 - $500K'!AJ:AJ,0,0,1)</f>
        <v>161</v>
      </c>
      <c r="AK176" s="103">
        <f>_xlfn.XLOOKUP(Tier2ContractorRates[[#This Row],[MSA Contract Number]],'Tier 1 - $500K'!A:A,'Tier 1 - $500K'!AK:AK,0,0,1)</f>
        <v>210</v>
      </c>
      <c r="AL176" s="103">
        <f>_xlfn.XLOOKUP(Tier2ContractorRates[[#This Row],[MSA Contract Number]],'Tier 1 - $500K'!A:A,'Tier 1 - $500K'!AL:AL,0,0,1)</f>
        <v>235</v>
      </c>
      <c r="AM176" s="103">
        <f>_xlfn.XLOOKUP(Tier2ContractorRates[[#This Row],[MSA Contract Number]],'Tier 1 - $500K'!A:A,'Tier 1 - $500K'!AM:AM,0,0,1)</f>
        <v>210</v>
      </c>
      <c r="AN176" s="103">
        <f>_xlfn.XLOOKUP(Tier2ContractorRates[[#This Row],[MSA Contract Number]],'Tier 1 - $500K'!A:A,'Tier 1 - $500K'!AN:AN,0,0,1)</f>
        <v>235</v>
      </c>
      <c r="AO176" s="103">
        <f>_xlfn.XLOOKUP(Tier2ContractorRates[[#This Row],[MSA Contract Number]],'Tier 1 - $500K'!A:A,'Tier 1 - $500K'!AO:AO,0,0,1)</f>
        <v>140</v>
      </c>
      <c r="AP176" s="103">
        <f>_xlfn.XLOOKUP(Tier2ContractorRates[[#This Row],[MSA Contract Number]],'Tier 1 - $500K'!A:A,'Tier 1 - $500K'!AP:AP,0,0,1)</f>
        <v>150</v>
      </c>
      <c r="AQ176" s="103">
        <f>_xlfn.XLOOKUP(Tier2ContractorRates[[#This Row],[MSA Contract Number]],'Tier 1 - $500K'!A:A,'Tier 1 - $500K'!AQ:AQ,0,0,1)</f>
        <v>190</v>
      </c>
      <c r="AR176" s="103">
        <f>_xlfn.XLOOKUP(Tier2ContractorRates[[#This Row],[MSA Contract Number]],'Tier 1 - $500K'!A:A,'Tier 1 - $500K'!AR:AR,0,0,1)</f>
        <v>200</v>
      </c>
      <c r="AS176" s="103">
        <f>_xlfn.XLOOKUP(Tier2ContractorRates[[#This Row],[MSA Contract Number]],'Tier 1 - $500K'!A:A,'Tier 1 - $500K'!AS:AS,0,0,1)</f>
        <v>140</v>
      </c>
      <c r="AT176" s="103">
        <f>_xlfn.XLOOKUP(Tier2ContractorRates[[#This Row],[MSA Contract Number]],'Tier 1 - $500K'!A:A,'Tier 1 - $500K'!AT:AT,0,0,1)</f>
        <v>125</v>
      </c>
      <c r="AU176" s="103">
        <f>_xlfn.XLOOKUP(Tier2ContractorRates[[#This Row],[MSA Contract Number]],'Tier 1 - $500K'!A:A,'Tier 1 - $500K'!AU:AU,0,0,1)</f>
        <v>148</v>
      </c>
      <c r="AV176" s="103">
        <f>_xlfn.XLOOKUP(Tier2ContractorRates[[#This Row],[MSA Contract Number]],'Tier 1 - $500K'!A:A,'Tier 1 - $500K'!AV:AV,0,0,1)</f>
        <v>135</v>
      </c>
      <c r="AW176" s="103">
        <f>_xlfn.XLOOKUP(Tier2ContractorRates[[#This Row],[MSA Contract Number]],'Tier 1 - $500K'!A:A,'Tier 1 - $500K'!AW:AW,0,0,1)</f>
        <v>165</v>
      </c>
      <c r="AX176" s="103">
        <f>_xlfn.XLOOKUP(Tier2ContractorRates[[#This Row],[MSA Contract Number]],'Tier 1 - $500K'!A:A,'Tier 1 - $500K'!AX:AX,0,0,1)</f>
        <v>225</v>
      </c>
      <c r="AY176" s="103">
        <f>_xlfn.XLOOKUP(Tier2ContractorRates[[#This Row],[MSA Contract Number]],'Tier 1 - $500K'!A:A,'Tier 1 - $500K'!AY:AY,0,0,1)</f>
        <v>175</v>
      </c>
      <c r="AZ176" s="104">
        <f>_xlfn.XLOOKUP(Tier2ContractorRates[[#This Row],[MSA Contract Number]],'Tier 1 - $500K'!A:A,'Tier 1 - $500K'!AZ:AZ,0,0,1)</f>
        <v>190</v>
      </c>
    </row>
    <row r="177" spans="1:52" s="40" customFormat="1" ht="33" x14ac:dyDescent="0.25">
      <c r="A177" s="35" t="s">
        <v>1019</v>
      </c>
      <c r="B177" s="57">
        <f>_xlfn.XLOOKUP(Tier2ContractorRates[[#This Row],[MSA Contract Number]],'Tier 1 - $500K'!A:A,'Tier 1 - $500K'!B:B,0,0,1)</f>
        <v>46497</v>
      </c>
      <c r="C177" s="36" t="str">
        <f>_xlfn.XLOOKUP(Tier2ContractorRates[[#This Row],[MSA Contract Number]],'Tier 1 - $500K'!A:A,'Tier 1 - $500K'!C:C,0,0,1)</f>
        <v>Providence Technology Group Inc</v>
      </c>
      <c r="D177" s="36" t="str">
        <f>_xlfn.XLOOKUP(Tier2ContractorRates[[#This Row],[MSA Contract Number]],'Tier 1 - $500K'!A:A,'Tier 1 - $500K'!D:D,0,0,1)</f>
        <v>Tracy Schneid</v>
      </c>
      <c r="E177" s="36" t="str">
        <f>_xlfn.XLOOKUP(Tier2ContractorRates[[#This Row],[MSA Contract Number]],'Tier 1 - $500K'!A:A,'Tier 1 - $500K'!E:E,0,0,1)</f>
        <v>(916) 879-3673</v>
      </c>
      <c r="F177" s="36" t="str">
        <f>_xlfn.XLOOKUP(Tier2ContractorRates[[#This Row],[MSA Contract Number]],'Tier 1 - $500K'!A:A,'Tier 1 - $500K'!F:F,0,0,1)</f>
        <v>tracy.schneid@provteam.com; paul.dominguez@provteam.com;</v>
      </c>
      <c r="G177" s="121">
        <v>49560</v>
      </c>
      <c r="H177" s="121" t="str">
        <f>_xlfn.XLOOKUP(Tier2ContractorRates[[#This Row],[MSA Contract Number]],'Tier 1 - $500K'!A:A,'Tier 1 - $500K'!H:H,0,0,1)</f>
        <v>SB</v>
      </c>
      <c r="I177" s="121" t="str">
        <f>_xlfn.XLOOKUP(Tier2ContractorRates[[#This Row],[MSA Contract Number]],'Tier 1 - $500K'!A:A,'Tier 1 - $500K'!I:I,0,0,1)</f>
        <v>Yes</v>
      </c>
      <c r="J177" s="121" t="str">
        <f>_xlfn.XLOOKUP(Tier2ContractorRates[[#This Row],[MSA Contract Number]],'Tier 1 - $500K'!A:A,'Tier 1 - $500K'!J:J,0,0,1)</f>
        <v>No</v>
      </c>
      <c r="K177" s="103">
        <f>_xlfn.XLOOKUP(Tier2ContractorRates[[#This Row],[MSA Contract Number]],'Tier 1 - $500K'!A:A,'Tier 1 - $500K'!K:K,0,0,1)</f>
        <v>210</v>
      </c>
      <c r="L177" s="103">
        <f>_xlfn.XLOOKUP(Tier2ContractorRates[[#This Row],[MSA Contract Number]],'Tier 1 - $500K'!A:A,'Tier 1 - $500K'!L:L,0,0,1)</f>
        <v>175</v>
      </c>
      <c r="M177" s="103">
        <f>_xlfn.XLOOKUP(Tier2ContractorRates[[#This Row],[MSA Contract Number]],'Tier 1 - $500K'!A:A,'Tier 1 - $500K'!M:M,0,0,1)</f>
        <v>180</v>
      </c>
      <c r="N177" s="103">
        <f>_xlfn.XLOOKUP(Tier2ContractorRates[[#This Row],[MSA Contract Number]],'Tier 1 - $500K'!A:A,'Tier 1 - $500K'!N:N)</f>
        <v>140</v>
      </c>
      <c r="O177" s="103">
        <f>_xlfn.XLOOKUP(Tier2ContractorRates[[#This Row],[MSA Contract Number]],'Tier 1 - $500K'!A:A,'Tier 1 - $500K'!O:O,0,0,1)</f>
        <v>140</v>
      </c>
      <c r="P177" s="103">
        <f>_xlfn.XLOOKUP(Tier2ContractorRates[[#This Row],[MSA Contract Number]],'Tier 1 - $500K'!A:A,'Tier 1 - $500K'!P:P,0,0,1)</f>
        <v>150</v>
      </c>
      <c r="Q177" s="103">
        <f>_xlfn.XLOOKUP(Tier2ContractorRates[[#This Row],[MSA Contract Number]],'Tier 1 - $500K'!A:A,'Tier 1 - $500K'!Q:Q,0,0,1)</f>
        <v>125</v>
      </c>
      <c r="R177" s="103">
        <f>_xlfn.XLOOKUP(Tier2ContractorRates[[#This Row],[MSA Contract Number]],'Tier 1 - $500K'!A:A,'Tier 1 - $500K'!R:R,0,0,1)</f>
        <v>100</v>
      </c>
      <c r="S177" s="103">
        <f>_xlfn.XLOOKUP(Tier2ContractorRates[[#This Row],[MSA Contract Number]],'Tier 1 - $500K'!A:A,'Tier 1 - $500K'!S:S,0,0,1)</f>
        <v>162</v>
      </c>
      <c r="T177" s="103">
        <f>_xlfn.XLOOKUP(Tier2ContractorRates[[#This Row],[MSA Contract Number]],'Tier 1 - $500K'!A:A,'Tier 1 - $500K'!T:T,0,0,1)</f>
        <v>200</v>
      </c>
      <c r="U177" s="103">
        <f>_xlfn.XLOOKUP(Tier2ContractorRates[[#This Row],[MSA Contract Number]],'Tier 1 - $500K'!A:A,'Tier 1 - $500K'!U:U,0,0,1)</f>
        <v>160</v>
      </c>
      <c r="V177" s="103">
        <f>_xlfn.XLOOKUP(Tier2ContractorRates[[#This Row],[MSA Contract Number]],'Tier 1 - $500K'!A:A,'Tier 1 - $500K'!V:V,0,0,1)</f>
        <v>175</v>
      </c>
      <c r="W177" s="103">
        <f>_xlfn.XLOOKUP(Tier2ContractorRates[[#This Row],[MSA Contract Number]],'Tier 1 - $500K'!A:A,'Tier 1 - $500K'!W:W,0,0,1)</f>
        <v>119</v>
      </c>
      <c r="X177" s="103">
        <f>_xlfn.XLOOKUP(Tier2ContractorRates[[#This Row],[MSA Contract Number]],'Tier 1 - $500K'!A:A,'Tier 1 - $500K'!X:X,0,0,1)</f>
        <v>119</v>
      </c>
      <c r="Y177" s="103">
        <f>_xlfn.XLOOKUP(Tier2ContractorRates[[#This Row],[MSA Contract Number]],'Tier 1 - $500K'!A:A,'Tier 1 - $500K'!Y:Y,0,0,1)</f>
        <v>127</v>
      </c>
      <c r="Z177" s="103">
        <f>_xlfn.XLOOKUP(Tier2ContractorRates[[#This Row],[MSA Contract Number]],'Tier 1 - $500K'!A:A,'Tier 1 - $500K'!Z:Z,0,0,1)</f>
        <v>160</v>
      </c>
      <c r="AA177" s="103">
        <f>_xlfn.XLOOKUP(Tier2ContractorRates[[#This Row],[MSA Contract Number]],'Tier 1 - $500K'!A:A,'Tier 1 - $500K'!AA:AA,0,0,1)</f>
        <v>185</v>
      </c>
      <c r="AB177" s="103">
        <f>_xlfn.XLOOKUP(Tier2ContractorRates[[#This Row],[MSA Contract Number]],'Tier 1 - $500K'!A:A,'Tier 1 - $500K'!AB:AB,0,0,1)</f>
        <v>175</v>
      </c>
      <c r="AC177" s="103">
        <f>_xlfn.XLOOKUP(Tier2ContractorRates[[#This Row],[MSA Contract Number]],'Tier 1 - $500K'!A:A,'Tier 1 - $500K'!AC:AC,0,0,1)</f>
        <v>160</v>
      </c>
      <c r="AD177" s="103">
        <f>_xlfn.XLOOKUP(Tier2ContractorRates[[#This Row],[MSA Contract Number]],'Tier 1 - $500K'!A:A,'Tier 1 - $500K'!AD:AD,0,0,1)</f>
        <v>130</v>
      </c>
      <c r="AE177" s="103">
        <f>_xlfn.XLOOKUP(Tier2ContractorRates[[#This Row],[MSA Contract Number]],'Tier 1 - $500K'!A:A,'Tier 1 - $500K'!AE:AE,0,0,1)</f>
        <v>130</v>
      </c>
      <c r="AF177" s="103">
        <f>_xlfn.XLOOKUP(Tier2ContractorRates[[#This Row],[MSA Contract Number]],'Tier 1 - $500K'!A:A,'Tier 1 - $500K'!AF:AF,0,0,1)</f>
        <v>125</v>
      </c>
      <c r="AG177" s="103">
        <f>_xlfn.XLOOKUP(Tier2ContractorRates[[#This Row],[MSA Contract Number]],'Tier 1 - $500K'!A:A,'Tier 1 - $500K'!AG:AG,0,0,1)</f>
        <v>150</v>
      </c>
      <c r="AH177" s="103">
        <f>_xlfn.XLOOKUP(Tier2ContractorRates[[#This Row],[MSA Contract Number]],'Tier 1 - $500K'!A:A,'Tier 1 - $500K'!AH:AH,0,0,1)</f>
        <v>127</v>
      </c>
      <c r="AI177" s="103">
        <f>_xlfn.XLOOKUP(Tier2ContractorRates[[#This Row],[MSA Contract Number]],'Tier 1 - $500K'!A:A,'Tier 1 - $500K'!AI:AI,0,0,1)</f>
        <v>140</v>
      </c>
      <c r="AJ177" s="103">
        <f>_xlfn.XLOOKUP(Tier2ContractorRates[[#This Row],[MSA Contract Number]],'Tier 1 - $500K'!A:A,'Tier 1 - $500K'!AJ:AJ,0,0,1)</f>
        <v>130</v>
      </c>
      <c r="AK177" s="103">
        <f>_xlfn.XLOOKUP(Tier2ContractorRates[[#This Row],[MSA Contract Number]],'Tier 1 - $500K'!A:A,'Tier 1 - $500K'!AK:AK,0,0,1)</f>
        <v>150</v>
      </c>
      <c r="AL177" s="103">
        <f>_xlfn.XLOOKUP(Tier2ContractorRates[[#This Row],[MSA Contract Number]],'Tier 1 - $500K'!A:A,'Tier 1 - $500K'!AL:AL,0,0,1)</f>
        <v>170</v>
      </c>
      <c r="AM177" s="103">
        <f>_xlfn.XLOOKUP(Tier2ContractorRates[[#This Row],[MSA Contract Number]],'Tier 1 - $500K'!A:A,'Tier 1 - $500K'!AM:AM,0,0,1)</f>
        <v>135</v>
      </c>
      <c r="AN177" s="103">
        <f>_xlfn.XLOOKUP(Tier2ContractorRates[[#This Row],[MSA Contract Number]],'Tier 1 - $500K'!A:A,'Tier 1 - $500K'!AN:AN,0,0,1)</f>
        <v>160</v>
      </c>
      <c r="AO177" s="103">
        <f>_xlfn.XLOOKUP(Tier2ContractorRates[[#This Row],[MSA Contract Number]],'Tier 1 - $500K'!A:A,'Tier 1 - $500K'!AO:AO,0,0,1)</f>
        <v>160</v>
      </c>
      <c r="AP177" s="103">
        <f>_xlfn.XLOOKUP(Tier2ContractorRates[[#This Row],[MSA Contract Number]],'Tier 1 - $500K'!A:A,'Tier 1 - $500K'!AP:AP,0,0,1)</f>
        <v>150</v>
      </c>
      <c r="AQ177" s="103">
        <f>_xlfn.XLOOKUP(Tier2ContractorRates[[#This Row],[MSA Contract Number]],'Tier 1 - $500K'!A:A,'Tier 1 - $500K'!AQ:AQ,0,0,1)</f>
        <v>163</v>
      </c>
      <c r="AR177" s="103">
        <f>_xlfn.XLOOKUP(Tier2ContractorRates[[#This Row],[MSA Contract Number]],'Tier 1 - $500K'!A:A,'Tier 1 - $500K'!AR:AR,0,0,1)</f>
        <v>175</v>
      </c>
      <c r="AS177" s="103">
        <f>_xlfn.XLOOKUP(Tier2ContractorRates[[#This Row],[MSA Contract Number]],'Tier 1 - $500K'!A:A,'Tier 1 - $500K'!AS:AS,0,0,1)</f>
        <v>135</v>
      </c>
      <c r="AT177" s="103">
        <f>_xlfn.XLOOKUP(Tier2ContractorRates[[#This Row],[MSA Contract Number]],'Tier 1 - $500K'!A:A,'Tier 1 - $500K'!AT:AT,0,0,1)</f>
        <v>115</v>
      </c>
      <c r="AU177" s="103">
        <f>_xlfn.XLOOKUP(Tier2ContractorRates[[#This Row],[MSA Contract Number]],'Tier 1 - $500K'!A:A,'Tier 1 - $500K'!AU:AU,0,0,1)</f>
        <v>130</v>
      </c>
      <c r="AV177" s="103">
        <f>_xlfn.XLOOKUP(Tier2ContractorRates[[#This Row],[MSA Contract Number]],'Tier 1 - $500K'!A:A,'Tier 1 - $500K'!AV:AV,0,0,1)</f>
        <v>125</v>
      </c>
      <c r="AW177" s="103">
        <f>_xlfn.XLOOKUP(Tier2ContractorRates[[#This Row],[MSA Contract Number]],'Tier 1 - $500K'!A:A,'Tier 1 - $500K'!AW:AW,0,0,1)</f>
        <v>125</v>
      </c>
      <c r="AX177" s="103">
        <f>_xlfn.XLOOKUP(Tier2ContractorRates[[#This Row],[MSA Contract Number]],'Tier 1 - $500K'!A:A,'Tier 1 - $500K'!AX:AX,0,0,1)</f>
        <v>140</v>
      </c>
      <c r="AY177" s="103">
        <f>_xlfn.XLOOKUP(Tier2ContractorRates[[#This Row],[MSA Contract Number]],'Tier 1 - $500K'!A:A,'Tier 1 - $500K'!AY:AY,0,0,1)</f>
        <v>120</v>
      </c>
      <c r="AZ177" s="104">
        <f>_xlfn.XLOOKUP(Tier2ContractorRates[[#This Row],[MSA Contract Number]],'Tier 1 - $500K'!A:A,'Tier 1 - $500K'!AZ:AZ,0,0,1)</f>
        <v>230</v>
      </c>
    </row>
    <row r="178" spans="1:52" s="40" customFormat="1" ht="16.5" x14ac:dyDescent="0.25">
      <c r="A178" s="35" t="s">
        <v>1024</v>
      </c>
      <c r="B178" s="57">
        <f>_xlfn.XLOOKUP(Tier2ContractorRates[[#This Row],[MSA Contract Number]],'Tier 1 - $500K'!A:A,'Tier 1 - $500K'!B:B,0,0,1)</f>
        <v>46497</v>
      </c>
      <c r="C178" s="36" t="str">
        <f>_xlfn.XLOOKUP(Tier2ContractorRates[[#This Row],[MSA Contract Number]],'Tier 1 - $500K'!A:A,'Tier 1 - $500K'!C:C,0,0,1)</f>
        <v>Public Consulting Group LLC</v>
      </c>
      <c r="D178" s="36" t="str">
        <f>_xlfn.XLOOKUP(Tier2ContractorRates[[#This Row],[MSA Contract Number]],'Tier 1 - $500K'!A:A,'Tier 1 - $500K'!D:D,0,0,1)</f>
        <v>Maureen Lyon</v>
      </c>
      <c r="E178" s="36" t="str">
        <f>_xlfn.XLOOKUP(Tier2ContractorRates[[#This Row],[MSA Contract Number]],'Tier 1 - $500K'!A:A,'Tier 1 - $500K'!E:E,0,0,1)</f>
        <v xml:space="preserve">(916) 619-7163 </v>
      </c>
      <c r="F178" s="36" t="str">
        <f>_xlfn.XLOOKUP(Tier2ContractorRates[[#This Row],[MSA Contract Number]],'Tier 1 - $500K'!A:A,'Tier 1 - $500K'!F:F,0,0,1)</f>
        <v>services@pcgus.com;</v>
      </c>
      <c r="G178" s="121" t="s">
        <v>70</v>
      </c>
      <c r="H178" s="121" t="str">
        <f>_xlfn.XLOOKUP(Tier2ContractorRates[[#This Row],[MSA Contract Number]],'Tier 1 - $500K'!A:A,'Tier 1 - $500K'!H:H,0,0,1)</f>
        <v>--</v>
      </c>
      <c r="I178" s="121" t="str">
        <f>_xlfn.XLOOKUP(Tier2ContractorRates[[#This Row],[MSA Contract Number]],'Tier 1 - $500K'!A:A,'Tier 1 - $500K'!I:I,0,0,1)</f>
        <v>No</v>
      </c>
      <c r="J178" s="121" t="str">
        <f>_xlfn.XLOOKUP(Tier2ContractorRates[[#This Row],[MSA Contract Number]],'Tier 1 - $500K'!A:A,'Tier 1 - $500K'!J:J,0,0,1)</f>
        <v>No</v>
      </c>
      <c r="K178" s="103">
        <f>_xlfn.XLOOKUP(Tier2ContractorRates[[#This Row],[MSA Contract Number]],'Tier 1 - $500K'!A:A,'Tier 1 - $500K'!K:K,0,0,1)</f>
        <v>225</v>
      </c>
      <c r="L178" s="103">
        <f>_xlfn.XLOOKUP(Tier2ContractorRates[[#This Row],[MSA Contract Number]],'Tier 1 - $500K'!A:A,'Tier 1 - $500K'!L:L,0,0,1)</f>
        <v>204</v>
      </c>
      <c r="M178" s="103">
        <f>_xlfn.XLOOKUP(Tier2ContractorRates[[#This Row],[MSA Contract Number]],'Tier 1 - $500K'!A:A,'Tier 1 - $500K'!M:M,0,0,1)</f>
        <v>225</v>
      </c>
      <c r="N178" s="103">
        <f>_xlfn.XLOOKUP(Tier2ContractorRates[[#This Row],[MSA Contract Number]],'Tier 1 - $500K'!A:A,'Tier 1 - $500K'!N:N)</f>
        <v>204</v>
      </c>
      <c r="O178" s="103">
        <f>_xlfn.XLOOKUP(Tier2ContractorRates[[#This Row],[MSA Contract Number]],'Tier 1 - $500K'!A:A,'Tier 1 - $500K'!O:O,0,0,1)</f>
        <v>204</v>
      </c>
      <c r="P178" s="103">
        <f>_xlfn.XLOOKUP(Tier2ContractorRates[[#This Row],[MSA Contract Number]],'Tier 1 - $500K'!A:A,'Tier 1 - $500K'!P:P,0,0,1)</f>
        <v>225</v>
      </c>
      <c r="Q178" s="103">
        <f>_xlfn.XLOOKUP(Tier2ContractorRates[[#This Row],[MSA Contract Number]],'Tier 1 - $500K'!A:A,'Tier 1 - $500K'!Q:Q,0,0,1)</f>
        <v>204</v>
      </c>
      <c r="R178" s="103">
        <f>_xlfn.XLOOKUP(Tier2ContractorRates[[#This Row],[MSA Contract Number]],'Tier 1 - $500K'!A:A,'Tier 1 - $500K'!R:R,0,0,1)</f>
        <v>165</v>
      </c>
      <c r="S178" s="103">
        <f>_xlfn.XLOOKUP(Tier2ContractorRates[[#This Row],[MSA Contract Number]],'Tier 1 - $500K'!A:A,'Tier 1 - $500K'!S:S,0,0,1)</f>
        <v>225</v>
      </c>
      <c r="T178" s="103">
        <f>_xlfn.XLOOKUP(Tier2ContractorRates[[#This Row],[MSA Contract Number]],'Tier 1 - $500K'!A:A,'Tier 1 - $500K'!T:T,0,0,1)</f>
        <v>225</v>
      </c>
      <c r="U178" s="103">
        <f>_xlfn.XLOOKUP(Tier2ContractorRates[[#This Row],[MSA Contract Number]],'Tier 1 - $500K'!A:A,'Tier 1 - $500K'!U:U,0,0,1)</f>
        <v>204</v>
      </c>
      <c r="V178" s="103">
        <f>_xlfn.XLOOKUP(Tier2ContractorRates[[#This Row],[MSA Contract Number]],'Tier 1 - $500K'!A:A,'Tier 1 - $500K'!V:V,0,0,1)</f>
        <v>225</v>
      </c>
      <c r="W178" s="103">
        <f>_xlfn.XLOOKUP(Tier2ContractorRates[[#This Row],[MSA Contract Number]],'Tier 1 - $500K'!A:A,'Tier 1 - $500K'!W:W,0,0,1)</f>
        <v>176</v>
      </c>
      <c r="X178" s="103">
        <f>_xlfn.XLOOKUP(Tier2ContractorRates[[#This Row],[MSA Contract Number]],'Tier 1 - $500K'!A:A,'Tier 1 - $500K'!X:X,0,0,1)</f>
        <v>204</v>
      </c>
      <c r="Y178" s="103">
        <f>_xlfn.XLOOKUP(Tier2ContractorRates[[#This Row],[MSA Contract Number]],'Tier 1 - $500K'!A:A,'Tier 1 - $500K'!Y:Y,0,0,1)</f>
        <v>204</v>
      </c>
      <c r="Z178" s="103">
        <f>_xlfn.XLOOKUP(Tier2ContractorRates[[#This Row],[MSA Contract Number]],'Tier 1 - $500K'!A:A,'Tier 1 - $500K'!Z:Z,0,0,1)</f>
        <v>204</v>
      </c>
      <c r="AA178" s="103">
        <f>_xlfn.XLOOKUP(Tier2ContractorRates[[#This Row],[MSA Contract Number]],'Tier 1 - $500K'!A:A,'Tier 1 - $500K'!AA:AA,0,0,1)</f>
        <v>225</v>
      </c>
      <c r="AB178" s="103">
        <f>_xlfn.XLOOKUP(Tier2ContractorRates[[#This Row],[MSA Contract Number]],'Tier 1 - $500K'!A:A,'Tier 1 - $500K'!AB:AB,0,0,1)</f>
        <v>260</v>
      </c>
      <c r="AC178" s="103">
        <f>_xlfn.XLOOKUP(Tier2ContractorRates[[#This Row],[MSA Contract Number]],'Tier 1 - $500K'!A:A,'Tier 1 - $500K'!AC:AC,0,0,1)</f>
        <v>204</v>
      </c>
      <c r="AD178" s="103">
        <f>_xlfn.XLOOKUP(Tier2ContractorRates[[#This Row],[MSA Contract Number]],'Tier 1 - $500K'!A:A,'Tier 1 - $500K'!AD:AD,0,0,1)</f>
        <v>176</v>
      </c>
      <c r="AE178" s="103">
        <f>_xlfn.XLOOKUP(Tier2ContractorRates[[#This Row],[MSA Contract Number]],'Tier 1 - $500K'!A:A,'Tier 1 - $500K'!AE:AE,0,0,1)</f>
        <v>176</v>
      </c>
      <c r="AF178" s="103">
        <f>_xlfn.XLOOKUP(Tier2ContractorRates[[#This Row],[MSA Contract Number]],'Tier 1 - $500K'!A:A,'Tier 1 - $500K'!AF:AF,0,0,1)</f>
        <v>165</v>
      </c>
      <c r="AG178" s="103">
        <f>_xlfn.XLOOKUP(Tier2ContractorRates[[#This Row],[MSA Contract Number]],'Tier 1 - $500K'!A:A,'Tier 1 - $500K'!AG:AG,0,0,1)</f>
        <v>204</v>
      </c>
      <c r="AH178" s="103">
        <f>_xlfn.XLOOKUP(Tier2ContractorRates[[#This Row],[MSA Contract Number]],'Tier 1 - $500K'!A:A,'Tier 1 - $500K'!AH:AH,0,0,1)</f>
        <v>176</v>
      </c>
      <c r="AI178" s="103">
        <f>_xlfn.XLOOKUP(Tier2ContractorRates[[#This Row],[MSA Contract Number]],'Tier 1 - $500K'!A:A,'Tier 1 - $500K'!AI:AI,0,0,1)</f>
        <v>204</v>
      </c>
      <c r="AJ178" s="103">
        <f>_xlfn.XLOOKUP(Tier2ContractorRates[[#This Row],[MSA Contract Number]],'Tier 1 - $500K'!A:A,'Tier 1 - $500K'!AJ:AJ,0,0,1)</f>
        <v>176</v>
      </c>
      <c r="AK178" s="103">
        <f>_xlfn.XLOOKUP(Tier2ContractorRates[[#This Row],[MSA Contract Number]],'Tier 1 - $500K'!A:A,'Tier 1 - $500K'!AK:AK,0,0,1)</f>
        <v>204</v>
      </c>
      <c r="AL178" s="103">
        <f>_xlfn.XLOOKUP(Tier2ContractorRates[[#This Row],[MSA Contract Number]],'Tier 1 - $500K'!A:A,'Tier 1 - $500K'!AL:AL,0,0,1)</f>
        <v>225</v>
      </c>
      <c r="AM178" s="103">
        <f>_xlfn.XLOOKUP(Tier2ContractorRates[[#This Row],[MSA Contract Number]],'Tier 1 - $500K'!A:A,'Tier 1 - $500K'!AM:AM,0,0,1)</f>
        <v>204</v>
      </c>
      <c r="AN178" s="103">
        <f>_xlfn.XLOOKUP(Tier2ContractorRates[[#This Row],[MSA Contract Number]],'Tier 1 - $500K'!A:A,'Tier 1 - $500K'!AN:AN,0,0,1)</f>
        <v>225</v>
      </c>
      <c r="AO178" s="103">
        <f>_xlfn.XLOOKUP(Tier2ContractorRates[[#This Row],[MSA Contract Number]],'Tier 1 - $500K'!A:A,'Tier 1 - $500K'!AO:AO,0,0,1)</f>
        <v>204</v>
      </c>
      <c r="AP178" s="103">
        <f>_xlfn.XLOOKUP(Tier2ContractorRates[[#This Row],[MSA Contract Number]],'Tier 1 - $500K'!A:A,'Tier 1 - $500K'!AP:AP,0,0,1)</f>
        <v>225</v>
      </c>
      <c r="AQ178" s="103">
        <f>_xlfn.XLOOKUP(Tier2ContractorRates[[#This Row],[MSA Contract Number]],'Tier 1 - $500K'!A:A,'Tier 1 - $500K'!AQ:AQ,0,0,1)</f>
        <v>204</v>
      </c>
      <c r="AR178" s="103">
        <f>_xlfn.XLOOKUP(Tier2ContractorRates[[#This Row],[MSA Contract Number]],'Tier 1 - $500K'!A:A,'Tier 1 - $500K'!AR:AR,0,0,1)</f>
        <v>225</v>
      </c>
      <c r="AS178" s="103">
        <f>_xlfn.XLOOKUP(Tier2ContractorRates[[#This Row],[MSA Contract Number]],'Tier 1 - $500K'!A:A,'Tier 1 - $500K'!AS:AS,0,0,1)</f>
        <v>176</v>
      </c>
      <c r="AT178" s="103">
        <f>_xlfn.XLOOKUP(Tier2ContractorRates[[#This Row],[MSA Contract Number]],'Tier 1 - $500K'!A:A,'Tier 1 - $500K'!AT:AT,0,0,1)</f>
        <v>165</v>
      </c>
      <c r="AU178" s="103">
        <f>_xlfn.XLOOKUP(Tier2ContractorRates[[#This Row],[MSA Contract Number]],'Tier 1 - $500K'!A:A,'Tier 1 - $500K'!AU:AU,0,0,1)</f>
        <v>176</v>
      </c>
      <c r="AV178" s="103">
        <f>_xlfn.XLOOKUP(Tier2ContractorRates[[#This Row],[MSA Contract Number]],'Tier 1 - $500K'!A:A,'Tier 1 - $500K'!AV:AV,0,0,1)</f>
        <v>165</v>
      </c>
      <c r="AW178" s="103">
        <f>_xlfn.XLOOKUP(Tier2ContractorRates[[#This Row],[MSA Contract Number]],'Tier 1 - $500K'!A:A,'Tier 1 - $500K'!AW:AW,0,0,1)</f>
        <v>176</v>
      </c>
      <c r="AX178" s="103">
        <f>_xlfn.XLOOKUP(Tier2ContractorRates[[#This Row],[MSA Contract Number]],'Tier 1 - $500K'!A:A,'Tier 1 - $500K'!AX:AX,0,0,1)</f>
        <v>204</v>
      </c>
      <c r="AY178" s="103">
        <f>_xlfn.XLOOKUP(Tier2ContractorRates[[#This Row],[MSA Contract Number]],'Tier 1 - $500K'!A:A,'Tier 1 - $500K'!AY:AY,0,0,1)</f>
        <v>176</v>
      </c>
      <c r="AZ178" s="104">
        <f>_xlfn.XLOOKUP(Tier2ContractorRates[[#This Row],[MSA Contract Number]],'Tier 1 - $500K'!A:A,'Tier 1 - $500K'!AZ:AZ,0,0,1)</f>
        <v>225</v>
      </c>
    </row>
    <row r="179" spans="1:52" s="40" customFormat="1" ht="66" x14ac:dyDescent="0.25">
      <c r="A179" s="35" t="s">
        <v>1029</v>
      </c>
      <c r="B179" s="57">
        <f>_xlfn.XLOOKUP(Tier2ContractorRates[[#This Row],[MSA Contract Number]],'Tier 1 - $500K'!A:A,'Tier 1 - $500K'!B:B,0,0,1)</f>
        <v>46497</v>
      </c>
      <c r="C179" s="36" t="str">
        <f>_xlfn.XLOOKUP(Tier2ContractorRates[[#This Row],[MSA Contract Number]],'Tier 1 - $500K'!A:A,'Tier 1 - $500K'!C:C,0,0,1)</f>
        <v>PYXIS Management Consulting Group LLC</v>
      </c>
      <c r="D179" s="36" t="str">
        <f>_xlfn.XLOOKUP(Tier2ContractorRates[[#This Row],[MSA Contract Number]],'Tier 1 - $500K'!A:A,'Tier 1 - $500K'!D:D,0,0,1)</f>
        <v xml:space="preserve">1. Debasis Saha 
2. Jennifer Rutheiser 
3. Swati Lohia 
4. Nazeem Sheik </v>
      </c>
      <c r="E179" s="36" t="str">
        <f>_xlfn.XLOOKUP(Tier2ContractorRates[[#This Row],[MSA Contract Number]],'Tier 1 - $500K'!A:A,'Tier 1 - $500K'!E:E,0,0,1)</f>
        <v>1. (916) 548-3319 
2. (530) 574-0337 
3. (916) 49-1222 
4. (951) 315-0926</v>
      </c>
      <c r="F179" s="36" t="str">
        <f>_xlfn.XLOOKUP(Tier2ContractorRates[[#This Row],[MSA Contract Number]],'Tier 1 - $500K'!A:A,'Tier 1 - $500K'!F:F,0,0,1)</f>
        <v>dsaha@pyxismcg.com;
cready@pyxismcg.com;</v>
      </c>
      <c r="G179" s="121">
        <v>2019093</v>
      </c>
      <c r="H179" s="121" t="str">
        <f>_xlfn.XLOOKUP(Tier2ContractorRates[[#This Row],[MSA Contract Number]],'Tier 1 - $500K'!A:A,'Tier 1 - $500K'!H:H,0,0,1)</f>
        <v>SB</v>
      </c>
      <c r="I179" s="121" t="str">
        <f>_xlfn.XLOOKUP(Tier2ContractorRates[[#This Row],[MSA Contract Number]],'Tier 1 - $500K'!A:A,'Tier 1 - $500K'!I:I,0,0,1)</f>
        <v>Yes</v>
      </c>
      <c r="J179" s="121" t="str">
        <f>_xlfn.XLOOKUP(Tier2ContractorRates[[#This Row],[MSA Contract Number]],'Tier 1 - $500K'!A:A,'Tier 1 - $500K'!J:J,0,0,1)</f>
        <v>No</v>
      </c>
      <c r="K179" s="103">
        <f>_xlfn.XLOOKUP(Tier2ContractorRates[[#This Row],[MSA Contract Number]],'Tier 1 - $500K'!A:A,'Tier 1 - $500K'!K:K,0,0,1)</f>
        <v>220</v>
      </c>
      <c r="L179" s="103">
        <f>_xlfn.XLOOKUP(Tier2ContractorRates[[#This Row],[MSA Contract Number]],'Tier 1 - $500K'!A:A,'Tier 1 - $500K'!L:L,0,0,1)</f>
        <v>185</v>
      </c>
      <c r="M179" s="103">
        <f>_xlfn.XLOOKUP(Tier2ContractorRates[[#This Row],[MSA Contract Number]],'Tier 1 - $500K'!A:A,'Tier 1 - $500K'!M:M,0,0,1)</f>
        <v>178</v>
      </c>
      <c r="N179" s="103">
        <f>_xlfn.XLOOKUP(Tier2ContractorRates[[#This Row],[MSA Contract Number]],'Tier 1 - $500K'!A:A,'Tier 1 - $500K'!N:N)</f>
        <v>164</v>
      </c>
      <c r="O179" s="103">
        <f>_xlfn.XLOOKUP(Tier2ContractorRates[[#This Row],[MSA Contract Number]],'Tier 1 - $500K'!A:A,'Tier 1 - $500K'!O:O,0,0,1)</f>
        <v>147</v>
      </c>
      <c r="P179" s="103">
        <f>_xlfn.XLOOKUP(Tier2ContractorRates[[#This Row],[MSA Contract Number]],'Tier 1 - $500K'!A:A,'Tier 1 - $500K'!P:P,0,0,1)</f>
        <v>149</v>
      </c>
      <c r="Q179" s="103">
        <f>_xlfn.XLOOKUP(Tier2ContractorRates[[#This Row],[MSA Contract Number]],'Tier 1 - $500K'!A:A,'Tier 1 - $500K'!Q:Q,0,0,1)</f>
        <v>133</v>
      </c>
      <c r="R179" s="103">
        <f>_xlfn.XLOOKUP(Tier2ContractorRates[[#This Row],[MSA Contract Number]],'Tier 1 - $500K'!A:A,'Tier 1 - $500K'!R:R,0,0,1)</f>
        <v>115</v>
      </c>
      <c r="S179" s="103">
        <f>_xlfn.XLOOKUP(Tier2ContractorRates[[#This Row],[MSA Contract Number]],'Tier 1 - $500K'!A:A,'Tier 1 - $500K'!S:S,0,0,1)</f>
        <v>193</v>
      </c>
      <c r="T179" s="103">
        <f>_xlfn.XLOOKUP(Tier2ContractorRates[[#This Row],[MSA Contract Number]],'Tier 1 - $500K'!A:A,'Tier 1 - $500K'!T:T,0,0,1)</f>
        <v>217</v>
      </c>
      <c r="U179" s="103">
        <f>_xlfn.XLOOKUP(Tier2ContractorRates[[#This Row],[MSA Contract Number]],'Tier 1 - $500K'!A:A,'Tier 1 - $500K'!U:U,0,0,1)</f>
        <v>197</v>
      </c>
      <c r="V179" s="103">
        <f>_xlfn.XLOOKUP(Tier2ContractorRates[[#This Row],[MSA Contract Number]],'Tier 1 - $500K'!A:A,'Tier 1 - $500K'!V:V,0,0,1)</f>
        <v>189</v>
      </c>
      <c r="W179" s="103">
        <f>_xlfn.XLOOKUP(Tier2ContractorRates[[#This Row],[MSA Contract Number]],'Tier 1 - $500K'!A:A,'Tier 1 - $500K'!W:W,0,0,1)</f>
        <v>144</v>
      </c>
      <c r="X179" s="103">
        <f>_xlfn.XLOOKUP(Tier2ContractorRates[[#This Row],[MSA Contract Number]],'Tier 1 - $500K'!A:A,'Tier 1 - $500K'!X:X,0,0,1)</f>
        <v>121</v>
      </c>
      <c r="Y179" s="103">
        <f>_xlfn.XLOOKUP(Tier2ContractorRates[[#This Row],[MSA Contract Number]],'Tier 1 - $500K'!A:A,'Tier 1 - $500K'!Y:Y,0,0,1)</f>
        <v>133</v>
      </c>
      <c r="Z179" s="103">
        <f>_xlfn.XLOOKUP(Tier2ContractorRates[[#This Row],[MSA Contract Number]],'Tier 1 - $500K'!A:A,'Tier 1 - $500K'!Z:Z,0,0,1)</f>
        <v>146</v>
      </c>
      <c r="AA179" s="103">
        <f>_xlfn.XLOOKUP(Tier2ContractorRates[[#This Row],[MSA Contract Number]],'Tier 1 - $500K'!A:A,'Tier 1 - $500K'!AA:AA,0,0,1)</f>
        <v>185</v>
      </c>
      <c r="AB179" s="103">
        <f>_xlfn.XLOOKUP(Tier2ContractorRates[[#This Row],[MSA Contract Number]],'Tier 1 - $500K'!A:A,'Tier 1 - $500K'!AB:AB,0,0,1)</f>
        <v>178</v>
      </c>
      <c r="AC179" s="103">
        <f>_xlfn.XLOOKUP(Tier2ContractorRates[[#This Row],[MSA Contract Number]],'Tier 1 - $500K'!A:A,'Tier 1 - $500K'!AC:AC,0,0,1)</f>
        <v>173</v>
      </c>
      <c r="AD179" s="103">
        <f>_xlfn.XLOOKUP(Tier2ContractorRates[[#This Row],[MSA Contract Number]],'Tier 1 - $500K'!A:A,'Tier 1 - $500K'!AD:AD,0,0,1)</f>
        <v>136</v>
      </c>
      <c r="AE179" s="103">
        <f>_xlfn.XLOOKUP(Tier2ContractorRates[[#This Row],[MSA Contract Number]],'Tier 1 - $500K'!A:A,'Tier 1 - $500K'!AE:AE,0,0,1)</f>
        <v>151</v>
      </c>
      <c r="AF179" s="103">
        <f>_xlfn.XLOOKUP(Tier2ContractorRates[[#This Row],[MSA Contract Number]],'Tier 1 - $500K'!A:A,'Tier 1 - $500K'!AF:AF,0,0,1)</f>
        <v>116</v>
      </c>
      <c r="AG179" s="103">
        <f>_xlfn.XLOOKUP(Tier2ContractorRates[[#This Row],[MSA Contract Number]],'Tier 1 - $500K'!A:A,'Tier 1 - $500K'!AG:AG,0,0,1)</f>
        <v>139</v>
      </c>
      <c r="AH179" s="103" t="str">
        <f>_xlfn.XLOOKUP(Tier2ContractorRates[[#This Row],[MSA Contract Number]],'Tier 1 - $500K'!A:A,'Tier 1 - $500K'!AH:AH,0,0,1)</f>
        <v>--</v>
      </c>
      <c r="AI179" s="103" t="str">
        <f>_xlfn.XLOOKUP(Tier2ContractorRates[[#This Row],[MSA Contract Number]],'Tier 1 - $500K'!A:A,'Tier 1 - $500K'!AI:AI,0,0,1)</f>
        <v>--</v>
      </c>
      <c r="AJ179" s="103">
        <f>_xlfn.XLOOKUP(Tier2ContractorRates[[#This Row],[MSA Contract Number]],'Tier 1 - $500K'!A:A,'Tier 1 - $500K'!AJ:AJ,0,0,1)</f>
        <v>118</v>
      </c>
      <c r="AK179" s="103">
        <f>_xlfn.XLOOKUP(Tier2ContractorRates[[#This Row],[MSA Contract Number]],'Tier 1 - $500K'!A:A,'Tier 1 - $500K'!AK:AK,0,0,1)</f>
        <v>138</v>
      </c>
      <c r="AL179" s="103">
        <f>_xlfn.XLOOKUP(Tier2ContractorRates[[#This Row],[MSA Contract Number]],'Tier 1 - $500K'!A:A,'Tier 1 - $500K'!AL:AL,0,0,1)</f>
        <v>188</v>
      </c>
      <c r="AM179" s="103">
        <f>_xlfn.XLOOKUP(Tier2ContractorRates[[#This Row],[MSA Contract Number]],'Tier 1 - $500K'!A:A,'Tier 1 - $500K'!AM:AM,0,0,1)</f>
        <v>123</v>
      </c>
      <c r="AN179" s="103">
        <f>_xlfn.XLOOKUP(Tier2ContractorRates[[#This Row],[MSA Contract Number]],'Tier 1 - $500K'!A:A,'Tier 1 - $500K'!AN:AN,0,0,1)</f>
        <v>147</v>
      </c>
      <c r="AO179" s="103">
        <f>_xlfn.XLOOKUP(Tier2ContractorRates[[#This Row],[MSA Contract Number]],'Tier 1 - $500K'!A:A,'Tier 1 - $500K'!AO:AO,0,0,1)</f>
        <v>140</v>
      </c>
      <c r="AP179" s="103">
        <f>_xlfn.XLOOKUP(Tier2ContractorRates[[#This Row],[MSA Contract Number]],'Tier 1 - $500K'!A:A,'Tier 1 - $500K'!AP:AP,0,0,1)</f>
        <v>187</v>
      </c>
      <c r="AQ179" s="103">
        <f>_xlfn.XLOOKUP(Tier2ContractorRates[[#This Row],[MSA Contract Number]],'Tier 1 - $500K'!A:A,'Tier 1 - $500K'!AQ:AQ,0,0,1)</f>
        <v>184</v>
      </c>
      <c r="AR179" s="103">
        <f>_xlfn.XLOOKUP(Tier2ContractorRates[[#This Row],[MSA Contract Number]],'Tier 1 - $500K'!A:A,'Tier 1 - $500K'!AR:AR,0,0,1)</f>
        <v>176</v>
      </c>
      <c r="AS179" s="103">
        <f>_xlfn.XLOOKUP(Tier2ContractorRates[[#This Row],[MSA Contract Number]],'Tier 1 - $500K'!A:A,'Tier 1 - $500K'!AS:AS,0,0,1)</f>
        <v>138</v>
      </c>
      <c r="AT179" s="103">
        <f>_xlfn.XLOOKUP(Tier2ContractorRates[[#This Row],[MSA Contract Number]],'Tier 1 - $500K'!A:A,'Tier 1 - $500K'!AT:AT,0,0,1)</f>
        <v>90</v>
      </c>
      <c r="AU179" s="103">
        <f>_xlfn.XLOOKUP(Tier2ContractorRates[[#This Row],[MSA Contract Number]],'Tier 1 - $500K'!A:A,'Tier 1 - $500K'!AU:AU,0,0,1)</f>
        <v>128</v>
      </c>
      <c r="AV179" s="103">
        <f>_xlfn.XLOOKUP(Tier2ContractorRates[[#This Row],[MSA Contract Number]],'Tier 1 - $500K'!A:A,'Tier 1 - $500K'!AV:AV,0,0,1)</f>
        <v>90</v>
      </c>
      <c r="AW179" s="103">
        <f>_xlfn.XLOOKUP(Tier2ContractorRates[[#This Row],[MSA Contract Number]],'Tier 1 - $500K'!A:A,'Tier 1 - $500K'!AW:AW,0,0,1)</f>
        <v>128</v>
      </c>
      <c r="AX179" s="103">
        <f>_xlfn.XLOOKUP(Tier2ContractorRates[[#This Row],[MSA Contract Number]],'Tier 1 - $500K'!A:A,'Tier 1 - $500K'!AX:AX,0,0,1)</f>
        <v>165</v>
      </c>
      <c r="AY179" s="103">
        <f>_xlfn.XLOOKUP(Tier2ContractorRates[[#This Row],[MSA Contract Number]],'Tier 1 - $500K'!A:A,'Tier 1 - $500K'!AY:AY,0,0,1)</f>
        <v>123</v>
      </c>
      <c r="AZ179" s="104">
        <f>_xlfn.XLOOKUP(Tier2ContractorRates[[#This Row],[MSA Contract Number]],'Tier 1 - $500K'!A:A,'Tier 1 - $500K'!AZ:AZ,0,0,1)</f>
        <v>210</v>
      </c>
    </row>
    <row r="180" spans="1:52" s="40" customFormat="1" ht="66" x14ac:dyDescent="0.25">
      <c r="A180" s="35" t="s">
        <v>1034</v>
      </c>
      <c r="B180" s="57">
        <f>_xlfn.XLOOKUP(Tier2ContractorRates[[#This Row],[MSA Contract Number]],'Tier 1 - $500K'!A:A,'Tier 1 - $500K'!B:B,0,0,1)</f>
        <v>46497</v>
      </c>
      <c r="C180" s="36" t="str">
        <f>_xlfn.XLOOKUP(Tier2ContractorRates[[#This Row],[MSA Contract Number]],'Tier 1 - $500K'!A:A,'Tier 1 - $500K'!C:C,0,0,1)</f>
        <v>QualApps, Inc.</v>
      </c>
      <c r="D180" s="36" t="str">
        <f>_xlfn.XLOOKUP(Tier2ContractorRates[[#This Row],[MSA Contract Number]],'Tier 1 - $500K'!A:A,'Tier 1 - $500K'!D:D,0,0,1)</f>
        <v xml:space="preserve">1. Eric Steen 
2. Suresh Kannan 
3. Jennifer Crittenden 
4. Joe Puli </v>
      </c>
      <c r="E180" s="36" t="str">
        <f>_xlfn.XLOOKUP(Tier2ContractorRates[[#This Row],[MSA Contract Number]],'Tier 1 - $500K'!A:A,'Tier 1 - $500K'!E:E,0,0,1)</f>
        <v>1. (916) 761-2899 
2. (916) 284-6527 
3. (916) 316-0664 
4. (916) 267-4251</v>
      </c>
      <c r="F180" s="36" t="str">
        <f>_xlfn.XLOOKUP(Tier2ContractorRates[[#This Row],[MSA Contract Number]],'Tier 1 - $500K'!A:A,'Tier 1 - $500K'!F:F,0,0,1)</f>
        <v>eric.steen@qualapps.com;</v>
      </c>
      <c r="G180" s="121">
        <v>1732944</v>
      </c>
      <c r="H180" s="121" t="str">
        <f>_xlfn.XLOOKUP(Tier2ContractorRates[[#This Row],[MSA Contract Number]],'Tier 1 - $500K'!A:A,'Tier 1 - $500K'!H:H,0,0,1)</f>
        <v>SB</v>
      </c>
      <c r="I180" s="121" t="str">
        <f>_xlfn.XLOOKUP(Tier2ContractorRates[[#This Row],[MSA Contract Number]],'Tier 1 - $500K'!A:A,'Tier 1 - $500K'!I:I,0,0,1)</f>
        <v>Yes</v>
      </c>
      <c r="J180" s="121" t="str">
        <f>_xlfn.XLOOKUP(Tier2ContractorRates[[#This Row],[MSA Contract Number]],'Tier 1 - $500K'!A:A,'Tier 1 - $500K'!J:J,0,0,1)</f>
        <v>No</v>
      </c>
      <c r="K180" s="103">
        <f>_xlfn.XLOOKUP(Tier2ContractorRates[[#This Row],[MSA Contract Number]],'Tier 1 - $500K'!A:A,'Tier 1 - $500K'!K:K,0,0,1)</f>
        <v>198</v>
      </c>
      <c r="L180" s="103">
        <f>_xlfn.XLOOKUP(Tier2ContractorRates[[#This Row],[MSA Contract Number]],'Tier 1 - $500K'!A:A,'Tier 1 - $500K'!L:L,0,0,1)</f>
        <v>176</v>
      </c>
      <c r="M180" s="103">
        <f>_xlfn.XLOOKUP(Tier2ContractorRates[[#This Row],[MSA Contract Number]],'Tier 1 - $500K'!A:A,'Tier 1 - $500K'!M:M,0,0,1)</f>
        <v>187</v>
      </c>
      <c r="N180" s="103">
        <f>_xlfn.XLOOKUP(Tier2ContractorRates[[#This Row],[MSA Contract Number]],'Tier 1 - $500K'!A:A,'Tier 1 - $500K'!N:N)</f>
        <v>172</v>
      </c>
      <c r="O180" s="103">
        <f>_xlfn.XLOOKUP(Tier2ContractorRates[[#This Row],[MSA Contract Number]],'Tier 1 - $500K'!A:A,'Tier 1 - $500K'!O:O,0,0,1)</f>
        <v>162</v>
      </c>
      <c r="P180" s="103">
        <f>_xlfn.XLOOKUP(Tier2ContractorRates[[#This Row],[MSA Contract Number]],'Tier 1 - $500K'!A:A,'Tier 1 - $500K'!P:P,0,0,1)</f>
        <v>178</v>
      </c>
      <c r="Q180" s="103">
        <f>_xlfn.XLOOKUP(Tier2ContractorRates[[#This Row],[MSA Contract Number]],'Tier 1 - $500K'!A:A,'Tier 1 - $500K'!Q:Q,0,0,1)</f>
        <v>162</v>
      </c>
      <c r="R180" s="103">
        <f>_xlfn.XLOOKUP(Tier2ContractorRates[[#This Row],[MSA Contract Number]],'Tier 1 - $500K'!A:A,'Tier 1 - $500K'!R:R,0,0,1)</f>
        <v>112</v>
      </c>
      <c r="S180" s="103">
        <f>_xlfn.XLOOKUP(Tier2ContractorRates[[#This Row],[MSA Contract Number]],'Tier 1 - $500K'!A:A,'Tier 1 - $500K'!S:S,0,0,1)</f>
        <v>207</v>
      </c>
      <c r="T180" s="103">
        <f>_xlfn.XLOOKUP(Tier2ContractorRates[[#This Row],[MSA Contract Number]],'Tier 1 - $500K'!A:A,'Tier 1 - $500K'!T:T,0,0,1)</f>
        <v>207</v>
      </c>
      <c r="U180" s="103">
        <f>_xlfn.XLOOKUP(Tier2ContractorRates[[#This Row],[MSA Contract Number]],'Tier 1 - $500K'!A:A,'Tier 1 - $500K'!U:U,0,0,1)</f>
        <v>187</v>
      </c>
      <c r="V180" s="103">
        <f>_xlfn.XLOOKUP(Tier2ContractorRates[[#This Row],[MSA Contract Number]],'Tier 1 - $500K'!A:A,'Tier 1 - $500K'!V:V,0,0,1)</f>
        <v>178</v>
      </c>
      <c r="W180" s="103">
        <f>_xlfn.XLOOKUP(Tier2ContractorRates[[#This Row],[MSA Contract Number]],'Tier 1 - $500K'!A:A,'Tier 1 - $500K'!W:W,0,0,1)</f>
        <v>152</v>
      </c>
      <c r="X180" s="103">
        <f>_xlfn.XLOOKUP(Tier2ContractorRates[[#This Row],[MSA Contract Number]],'Tier 1 - $500K'!A:A,'Tier 1 - $500K'!X:X,0,0,1)</f>
        <v>152</v>
      </c>
      <c r="Y180" s="103">
        <f>_xlfn.XLOOKUP(Tier2ContractorRates[[#This Row],[MSA Contract Number]],'Tier 1 - $500K'!A:A,'Tier 1 - $500K'!Y:Y,0,0,1)</f>
        <v>162</v>
      </c>
      <c r="Z180" s="103">
        <f>_xlfn.XLOOKUP(Tier2ContractorRates[[#This Row],[MSA Contract Number]],'Tier 1 - $500K'!A:A,'Tier 1 - $500K'!Z:Z,0,0,1)</f>
        <v>178</v>
      </c>
      <c r="AA180" s="103">
        <f>_xlfn.XLOOKUP(Tier2ContractorRates[[#This Row],[MSA Contract Number]],'Tier 1 - $500K'!A:A,'Tier 1 - $500K'!AA:AA,0,0,1)</f>
        <v>192</v>
      </c>
      <c r="AB180" s="103">
        <f>_xlfn.XLOOKUP(Tier2ContractorRates[[#This Row],[MSA Contract Number]],'Tier 1 - $500K'!A:A,'Tier 1 - $500K'!AB:AB,0,0,1)</f>
        <v>167</v>
      </c>
      <c r="AC180" s="103">
        <f>_xlfn.XLOOKUP(Tier2ContractorRates[[#This Row],[MSA Contract Number]],'Tier 1 - $500K'!A:A,'Tier 1 - $500K'!AC:AC,0,0,1)</f>
        <v>162</v>
      </c>
      <c r="AD180" s="103">
        <f>_xlfn.XLOOKUP(Tier2ContractorRates[[#This Row],[MSA Contract Number]],'Tier 1 - $500K'!A:A,'Tier 1 - $500K'!AD:AD,0,0,1)</f>
        <v>162</v>
      </c>
      <c r="AE180" s="103">
        <f>_xlfn.XLOOKUP(Tier2ContractorRates[[#This Row],[MSA Contract Number]],'Tier 1 - $500K'!A:A,'Tier 1 - $500K'!AE:AE,0,0,1)</f>
        <v>168</v>
      </c>
      <c r="AF180" s="103">
        <f>_xlfn.XLOOKUP(Tier2ContractorRates[[#This Row],[MSA Contract Number]],'Tier 1 - $500K'!A:A,'Tier 1 - $500K'!AF:AF,0,0,1)</f>
        <v>178</v>
      </c>
      <c r="AG180" s="103">
        <f>_xlfn.XLOOKUP(Tier2ContractorRates[[#This Row],[MSA Contract Number]],'Tier 1 - $500K'!A:A,'Tier 1 - $500K'!AG:AG,0,0,1)</f>
        <v>188</v>
      </c>
      <c r="AH180" s="103">
        <f>_xlfn.XLOOKUP(Tier2ContractorRates[[#This Row],[MSA Contract Number]],'Tier 1 - $500K'!A:A,'Tier 1 - $500K'!AH:AH,0,0,1)</f>
        <v>202</v>
      </c>
      <c r="AI180" s="103">
        <f>_xlfn.XLOOKUP(Tier2ContractorRates[[#This Row],[MSA Contract Number]],'Tier 1 - $500K'!A:A,'Tier 1 - $500K'!AI:AI,0,0,1)</f>
        <v>192</v>
      </c>
      <c r="AJ180" s="103">
        <f>_xlfn.XLOOKUP(Tier2ContractorRates[[#This Row],[MSA Contract Number]],'Tier 1 - $500K'!A:A,'Tier 1 - $500K'!AJ:AJ,0,0,1)</f>
        <v>189</v>
      </c>
      <c r="AK180" s="103">
        <f>_xlfn.XLOOKUP(Tier2ContractorRates[[#This Row],[MSA Contract Number]],'Tier 1 - $500K'!A:A,'Tier 1 - $500K'!AK:AK,0,0,1)</f>
        <v>192</v>
      </c>
      <c r="AL180" s="103">
        <f>_xlfn.XLOOKUP(Tier2ContractorRates[[#This Row],[MSA Contract Number]],'Tier 1 - $500K'!A:A,'Tier 1 - $500K'!AL:AL,0,0,1)</f>
        <v>212</v>
      </c>
      <c r="AM180" s="103">
        <f>_xlfn.XLOOKUP(Tier2ContractorRates[[#This Row],[MSA Contract Number]],'Tier 1 - $500K'!A:A,'Tier 1 - $500K'!AM:AM,0,0,1)</f>
        <v>187</v>
      </c>
      <c r="AN180" s="103">
        <f>_xlfn.XLOOKUP(Tier2ContractorRates[[#This Row],[MSA Contract Number]],'Tier 1 - $500K'!A:A,'Tier 1 - $500K'!AN:AN,0,0,1)</f>
        <v>197</v>
      </c>
      <c r="AO180" s="103">
        <f>_xlfn.XLOOKUP(Tier2ContractorRates[[#This Row],[MSA Contract Number]],'Tier 1 - $500K'!A:A,'Tier 1 - $500K'!AO:AO,0,0,1)</f>
        <v>162</v>
      </c>
      <c r="AP180" s="103">
        <f>_xlfn.XLOOKUP(Tier2ContractorRates[[#This Row],[MSA Contract Number]],'Tier 1 - $500K'!A:A,'Tier 1 - $500K'!AP:AP,0,0,1)</f>
        <v>195</v>
      </c>
      <c r="AQ180" s="103">
        <f>_xlfn.XLOOKUP(Tier2ContractorRates[[#This Row],[MSA Contract Number]],'Tier 1 - $500K'!A:A,'Tier 1 - $500K'!AQ:AQ,0,0,1)</f>
        <v>185</v>
      </c>
      <c r="AR180" s="103">
        <f>_xlfn.XLOOKUP(Tier2ContractorRates[[#This Row],[MSA Contract Number]],'Tier 1 - $500K'!A:A,'Tier 1 - $500K'!AR:AR,0,0,1)</f>
        <v>172</v>
      </c>
      <c r="AS180" s="103">
        <f>_xlfn.XLOOKUP(Tier2ContractorRates[[#This Row],[MSA Contract Number]],'Tier 1 - $500K'!A:A,'Tier 1 - $500K'!AS:AS,0,0,1)</f>
        <v>182</v>
      </c>
      <c r="AT180" s="103">
        <f>_xlfn.XLOOKUP(Tier2ContractorRates[[#This Row],[MSA Contract Number]],'Tier 1 - $500K'!A:A,'Tier 1 - $500K'!AT:AT,0,0,1)</f>
        <v>172</v>
      </c>
      <c r="AU180" s="103">
        <f>_xlfn.XLOOKUP(Tier2ContractorRates[[#This Row],[MSA Contract Number]],'Tier 1 - $500K'!A:A,'Tier 1 - $500K'!AU:AU,0,0,1)</f>
        <v>172</v>
      </c>
      <c r="AV180" s="103">
        <f>_xlfn.XLOOKUP(Tier2ContractorRates[[#This Row],[MSA Contract Number]],'Tier 1 - $500K'!A:A,'Tier 1 - $500K'!AV:AV,0,0,1)</f>
        <v>162</v>
      </c>
      <c r="AW180" s="103">
        <f>_xlfn.XLOOKUP(Tier2ContractorRates[[#This Row],[MSA Contract Number]],'Tier 1 - $500K'!A:A,'Tier 1 - $500K'!AW:AW,0,0,1)</f>
        <v>192</v>
      </c>
      <c r="AX180" s="103">
        <f>_xlfn.XLOOKUP(Tier2ContractorRates[[#This Row],[MSA Contract Number]],'Tier 1 - $500K'!A:A,'Tier 1 - $500K'!AX:AX,0,0,1)</f>
        <v>182</v>
      </c>
      <c r="AY180" s="103">
        <f>_xlfn.XLOOKUP(Tier2ContractorRates[[#This Row],[MSA Contract Number]],'Tier 1 - $500K'!A:A,'Tier 1 - $500K'!AY:AY,0,0,1)</f>
        <v>172</v>
      </c>
      <c r="AZ180" s="104">
        <f>_xlfn.XLOOKUP(Tier2ContractorRates[[#This Row],[MSA Contract Number]],'Tier 1 - $500K'!A:A,'Tier 1 - $500K'!AZ:AZ,0,0,1)</f>
        <v>189</v>
      </c>
    </row>
    <row r="181" spans="1:52" s="40" customFormat="1" ht="33" x14ac:dyDescent="0.25">
      <c r="A181" s="35" t="s">
        <v>1039</v>
      </c>
      <c r="B181" s="57">
        <f>_xlfn.XLOOKUP(Tier2ContractorRates[[#This Row],[MSA Contract Number]],'Tier 1 - $500K'!A:A,'Tier 1 - $500K'!B:B,0,0,1)</f>
        <v>46497</v>
      </c>
      <c r="C181" s="36" t="str">
        <f>_xlfn.XLOOKUP(Tier2ContractorRates[[#This Row],[MSA Contract Number]],'Tier 1 - $500K'!A:A,'Tier 1 - $500K'!C:C,0,0,1)</f>
        <v>R Systems, Inc.</v>
      </c>
      <c r="D181" s="36" t="str">
        <f>_xlfn.XLOOKUP(Tier2ContractorRates[[#This Row],[MSA Contract Number]],'Tier 1 - $500K'!A:A,'Tier 1 - $500K'!D:D,0,0,1)</f>
        <v xml:space="preserve">Udghosh Bhambore 
</v>
      </c>
      <c r="E181" s="36" t="str">
        <f>_xlfn.XLOOKUP(Tier2ContractorRates[[#This Row],[MSA Contract Number]],'Tier 1 - $500K'!A:A,'Tier 1 - $500K'!E:E,0,0,1)</f>
        <v xml:space="preserve">(916) 296-0109 
</v>
      </c>
      <c r="F181" s="36" t="str">
        <f>_xlfn.XLOOKUP(Tier2ContractorRates[[#This Row],[MSA Contract Number]],'Tier 1 - $500K'!A:A,'Tier 1 - $500K'!F:F,0,0,1)</f>
        <v>udghosh.bhambore@rsystems.com;</v>
      </c>
      <c r="G181" s="121" t="s">
        <v>70</v>
      </c>
      <c r="H181" s="121" t="str">
        <f>_xlfn.XLOOKUP(Tier2ContractorRates[[#This Row],[MSA Contract Number]],'Tier 1 - $500K'!A:A,'Tier 1 - $500K'!H:H,0,0,1)</f>
        <v>--</v>
      </c>
      <c r="I181" s="121" t="str">
        <f>_xlfn.XLOOKUP(Tier2ContractorRates[[#This Row],[MSA Contract Number]],'Tier 1 - $500K'!A:A,'Tier 1 - $500K'!I:I,0,0,1)</f>
        <v>No</v>
      </c>
      <c r="J181" s="121" t="str">
        <f>_xlfn.XLOOKUP(Tier2ContractorRates[[#This Row],[MSA Contract Number]],'Tier 1 - $500K'!A:A,'Tier 1 - $500K'!J:J,0,0,1)</f>
        <v>No</v>
      </c>
      <c r="K181" s="103">
        <f>_xlfn.XLOOKUP(Tier2ContractorRates[[#This Row],[MSA Contract Number]],'Tier 1 - $500K'!A:A,'Tier 1 - $500K'!K:K,0,0,1)</f>
        <v>220</v>
      </c>
      <c r="L181" s="103">
        <f>_xlfn.XLOOKUP(Tier2ContractorRates[[#This Row],[MSA Contract Number]],'Tier 1 - $500K'!A:A,'Tier 1 - $500K'!L:L,0,0,1)</f>
        <v>175</v>
      </c>
      <c r="M181" s="103">
        <f>_xlfn.XLOOKUP(Tier2ContractorRates[[#This Row],[MSA Contract Number]],'Tier 1 - $500K'!A:A,'Tier 1 - $500K'!M:M,0,0,1)</f>
        <v>175</v>
      </c>
      <c r="N181" s="103">
        <f>_xlfn.XLOOKUP(Tier2ContractorRates[[#This Row],[MSA Contract Number]],'Tier 1 - $500K'!A:A,'Tier 1 - $500K'!N:N)</f>
        <v>155</v>
      </c>
      <c r="O181" s="103">
        <f>_xlfn.XLOOKUP(Tier2ContractorRates[[#This Row],[MSA Contract Number]],'Tier 1 - $500K'!A:A,'Tier 1 - $500K'!O:O,0,0,1)</f>
        <v>130</v>
      </c>
      <c r="P181" s="103">
        <f>_xlfn.XLOOKUP(Tier2ContractorRates[[#This Row],[MSA Contract Number]],'Tier 1 - $500K'!A:A,'Tier 1 - $500K'!P:P,0,0,1)</f>
        <v>160</v>
      </c>
      <c r="Q181" s="103">
        <f>_xlfn.XLOOKUP(Tier2ContractorRates[[#This Row],[MSA Contract Number]],'Tier 1 - $500K'!A:A,'Tier 1 - $500K'!Q:Q,0,0,1)</f>
        <v>135</v>
      </c>
      <c r="R181" s="103">
        <f>_xlfn.XLOOKUP(Tier2ContractorRates[[#This Row],[MSA Contract Number]],'Tier 1 - $500K'!A:A,'Tier 1 - $500K'!R:R,0,0,1)</f>
        <v>92</v>
      </c>
      <c r="S181" s="103">
        <f>_xlfn.XLOOKUP(Tier2ContractorRates[[#This Row],[MSA Contract Number]],'Tier 1 - $500K'!A:A,'Tier 1 - $500K'!S:S,0,0,1)</f>
        <v>185</v>
      </c>
      <c r="T181" s="103">
        <f>_xlfn.XLOOKUP(Tier2ContractorRates[[#This Row],[MSA Contract Number]],'Tier 1 - $500K'!A:A,'Tier 1 - $500K'!T:T,0,0,1)</f>
        <v>225</v>
      </c>
      <c r="U181" s="103">
        <f>_xlfn.XLOOKUP(Tier2ContractorRates[[#This Row],[MSA Contract Number]],'Tier 1 - $500K'!A:A,'Tier 1 - $500K'!U:U,0,0,1)</f>
        <v>195</v>
      </c>
      <c r="V181" s="103">
        <f>_xlfn.XLOOKUP(Tier2ContractorRates[[#This Row],[MSA Contract Number]],'Tier 1 - $500K'!A:A,'Tier 1 - $500K'!V:V,0,0,1)</f>
        <v>195</v>
      </c>
      <c r="W181" s="103">
        <f>_xlfn.XLOOKUP(Tier2ContractorRates[[#This Row],[MSA Contract Number]],'Tier 1 - $500K'!A:A,'Tier 1 - $500K'!W:W,0,0,1)</f>
        <v>130</v>
      </c>
      <c r="X181" s="103">
        <f>_xlfn.XLOOKUP(Tier2ContractorRates[[#This Row],[MSA Contract Number]],'Tier 1 - $500K'!A:A,'Tier 1 - $500K'!X:X,0,0,1)</f>
        <v>130</v>
      </c>
      <c r="Y181" s="103">
        <f>_xlfn.XLOOKUP(Tier2ContractorRates[[#This Row],[MSA Contract Number]],'Tier 1 - $500K'!A:A,'Tier 1 - $500K'!Y:Y,0,0,1)</f>
        <v>130</v>
      </c>
      <c r="Z181" s="103">
        <f>_xlfn.XLOOKUP(Tier2ContractorRates[[#This Row],[MSA Contract Number]],'Tier 1 - $500K'!A:A,'Tier 1 - $500K'!Z:Z,0,0,1)</f>
        <v>145</v>
      </c>
      <c r="AA181" s="103">
        <f>_xlfn.XLOOKUP(Tier2ContractorRates[[#This Row],[MSA Contract Number]],'Tier 1 - $500K'!A:A,'Tier 1 - $500K'!AA:AA,0,0,1)</f>
        <v>160</v>
      </c>
      <c r="AB181" s="103">
        <f>_xlfn.XLOOKUP(Tier2ContractorRates[[#This Row],[MSA Contract Number]],'Tier 1 - $500K'!A:A,'Tier 1 - $500K'!AB:AB,0,0,1)</f>
        <v>180</v>
      </c>
      <c r="AC181" s="103">
        <f>_xlfn.XLOOKUP(Tier2ContractorRates[[#This Row],[MSA Contract Number]],'Tier 1 - $500K'!A:A,'Tier 1 - $500K'!AC:AC,0,0,1)</f>
        <v>195</v>
      </c>
      <c r="AD181" s="103">
        <f>_xlfn.XLOOKUP(Tier2ContractorRates[[#This Row],[MSA Contract Number]],'Tier 1 - $500K'!A:A,'Tier 1 - $500K'!AD:AD,0,0,1)</f>
        <v>145</v>
      </c>
      <c r="AE181" s="103">
        <f>_xlfn.XLOOKUP(Tier2ContractorRates[[#This Row],[MSA Contract Number]],'Tier 1 - $500K'!A:A,'Tier 1 - $500K'!AE:AE,0,0,1)</f>
        <v>145</v>
      </c>
      <c r="AF181" s="103">
        <f>_xlfn.XLOOKUP(Tier2ContractorRates[[#This Row],[MSA Contract Number]],'Tier 1 - $500K'!A:A,'Tier 1 - $500K'!AF:AF,0,0,1)</f>
        <v>145</v>
      </c>
      <c r="AG181" s="103">
        <f>_xlfn.XLOOKUP(Tier2ContractorRates[[#This Row],[MSA Contract Number]],'Tier 1 - $500K'!A:A,'Tier 1 - $500K'!AG:AG,0,0,1)</f>
        <v>175</v>
      </c>
      <c r="AH181" s="103">
        <f>_xlfn.XLOOKUP(Tier2ContractorRates[[#This Row],[MSA Contract Number]],'Tier 1 - $500K'!A:A,'Tier 1 - $500K'!AH:AH,0,0,1)</f>
        <v>160</v>
      </c>
      <c r="AI181" s="103">
        <f>_xlfn.XLOOKUP(Tier2ContractorRates[[#This Row],[MSA Contract Number]],'Tier 1 - $500K'!A:A,'Tier 1 - $500K'!AI:AI,0,0,1)</f>
        <v>160</v>
      </c>
      <c r="AJ181" s="103">
        <f>_xlfn.XLOOKUP(Tier2ContractorRates[[#This Row],[MSA Contract Number]],'Tier 1 - $500K'!A:A,'Tier 1 - $500K'!AJ:AJ,0,0,1)</f>
        <v>160</v>
      </c>
      <c r="AK181" s="103">
        <f>_xlfn.XLOOKUP(Tier2ContractorRates[[#This Row],[MSA Contract Number]],'Tier 1 - $500K'!A:A,'Tier 1 - $500K'!AK:AK,0,0,1)</f>
        <v>160</v>
      </c>
      <c r="AL181" s="103">
        <f>_xlfn.XLOOKUP(Tier2ContractorRates[[#This Row],[MSA Contract Number]],'Tier 1 - $500K'!A:A,'Tier 1 - $500K'!AL:AL,0,0,1)</f>
        <v>195</v>
      </c>
      <c r="AM181" s="103">
        <f>_xlfn.XLOOKUP(Tier2ContractorRates[[#This Row],[MSA Contract Number]],'Tier 1 - $500K'!A:A,'Tier 1 - $500K'!AM:AM,0,0,1)</f>
        <v>145</v>
      </c>
      <c r="AN181" s="103">
        <f>_xlfn.XLOOKUP(Tier2ContractorRates[[#This Row],[MSA Contract Number]],'Tier 1 - $500K'!A:A,'Tier 1 - $500K'!AN:AN,0,0,1)</f>
        <v>175</v>
      </c>
      <c r="AO181" s="103">
        <f>_xlfn.XLOOKUP(Tier2ContractorRates[[#This Row],[MSA Contract Number]],'Tier 1 - $500K'!A:A,'Tier 1 - $500K'!AO:AO,0,0,1)</f>
        <v>145</v>
      </c>
      <c r="AP181" s="103">
        <f>_xlfn.XLOOKUP(Tier2ContractorRates[[#This Row],[MSA Contract Number]],'Tier 1 - $500K'!A:A,'Tier 1 - $500K'!AP:AP,0,0,1)</f>
        <v>180</v>
      </c>
      <c r="AQ181" s="103">
        <f>_xlfn.XLOOKUP(Tier2ContractorRates[[#This Row],[MSA Contract Number]],'Tier 1 - $500K'!A:A,'Tier 1 - $500K'!AQ:AQ,0,0,1)</f>
        <v>180</v>
      </c>
      <c r="AR181" s="103">
        <f>_xlfn.XLOOKUP(Tier2ContractorRates[[#This Row],[MSA Contract Number]],'Tier 1 - $500K'!A:A,'Tier 1 - $500K'!AR:AR,0,0,1)</f>
        <v>185</v>
      </c>
      <c r="AS181" s="103">
        <f>_xlfn.XLOOKUP(Tier2ContractorRates[[#This Row],[MSA Contract Number]],'Tier 1 - $500K'!A:A,'Tier 1 - $500K'!AS:AS,0,0,1)</f>
        <v>170</v>
      </c>
      <c r="AT181" s="103">
        <f>_xlfn.XLOOKUP(Tier2ContractorRates[[#This Row],[MSA Contract Number]],'Tier 1 - $500K'!A:A,'Tier 1 - $500K'!AT:AT,0,0,1)</f>
        <v>145</v>
      </c>
      <c r="AU181" s="103">
        <f>_xlfn.XLOOKUP(Tier2ContractorRates[[#This Row],[MSA Contract Number]],'Tier 1 - $500K'!A:A,'Tier 1 - $500K'!AU:AU,0,0,1)</f>
        <v>160</v>
      </c>
      <c r="AV181" s="103">
        <f>_xlfn.XLOOKUP(Tier2ContractorRates[[#This Row],[MSA Contract Number]],'Tier 1 - $500K'!A:A,'Tier 1 - $500K'!AV:AV,0,0,1)</f>
        <v>145</v>
      </c>
      <c r="AW181" s="103">
        <f>_xlfn.XLOOKUP(Tier2ContractorRates[[#This Row],[MSA Contract Number]],'Tier 1 - $500K'!A:A,'Tier 1 - $500K'!AW:AW,0,0,1)</f>
        <v>145</v>
      </c>
      <c r="AX181" s="103">
        <f>_xlfn.XLOOKUP(Tier2ContractorRates[[#This Row],[MSA Contract Number]],'Tier 1 - $500K'!A:A,'Tier 1 - $500K'!AX:AX,0,0,1)</f>
        <v>176</v>
      </c>
      <c r="AY181" s="103">
        <f>_xlfn.XLOOKUP(Tier2ContractorRates[[#This Row],[MSA Contract Number]],'Tier 1 - $500K'!A:A,'Tier 1 - $500K'!AY:AY,0,0,1)</f>
        <v>145</v>
      </c>
      <c r="AZ181" s="104">
        <f>_xlfn.XLOOKUP(Tier2ContractorRates[[#This Row],[MSA Contract Number]],'Tier 1 - $500K'!A:A,'Tier 1 - $500K'!AZ:AZ,0,0,1)</f>
        <v>160</v>
      </c>
    </row>
    <row r="182" spans="1:52" s="40" customFormat="1" ht="16.5" x14ac:dyDescent="0.25">
      <c r="A182" s="35" t="s">
        <v>1041</v>
      </c>
      <c r="B182" s="57">
        <f>_xlfn.XLOOKUP(Tier2ContractorRates[[#This Row],[MSA Contract Number]],'Tier 1 - $500K'!A:A,'Tier 1 - $500K'!B:B,0,0,1)</f>
        <v>46497</v>
      </c>
      <c r="C182" s="36" t="str">
        <f>_xlfn.XLOOKUP(Tier2ContractorRates[[#This Row],[MSA Contract Number]],'Tier 1 - $500K'!A:A,'Tier 1 - $500K'!C:C,0,0,1)</f>
        <v>R4 Solutions Inc</v>
      </c>
      <c r="D182" s="36" t="str">
        <f>_xlfn.XLOOKUP(Tier2ContractorRates[[#This Row],[MSA Contract Number]],'Tier 1 - $500K'!A:A,'Tier 1 - $500K'!D:D,0,0,1)</f>
        <v>Sumit Sharma</v>
      </c>
      <c r="E182" s="36" t="str">
        <f>_xlfn.XLOOKUP(Tier2ContractorRates[[#This Row],[MSA Contract Number]],'Tier 1 - $500K'!A:A,'Tier 1 - $500K'!E:E,0,0,1)</f>
        <v>(510) 210-8260</v>
      </c>
      <c r="F182" s="36" t="str">
        <f>_xlfn.XLOOKUP(Tier2ContractorRates[[#This Row],[MSA Contract Number]],'Tier 1 - $500K'!A:A,'Tier 1 - $500K'!F:F,0,0,1)</f>
        <v>sumit.sharma@r4solutionsinc.com;</v>
      </c>
      <c r="G182" s="121" t="s">
        <v>70</v>
      </c>
      <c r="H182" s="121" t="str">
        <f>_xlfn.XLOOKUP(Tier2ContractorRates[[#This Row],[MSA Contract Number]],'Tier 1 - $500K'!A:A,'Tier 1 - $500K'!H:H,0,0,1)</f>
        <v>--</v>
      </c>
      <c r="I182" s="121" t="str">
        <f>_xlfn.XLOOKUP(Tier2ContractorRates[[#This Row],[MSA Contract Number]],'Tier 1 - $500K'!A:A,'Tier 1 - $500K'!I:I,0,0,1)</f>
        <v>No</v>
      </c>
      <c r="J182" s="121" t="str">
        <f>_xlfn.XLOOKUP(Tier2ContractorRates[[#This Row],[MSA Contract Number]],'Tier 1 - $500K'!A:A,'Tier 1 - $500K'!J:J,0,0,1)</f>
        <v>No</v>
      </c>
      <c r="K182" s="103">
        <f>_xlfn.XLOOKUP(Tier2ContractorRates[[#This Row],[MSA Contract Number]],'Tier 1 - $500K'!A:A,'Tier 1 - $500K'!K:K,0,0,1)</f>
        <v>250</v>
      </c>
      <c r="L182" s="103">
        <f>_xlfn.XLOOKUP(Tier2ContractorRates[[#This Row],[MSA Contract Number]],'Tier 1 - $500K'!A:A,'Tier 1 - $500K'!L:L,0,0,1)</f>
        <v>225</v>
      </c>
      <c r="M182" s="103">
        <f>_xlfn.XLOOKUP(Tier2ContractorRates[[#This Row],[MSA Contract Number]],'Tier 1 - $500K'!A:A,'Tier 1 - $500K'!M:M,0,0,1)</f>
        <v>200</v>
      </c>
      <c r="N182" s="103">
        <f>_xlfn.XLOOKUP(Tier2ContractorRates[[#This Row],[MSA Contract Number]],'Tier 1 - $500K'!A:A,'Tier 1 - $500K'!N:N)</f>
        <v>180</v>
      </c>
      <c r="O182" s="103">
        <f>_xlfn.XLOOKUP(Tier2ContractorRates[[#This Row],[MSA Contract Number]],'Tier 1 - $500K'!A:A,'Tier 1 - $500K'!O:O,0,0,1)</f>
        <v>170</v>
      </c>
      <c r="P182" s="103">
        <f>_xlfn.XLOOKUP(Tier2ContractorRates[[#This Row],[MSA Contract Number]],'Tier 1 - $500K'!A:A,'Tier 1 - $500K'!P:P,0,0,1)</f>
        <v>180</v>
      </c>
      <c r="Q182" s="103">
        <f>_xlfn.XLOOKUP(Tier2ContractorRates[[#This Row],[MSA Contract Number]],'Tier 1 - $500K'!A:A,'Tier 1 - $500K'!Q:Q,0,0,1)</f>
        <v>150</v>
      </c>
      <c r="R182" s="103">
        <f>_xlfn.XLOOKUP(Tier2ContractorRates[[#This Row],[MSA Contract Number]],'Tier 1 - $500K'!A:A,'Tier 1 - $500K'!R:R,0,0,1)</f>
        <v>130</v>
      </c>
      <c r="S182" s="103">
        <f>_xlfn.XLOOKUP(Tier2ContractorRates[[#This Row],[MSA Contract Number]],'Tier 1 - $500K'!A:A,'Tier 1 - $500K'!S:S,0,0,1)</f>
        <v>210</v>
      </c>
      <c r="T182" s="103">
        <f>_xlfn.XLOOKUP(Tier2ContractorRates[[#This Row],[MSA Contract Number]],'Tier 1 - $500K'!A:A,'Tier 1 - $500K'!T:T,0,0,1)</f>
        <v>250</v>
      </c>
      <c r="U182" s="103">
        <f>_xlfn.XLOOKUP(Tier2ContractorRates[[#This Row],[MSA Contract Number]],'Tier 1 - $500K'!A:A,'Tier 1 - $500K'!U:U,0,0,1)</f>
        <v>220</v>
      </c>
      <c r="V182" s="103">
        <f>_xlfn.XLOOKUP(Tier2ContractorRates[[#This Row],[MSA Contract Number]],'Tier 1 - $500K'!A:A,'Tier 1 - $500K'!V:V,0,0,1)</f>
        <v>220</v>
      </c>
      <c r="W182" s="103">
        <f>_xlfn.XLOOKUP(Tier2ContractorRates[[#This Row],[MSA Contract Number]],'Tier 1 - $500K'!A:A,'Tier 1 - $500K'!W:W,0,0,1)</f>
        <v>180</v>
      </c>
      <c r="X182" s="103">
        <f>_xlfn.XLOOKUP(Tier2ContractorRates[[#This Row],[MSA Contract Number]],'Tier 1 - $500K'!A:A,'Tier 1 - $500K'!X:X,0,0,1)</f>
        <v>150</v>
      </c>
      <c r="Y182" s="103">
        <f>_xlfn.XLOOKUP(Tier2ContractorRates[[#This Row],[MSA Contract Number]],'Tier 1 - $500K'!A:A,'Tier 1 - $500K'!Y:Y,0,0,1)</f>
        <v>150</v>
      </c>
      <c r="Z182" s="103">
        <f>_xlfn.XLOOKUP(Tier2ContractorRates[[#This Row],[MSA Contract Number]],'Tier 1 - $500K'!A:A,'Tier 1 - $500K'!Z:Z,0,0,1)</f>
        <v>180</v>
      </c>
      <c r="AA182" s="103">
        <f>_xlfn.XLOOKUP(Tier2ContractorRates[[#This Row],[MSA Contract Number]],'Tier 1 - $500K'!A:A,'Tier 1 - $500K'!AA:AA,0,0,1)</f>
        <v>225</v>
      </c>
      <c r="AB182" s="103">
        <f>_xlfn.XLOOKUP(Tier2ContractorRates[[#This Row],[MSA Contract Number]],'Tier 1 - $500K'!A:A,'Tier 1 - $500K'!AB:AB,0,0,1)</f>
        <v>230</v>
      </c>
      <c r="AC182" s="103">
        <f>_xlfn.XLOOKUP(Tier2ContractorRates[[#This Row],[MSA Contract Number]],'Tier 1 - $500K'!A:A,'Tier 1 - $500K'!AC:AC,0,0,1)</f>
        <v>220</v>
      </c>
      <c r="AD182" s="103">
        <f>_xlfn.XLOOKUP(Tier2ContractorRates[[#This Row],[MSA Contract Number]],'Tier 1 - $500K'!A:A,'Tier 1 - $500K'!AD:AD,0,0,1)</f>
        <v>160</v>
      </c>
      <c r="AE182" s="103">
        <f>_xlfn.XLOOKUP(Tier2ContractorRates[[#This Row],[MSA Contract Number]],'Tier 1 - $500K'!A:A,'Tier 1 - $500K'!AE:AE,0,0,1)</f>
        <v>180</v>
      </c>
      <c r="AF182" s="103">
        <f>_xlfn.XLOOKUP(Tier2ContractorRates[[#This Row],[MSA Contract Number]],'Tier 1 - $500K'!A:A,'Tier 1 - $500K'!AF:AF,0,0,1)</f>
        <v>170</v>
      </c>
      <c r="AG182" s="103">
        <f>_xlfn.XLOOKUP(Tier2ContractorRates[[#This Row],[MSA Contract Number]],'Tier 1 - $500K'!A:A,'Tier 1 - $500K'!AG:AG,0,0,1)</f>
        <v>185</v>
      </c>
      <c r="AH182" s="103">
        <f>_xlfn.XLOOKUP(Tier2ContractorRates[[#This Row],[MSA Contract Number]],'Tier 1 - $500K'!A:A,'Tier 1 - $500K'!AH:AH,0,0,1)</f>
        <v>220</v>
      </c>
      <c r="AI182" s="103">
        <f>_xlfn.XLOOKUP(Tier2ContractorRates[[#This Row],[MSA Contract Number]],'Tier 1 - $500K'!A:A,'Tier 1 - $500K'!AI:AI,0,0,1)</f>
        <v>222</v>
      </c>
      <c r="AJ182" s="103">
        <f>_xlfn.XLOOKUP(Tier2ContractorRates[[#This Row],[MSA Contract Number]],'Tier 1 - $500K'!A:A,'Tier 1 - $500K'!AJ:AJ,0,0,1)</f>
        <v>180</v>
      </c>
      <c r="AK182" s="103">
        <f>_xlfn.XLOOKUP(Tier2ContractorRates[[#This Row],[MSA Contract Number]],'Tier 1 - $500K'!A:A,'Tier 1 - $500K'!AK:AK,0,0,1)</f>
        <v>230</v>
      </c>
      <c r="AL182" s="103">
        <f>_xlfn.XLOOKUP(Tier2ContractorRates[[#This Row],[MSA Contract Number]],'Tier 1 - $500K'!A:A,'Tier 1 - $500K'!AL:AL,0,0,1)</f>
        <v>260</v>
      </c>
      <c r="AM182" s="103">
        <f>_xlfn.XLOOKUP(Tier2ContractorRates[[#This Row],[MSA Contract Number]],'Tier 1 - $500K'!A:A,'Tier 1 - $500K'!AM:AM,0,0,1)</f>
        <v>220</v>
      </c>
      <c r="AN182" s="103">
        <f>_xlfn.XLOOKUP(Tier2ContractorRates[[#This Row],[MSA Contract Number]],'Tier 1 - $500K'!A:A,'Tier 1 - $500K'!AN:AN,0,0,1)</f>
        <v>240</v>
      </c>
      <c r="AO182" s="103">
        <f>_xlfn.XLOOKUP(Tier2ContractorRates[[#This Row],[MSA Contract Number]],'Tier 1 - $500K'!A:A,'Tier 1 - $500K'!AO:AO,0,0,1)</f>
        <v>200</v>
      </c>
      <c r="AP182" s="103">
        <f>_xlfn.XLOOKUP(Tier2ContractorRates[[#This Row],[MSA Contract Number]],'Tier 1 - $500K'!A:A,'Tier 1 - $500K'!AP:AP,0,0,1)</f>
        <v>260</v>
      </c>
      <c r="AQ182" s="103">
        <f>_xlfn.XLOOKUP(Tier2ContractorRates[[#This Row],[MSA Contract Number]],'Tier 1 - $500K'!A:A,'Tier 1 - $500K'!AQ:AQ,0,0,1)</f>
        <v>225</v>
      </c>
      <c r="AR182" s="103">
        <f>_xlfn.XLOOKUP(Tier2ContractorRates[[#This Row],[MSA Contract Number]],'Tier 1 - $500K'!A:A,'Tier 1 - $500K'!AR:AR,0,0,1)</f>
        <v>245</v>
      </c>
      <c r="AS182" s="103">
        <f>_xlfn.XLOOKUP(Tier2ContractorRates[[#This Row],[MSA Contract Number]],'Tier 1 - $500K'!A:A,'Tier 1 - $500K'!AS:AS,0,0,1)</f>
        <v>200</v>
      </c>
      <c r="AT182" s="103">
        <f>_xlfn.XLOOKUP(Tier2ContractorRates[[#This Row],[MSA Contract Number]],'Tier 1 - $500K'!A:A,'Tier 1 - $500K'!AT:AT,0,0,1)</f>
        <v>202</v>
      </c>
      <c r="AU182" s="103">
        <f>_xlfn.XLOOKUP(Tier2ContractorRates[[#This Row],[MSA Contract Number]],'Tier 1 - $500K'!A:A,'Tier 1 - $500K'!AU:AU,0,0,1)</f>
        <v>180</v>
      </c>
      <c r="AV182" s="103">
        <f>_xlfn.XLOOKUP(Tier2ContractorRates[[#This Row],[MSA Contract Number]],'Tier 1 - $500K'!A:A,'Tier 1 - $500K'!AV:AV,0,0,1)</f>
        <v>160</v>
      </c>
      <c r="AW182" s="103">
        <f>_xlfn.XLOOKUP(Tier2ContractorRates[[#This Row],[MSA Contract Number]],'Tier 1 - $500K'!A:A,'Tier 1 - $500K'!AW:AW,0,0,1)</f>
        <v>217</v>
      </c>
      <c r="AX182" s="103">
        <f>_xlfn.XLOOKUP(Tier2ContractorRates[[#This Row],[MSA Contract Number]],'Tier 1 - $500K'!A:A,'Tier 1 - $500K'!AX:AX,0,0,1)</f>
        <v>240</v>
      </c>
      <c r="AY182" s="103">
        <f>_xlfn.XLOOKUP(Tier2ContractorRates[[#This Row],[MSA Contract Number]],'Tier 1 - $500K'!A:A,'Tier 1 - $500K'!AY:AY,0,0,1)</f>
        <v>180</v>
      </c>
      <c r="AZ182" s="104">
        <f>_xlfn.XLOOKUP(Tier2ContractorRates[[#This Row],[MSA Contract Number]],'Tier 1 - $500K'!A:A,'Tier 1 - $500K'!AZ:AZ,0,0,1)</f>
        <v>300</v>
      </c>
    </row>
    <row r="183" spans="1:52" s="40" customFormat="1" ht="16.5" x14ac:dyDescent="0.25">
      <c r="A183" s="35" t="s">
        <v>1046</v>
      </c>
      <c r="B183" s="57">
        <f>_xlfn.XLOOKUP(Tier2ContractorRates[[#This Row],[MSA Contract Number]],'Tier 1 - $500K'!A:A,'Tier 1 - $500K'!B:B,0,0,1)</f>
        <v>46497</v>
      </c>
      <c r="C183" s="36" t="str">
        <f>_xlfn.XLOOKUP(Tier2ContractorRates[[#This Row],[MSA Contract Number]],'Tier 1 - $500K'!A:A,'Tier 1 - $500K'!C:C,0,0,1)</f>
        <v>Radian Solutions, LLC</v>
      </c>
      <c r="D183" s="36" t="str">
        <f>_xlfn.XLOOKUP(Tier2ContractorRates[[#This Row],[MSA Contract Number]],'Tier 1 - $500K'!A:A,'Tier 1 - $500K'!D:D,0,0,1)</f>
        <v>Niranjan Hiras</v>
      </c>
      <c r="E183" s="36" t="str">
        <f>_xlfn.XLOOKUP(Tier2ContractorRates[[#This Row],[MSA Contract Number]],'Tier 1 - $500K'!A:A,'Tier 1 - $500K'!E:E,0,0,1)</f>
        <v>(916) 602-1900</v>
      </c>
      <c r="F183" s="36" t="str">
        <f>_xlfn.XLOOKUP(Tier2ContractorRates[[#This Row],[MSA Contract Number]],'Tier 1 - $500K'!A:A,'Tier 1 - $500K'!F:F,0,0,1)</f>
        <v>niranjan@radiansolutions.com;</v>
      </c>
      <c r="G183" s="121">
        <v>17519</v>
      </c>
      <c r="H183" s="121" t="str">
        <f>_xlfn.XLOOKUP(Tier2ContractorRates[[#This Row],[MSA Contract Number]],'Tier 1 - $500K'!A:A,'Tier 1 - $500K'!H:H,0,0,1)</f>
        <v>SB , SB-PW</v>
      </c>
      <c r="I183" s="121" t="str">
        <f>_xlfn.XLOOKUP(Tier2ContractorRates[[#This Row],[MSA Contract Number]],'Tier 1 - $500K'!A:A,'Tier 1 - $500K'!I:I,0,0,1)</f>
        <v>Yes</v>
      </c>
      <c r="J183" s="121" t="str">
        <f>_xlfn.XLOOKUP(Tier2ContractorRates[[#This Row],[MSA Contract Number]],'Tier 1 - $500K'!A:A,'Tier 1 - $500K'!J:J,0,0,1)</f>
        <v>No</v>
      </c>
      <c r="K183" s="103">
        <f>_xlfn.XLOOKUP(Tier2ContractorRates[[#This Row],[MSA Contract Number]],'Tier 1 - $500K'!A:A,'Tier 1 - $500K'!K:K,0,0,1)</f>
        <v>223</v>
      </c>
      <c r="L183" s="103">
        <f>_xlfn.XLOOKUP(Tier2ContractorRates[[#This Row],[MSA Contract Number]],'Tier 1 - $500K'!A:A,'Tier 1 - $500K'!L:L,0,0,1)</f>
        <v>194</v>
      </c>
      <c r="M183" s="103">
        <f>_xlfn.XLOOKUP(Tier2ContractorRates[[#This Row],[MSA Contract Number]],'Tier 1 - $500K'!A:A,'Tier 1 - $500K'!M:M,0,0,1)</f>
        <v>198</v>
      </c>
      <c r="N183" s="103">
        <f>_xlfn.XLOOKUP(Tier2ContractorRates[[#This Row],[MSA Contract Number]],'Tier 1 - $500K'!A:A,'Tier 1 - $500K'!N:N)</f>
        <v>169</v>
      </c>
      <c r="O183" s="103">
        <f>_xlfn.XLOOKUP(Tier2ContractorRates[[#This Row],[MSA Contract Number]],'Tier 1 - $500K'!A:A,'Tier 1 - $500K'!O:O,0,0,1)</f>
        <v>152</v>
      </c>
      <c r="P183" s="103">
        <f>_xlfn.XLOOKUP(Tier2ContractorRates[[#This Row],[MSA Contract Number]],'Tier 1 - $500K'!A:A,'Tier 1 - $500K'!P:P,0,0,1)</f>
        <v>163</v>
      </c>
      <c r="Q183" s="103">
        <f>_xlfn.XLOOKUP(Tier2ContractorRates[[#This Row],[MSA Contract Number]],'Tier 1 - $500K'!A:A,'Tier 1 - $500K'!Q:Q,0,0,1)</f>
        <v>139</v>
      </c>
      <c r="R183" s="103">
        <f>_xlfn.XLOOKUP(Tier2ContractorRates[[#This Row],[MSA Contract Number]],'Tier 1 - $500K'!A:A,'Tier 1 - $500K'!R:R,0,0,1)</f>
        <v>107</v>
      </c>
      <c r="S183" s="103">
        <f>_xlfn.XLOOKUP(Tier2ContractorRates[[#This Row],[MSA Contract Number]],'Tier 1 - $500K'!A:A,'Tier 1 - $500K'!S:S,0,0,1)</f>
        <v>182</v>
      </c>
      <c r="T183" s="103">
        <f>_xlfn.XLOOKUP(Tier2ContractorRates[[#This Row],[MSA Contract Number]],'Tier 1 - $500K'!A:A,'Tier 1 - $500K'!T:T,0,0,1)</f>
        <v>214</v>
      </c>
      <c r="U183" s="103">
        <f>_xlfn.XLOOKUP(Tier2ContractorRates[[#This Row],[MSA Contract Number]],'Tier 1 - $500K'!A:A,'Tier 1 - $500K'!U:U,0,0,1)</f>
        <v>195</v>
      </c>
      <c r="V183" s="103">
        <f>_xlfn.XLOOKUP(Tier2ContractorRates[[#This Row],[MSA Contract Number]],'Tier 1 - $500K'!A:A,'Tier 1 - $500K'!V:V,0,0,1)</f>
        <v>192</v>
      </c>
      <c r="W183" s="103">
        <f>_xlfn.XLOOKUP(Tier2ContractorRates[[#This Row],[MSA Contract Number]],'Tier 1 - $500K'!A:A,'Tier 1 - $500K'!W:W,0,0,1)</f>
        <v>131</v>
      </c>
      <c r="X183" s="103">
        <f>_xlfn.XLOOKUP(Tier2ContractorRates[[#This Row],[MSA Contract Number]],'Tier 1 - $500K'!A:A,'Tier 1 - $500K'!X:X,0,0,1)</f>
        <v>133</v>
      </c>
      <c r="Y183" s="103">
        <f>_xlfn.XLOOKUP(Tier2ContractorRates[[#This Row],[MSA Contract Number]],'Tier 1 - $500K'!A:A,'Tier 1 - $500K'!Y:Y,0,0,1)</f>
        <v>135</v>
      </c>
      <c r="Z183" s="103">
        <f>_xlfn.XLOOKUP(Tier2ContractorRates[[#This Row],[MSA Contract Number]],'Tier 1 - $500K'!A:A,'Tier 1 - $500K'!Z:Z,0,0,1)</f>
        <v>161</v>
      </c>
      <c r="AA183" s="103">
        <f>_xlfn.XLOOKUP(Tier2ContractorRates[[#This Row],[MSA Contract Number]],'Tier 1 - $500K'!A:A,'Tier 1 - $500K'!AA:AA,0,0,1)</f>
        <v>171</v>
      </c>
      <c r="AB183" s="103">
        <f>_xlfn.XLOOKUP(Tier2ContractorRates[[#This Row],[MSA Contract Number]],'Tier 1 - $500K'!A:A,'Tier 1 - $500K'!AB:AB,0,0,1)</f>
        <v>193</v>
      </c>
      <c r="AC183" s="103">
        <f>_xlfn.XLOOKUP(Tier2ContractorRates[[#This Row],[MSA Contract Number]],'Tier 1 - $500K'!A:A,'Tier 1 - $500K'!AC:AC,0,0,1)</f>
        <v>188</v>
      </c>
      <c r="AD183" s="103">
        <f>_xlfn.XLOOKUP(Tier2ContractorRates[[#This Row],[MSA Contract Number]],'Tier 1 - $500K'!A:A,'Tier 1 - $500K'!AD:AD,0,0,1)</f>
        <v>150</v>
      </c>
      <c r="AE183" s="103">
        <f>_xlfn.XLOOKUP(Tier2ContractorRates[[#This Row],[MSA Contract Number]],'Tier 1 - $500K'!A:A,'Tier 1 - $500K'!AE:AE,0,0,1)</f>
        <v>148</v>
      </c>
      <c r="AF183" s="103">
        <f>_xlfn.XLOOKUP(Tier2ContractorRates[[#This Row],[MSA Contract Number]],'Tier 1 - $500K'!A:A,'Tier 1 - $500K'!AF:AF,0,0,1)</f>
        <v>137</v>
      </c>
      <c r="AG183" s="103">
        <f>_xlfn.XLOOKUP(Tier2ContractorRates[[#This Row],[MSA Contract Number]],'Tier 1 - $500K'!A:A,'Tier 1 - $500K'!AG:AG,0,0,1)</f>
        <v>164</v>
      </c>
      <c r="AH183" s="103">
        <f>_xlfn.XLOOKUP(Tier2ContractorRates[[#This Row],[MSA Contract Number]],'Tier 1 - $500K'!A:A,'Tier 1 - $500K'!AH:AH,0,0,1)</f>
        <v>142</v>
      </c>
      <c r="AI183" s="103">
        <f>_xlfn.XLOOKUP(Tier2ContractorRates[[#This Row],[MSA Contract Number]],'Tier 1 - $500K'!A:A,'Tier 1 - $500K'!AI:AI,0,0,1)</f>
        <v>165</v>
      </c>
      <c r="AJ183" s="103">
        <f>_xlfn.XLOOKUP(Tier2ContractorRates[[#This Row],[MSA Contract Number]],'Tier 1 - $500K'!A:A,'Tier 1 - $500K'!AJ:AJ,0,0,1)</f>
        <v>165</v>
      </c>
      <c r="AK183" s="103">
        <f>_xlfn.XLOOKUP(Tier2ContractorRates[[#This Row],[MSA Contract Number]],'Tier 1 - $500K'!A:A,'Tier 1 - $500K'!AK:AK,0,0,1)</f>
        <v>175</v>
      </c>
      <c r="AL183" s="103">
        <f>_xlfn.XLOOKUP(Tier2ContractorRates[[#This Row],[MSA Contract Number]],'Tier 1 - $500K'!A:A,'Tier 1 - $500K'!AL:AL,0,0,1)</f>
        <v>200</v>
      </c>
      <c r="AM183" s="103">
        <f>_xlfn.XLOOKUP(Tier2ContractorRates[[#This Row],[MSA Contract Number]],'Tier 1 - $500K'!A:A,'Tier 1 - $500K'!AM:AM,0,0,1)</f>
        <v>144</v>
      </c>
      <c r="AN183" s="103">
        <f>_xlfn.XLOOKUP(Tier2ContractorRates[[#This Row],[MSA Contract Number]],'Tier 1 - $500K'!A:A,'Tier 1 - $500K'!AN:AN,0,0,1)</f>
        <v>169</v>
      </c>
      <c r="AO183" s="103">
        <f>_xlfn.XLOOKUP(Tier2ContractorRates[[#This Row],[MSA Contract Number]],'Tier 1 - $500K'!A:A,'Tier 1 - $500K'!AO:AO,0,0,1)</f>
        <v>176</v>
      </c>
      <c r="AP183" s="103">
        <f>_xlfn.XLOOKUP(Tier2ContractorRates[[#This Row],[MSA Contract Number]],'Tier 1 - $500K'!A:A,'Tier 1 - $500K'!AP:AP,0,0,1)</f>
        <v>185</v>
      </c>
      <c r="AQ183" s="103">
        <f>_xlfn.XLOOKUP(Tier2ContractorRates[[#This Row],[MSA Contract Number]],'Tier 1 - $500K'!A:A,'Tier 1 - $500K'!AQ:AQ,0,0,1)</f>
        <v>181</v>
      </c>
      <c r="AR183" s="103">
        <f>_xlfn.XLOOKUP(Tier2ContractorRates[[#This Row],[MSA Contract Number]],'Tier 1 - $500K'!A:A,'Tier 1 - $500K'!AR:AR,0,0,1)</f>
        <v>181</v>
      </c>
      <c r="AS183" s="103">
        <f>_xlfn.XLOOKUP(Tier2ContractorRates[[#This Row],[MSA Contract Number]],'Tier 1 - $500K'!A:A,'Tier 1 - $500K'!AS:AS,0,0,1)</f>
        <v>151</v>
      </c>
      <c r="AT183" s="103">
        <f>_xlfn.XLOOKUP(Tier2ContractorRates[[#This Row],[MSA Contract Number]],'Tier 1 - $500K'!A:A,'Tier 1 - $500K'!AT:AT,0,0,1)</f>
        <v>121</v>
      </c>
      <c r="AU183" s="103">
        <f>_xlfn.XLOOKUP(Tier2ContractorRates[[#This Row],[MSA Contract Number]],'Tier 1 - $500K'!A:A,'Tier 1 - $500K'!AU:AU,0,0,1)</f>
        <v>163</v>
      </c>
      <c r="AV183" s="103">
        <f>_xlfn.XLOOKUP(Tier2ContractorRates[[#This Row],[MSA Contract Number]],'Tier 1 - $500K'!A:A,'Tier 1 - $500K'!AV:AV,0,0,1)</f>
        <v>150</v>
      </c>
      <c r="AW183" s="103">
        <f>_xlfn.XLOOKUP(Tier2ContractorRates[[#This Row],[MSA Contract Number]],'Tier 1 - $500K'!A:A,'Tier 1 - $500K'!AW:AW,0,0,1)</f>
        <v>141</v>
      </c>
      <c r="AX183" s="103">
        <f>_xlfn.XLOOKUP(Tier2ContractorRates[[#This Row],[MSA Contract Number]],'Tier 1 - $500K'!A:A,'Tier 1 - $500K'!AX:AX,0,0,1)</f>
        <v>154</v>
      </c>
      <c r="AY183" s="103">
        <f>_xlfn.XLOOKUP(Tier2ContractorRates[[#This Row],[MSA Contract Number]],'Tier 1 - $500K'!A:A,'Tier 1 - $500K'!AY:AY,0,0,1)</f>
        <v>140</v>
      </c>
      <c r="AZ183" s="104">
        <f>_xlfn.XLOOKUP(Tier2ContractorRates[[#This Row],[MSA Contract Number]],'Tier 1 - $500K'!A:A,'Tier 1 - $500K'!AZ:AZ,0,0,1)</f>
        <v>250</v>
      </c>
    </row>
    <row r="184" spans="1:52" s="40" customFormat="1" ht="33" x14ac:dyDescent="0.25">
      <c r="A184" s="35" t="s">
        <v>1051</v>
      </c>
      <c r="B184" s="57">
        <f>_xlfn.XLOOKUP(Tier2ContractorRates[[#This Row],[MSA Contract Number]],'Tier 1 - $500K'!A:A,'Tier 1 - $500K'!B:B,0,0,1)</f>
        <v>46497</v>
      </c>
      <c r="C184" s="36" t="str">
        <f>_xlfn.XLOOKUP(Tier2ContractorRates[[#This Row],[MSA Contract Number]],'Tier 1 - $500K'!A:A,'Tier 1 - $500K'!C:C,0,0,1)</f>
        <v>Ravacons LLC</v>
      </c>
      <c r="D184" s="36" t="str">
        <f>_xlfn.XLOOKUP(Tier2ContractorRates[[#This Row],[MSA Contract Number]],'Tier 1 - $500K'!A:A,'Tier 1 - $500K'!D:D,0,0,1)</f>
        <v xml:space="preserve">1. Rajan Vadapalli 
2. Haarika Mudunuri </v>
      </c>
      <c r="E184" s="36" t="str">
        <f>_xlfn.XLOOKUP(Tier2ContractorRates[[#This Row],[MSA Contract Number]],'Tier 1 - $500K'!A:A,'Tier 1 - $500K'!E:E,0,0,1)</f>
        <v>1. (916) 462-7879 
2. (916) 800-4752</v>
      </c>
      <c r="F184" s="36" t="str">
        <f>_xlfn.XLOOKUP(Tier2ContractorRates[[#This Row],[MSA Contract Number]],'Tier 1 - $500K'!A:A,'Tier 1 - $500K'!F:F,0,0,1)</f>
        <v>raj@ravacons.com; 
haarika@ravacons.com;</v>
      </c>
      <c r="G184" s="121">
        <v>2009252</v>
      </c>
      <c r="H184" s="121" t="str">
        <f>_xlfn.XLOOKUP(Tier2ContractorRates[[#This Row],[MSA Contract Number]],'Tier 1 - $500K'!A:A,'Tier 1 - $500K'!H:H,0,0,1)</f>
        <v>SB</v>
      </c>
      <c r="I184" s="121" t="str">
        <f>_xlfn.XLOOKUP(Tier2ContractorRates[[#This Row],[MSA Contract Number]],'Tier 1 - $500K'!A:A,'Tier 1 - $500K'!I:I,0,0,1)</f>
        <v>Yes</v>
      </c>
      <c r="J184" s="121" t="str">
        <f>_xlfn.XLOOKUP(Tier2ContractorRates[[#This Row],[MSA Contract Number]],'Tier 1 - $500K'!A:A,'Tier 1 - $500K'!J:J,0,0,1)</f>
        <v>No</v>
      </c>
      <c r="K184" s="103">
        <f>_xlfn.XLOOKUP(Tier2ContractorRates[[#This Row],[MSA Contract Number]],'Tier 1 - $500K'!A:A,'Tier 1 - $500K'!K:K,0,0,1)</f>
        <v>180</v>
      </c>
      <c r="L184" s="103">
        <f>_xlfn.XLOOKUP(Tier2ContractorRates[[#This Row],[MSA Contract Number]],'Tier 1 - $500K'!A:A,'Tier 1 - $500K'!L:L,0,0,1)</f>
        <v>160</v>
      </c>
      <c r="M184" s="103">
        <f>_xlfn.XLOOKUP(Tier2ContractorRates[[#This Row],[MSA Contract Number]],'Tier 1 - $500K'!A:A,'Tier 1 - $500K'!M:M,0,0,1)</f>
        <v>160</v>
      </c>
      <c r="N184" s="103">
        <f>_xlfn.XLOOKUP(Tier2ContractorRates[[#This Row],[MSA Contract Number]],'Tier 1 - $500K'!A:A,'Tier 1 - $500K'!N:N)</f>
        <v>150</v>
      </c>
      <c r="O184" s="103">
        <f>_xlfn.XLOOKUP(Tier2ContractorRates[[#This Row],[MSA Contract Number]],'Tier 1 - $500K'!A:A,'Tier 1 - $500K'!O:O,0,0,1)</f>
        <v>130</v>
      </c>
      <c r="P184" s="103">
        <f>_xlfn.XLOOKUP(Tier2ContractorRates[[#This Row],[MSA Contract Number]],'Tier 1 - $500K'!A:A,'Tier 1 - $500K'!P:P,0,0,1)</f>
        <v>140</v>
      </c>
      <c r="Q184" s="103">
        <f>_xlfn.XLOOKUP(Tier2ContractorRates[[#This Row],[MSA Contract Number]],'Tier 1 - $500K'!A:A,'Tier 1 - $500K'!Q:Q,0,0,1)</f>
        <v>125</v>
      </c>
      <c r="R184" s="103">
        <f>_xlfn.XLOOKUP(Tier2ContractorRates[[#This Row],[MSA Contract Number]],'Tier 1 - $500K'!A:A,'Tier 1 - $500K'!R:R,0,0,1)</f>
        <v>100</v>
      </c>
      <c r="S184" s="103">
        <f>_xlfn.XLOOKUP(Tier2ContractorRates[[#This Row],[MSA Contract Number]],'Tier 1 - $500K'!A:A,'Tier 1 - $500K'!S:S,0,0,1)</f>
        <v>140</v>
      </c>
      <c r="T184" s="103">
        <f>_xlfn.XLOOKUP(Tier2ContractorRates[[#This Row],[MSA Contract Number]],'Tier 1 - $500K'!A:A,'Tier 1 - $500K'!T:T,0,0,1)</f>
        <v>175</v>
      </c>
      <c r="U184" s="103">
        <f>_xlfn.XLOOKUP(Tier2ContractorRates[[#This Row],[MSA Contract Number]],'Tier 1 - $500K'!A:A,'Tier 1 - $500K'!U:U,0,0,1)</f>
        <v>160</v>
      </c>
      <c r="V184" s="103">
        <f>_xlfn.XLOOKUP(Tier2ContractorRates[[#This Row],[MSA Contract Number]],'Tier 1 - $500K'!A:A,'Tier 1 - $500K'!V:V,0,0,1)</f>
        <v>150</v>
      </c>
      <c r="W184" s="103">
        <f>_xlfn.XLOOKUP(Tier2ContractorRates[[#This Row],[MSA Contract Number]],'Tier 1 - $500K'!A:A,'Tier 1 - $500K'!W:W,0,0,1)</f>
        <v>120</v>
      </c>
      <c r="X184" s="103">
        <f>_xlfn.XLOOKUP(Tier2ContractorRates[[#This Row],[MSA Contract Number]],'Tier 1 - $500K'!A:A,'Tier 1 - $500K'!X:X,0,0,1)</f>
        <v>130</v>
      </c>
      <c r="Y184" s="103">
        <f>_xlfn.XLOOKUP(Tier2ContractorRates[[#This Row],[MSA Contract Number]],'Tier 1 - $500K'!A:A,'Tier 1 - $500K'!Y:Y,0,0,1)</f>
        <v>130</v>
      </c>
      <c r="Z184" s="103">
        <f>_xlfn.XLOOKUP(Tier2ContractorRates[[#This Row],[MSA Contract Number]],'Tier 1 - $500K'!A:A,'Tier 1 - $500K'!Z:Z,0,0,1)</f>
        <v>135</v>
      </c>
      <c r="AA184" s="103">
        <f>_xlfn.XLOOKUP(Tier2ContractorRates[[#This Row],[MSA Contract Number]],'Tier 1 - $500K'!A:A,'Tier 1 - $500K'!AA:AA,0,0,1)</f>
        <v>140</v>
      </c>
      <c r="AB184" s="103">
        <f>_xlfn.XLOOKUP(Tier2ContractorRates[[#This Row],[MSA Contract Number]],'Tier 1 - $500K'!A:A,'Tier 1 - $500K'!AB:AB,0,0,1)</f>
        <v>140</v>
      </c>
      <c r="AC184" s="103">
        <f>_xlfn.XLOOKUP(Tier2ContractorRates[[#This Row],[MSA Contract Number]],'Tier 1 - $500K'!A:A,'Tier 1 - $500K'!AC:AC,0,0,1)</f>
        <v>145</v>
      </c>
      <c r="AD184" s="103">
        <f>_xlfn.XLOOKUP(Tier2ContractorRates[[#This Row],[MSA Contract Number]],'Tier 1 - $500K'!A:A,'Tier 1 - $500K'!AD:AD,0,0,1)</f>
        <v>100</v>
      </c>
      <c r="AE184" s="103">
        <f>_xlfn.XLOOKUP(Tier2ContractorRates[[#This Row],[MSA Contract Number]],'Tier 1 - $500K'!A:A,'Tier 1 - $500K'!AE:AE,0,0,1)</f>
        <v>110</v>
      </c>
      <c r="AF184" s="103">
        <f>_xlfn.XLOOKUP(Tier2ContractorRates[[#This Row],[MSA Contract Number]],'Tier 1 - $500K'!A:A,'Tier 1 - $500K'!AF:AF,0,0,1)</f>
        <v>125</v>
      </c>
      <c r="AG184" s="103">
        <f>_xlfn.XLOOKUP(Tier2ContractorRates[[#This Row],[MSA Contract Number]],'Tier 1 - $500K'!A:A,'Tier 1 - $500K'!AG:AG,0,0,1)</f>
        <v>140</v>
      </c>
      <c r="AH184" s="103">
        <f>_xlfn.XLOOKUP(Tier2ContractorRates[[#This Row],[MSA Contract Number]],'Tier 1 - $500K'!A:A,'Tier 1 - $500K'!AH:AH,0,0,1)</f>
        <v>100</v>
      </c>
      <c r="AI184" s="103">
        <f>_xlfn.XLOOKUP(Tier2ContractorRates[[#This Row],[MSA Contract Number]],'Tier 1 - $500K'!A:A,'Tier 1 - $500K'!AI:AI,0,0,1)</f>
        <v>100</v>
      </c>
      <c r="AJ184" s="103">
        <f>_xlfn.XLOOKUP(Tier2ContractorRates[[#This Row],[MSA Contract Number]],'Tier 1 - $500K'!A:A,'Tier 1 - $500K'!AJ:AJ,0,0,1)</f>
        <v>125</v>
      </c>
      <c r="AK184" s="103">
        <f>_xlfn.XLOOKUP(Tier2ContractorRates[[#This Row],[MSA Contract Number]],'Tier 1 - $500K'!A:A,'Tier 1 - $500K'!AK:AK,0,0,1)</f>
        <v>130</v>
      </c>
      <c r="AL184" s="103">
        <f>_xlfn.XLOOKUP(Tier2ContractorRates[[#This Row],[MSA Contract Number]],'Tier 1 - $500K'!A:A,'Tier 1 - $500K'!AL:AL,0,0,1)</f>
        <v>145</v>
      </c>
      <c r="AM184" s="103">
        <f>_xlfn.XLOOKUP(Tier2ContractorRates[[#This Row],[MSA Contract Number]],'Tier 1 - $500K'!A:A,'Tier 1 - $500K'!AM:AM,0,0,1)</f>
        <v>130</v>
      </c>
      <c r="AN184" s="103">
        <f>_xlfn.XLOOKUP(Tier2ContractorRates[[#This Row],[MSA Contract Number]],'Tier 1 - $500K'!A:A,'Tier 1 - $500K'!AN:AN,0,0,1)</f>
        <v>145</v>
      </c>
      <c r="AO184" s="103">
        <f>_xlfn.XLOOKUP(Tier2ContractorRates[[#This Row],[MSA Contract Number]],'Tier 1 - $500K'!A:A,'Tier 1 - $500K'!AO:AO,0,0,1)</f>
        <v>130</v>
      </c>
      <c r="AP184" s="103">
        <f>_xlfn.XLOOKUP(Tier2ContractorRates[[#This Row],[MSA Contract Number]],'Tier 1 - $500K'!A:A,'Tier 1 - $500K'!AP:AP,0,0,1)</f>
        <v>160</v>
      </c>
      <c r="AQ184" s="103">
        <f>_xlfn.XLOOKUP(Tier2ContractorRates[[#This Row],[MSA Contract Number]],'Tier 1 - $500K'!A:A,'Tier 1 - $500K'!AQ:AQ,0,0,1)</f>
        <v>130</v>
      </c>
      <c r="AR184" s="103">
        <f>_xlfn.XLOOKUP(Tier2ContractorRates[[#This Row],[MSA Contract Number]],'Tier 1 - $500K'!A:A,'Tier 1 - $500K'!AR:AR,0,0,1)</f>
        <v>150</v>
      </c>
      <c r="AS184" s="103">
        <f>_xlfn.XLOOKUP(Tier2ContractorRates[[#This Row],[MSA Contract Number]],'Tier 1 - $500K'!A:A,'Tier 1 - $500K'!AS:AS,0,0,1)</f>
        <v>110</v>
      </c>
      <c r="AT184" s="103">
        <f>_xlfn.XLOOKUP(Tier2ContractorRates[[#This Row],[MSA Contract Number]],'Tier 1 - $500K'!A:A,'Tier 1 - $500K'!AT:AT,0,0,1)</f>
        <v>115</v>
      </c>
      <c r="AU184" s="103">
        <f>_xlfn.XLOOKUP(Tier2ContractorRates[[#This Row],[MSA Contract Number]],'Tier 1 - $500K'!A:A,'Tier 1 - $500K'!AU:AU,0,0,1)</f>
        <v>125</v>
      </c>
      <c r="AV184" s="103">
        <f>_xlfn.XLOOKUP(Tier2ContractorRates[[#This Row],[MSA Contract Number]],'Tier 1 - $500K'!A:A,'Tier 1 - $500K'!AV:AV,0,0,1)</f>
        <v>115</v>
      </c>
      <c r="AW184" s="103">
        <f>_xlfn.XLOOKUP(Tier2ContractorRates[[#This Row],[MSA Contract Number]],'Tier 1 - $500K'!A:A,'Tier 1 - $500K'!AW:AW,0,0,1)</f>
        <v>125</v>
      </c>
      <c r="AX184" s="103">
        <f>_xlfn.XLOOKUP(Tier2ContractorRates[[#This Row],[MSA Contract Number]],'Tier 1 - $500K'!A:A,'Tier 1 - $500K'!AX:AX,0,0,1)</f>
        <v>140</v>
      </c>
      <c r="AY184" s="103">
        <f>_xlfn.XLOOKUP(Tier2ContractorRates[[#This Row],[MSA Contract Number]],'Tier 1 - $500K'!A:A,'Tier 1 - $500K'!AY:AY,0,0,1)</f>
        <v>110</v>
      </c>
      <c r="AZ184" s="104">
        <f>_xlfn.XLOOKUP(Tier2ContractorRates[[#This Row],[MSA Contract Number]],'Tier 1 - $500K'!A:A,'Tier 1 - $500K'!AZ:AZ,0,0,1)</f>
        <v>130</v>
      </c>
    </row>
    <row r="185" spans="1:52" s="40" customFormat="1" ht="16.5" x14ac:dyDescent="0.25">
      <c r="A185" s="35" t="s">
        <v>1056</v>
      </c>
      <c r="B185" s="57">
        <f>_xlfn.XLOOKUP(Tier2ContractorRates[[#This Row],[MSA Contract Number]],'Tier 1 - $500K'!A:A,'Tier 1 - $500K'!B:B,0,0,1)</f>
        <v>46497</v>
      </c>
      <c r="C185" s="36" t="str">
        <f>_xlfn.XLOOKUP(Tier2ContractorRates[[#This Row],[MSA Contract Number]],'Tier 1 - $500K'!A:A,'Tier 1 - $500K'!C:C,0,0,1)</f>
        <v>Rebel Payments Mobility &amp; Insights, Inc.</v>
      </c>
      <c r="D185" s="36" t="str">
        <f>_xlfn.XLOOKUP(Tier2ContractorRates[[#This Row],[MSA Contract Number]],'Tier 1 - $500K'!A:A,'Tier 1 - $500K'!D:D,0,0,1)</f>
        <v>Lilly Shoup</v>
      </c>
      <c r="E185" s="36" t="str">
        <f>_xlfn.XLOOKUP(Tier2ContractorRates[[#This Row],[MSA Contract Number]],'Tier 1 - $500K'!A:A,'Tier 1 - $500K'!E:E,0,0,1)</f>
        <v xml:space="preserve">(213) 537-6902 </v>
      </c>
      <c r="F185" s="36" t="str">
        <f>_xlfn.XLOOKUP(Tier2ContractorRates[[#This Row],[MSA Contract Number]],'Tier 1 - $500K'!A:A,'Tier 1 - $500K'!F:F,0,0,1)</f>
        <v>lilly.shoup@rebelgroup.com;</v>
      </c>
      <c r="G185" s="121" t="s">
        <v>70</v>
      </c>
      <c r="H185" s="121" t="str">
        <f>_xlfn.XLOOKUP(Tier2ContractorRates[[#This Row],[MSA Contract Number]],'Tier 1 - $500K'!A:A,'Tier 1 - $500K'!H:H,0,0,1)</f>
        <v>--</v>
      </c>
      <c r="I185" s="121" t="str">
        <f>_xlfn.XLOOKUP(Tier2ContractorRates[[#This Row],[MSA Contract Number]],'Tier 1 - $500K'!A:A,'Tier 1 - $500K'!I:I,0,0,1)</f>
        <v>No</v>
      </c>
      <c r="J185" s="121" t="str">
        <f>_xlfn.XLOOKUP(Tier2ContractorRates[[#This Row],[MSA Contract Number]],'Tier 1 - $500K'!A:A,'Tier 1 - $500K'!J:J,0,0,1)</f>
        <v>No</v>
      </c>
      <c r="K185" s="103">
        <f>_xlfn.XLOOKUP(Tier2ContractorRates[[#This Row],[MSA Contract Number]],'Tier 1 - $500K'!A:A,'Tier 1 - $500K'!K:K,0,0,1)</f>
        <v>288</v>
      </c>
      <c r="L185" s="103">
        <f>_xlfn.XLOOKUP(Tier2ContractorRates[[#This Row],[MSA Contract Number]],'Tier 1 - $500K'!A:A,'Tier 1 - $500K'!L:L,0,0,1)</f>
        <v>248</v>
      </c>
      <c r="M185" s="103" t="str">
        <f>_xlfn.XLOOKUP(Tier2ContractorRates[[#This Row],[MSA Contract Number]],'Tier 1 - $500K'!A:A,'Tier 1 - $500K'!M:M,0,0,1)</f>
        <v>--</v>
      </c>
      <c r="N185" s="103" t="str">
        <f>_xlfn.XLOOKUP(Tier2ContractorRates[[#This Row],[MSA Contract Number]],'Tier 1 - $500K'!A:A,'Tier 1 - $500K'!N:N)</f>
        <v>--</v>
      </c>
      <c r="O185" s="103">
        <f>_xlfn.XLOOKUP(Tier2ContractorRates[[#This Row],[MSA Contract Number]],'Tier 1 - $500K'!A:A,'Tier 1 - $500K'!O:O,0,0,1)</f>
        <v>218</v>
      </c>
      <c r="P185" s="103">
        <f>_xlfn.XLOOKUP(Tier2ContractorRates[[#This Row],[MSA Contract Number]],'Tier 1 - $500K'!A:A,'Tier 1 - $500K'!P:P,0,0,1)</f>
        <v>238</v>
      </c>
      <c r="Q185" s="103">
        <f>_xlfn.XLOOKUP(Tier2ContractorRates[[#This Row],[MSA Contract Number]],'Tier 1 - $500K'!A:A,'Tier 1 - $500K'!Q:Q,0,0,1)</f>
        <v>200</v>
      </c>
      <c r="R185" s="103" t="str">
        <f>_xlfn.XLOOKUP(Tier2ContractorRates[[#This Row],[MSA Contract Number]],'Tier 1 - $500K'!A:A,'Tier 1 - $500K'!R:R,0,0,1)</f>
        <v>--</v>
      </c>
      <c r="S185" s="103" t="str">
        <f>_xlfn.XLOOKUP(Tier2ContractorRates[[#This Row],[MSA Contract Number]],'Tier 1 - $500K'!A:A,'Tier 1 - $500K'!S:S,0,0,1)</f>
        <v>--</v>
      </c>
      <c r="T185" s="103" t="str">
        <f>_xlfn.XLOOKUP(Tier2ContractorRates[[#This Row],[MSA Contract Number]],'Tier 1 - $500K'!A:A,'Tier 1 - $500K'!T:T,0,0,1)</f>
        <v>--</v>
      </c>
      <c r="U185" s="103">
        <f>_xlfn.XLOOKUP(Tier2ContractorRates[[#This Row],[MSA Contract Number]],'Tier 1 - $500K'!A:A,'Tier 1 - $500K'!U:U,0,0,1)</f>
        <v>250</v>
      </c>
      <c r="V185" s="103" t="str">
        <f>_xlfn.XLOOKUP(Tier2ContractorRates[[#This Row],[MSA Contract Number]],'Tier 1 - $500K'!A:A,'Tier 1 - $500K'!V:V,0,0,1)</f>
        <v>--</v>
      </c>
      <c r="W185" s="103" t="str">
        <f>_xlfn.XLOOKUP(Tier2ContractorRates[[#This Row],[MSA Contract Number]],'Tier 1 - $500K'!A:A,'Tier 1 - $500K'!W:W,0,0,1)</f>
        <v>--</v>
      </c>
      <c r="X185" s="103">
        <f>_xlfn.XLOOKUP(Tier2ContractorRates[[#This Row],[MSA Contract Number]],'Tier 1 - $500K'!A:A,'Tier 1 - $500K'!X:X,0,0,1)</f>
        <v>197</v>
      </c>
      <c r="Y185" s="103" t="str">
        <f>_xlfn.XLOOKUP(Tier2ContractorRates[[#This Row],[MSA Contract Number]],'Tier 1 - $500K'!A:A,'Tier 1 - $500K'!Y:Y,0,0,1)</f>
        <v>--</v>
      </c>
      <c r="Z185" s="103" t="str">
        <f>_xlfn.XLOOKUP(Tier2ContractorRates[[#This Row],[MSA Contract Number]],'Tier 1 - $500K'!A:A,'Tier 1 - $500K'!Z:Z,0,0,1)</f>
        <v>--</v>
      </c>
      <c r="AA185" s="103" t="str">
        <f>_xlfn.XLOOKUP(Tier2ContractorRates[[#This Row],[MSA Contract Number]],'Tier 1 - $500K'!A:A,'Tier 1 - $500K'!AA:AA,0,0,1)</f>
        <v>--</v>
      </c>
      <c r="AB185" s="103">
        <f>_xlfn.XLOOKUP(Tier2ContractorRates[[#This Row],[MSA Contract Number]],'Tier 1 - $500K'!A:A,'Tier 1 - $500K'!AB:AB,0,0,1)</f>
        <v>246</v>
      </c>
      <c r="AC185" s="103" t="str">
        <f>_xlfn.XLOOKUP(Tier2ContractorRates[[#This Row],[MSA Contract Number]],'Tier 1 - $500K'!A:A,'Tier 1 - $500K'!AC:AC,0,0,1)</f>
        <v>--</v>
      </c>
      <c r="AD185" s="103">
        <f>_xlfn.XLOOKUP(Tier2ContractorRates[[#This Row],[MSA Contract Number]],'Tier 1 - $500K'!A:A,'Tier 1 - $500K'!AD:AD,0,0,1)</f>
        <v>200</v>
      </c>
      <c r="AE185" s="103">
        <f>_xlfn.XLOOKUP(Tier2ContractorRates[[#This Row],[MSA Contract Number]],'Tier 1 - $500K'!A:A,'Tier 1 - $500K'!AE:AE,0,0,1)</f>
        <v>197</v>
      </c>
      <c r="AF185" s="103">
        <f>_xlfn.XLOOKUP(Tier2ContractorRates[[#This Row],[MSA Contract Number]],'Tier 1 - $500K'!A:A,'Tier 1 - $500K'!AF:AF,0,0,1)</f>
        <v>198</v>
      </c>
      <c r="AG185" s="103">
        <f>_xlfn.XLOOKUP(Tier2ContractorRates[[#This Row],[MSA Contract Number]],'Tier 1 - $500K'!A:A,'Tier 1 - $500K'!AG:AG,0,0,1)</f>
        <v>230</v>
      </c>
      <c r="AH185" s="103">
        <f>_xlfn.XLOOKUP(Tier2ContractorRates[[#This Row],[MSA Contract Number]],'Tier 1 - $500K'!A:A,'Tier 1 - $500K'!AH:AH,0,0,1)</f>
        <v>200</v>
      </c>
      <c r="AI185" s="103" t="str">
        <f>_xlfn.XLOOKUP(Tier2ContractorRates[[#This Row],[MSA Contract Number]],'Tier 1 - $500K'!A:A,'Tier 1 - $500K'!AI:AI,0,0,1)</f>
        <v>--</v>
      </c>
      <c r="AJ185" s="103">
        <f>_xlfn.XLOOKUP(Tier2ContractorRates[[#This Row],[MSA Contract Number]],'Tier 1 - $500K'!A:A,'Tier 1 - $500K'!AJ:AJ,0,0,1)</f>
        <v>200</v>
      </c>
      <c r="AK185" s="103">
        <f>_xlfn.XLOOKUP(Tier2ContractorRates[[#This Row],[MSA Contract Number]],'Tier 1 - $500K'!A:A,'Tier 1 - $500K'!AK:AK,0,0,1)</f>
        <v>200</v>
      </c>
      <c r="AL185" s="103">
        <f>_xlfn.XLOOKUP(Tier2ContractorRates[[#This Row],[MSA Contract Number]],'Tier 1 - $500K'!A:A,'Tier 1 - $500K'!AL:AL,0,0,1)</f>
        <v>265</v>
      </c>
      <c r="AM185" s="103" t="str">
        <f>_xlfn.XLOOKUP(Tier2ContractorRates[[#This Row],[MSA Contract Number]],'Tier 1 - $500K'!A:A,'Tier 1 - $500K'!AM:AM,0,0,1)</f>
        <v>--</v>
      </c>
      <c r="AN185" s="103">
        <f>_xlfn.XLOOKUP(Tier2ContractorRates[[#This Row],[MSA Contract Number]],'Tier 1 - $500K'!A:A,'Tier 1 - $500K'!AN:AN,0,0,1)</f>
        <v>247</v>
      </c>
      <c r="AO185" s="103" t="str">
        <f>_xlfn.XLOOKUP(Tier2ContractorRates[[#This Row],[MSA Contract Number]],'Tier 1 - $500K'!A:A,'Tier 1 - $500K'!AO:AO,0,0,1)</f>
        <v>--</v>
      </c>
      <c r="AP185" s="103" t="str">
        <f>_xlfn.XLOOKUP(Tier2ContractorRates[[#This Row],[MSA Contract Number]],'Tier 1 - $500K'!A:A,'Tier 1 - $500K'!AP:AP,0,0,1)</f>
        <v>--</v>
      </c>
      <c r="AQ185" s="103">
        <f>_xlfn.XLOOKUP(Tier2ContractorRates[[#This Row],[MSA Contract Number]],'Tier 1 - $500K'!A:A,'Tier 1 - $500K'!AQ:AQ,0,0,1)</f>
        <v>234</v>
      </c>
      <c r="AR185" s="103">
        <f>_xlfn.XLOOKUP(Tier2ContractorRates[[#This Row],[MSA Contract Number]],'Tier 1 - $500K'!A:A,'Tier 1 - $500K'!AR:AR,0,0,1)</f>
        <v>240</v>
      </c>
      <c r="AS185" s="103" t="str">
        <f>_xlfn.XLOOKUP(Tier2ContractorRates[[#This Row],[MSA Contract Number]],'Tier 1 - $500K'!A:A,'Tier 1 - $500K'!AS:AS,0,0,1)</f>
        <v>--</v>
      </c>
      <c r="AT185" s="103" t="str">
        <f>_xlfn.XLOOKUP(Tier2ContractorRates[[#This Row],[MSA Contract Number]],'Tier 1 - $500K'!A:A,'Tier 1 - $500K'!AT:AT,0,0,1)</f>
        <v>--</v>
      </c>
      <c r="AU185" s="103" t="str">
        <f>_xlfn.XLOOKUP(Tier2ContractorRates[[#This Row],[MSA Contract Number]],'Tier 1 - $500K'!A:A,'Tier 1 - $500K'!AU:AU,0,0,1)</f>
        <v>--</v>
      </c>
      <c r="AV185" s="103" t="str">
        <f>_xlfn.XLOOKUP(Tier2ContractorRates[[#This Row],[MSA Contract Number]],'Tier 1 - $500K'!A:A,'Tier 1 - $500K'!AV:AV,0,0,1)</f>
        <v>--</v>
      </c>
      <c r="AW185" s="103" t="str">
        <f>_xlfn.XLOOKUP(Tier2ContractorRates[[#This Row],[MSA Contract Number]],'Tier 1 - $500K'!A:A,'Tier 1 - $500K'!AW:AW,0,0,1)</f>
        <v>--</v>
      </c>
      <c r="AX185" s="103" t="str">
        <f>_xlfn.XLOOKUP(Tier2ContractorRates[[#This Row],[MSA Contract Number]],'Tier 1 - $500K'!A:A,'Tier 1 - $500K'!AX:AX,0,0,1)</f>
        <v>--</v>
      </c>
      <c r="AY185" s="103" t="str">
        <f>_xlfn.XLOOKUP(Tier2ContractorRates[[#This Row],[MSA Contract Number]],'Tier 1 - $500K'!A:A,'Tier 1 - $500K'!AY:AY,0,0,1)</f>
        <v>--</v>
      </c>
      <c r="AZ185" s="104" t="str">
        <f>_xlfn.XLOOKUP(Tier2ContractorRates[[#This Row],[MSA Contract Number]],'Tier 1 - $500K'!A:A,'Tier 1 - $500K'!AZ:AZ,0,0,1)</f>
        <v>--</v>
      </c>
    </row>
    <row r="186" spans="1:52" s="40" customFormat="1" ht="33" x14ac:dyDescent="0.25">
      <c r="A186" s="35" t="s">
        <v>1061</v>
      </c>
      <c r="B186" s="57">
        <f>_xlfn.XLOOKUP(Tier2ContractorRates[[#This Row],[MSA Contract Number]],'Tier 1 - $500K'!A:A,'Tier 1 - $500K'!B:B,0,0,1)</f>
        <v>46497</v>
      </c>
      <c r="C186" s="36" t="str">
        <f>_xlfn.XLOOKUP(Tier2ContractorRates[[#This Row],[MSA Contract Number]],'Tier 1 - $500K'!A:A,'Tier 1 - $500K'!C:C,0,0,1)</f>
        <v>Red River Technology LLC</v>
      </c>
      <c r="D186" s="36" t="str">
        <f>_xlfn.XLOOKUP(Tier2ContractorRates[[#This Row],[MSA Contract Number]],'Tier 1 - $500K'!A:A,'Tier 1 - $500K'!D:D,0,0,1)</f>
        <v xml:space="preserve">Daniel Green </v>
      </c>
      <c r="E186" s="36" t="str">
        <f>_xlfn.XLOOKUP(Tier2ContractorRates[[#This Row],[MSA Contract Number]],'Tier 1 - $500K'!A:A,'Tier 1 - $500K'!E:E,0,0,1)</f>
        <v>(916) 276-7912</v>
      </c>
      <c r="F186" s="36" t="str">
        <f>_xlfn.XLOOKUP(Tier2ContractorRates[[#This Row],[MSA Contract Number]],'Tier 1 - $500K'!A:A,'Tier 1 - $500K'!F:F,0,0,1)</f>
        <v xml:space="preserve">daniel.green@redriver.com; george.shalhoub@redriver.com; </v>
      </c>
      <c r="G186" s="121" t="s">
        <v>70</v>
      </c>
      <c r="H186" s="121" t="str">
        <f>_xlfn.XLOOKUP(Tier2ContractorRates[[#This Row],[MSA Contract Number]],'Tier 1 - $500K'!A:A,'Tier 1 - $500K'!H:H,0,0,1)</f>
        <v>--</v>
      </c>
      <c r="I186" s="121" t="str">
        <f>_xlfn.XLOOKUP(Tier2ContractorRates[[#This Row],[MSA Contract Number]],'Tier 1 - $500K'!A:A,'Tier 1 - $500K'!I:I,0,0,1)</f>
        <v>No</v>
      </c>
      <c r="J186" s="121" t="str">
        <f>_xlfn.XLOOKUP(Tier2ContractorRates[[#This Row],[MSA Contract Number]],'Tier 1 - $500K'!A:A,'Tier 1 - $500K'!J:J,0,0,1)</f>
        <v>No</v>
      </c>
      <c r="K186" s="103">
        <f>_xlfn.XLOOKUP(Tier2ContractorRates[[#This Row],[MSA Contract Number]],'Tier 1 - $500K'!A:A,'Tier 1 - $500K'!K:K,0,0,1)</f>
        <v>223</v>
      </c>
      <c r="L186" s="103">
        <f>_xlfn.XLOOKUP(Tier2ContractorRates[[#This Row],[MSA Contract Number]],'Tier 1 - $500K'!A:A,'Tier 1 - $500K'!L:L,0,0,1)</f>
        <v>185</v>
      </c>
      <c r="M186" s="103">
        <f>_xlfn.XLOOKUP(Tier2ContractorRates[[#This Row],[MSA Contract Number]],'Tier 1 - $500K'!A:A,'Tier 1 - $500K'!M:M,0,0,1)</f>
        <v>200</v>
      </c>
      <c r="N186" s="103">
        <f>_xlfn.XLOOKUP(Tier2ContractorRates[[#This Row],[MSA Contract Number]],'Tier 1 - $500K'!A:A,'Tier 1 - $500K'!N:N)</f>
        <v>171</v>
      </c>
      <c r="O186" s="103">
        <f>_xlfn.XLOOKUP(Tier2ContractorRates[[#This Row],[MSA Contract Number]],'Tier 1 - $500K'!A:A,'Tier 1 - $500K'!O:O,0,0,1)</f>
        <v>149</v>
      </c>
      <c r="P186" s="103">
        <f>_xlfn.XLOOKUP(Tier2ContractorRates[[#This Row],[MSA Contract Number]],'Tier 1 - $500K'!A:A,'Tier 1 - $500K'!P:P,0,0,1)</f>
        <v>165</v>
      </c>
      <c r="Q186" s="103">
        <f>_xlfn.XLOOKUP(Tier2ContractorRates[[#This Row],[MSA Contract Number]],'Tier 1 - $500K'!A:A,'Tier 1 - $500K'!Q:Q,0,0,1)</f>
        <v>145</v>
      </c>
      <c r="R186" s="103">
        <f>_xlfn.XLOOKUP(Tier2ContractorRates[[#This Row],[MSA Contract Number]],'Tier 1 - $500K'!A:A,'Tier 1 - $500K'!R:R,0,0,1)</f>
        <v>110</v>
      </c>
      <c r="S186" s="103">
        <f>_xlfn.XLOOKUP(Tier2ContractorRates[[#This Row],[MSA Contract Number]],'Tier 1 - $500K'!A:A,'Tier 1 - $500K'!S:S,0,0,1)</f>
        <v>195</v>
      </c>
      <c r="T186" s="103">
        <f>_xlfn.XLOOKUP(Tier2ContractorRates[[#This Row],[MSA Contract Number]],'Tier 1 - $500K'!A:A,'Tier 1 - $500K'!T:T,0,0,1)</f>
        <v>235</v>
      </c>
      <c r="U186" s="103">
        <f>_xlfn.XLOOKUP(Tier2ContractorRates[[#This Row],[MSA Contract Number]],'Tier 1 - $500K'!A:A,'Tier 1 - $500K'!U:U,0,0,1)</f>
        <v>200</v>
      </c>
      <c r="V186" s="103">
        <f>_xlfn.XLOOKUP(Tier2ContractorRates[[#This Row],[MSA Contract Number]],'Tier 1 - $500K'!A:A,'Tier 1 - $500K'!V:V,0,0,1)</f>
        <v>189</v>
      </c>
      <c r="W186" s="103">
        <f>_xlfn.XLOOKUP(Tier2ContractorRates[[#This Row],[MSA Contract Number]],'Tier 1 - $500K'!A:A,'Tier 1 - $500K'!W:W,0,0,1)</f>
        <v>145</v>
      </c>
      <c r="X186" s="103">
        <f>_xlfn.XLOOKUP(Tier2ContractorRates[[#This Row],[MSA Contract Number]],'Tier 1 - $500K'!A:A,'Tier 1 - $500K'!X:X,0,0,1)</f>
        <v>145</v>
      </c>
      <c r="Y186" s="103">
        <f>_xlfn.XLOOKUP(Tier2ContractorRates[[#This Row],[MSA Contract Number]],'Tier 1 - $500K'!A:A,'Tier 1 - $500K'!Y:Y,0,0,1)</f>
        <v>150</v>
      </c>
      <c r="Z186" s="103">
        <f>_xlfn.XLOOKUP(Tier2ContractorRates[[#This Row],[MSA Contract Number]],'Tier 1 - $500K'!A:A,'Tier 1 - $500K'!Z:Z,0,0,1)</f>
        <v>190</v>
      </c>
      <c r="AA186" s="103">
        <f>_xlfn.XLOOKUP(Tier2ContractorRates[[#This Row],[MSA Contract Number]],'Tier 1 - $500K'!A:A,'Tier 1 - $500K'!AA:AA,0,0,1)</f>
        <v>200</v>
      </c>
      <c r="AB186" s="103">
        <f>_xlfn.XLOOKUP(Tier2ContractorRates[[#This Row],[MSA Contract Number]],'Tier 1 - $500K'!A:A,'Tier 1 - $500K'!AB:AB,0,0,1)</f>
        <v>200</v>
      </c>
      <c r="AC186" s="103">
        <f>_xlfn.XLOOKUP(Tier2ContractorRates[[#This Row],[MSA Contract Number]],'Tier 1 - $500K'!A:A,'Tier 1 - $500K'!AC:AC,0,0,1)</f>
        <v>205</v>
      </c>
      <c r="AD186" s="103">
        <f>_xlfn.XLOOKUP(Tier2ContractorRates[[#This Row],[MSA Contract Number]],'Tier 1 - $500K'!A:A,'Tier 1 - $500K'!AD:AD,0,0,1)</f>
        <v>153</v>
      </c>
      <c r="AE186" s="103">
        <f>_xlfn.XLOOKUP(Tier2ContractorRates[[#This Row],[MSA Contract Number]],'Tier 1 - $500K'!A:A,'Tier 1 - $500K'!AE:AE,0,0,1)</f>
        <v>150</v>
      </c>
      <c r="AF186" s="103">
        <f>_xlfn.XLOOKUP(Tier2ContractorRates[[#This Row],[MSA Contract Number]],'Tier 1 - $500K'!A:A,'Tier 1 - $500K'!AF:AF,0,0,1)</f>
        <v>145</v>
      </c>
      <c r="AG186" s="103">
        <f>_xlfn.XLOOKUP(Tier2ContractorRates[[#This Row],[MSA Contract Number]],'Tier 1 - $500K'!A:A,'Tier 1 - $500K'!AG:AG,0,0,1)</f>
        <v>170</v>
      </c>
      <c r="AH186" s="103">
        <f>_xlfn.XLOOKUP(Tier2ContractorRates[[#This Row],[MSA Contract Number]],'Tier 1 - $500K'!A:A,'Tier 1 - $500K'!AH:AH,0,0,1)</f>
        <v>131</v>
      </c>
      <c r="AI186" s="103">
        <f>_xlfn.XLOOKUP(Tier2ContractorRates[[#This Row],[MSA Contract Number]],'Tier 1 - $500K'!A:A,'Tier 1 - $500K'!AI:AI,0,0,1)</f>
        <v>156</v>
      </c>
      <c r="AJ186" s="103">
        <f>_xlfn.XLOOKUP(Tier2ContractorRates[[#This Row],[MSA Contract Number]],'Tier 1 - $500K'!A:A,'Tier 1 - $500K'!AJ:AJ,0,0,1)</f>
        <v>150</v>
      </c>
      <c r="AK186" s="103">
        <f>_xlfn.XLOOKUP(Tier2ContractorRates[[#This Row],[MSA Contract Number]],'Tier 1 - $500K'!A:A,'Tier 1 - $500K'!AK:AK,0,0,1)</f>
        <v>170</v>
      </c>
      <c r="AL186" s="103">
        <f>_xlfn.XLOOKUP(Tier2ContractorRates[[#This Row],[MSA Contract Number]],'Tier 1 - $500K'!A:A,'Tier 1 - $500K'!AL:AL,0,0,1)</f>
        <v>220</v>
      </c>
      <c r="AM186" s="103">
        <f>_xlfn.XLOOKUP(Tier2ContractorRates[[#This Row],[MSA Contract Number]],'Tier 1 - $500K'!A:A,'Tier 1 - $500K'!AM:AM,0,0,1)</f>
        <v>160</v>
      </c>
      <c r="AN186" s="103">
        <f>_xlfn.XLOOKUP(Tier2ContractorRates[[#This Row],[MSA Contract Number]],'Tier 1 - $500K'!A:A,'Tier 1 - $500K'!AN:AN,0,0,1)</f>
        <v>185</v>
      </c>
      <c r="AO186" s="103">
        <f>_xlfn.XLOOKUP(Tier2ContractorRates[[#This Row],[MSA Contract Number]],'Tier 1 - $500K'!A:A,'Tier 1 - $500K'!AO:AO,0,0,1)</f>
        <v>145</v>
      </c>
      <c r="AP186" s="103">
        <f>_xlfn.XLOOKUP(Tier2ContractorRates[[#This Row],[MSA Contract Number]],'Tier 1 - $500K'!A:A,'Tier 1 - $500K'!AP:AP,0,0,1)</f>
        <v>190</v>
      </c>
      <c r="AQ186" s="103">
        <f>_xlfn.XLOOKUP(Tier2ContractorRates[[#This Row],[MSA Contract Number]],'Tier 1 - $500K'!A:A,'Tier 1 - $500K'!AQ:AQ,0,0,1)</f>
        <v>170</v>
      </c>
      <c r="AR186" s="103">
        <f>_xlfn.XLOOKUP(Tier2ContractorRates[[#This Row],[MSA Contract Number]],'Tier 1 - $500K'!A:A,'Tier 1 - $500K'!AR:AR,0,0,1)</f>
        <v>210</v>
      </c>
      <c r="AS186" s="103">
        <f>_xlfn.XLOOKUP(Tier2ContractorRates[[#This Row],[MSA Contract Number]],'Tier 1 - $500K'!A:A,'Tier 1 - $500K'!AS:AS,0,0,1)</f>
        <v>165</v>
      </c>
      <c r="AT186" s="103">
        <f>_xlfn.XLOOKUP(Tier2ContractorRates[[#This Row],[MSA Contract Number]],'Tier 1 - $500K'!A:A,'Tier 1 - $500K'!AT:AT,0,0,1)</f>
        <v>140</v>
      </c>
      <c r="AU186" s="103">
        <f>_xlfn.XLOOKUP(Tier2ContractorRates[[#This Row],[MSA Contract Number]],'Tier 1 - $500K'!A:A,'Tier 1 - $500K'!AU:AU,0,0,1)</f>
        <v>180</v>
      </c>
      <c r="AV186" s="103">
        <f>_xlfn.XLOOKUP(Tier2ContractorRates[[#This Row],[MSA Contract Number]],'Tier 1 - $500K'!A:A,'Tier 1 - $500K'!AV:AV,0,0,1)</f>
        <v>131</v>
      </c>
      <c r="AW186" s="103">
        <f>_xlfn.XLOOKUP(Tier2ContractorRates[[#This Row],[MSA Contract Number]],'Tier 1 - $500K'!A:A,'Tier 1 - $500K'!AW:AW,0,0,1)</f>
        <v>155</v>
      </c>
      <c r="AX186" s="103">
        <f>_xlfn.XLOOKUP(Tier2ContractorRates[[#This Row],[MSA Contract Number]],'Tier 1 - $500K'!A:A,'Tier 1 - $500K'!AX:AX,0,0,1)</f>
        <v>188</v>
      </c>
      <c r="AY186" s="103">
        <f>_xlfn.XLOOKUP(Tier2ContractorRates[[#This Row],[MSA Contract Number]],'Tier 1 - $500K'!A:A,'Tier 1 - $500K'!AY:AY,0,0,1)</f>
        <v>150</v>
      </c>
      <c r="AZ186" s="104">
        <f>_xlfn.XLOOKUP(Tier2ContractorRates[[#This Row],[MSA Contract Number]],'Tier 1 - $500K'!A:A,'Tier 1 - $500K'!AZ:AZ,0,0,1)</f>
        <v>250</v>
      </c>
    </row>
    <row r="187" spans="1:52" s="40" customFormat="1" ht="16.5" x14ac:dyDescent="0.25">
      <c r="A187" s="35" t="s">
        <v>1071</v>
      </c>
      <c r="B187" s="57">
        <f>_xlfn.XLOOKUP(Tier2ContractorRates[[#This Row],[MSA Contract Number]],'Tier 1 - $500K'!A:A,'Tier 1 - $500K'!B:B,0,0,1)</f>
        <v>46497</v>
      </c>
      <c r="C187" s="36" t="str">
        <f>_xlfn.XLOOKUP(Tier2ContractorRates[[#This Row],[MSA Contract Number]],'Tier 1 - $500K'!A:A,'Tier 1 - $500K'!C:C,0,0,1)</f>
        <v>Reify Corp</v>
      </c>
      <c r="D187" s="36" t="str">
        <f>_xlfn.XLOOKUP(Tier2ContractorRates[[#This Row],[MSA Contract Number]],'Tier 1 - $500K'!A:A,'Tier 1 - $500K'!D:D,0,0,1)</f>
        <v>Amanda Attaie</v>
      </c>
      <c r="E187" s="36" t="str">
        <f>_xlfn.XLOOKUP(Tier2ContractorRates[[#This Row],[MSA Contract Number]],'Tier 1 - $500K'!A:A,'Tier 1 - $500K'!E:E,0,0,1)</f>
        <v>(916) 837-2964</v>
      </c>
      <c r="F187" s="36" t="str">
        <f>_xlfn.XLOOKUP(Tier2ContractorRates[[#This Row],[MSA Contract Number]],'Tier 1 - $500K'!A:A,'Tier 1 - $500K'!F:F,0,0,1)</f>
        <v>aattaie@reifycorp.net;</v>
      </c>
      <c r="G187" s="121">
        <v>2015990</v>
      </c>
      <c r="H187" s="121" t="str">
        <f>_xlfn.XLOOKUP(Tier2ContractorRates[[#This Row],[MSA Contract Number]],'Tier 1 - $500K'!A:A,'Tier 1 - $500K'!H:H,0,0,1)</f>
        <v>SB</v>
      </c>
      <c r="I187" s="121" t="str">
        <f>_xlfn.XLOOKUP(Tier2ContractorRates[[#This Row],[MSA Contract Number]],'Tier 1 - $500K'!A:A,'Tier 1 - $500K'!I:I,0,0,1)</f>
        <v>Yes</v>
      </c>
      <c r="J187" s="121" t="str">
        <f>_xlfn.XLOOKUP(Tier2ContractorRates[[#This Row],[MSA Contract Number]],'Tier 1 - $500K'!A:A,'Tier 1 - $500K'!J:J,0,0,1)</f>
        <v>No</v>
      </c>
      <c r="K187" s="103">
        <f>_xlfn.XLOOKUP(Tier2ContractorRates[[#This Row],[MSA Contract Number]],'Tier 1 - $500K'!A:A,'Tier 1 - $500K'!K:K,0,0,1)</f>
        <v>204.53399999999999</v>
      </c>
      <c r="L187" s="103">
        <f>_xlfn.XLOOKUP(Tier2ContractorRates[[#This Row],[MSA Contract Number]],'Tier 1 - $500K'!A:A,'Tier 1 - $500K'!L:L,0,0,1)</f>
        <v>180.77500000000001</v>
      </c>
      <c r="M187" s="103">
        <f>_xlfn.XLOOKUP(Tier2ContractorRates[[#This Row],[MSA Contract Number]],'Tier 1 - $500K'!A:A,'Tier 1 - $500K'!M:M,0,0,1)</f>
        <v>191.10499999999999</v>
      </c>
      <c r="N187" s="103">
        <f>_xlfn.XLOOKUP(Tier2ContractorRates[[#This Row],[MSA Contract Number]],'Tier 1 - $500K'!A:A,'Tier 1 - $500K'!N:N)</f>
        <v>170.44499999999999</v>
      </c>
      <c r="O187" s="103">
        <f>_xlfn.XLOOKUP(Tier2ContractorRates[[#This Row],[MSA Contract Number]],'Tier 1 - $500K'!A:A,'Tier 1 - $500K'!O:O,0,0,1)</f>
        <v>144.62</v>
      </c>
      <c r="P187" s="103" t="str">
        <f>_xlfn.XLOOKUP(Tier2ContractorRates[[#This Row],[MSA Contract Number]],'Tier 1 - $500K'!A:A,'Tier 1 - $500K'!P:P,0,0,1)</f>
        <v>--</v>
      </c>
      <c r="Q187" s="103" t="str">
        <f>_xlfn.XLOOKUP(Tier2ContractorRates[[#This Row],[MSA Contract Number]],'Tier 1 - $500K'!A:A,'Tier 1 - $500K'!Q:Q,0,0,1)</f>
        <v>--</v>
      </c>
      <c r="R187" s="103" t="str">
        <f>_xlfn.XLOOKUP(Tier2ContractorRates[[#This Row],[MSA Contract Number]],'Tier 1 - $500K'!A:A,'Tier 1 - $500K'!R:R,0,0,1)</f>
        <v>--</v>
      </c>
      <c r="S187" s="103" t="str">
        <f>_xlfn.XLOOKUP(Tier2ContractorRates[[#This Row],[MSA Contract Number]],'Tier 1 - $500K'!A:A,'Tier 1 - $500K'!S:S,0,0,1)</f>
        <v>--</v>
      </c>
      <c r="T187" s="103" t="str">
        <f>_xlfn.XLOOKUP(Tier2ContractorRates[[#This Row],[MSA Contract Number]],'Tier 1 - $500K'!A:A,'Tier 1 - $500K'!T:T,0,0,1)</f>
        <v>--</v>
      </c>
      <c r="U187" s="103" t="str">
        <f>_xlfn.XLOOKUP(Tier2ContractorRates[[#This Row],[MSA Contract Number]],'Tier 1 - $500K'!A:A,'Tier 1 - $500K'!U:U,0,0,1)</f>
        <v>--</v>
      </c>
      <c r="V187" s="103" t="str">
        <f>_xlfn.XLOOKUP(Tier2ContractorRates[[#This Row],[MSA Contract Number]],'Tier 1 - $500K'!A:A,'Tier 1 - $500K'!V:V,0,0,1)</f>
        <v>--</v>
      </c>
      <c r="W187" s="103" t="str">
        <f>_xlfn.XLOOKUP(Tier2ContractorRates[[#This Row],[MSA Contract Number]],'Tier 1 - $500K'!A:A,'Tier 1 - $500K'!W:W,0,0,1)</f>
        <v>--</v>
      </c>
      <c r="X187" s="103" t="str">
        <f>_xlfn.XLOOKUP(Tier2ContractorRates[[#This Row],[MSA Contract Number]],'Tier 1 - $500K'!A:A,'Tier 1 - $500K'!X:X,0,0,1)</f>
        <v>--</v>
      </c>
      <c r="Y187" s="103" t="str">
        <f>_xlfn.XLOOKUP(Tier2ContractorRates[[#This Row],[MSA Contract Number]],'Tier 1 - $500K'!A:A,'Tier 1 - $500K'!Y:Y,0,0,1)</f>
        <v>--</v>
      </c>
      <c r="Z187" s="103" t="str">
        <f>_xlfn.XLOOKUP(Tier2ContractorRates[[#This Row],[MSA Contract Number]],'Tier 1 - $500K'!A:A,'Tier 1 - $500K'!Z:Z,0,0,1)</f>
        <v>--</v>
      </c>
      <c r="AA187" s="103" t="str">
        <f>_xlfn.XLOOKUP(Tier2ContractorRates[[#This Row],[MSA Contract Number]],'Tier 1 - $500K'!A:A,'Tier 1 - $500K'!AA:AA,0,0,1)</f>
        <v>--</v>
      </c>
      <c r="AB187" s="103" t="str">
        <f>_xlfn.XLOOKUP(Tier2ContractorRates[[#This Row],[MSA Contract Number]],'Tier 1 - $500K'!A:A,'Tier 1 - $500K'!AB:AB,0,0,1)</f>
        <v>--</v>
      </c>
      <c r="AC187" s="103" t="str">
        <f>_xlfn.XLOOKUP(Tier2ContractorRates[[#This Row],[MSA Contract Number]],'Tier 1 - $500K'!A:A,'Tier 1 - $500K'!AC:AC,0,0,1)</f>
        <v>--</v>
      </c>
      <c r="AD187" s="103">
        <f>_xlfn.XLOOKUP(Tier2ContractorRates[[#This Row],[MSA Contract Number]],'Tier 1 - $500K'!A:A,'Tier 1 - $500K'!AD:AD,0,0,1)</f>
        <v>134.29</v>
      </c>
      <c r="AE187" s="103" t="str">
        <f>_xlfn.XLOOKUP(Tier2ContractorRates[[#This Row],[MSA Contract Number]],'Tier 1 - $500K'!A:A,'Tier 1 - $500K'!AE:AE,0,0,1)</f>
        <v>--</v>
      </c>
      <c r="AF187" s="103">
        <f>_xlfn.XLOOKUP(Tier2ContractorRates[[#This Row],[MSA Contract Number]],'Tier 1 - $500K'!A:A,'Tier 1 - $500K'!AF:AF,0,0,1)</f>
        <v>139.45500000000001</v>
      </c>
      <c r="AG187" s="103" t="str">
        <f>_xlfn.XLOOKUP(Tier2ContractorRates[[#This Row],[MSA Contract Number]],'Tier 1 - $500K'!A:A,'Tier 1 - $500K'!AG:AG,0,0,1)</f>
        <v>--</v>
      </c>
      <c r="AH187" s="103" t="str">
        <f>_xlfn.XLOOKUP(Tier2ContractorRates[[#This Row],[MSA Contract Number]],'Tier 1 - $500K'!A:A,'Tier 1 - $500K'!AH:AH,0,0,1)</f>
        <v>--</v>
      </c>
      <c r="AI187" s="103" t="str">
        <f>_xlfn.XLOOKUP(Tier2ContractorRates[[#This Row],[MSA Contract Number]],'Tier 1 - $500K'!A:A,'Tier 1 - $500K'!AI:AI,0,0,1)</f>
        <v>--</v>
      </c>
      <c r="AJ187" s="103" t="str">
        <f>_xlfn.XLOOKUP(Tier2ContractorRates[[#This Row],[MSA Contract Number]],'Tier 1 - $500K'!A:A,'Tier 1 - $500K'!AJ:AJ,0,0,1)</f>
        <v>--</v>
      </c>
      <c r="AK187" s="103" t="str">
        <f>_xlfn.XLOOKUP(Tier2ContractorRates[[#This Row],[MSA Contract Number]],'Tier 1 - $500K'!A:A,'Tier 1 - $500K'!AK:AK,0,0,1)</f>
        <v>--</v>
      </c>
      <c r="AL187" s="103" t="str">
        <f>_xlfn.XLOOKUP(Tier2ContractorRates[[#This Row],[MSA Contract Number]],'Tier 1 - $500K'!A:A,'Tier 1 - $500K'!AL:AL,0,0,1)</f>
        <v>--</v>
      </c>
      <c r="AM187" s="103" t="str">
        <f>_xlfn.XLOOKUP(Tier2ContractorRates[[#This Row],[MSA Contract Number]],'Tier 1 - $500K'!A:A,'Tier 1 - $500K'!AM:AM,0,0,1)</f>
        <v>--</v>
      </c>
      <c r="AN187" s="103" t="str">
        <f>_xlfn.XLOOKUP(Tier2ContractorRates[[#This Row],[MSA Contract Number]],'Tier 1 - $500K'!A:A,'Tier 1 - $500K'!AN:AN,0,0,1)</f>
        <v>--</v>
      </c>
      <c r="AO187" s="103" t="str">
        <f>_xlfn.XLOOKUP(Tier2ContractorRates[[#This Row],[MSA Contract Number]],'Tier 1 - $500K'!A:A,'Tier 1 - $500K'!AO:AO,0,0,1)</f>
        <v>--</v>
      </c>
      <c r="AP187" s="103" t="str">
        <f>_xlfn.XLOOKUP(Tier2ContractorRates[[#This Row],[MSA Contract Number]],'Tier 1 - $500K'!A:A,'Tier 1 - $500K'!AP:AP,0,0,1)</f>
        <v>--</v>
      </c>
      <c r="AQ187" s="103" t="str">
        <f>_xlfn.XLOOKUP(Tier2ContractorRates[[#This Row],[MSA Contract Number]],'Tier 1 - $500K'!A:A,'Tier 1 - $500K'!AQ:AQ,0,0,1)</f>
        <v>--</v>
      </c>
      <c r="AR187" s="103" t="str">
        <f>_xlfn.XLOOKUP(Tier2ContractorRates[[#This Row],[MSA Contract Number]],'Tier 1 - $500K'!A:A,'Tier 1 - $500K'!AR:AR,0,0,1)</f>
        <v>--</v>
      </c>
      <c r="AS187" s="103" t="str">
        <f>_xlfn.XLOOKUP(Tier2ContractorRates[[#This Row],[MSA Contract Number]],'Tier 1 - $500K'!A:A,'Tier 1 - $500K'!AS:AS,0,0,1)</f>
        <v>--</v>
      </c>
      <c r="AT187" s="103" t="str">
        <f>_xlfn.XLOOKUP(Tier2ContractorRates[[#This Row],[MSA Contract Number]],'Tier 1 - $500K'!A:A,'Tier 1 - $500K'!AT:AT,0,0,1)</f>
        <v>--</v>
      </c>
      <c r="AU187" s="103" t="str">
        <f>_xlfn.XLOOKUP(Tier2ContractorRates[[#This Row],[MSA Contract Number]],'Tier 1 - $500K'!A:A,'Tier 1 - $500K'!AU:AU,0,0,1)</f>
        <v>--</v>
      </c>
      <c r="AV187" s="103" t="str">
        <f>_xlfn.XLOOKUP(Tier2ContractorRates[[#This Row],[MSA Contract Number]],'Tier 1 - $500K'!A:A,'Tier 1 - $500K'!AV:AV,0,0,1)</f>
        <v>--</v>
      </c>
      <c r="AW187" s="103" t="str">
        <f>_xlfn.XLOOKUP(Tier2ContractorRates[[#This Row],[MSA Contract Number]],'Tier 1 - $500K'!A:A,'Tier 1 - $500K'!AW:AW,0,0,1)</f>
        <v>--</v>
      </c>
      <c r="AX187" s="103" t="str">
        <f>_xlfn.XLOOKUP(Tier2ContractorRates[[#This Row],[MSA Contract Number]],'Tier 1 - $500K'!A:A,'Tier 1 - $500K'!AX:AX,0,0,1)</f>
        <v>--</v>
      </c>
      <c r="AY187" s="103" t="str">
        <f>_xlfn.XLOOKUP(Tier2ContractorRates[[#This Row],[MSA Contract Number]],'Tier 1 - $500K'!A:A,'Tier 1 - $500K'!AY:AY,0,0,1)</f>
        <v>--</v>
      </c>
      <c r="AZ187" s="104" t="str">
        <f>_xlfn.XLOOKUP(Tier2ContractorRates[[#This Row],[MSA Contract Number]],'Tier 1 - $500K'!A:A,'Tier 1 - $500K'!AZ:AZ,0,0,1)</f>
        <v>--</v>
      </c>
    </row>
    <row r="188" spans="1:52" s="40" customFormat="1" ht="16.5" x14ac:dyDescent="0.25">
      <c r="A188" s="35" t="s">
        <v>1076</v>
      </c>
      <c r="B188" s="57">
        <f>_xlfn.XLOOKUP(Tier2ContractorRates[[#This Row],[MSA Contract Number]],'Tier 1 - $500K'!A:A,'Tier 1 - $500K'!B:B,0,0,1)</f>
        <v>46497</v>
      </c>
      <c r="C188" s="36" t="str">
        <f>_xlfn.XLOOKUP(Tier2ContractorRates[[#This Row],[MSA Contract Number]],'Tier 1 - $500K'!A:A,'Tier 1 - $500K'!C:C,0,0,1)</f>
        <v>Resiliensoft</v>
      </c>
      <c r="D188" s="36" t="str">
        <f>_xlfn.XLOOKUP(Tier2ContractorRates[[#This Row],[MSA Contract Number]],'Tier 1 - $500K'!A:A,'Tier 1 - $500K'!D:D,0,0,1)</f>
        <v>Ting Hsu</v>
      </c>
      <c r="E188" s="36" t="str">
        <f>_xlfn.XLOOKUP(Tier2ContractorRates[[#This Row],[MSA Contract Number]],'Tier 1 - $500K'!A:A,'Tier 1 - $500K'!E:E,0,0,1)</f>
        <v>(916) 284-8989</v>
      </c>
      <c r="F188" s="36" t="str">
        <f>_xlfn.XLOOKUP(Tier2ContractorRates[[#This Row],[MSA Contract Number]],'Tier 1 - $500K'!A:A,'Tier 1 - $500K'!F:F,0,0,1)</f>
        <v>ting.hsu@resiliensoft.com;</v>
      </c>
      <c r="G188" s="121">
        <v>2006563</v>
      </c>
      <c r="H188" s="121" t="str">
        <f>_xlfn.XLOOKUP(Tier2ContractorRates[[#This Row],[MSA Contract Number]],'Tier 1 - $500K'!A:A,'Tier 1 - $500K'!H:H,0,0,1)</f>
        <v>SB</v>
      </c>
      <c r="I188" s="121" t="str">
        <f>_xlfn.XLOOKUP(Tier2ContractorRates[[#This Row],[MSA Contract Number]],'Tier 1 - $500K'!A:A,'Tier 1 - $500K'!I:I,0,0,1)</f>
        <v>Yes</v>
      </c>
      <c r="J188" s="121" t="str">
        <f>_xlfn.XLOOKUP(Tier2ContractorRates[[#This Row],[MSA Contract Number]],'Tier 1 - $500K'!A:A,'Tier 1 - $500K'!J:J,0,0,1)</f>
        <v>No</v>
      </c>
      <c r="K188" s="103">
        <f>_xlfn.XLOOKUP(Tier2ContractorRates[[#This Row],[MSA Contract Number]],'Tier 1 - $500K'!A:A,'Tier 1 - $500K'!K:K,0,0,1)</f>
        <v>178</v>
      </c>
      <c r="L188" s="103">
        <f>_xlfn.XLOOKUP(Tier2ContractorRates[[#This Row],[MSA Contract Number]],'Tier 1 - $500K'!A:A,'Tier 1 - $500K'!L:L,0,0,1)</f>
        <v>148</v>
      </c>
      <c r="M188" s="103">
        <f>_xlfn.XLOOKUP(Tier2ContractorRates[[#This Row],[MSA Contract Number]],'Tier 1 - $500K'!A:A,'Tier 1 - $500K'!M:M,0,0,1)</f>
        <v>148</v>
      </c>
      <c r="N188" s="103">
        <f>_xlfn.XLOOKUP(Tier2ContractorRates[[#This Row],[MSA Contract Number]],'Tier 1 - $500K'!A:A,'Tier 1 - $500K'!N:N)</f>
        <v>138</v>
      </c>
      <c r="O188" s="103">
        <f>_xlfn.XLOOKUP(Tier2ContractorRates[[#This Row],[MSA Contract Number]],'Tier 1 - $500K'!A:A,'Tier 1 - $500K'!O:O,0,0,1)</f>
        <v>128</v>
      </c>
      <c r="P188" s="103">
        <f>_xlfn.XLOOKUP(Tier2ContractorRates[[#This Row],[MSA Contract Number]],'Tier 1 - $500K'!A:A,'Tier 1 - $500K'!P:P,0,0,1)</f>
        <v>148</v>
      </c>
      <c r="Q188" s="103">
        <f>_xlfn.XLOOKUP(Tier2ContractorRates[[#This Row],[MSA Contract Number]],'Tier 1 - $500K'!A:A,'Tier 1 - $500K'!Q:Q,0,0,1)</f>
        <v>138</v>
      </c>
      <c r="R188" s="103">
        <f>_xlfn.XLOOKUP(Tier2ContractorRates[[#This Row],[MSA Contract Number]],'Tier 1 - $500K'!A:A,'Tier 1 - $500K'!R:R,0,0,1)</f>
        <v>88</v>
      </c>
      <c r="S188" s="103">
        <f>_xlfn.XLOOKUP(Tier2ContractorRates[[#This Row],[MSA Contract Number]],'Tier 1 - $500K'!A:A,'Tier 1 - $500K'!S:S,0,0,1)</f>
        <v>188</v>
      </c>
      <c r="T188" s="103">
        <f>_xlfn.XLOOKUP(Tier2ContractorRates[[#This Row],[MSA Contract Number]],'Tier 1 - $500K'!A:A,'Tier 1 - $500K'!T:T,0,0,1)</f>
        <v>178</v>
      </c>
      <c r="U188" s="103">
        <f>_xlfn.XLOOKUP(Tier2ContractorRates[[#This Row],[MSA Contract Number]],'Tier 1 - $500K'!A:A,'Tier 1 - $500K'!U:U,0,0,1)</f>
        <v>158</v>
      </c>
      <c r="V188" s="103">
        <f>_xlfn.XLOOKUP(Tier2ContractorRates[[#This Row],[MSA Contract Number]],'Tier 1 - $500K'!A:A,'Tier 1 - $500K'!V:V,0,0,1)</f>
        <v>148</v>
      </c>
      <c r="W188" s="103">
        <f>_xlfn.XLOOKUP(Tier2ContractorRates[[#This Row],[MSA Contract Number]],'Tier 1 - $500K'!A:A,'Tier 1 - $500K'!W:W,0,0,1)</f>
        <v>98</v>
      </c>
      <c r="X188" s="103">
        <f>_xlfn.XLOOKUP(Tier2ContractorRates[[#This Row],[MSA Contract Number]],'Tier 1 - $500K'!A:A,'Tier 1 - $500K'!X:X,0,0,1)</f>
        <v>108</v>
      </c>
      <c r="Y188" s="103">
        <f>_xlfn.XLOOKUP(Tier2ContractorRates[[#This Row],[MSA Contract Number]],'Tier 1 - $500K'!A:A,'Tier 1 - $500K'!Y:Y,0,0,1)</f>
        <v>138</v>
      </c>
      <c r="Z188" s="103">
        <f>_xlfn.XLOOKUP(Tier2ContractorRates[[#This Row],[MSA Contract Number]],'Tier 1 - $500K'!A:A,'Tier 1 - $500K'!Z:Z,0,0,1)</f>
        <v>138</v>
      </c>
      <c r="AA188" s="103">
        <f>_xlfn.XLOOKUP(Tier2ContractorRates[[#This Row],[MSA Contract Number]],'Tier 1 - $500K'!A:A,'Tier 1 - $500K'!AA:AA,0,0,1)</f>
        <v>178</v>
      </c>
      <c r="AB188" s="103">
        <f>_xlfn.XLOOKUP(Tier2ContractorRates[[#This Row],[MSA Contract Number]],'Tier 1 - $500K'!A:A,'Tier 1 - $500K'!AB:AB,0,0,1)</f>
        <v>148</v>
      </c>
      <c r="AC188" s="103">
        <f>_xlfn.XLOOKUP(Tier2ContractorRates[[#This Row],[MSA Contract Number]],'Tier 1 - $500K'!A:A,'Tier 1 - $500K'!AC:AC,0,0,1)</f>
        <v>98</v>
      </c>
      <c r="AD188" s="103">
        <f>_xlfn.XLOOKUP(Tier2ContractorRates[[#This Row],[MSA Contract Number]],'Tier 1 - $500K'!A:A,'Tier 1 - $500K'!AD:AD,0,0,1)</f>
        <v>118</v>
      </c>
      <c r="AE188" s="103">
        <f>_xlfn.XLOOKUP(Tier2ContractorRates[[#This Row],[MSA Contract Number]],'Tier 1 - $500K'!A:A,'Tier 1 - $500K'!AE:AE,0,0,1)</f>
        <v>148</v>
      </c>
      <c r="AF188" s="103">
        <f>_xlfn.XLOOKUP(Tier2ContractorRates[[#This Row],[MSA Contract Number]],'Tier 1 - $500K'!A:A,'Tier 1 - $500K'!AF:AF,0,0,1)</f>
        <v>138</v>
      </c>
      <c r="AG188" s="103">
        <f>_xlfn.XLOOKUP(Tier2ContractorRates[[#This Row],[MSA Contract Number]],'Tier 1 - $500K'!A:A,'Tier 1 - $500K'!AG:AG,0,0,1)</f>
        <v>158</v>
      </c>
      <c r="AH188" s="103">
        <f>_xlfn.XLOOKUP(Tier2ContractorRates[[#This Row],[MSA Contract Number]],'Tier 1 - $500K'!A:A,'Tier 1 - $500K'!AH:AH,0,0,1)</f>
        <v>138</v>
      </c>
      <c r="AI188" s="103">
        <f>_xlfn.XLOOKUP(Tier2ContractorRates[[#This Row],[MSA Contract Number]],'Tier 1 - $500K'!A:A,'Tier 1 - $500K'!AI:AI,0,0,1)</f>
        <v>128</v>
      </c>
      <c r="AJ188" s="103">
        <f>_xlfn.XLOOKUP(Tier2ContractorRates[[#This Row],[MSA Contract Number]],'Tier 1 - $500K'!A:A,'Tier 1 - $500K'!AJ:AJ,0,0,1)</f>
        <v>148</v>
      </c>
      <c r="AK188" s="103">
        <f>_xlfn.XLOOKUP(Tier2ContractorRates[[#This Row],[MSA Contract Number]],'Tier 1 - $500K'!A:A,'Tier 1 - $500K'!AK:AK,0,0,1)</f>
        <v>158</v>
      </c>
      <c r="AL188" s="103">
        <f>_xlfn.XLOOKUP(Tier2ContractorRates[[#This Row],[MSA Contract Number]],'Tier 1 - $500K'!A:A,'Tier 1 - $500K'!AL:AL,0,0,1)</f>
        <v>168</v>
      </c>
      <c r="AM188" s="103">
        <f>_xlfn.XLOOKUP(Tier2ContractorRates[[#This Row],[MSA Contract Number]],'Tier 1 - $500K'!A:A,'Tier 1 - $500K'!AM:AM,0,0,1)</f>
        <v>118</v>
      </c>
      <c r="AN188" s="103">
        <f>_xlfn.XLOOKUP(Tier2ContractorRates[[#This Row],[MSA Contract Number]],'Tier 1 - $500K'!A:A,'Tier 1 - $500K'!AN:AN,0,0,1)</f>
        <v>128</v>
      </c>
      <c r="AO188" s="103">
        <f>_xlfn.XLOOKUP(Tier2ContractorRates[[#This Row],[MSA Contract Number]],'Tier 1 - $500K'!A:A,'Tier 1 - $500K'!AO:AO,0,0,1)</f>
        <v>108</v>
      </c>
      <c r="AP188" s="103">
        <f>_xlfn.XLOOKUP(Tier2ContractorRates[[#This Row],[MSA Contract Number]],'Tier 1 - $500K'!A:A,'Tier 1 - $500K'!AP:AP,0,0,1)</f>
        <v>158</v>
      </c>
      <c r="AQ188" s="103">
        <f>_xlfn.XLOOKUP(Tier2ContractorRates[[#This Row],[MSA Contract Number]],'Tier 1 - $500K'!A:A,'Tier 1 - $500K'!AQ:AQ,0,0,1)</f>
        <v>138</v>
      </c>
      <c r="AR188" s="103">
        <f>_xlfn.XLOOKUP(Tier2ContractorRates[[#This Row],[MSA Contract Number]],'Tier 1 - $500K'!A:A,'Tier 1 - $500K'!AR:AR,0,0,1)</f>
        <v>148</v>
      </c>
      <c r="AS188" s="103">
        <f>_xlfn.XLOOKUP(Tier2ContractorRates[[#This Row],[MSA Contract Number]],'Tier 1 - $500K'!A:A,'Tier 1 - $500K'!AS:AS,0,0,1)</f>
        <v>138</v>
      </c>
      <c r="AT188" s="103">
        <f>_xlfn.XLOOKUP(Tier2ContractorRates[[#This Row],[MSA Contract Number]],'Tier 1 - $500K'!A:A,'Tier 1 - $500K'!AT:AT,0,0,1)</f>
        <v>108</v>
      </c>
      <c r="AU188" s="103">
        <f>_xlfn.XLOOKUP(Tier2ContractorRates[[#This Row],[MSA Contract Number]],'Tier 1 - $500K'!A:A,'Tier 1 - $500K'!AU:AU,0,0,1)</f>
        <v>88</v>
      </c>
      <c r="AV188" s="103">
        <f>_xlfn.XLOOKUP(Tier2ContractorRates[[#This Row],[MSA Contract Number]],'Tier 1 - $500K'!A:A,'Tier 1 - $500K'!AV:AV,0,0,1)</f>
        <v>98</v>
      </c>
      <c r="AW188" s="103">
        <f>_xlfn.XLOOKUP(Tier2ContractorRates[[#This Row],[MSA Contract Number]],'Tier 1 - $500K'!A:A,'Tier 1 - $500K'!AW:AW,0,0,1)</f>
        <v>98</v>
      </c>
      <c r="AX188" s="103">
        <f>_xlfn.XLOOKUP(Tier2ContractorRates[[#This Row],[MSA Contract Number]],'Tier 1 - $500K'!A:A,'Tier 1 - $500K'!AX:AX,0,0,1)</f>
        <v>128</v>
      </c>
      <c r="AY188" s="103">
        <f>_xlfn.XLOOKUP(Tier2ContractorRates[[#This Row],[MSA Contract Number]],'Tier 1 - $500K'!A:A,'Tier 1 - $500K'!AY:AY,0,0,1)</f>
        <v>108</v>
      </c>
      <c r="AZ188" s="104">
        <f>_xlfn.XLOOKUP(Tier2ContractorRates[[#This Row],[MSA Contract Number]],'Tier 1 - $500K'!A:A,'Tier 1 - $500K'!AZ:AZ,0,0,1)</f>
        <v>198</v>
      </c>
    </row>
    <row r="189" spans="1:52" s="40" customFormat="1" ht="16.5" x14ac:dyDescent="0.25">
      <c r="A189" s="35" t="s">
        <v>1081</v>
      </c>
      <c r="B189" s="57">
        <f>_xlfn.XLOOKUP(Tier2ContractorRates[[#This Row],[MSA Contract Number]],'Tier 1 - $500K'!A:A,'Tier 1 - $500K'!B:B,0,0,1)</f>
        <v>46497</v>
      </c>
      <c r="C189" s="36" t="str">
        <f>_xlfn.XLOOKUP(Tier2ContractorRates[[#This Row],[MSA Contract Number]],'Tier 1 - $500K'!A:A,'Tier 1 - $500K'!C:C,0,0,1)</f>
        <v>Riley Consulting Services LLC</v>
      </c>
      <c r="D189" s="36" t="str">
        <f>_xlfn.XLOOKUP(Tier2ContractorRates[[#This Row],[MSA Contract Number]],'Tier 1 - $500K'!A:A,'Tier 1 - $500K'!D:D,0,0,1)</f>
        <v>Robb Thompson</v>
      </c>
      <c r="E189" s="36" t="str">
        <f>_xlfn.XLOOKUP(Tier2ContractorRates[[#This Row],[MSA Contract Number]],'Tier 1 - $500K'!A:A,'Tier 1 - $500K'!E:E,0,0,1)</f>
        <v>(916) 799-9115</v>
      </c>
      <c r="F189" s="36" t="str">
        <f>_xlfn.XLOOKUP(Tier2ContractorRates[[#This Row],[MSA Contract Number]],'Tier 1 - $500K'!A:A,'Tier 1 - $500K'!F:F,0,0,1)</f>
        <v>robb@rileyconsultingllc.com;</v>
      </c>
      <c r="G189" s="121">
        <v>43305</v>
      </c>
      <c r="H189" s="121" t="str">
        <f>_xlfn.XLOOKUP(Tier2ContractorRates[[#This Row],[MSA Contract Number]],'Tier 1 - $500K'!A:A,'Tier 1 - $500K'!H:H,0,0,1)</f>
        <v>SB</v>
      </c>
      <c r="I189" s="121" t="str">
        <f>_xlfn.XLOOKUP(Tier2ContractorRates[[#This Row],[MSA Contract Number]],'Tier 1 - $500K'!A:A,'Tier 1 - $500K'!I:I,0,0,1)</f>
        <v>Yes</v>
      </c>
      <c r="J189" s="121" t="str">
        <f>_xlfn.XLOOKUP(Tier2ContractorRates[[#This Row],[MSA Contract Number]],'Tier 1 - $500K'!A:A,'Tier 1 - $500K'!J:J,0,0,1)</f>
        <v>No</v>
      </c>
      <c r="K189" s="103">
        <f>_xlfn.XLOOKUP(Tier2ContractorRates[[#This Row],[MSA Contract Number]],'Tier 1 - $500K'!A:A,'Tier 1 - $500K'!K:K,0,0,1)</f>
        <v>170</v>
      </c>
      <c r="L189" s="103">
        <f>_xlfn.XLOOKUP(Tier2ContractorRates[[#This Row],[MSA Contract Number]],'Tier 1 - $500K'!A:A,'Tier 1 - $500K'!L:L,0,0,1)</f>
        <v>155</v>
      </c>
      <c r="M189" s="103">
        <f>_xlfn.XLOOKUP(Tier2ContractorRates[[#This Row],[MSA Contract Number]],'Tier 1 - $500K'!A:A,'Tier 1 - $500K'!M:M,0,0,1)</f>
        <v>160</v>
      </c>
      <c r="N189" s="103">
        <f>_xlfn.XLOOKUP(Tier2ContractorRates[[#This Row],[MSA Contract Number]],'Tier 1 - $500K'!A:A,'Tier 1 - $500K'!N:N)</f>
        <v>145</v>
      </c>
      <c r="O189" s="103">
        <f>_xlfn.XLOOKUP(Tier2ContractorRates[[#This Row],[MSA Contract Number]],'Tier 1 - $500K'!A:A,'Tier 1 - $500K'!O:O,0,0,1)</f>
        <v>125</v>
      </c>
      <c r="P189" s="103">
        <f>_xlfn.XLOOKUP(Tier2ContractorRates[[#This Row],[MSA Contract Number]],'Tier 1 - $500K'!A:A,'Tier 1 - $500K'!P:P,0,0,1)</f>
        <v>130</v>
      </c>
      <c r="Q189" s="103">
        <f>_xlfn.XLOOKUP(Tier2ContractorRates[[#This Row],[MSA Contract Number]],'Tier 1 - $500K'!A:A,'Tier 1 - $500K'!Q:Q,0,0,1)</f>
        <v>115</v>
      </c>
      <c r="R189" s="103">
        <f>_xlfn.XLOOKUP(Tier2ContractorRates[[#This Row],[MSA Contract Number]],'Tier 1 - $500K'!A:A,'Tier 1 - $500K'!R:R,0,0,1)</f>
        <v>95</v>
      </c>
      <c r="S189" s="103">
        <f>_xlfn.XLOOKUP(Tier2ContractorRates[[#This Row],[MSA Contract Number]],'Tier 1 - $500K'!A:A,'Tier 1 - $500K'!S:S,0,0,1)</f>
        <v>140</v>
      </c>
      <c r="T189" s="103">
        <f>_xlfn.XLOOKUP(Tier2ContractorRates[[#This Row],[MSA Contract Number]],'Tier 1 - $500K'!A:A,'Tier 1 - $500K'!T:T,0,0,1)</f>
        <v>165</v>
      </c>
      <c r="U189" s="103">
        <f>_xlfn.XLOOKUP(Tier2ContractorRates[[#This Row],[MSA Contract Number]],'Tier 1 - $500K'!A:A,'Tier 1 - $500K'!U:U,0,0,1)</f>
        <v>150</v>
      </c>
      <c r="V189" s="103">
        <f>_xlfn.XLOOKUP(Tier2ContractorRates[[#This Row],[MSA Contract Number]],'Tier 1 - $500K'!A:A,'Tier 1 - $500K'!V:V,0,0,1)</f>
        <v>160</v>
      </c>
      <c r="W189" s="103">
        <f>_xlfn.XLOOKUP(Tier2ContractorRates[[#This Row],[MSA Contract Number]],'Tier 1 - $500K'!A:A,'Tier 1 - $500K'!W:W,0,0,1)</f>
        <v>110</v>
      </c>
      <c r="X189" s="103">
        <f>_xlfn.XLOOKUP(Tier2ContractorRates[[#This Row],[MSA Contract Number]],'Tier 1 - $500K'!A:A,'Tier 1 - $500K'!X:X,0,0,1)</f>
        <v>125</v>
      </c>
      <c r="Y189" s="103">
        <f>_xlfn.XLOOKUP(Tier2ContractorRates[[#This Row],[MSA Contract Number]],'Tier 1 - $500K'!A:A,'Tier 1 - $500K'!Y:Y,0,0,1)</f>
        <v>135</v>
      </c>
      <c r="Z189" s="103">
        <f>_xlfn.XLOOKUP(Tier2ContractorRates[[#This Row],[MSA Contract Number]],'Tier 1 - $500K'!A:A,'Tier 1 - $500K'!Z:Z,0,0,1)</f>
        <v>155</v>
      </c>
      <c r="AA189" s="103">
        <f>_xlfn.XLOOKUP(Tier2ContractorRates[[#This Row],[MSA Contract Number]],'Tier 1 - $500K'!A:A,'Tier 1 - $500K'!AA:AA,0,0,1)</f>
        <v>140</v>
      </c>
      <c r="AB189" s="103">
        <f>_xlfn.XLOOKUP(Tier2ContractorRates[[#This Row],[MSA Contract Number]],'Tier 1 - $500K'!A:A,'Tier 1 - $500K'!AB:AB,0,0,1)</f>
        <v>135</v>
      </c>
      <c r="AC189" s="103">
        <f>_xlfn.XLOOKUP(Tier2ContractorRates[[#This Row],[MSA Contract Number]],'Tier 1 - $500K'!A:A,'Tier 1 - $500K'!AC:AC,0,0,1)</f>
        <v>140</v>
      </c>
      <c r="AD189" s="103">
        <f>_xlfn.XLOOKUP(Tier2ContractorRates[[#This Row],[MSA Contract Number]],'Tier 1 - $500K'!A:A,'Tier 1 - $500K'!AD:AD,0,0,1)</f>
        <v>125</v>
      </c>
      <c r="AE189" s="103">
        <f>_xlfn.XLOOKUP(Tier2ContractorRates[[#This Row],[MSA Contract Number]],'Tier 1 - $500K'!A:A,'Tier 1 - $500K'!AE:AE,0,0,1)</f>
        <v>120</v>
      </c>
      <c r="AF189" s="103">
        <f>_xlfn.XLOOKUP(Tier2ContractorRates[[#This Row],[MSA Contract Number]],'Tier 1 - $500K'!A:A,'Tier 1 - $500K'!AF:AF,0,0,1)</f>
        <v>125</v>
      </c>
      <c r="AG189" s="103">
        <f>_xlfn.XLOOKUP(Tier2ContractorRates[[#This Row],[MSA Contract Number]],'Tier 1 - $500K'!A:A,'Tier 1 - $500K'!AG:AG,0,0,1)</f>
        <v>133</v>
      </c>
      <c r="AH189" s="103">
        <f>_xlfn.XLOOKUP(Tier2ContractorRates[[#This Row],[MSA Contract Number]],'Tier 1 - $500K'!A:A,'Tier 1 - $500K'!AH:AH,0,0,1)</f>
        <v>135</v>
      </c>
      <c r="AI189" s="103">
        <f>_xlfn.XLOOKUP(Tier2ContractorRates[[#This Row],[MSA Contract Number]],'Tier 1 - $500K'!A:A,'Tier 1 - $500K'!AI:AI,0,0,1)</f>
        <v>145</v>
      </c>
      <c r="AJ189" s="103">
        <f>_xlfn.XLOOKUP(Tier2ContractorRates[[#This Row],[MSA Contract Number]],'Tier 1 - $500K'!A:A,'Tier 1 - $500K'!AJ:AJ,0,0,1)</f>
        <v>135</v>
      </c>
      <c r="AK189" s="103">
        <f>_xlfn.XLOOKUP(Tier2ContractorRates[[#This Row],[MSA Contract Number]],'Tier 1 - $500K'!A:A,'Tier 1 - $500K'!AK:AK,0,0,1)</f>
        <v>125</v>
      </c>
      <c r="AL189" s="103">
        <f>_xlfn.XLOOKUP(Tier2ContractorRates[[#This Row],[MSA Contract Number]],'Tier 1 - $500K'!A:A,'Tier 1 - $500K'!AL:AL,0,0,1)</f>
        <v>140</v>
      </c>
      <c r="AM189" s="103">
        <f>_xlfn.XLOOKUP(Tier2ContractorRates[[#This Row],[MSA Contract Number]],'Tier 1 - $500K'!A:A,'Tier 1 - $500K'!AM:AM,0,0,1)</f>
        <v>135</v>
      </c>
      <c r="AN189" s="103">
        <f>_xlfn.XLOOKUP(Tier2ContractorRates[[#This Row],[MSA Contract Number]],'Tier 1 - $500K'!A:A,'Tier 1 - $500K'!AN:AN,0,0,1)</f>
        <v>145</v>
      </c>
      <c r="AO189" s="103">
        <f>_xlfn.XLOOKUP(Tier2ContractorRates[[#This Row],[MSA Contract Number]],'Tier 1 - $500K'!A:A,'Tier 1 - $500K'!AO:AO,0,0,1)</f>
        <v>145</v>
      </c>
      <c r="AP189" s="103">
        <f>_xlfn.XLOOKUP(Tier2ContractorRates[[#This Row],[MSA Contract Number]],'Tier 1 - $500K'!A:A,'Tier 1 - $500K'!AP:AP,0,0,1)</f>
        <v>145</v>
      </c>
      <c r="AQ189" s="103">
        <f>_xlfn.XLOOKUP(Tier2ContractorRates[[#This Row],[MSA Contract Number]],'Tier 1 - $500K'!A:A,'Tier 1 - $500K'!AQ:AQ,0,0,1)</f>
        <v>130</v>
      </c>
      <c r="AR189" s="103">
        <f>_xlfn.XLOOKUP(Tier2ContractorRates[[#This Row],[MSA Contract Number]],'Tier 1 - $500K'!A:A,'Tier 1 - $500K'!AR:AR,0,0,1)</f>
        <v>150</v>
      </c>
      <c r="AS189" s="103">
        <f>_xlfn.XLOOKUP(Tier2ContractorRates[[#This Row],[MSA Contract Number]],'Tier 1 - $500K'!A:A,'Tier 1 - $500K'!AS:AS,0,0,1)</f>
        <v>125</v>
      </c>
      <c r="AT189" s="103">
        <f>_xlfn.XLOOKUP(Tier2ContractorRates[[#This Row],[MSA Contract Number]],'Tier 1 - $500K'!A:A,'Tier 1 - $500K'!AT:AT,0,0,1)</f>
        <v>95</v>
      </c>
      <c r="AU189" s="103">
        <f>_xlfn.XLOOKUP(Tier2ContractorRates[[#This Row],[MSA Contract Number]],'Tier 1 - $500K'!A:A,'Tier 1 - $500K'!AU:AU,0,0,1)</f>
        <v>125</v>
      </c>
      <c r="AV189" s="103">
        <f>_xlfn.XLOOKUP(Tier2ContractorRates[[#This Row],[MSA Contract Number]],'Tier 1 - $500K'!A:A,'Tier 1 - $500K'!AV:AV,0,0,1)</f>
        <v>125</v>
      </c>
      <c r="AW189" s="103">
        <f>_xlfn.XLOOKUP(Tier2ContractorRates[[#This Row],[MSA Contract Number]],'Tier 1 - $500K'!A:A,'Tier 1 - $500K'!AW:AW,0,0,1)</f>
        <v>125</v>
      </c>
      <c r="AX189" s="103">
        <f>_xlfn.XLOOKUP(Tier2ContractorRates[[#This Row],[MSA Contract Number]],'Tier 1 - $500K'!A:A,'Tier 1 - $500K'!AX:AX,0,0,1)</f>
        <v>135</v>
      </c>
      <c r="AY189" s="103">
        <f>_xlfn.XLOOKUP(Tier2ContractorRates[[#This Row],[MSA Contract Number]],'Tier 1 - $500K'!A:A,'Tier 1 - $500K'!AY:AY,0,0,1)</f>
        <v>125</v>
      </c>
      <c r="AZ189" s="104">
        <f>_xlfn.XLOOKUP(Tier2ContractorRates[[#This Row],[MSA Contract Number]],'Tier 1 - $500K'!A:A,'Tier 1 - $500K'!AZ:AZ,0,0,1)</f>
        <v>125</v>
      </c>
    </row>
    <row r="190" spans="1:52" s="40" customFormat="1" ht="16.5" x14ac:dyDescent="0.25">
      <c r="A190" s="35" t="s">
        <v>1084</v>
      </c>
      <c r="B190" s="57">
        <f>_xlfn.XLOOKUP(Tier2ContractorRates[[#This Row],[MSA Contract Number]],'Tier 1 - $500K'!A:A,'Tier 1 - $500K'!B:B,0,0,1)</f>
        <v>46497</v>
      </c>
      <c r="C190" s="36" t="str">
        <f>_xlfn.XLOOKUP(Tier2ContractorRates[[#This Row],[MSA Contract Number]],'Tier 1 - $500K'!A:A,'Tier 1 - $500K'!C:C,0,0,1)</f>
        <v>RMA Consulting Group, Inc.</v>
      </c>
      <c r="D190" s="36" t="str">
        <f>_xlfn.XLOOKUP(Tier2ContractorRates[[#This Row],[MSA Contract Number]],'Tier 1 - $500K'!A:A,'Tier 1 - $500K'!D:D,0,0,1)</f>
        <v>Ric Albani</v>
      </c>
      <c r="E190" s="36" t="str">
        <f>_xlfn.XLOOKUP(Tier2ContractorRates[[#This Row],[MSA Contract Number]],'Tier 1 - $500K'!A:A,'Tier 1 - $500K'!E:E,0,0,1)</f>
        <v>(916) 425-7724</v>
      </c>
      <c r="F190" s="36" t="str">
        <f>_xlfn.XLOOKUP(Tier2ContractorRates[[#This Row],[MSA Contract Number]],'Tier 1 - $500K'!A:A,'Tier 1 - $500K'!F:F,0,0,1)</f>
        <v>ric@rmaconsultinggroup.com;</v>
      </c>
      <c r="G190" s="121">
        <v>33090</v>
      </c>
      <c r="H190" s="121" t="str">
        <f>_xlfn.XLOOKUP(Tier2ContractorRates[[#This Row],[MSA Contract Number]],'Tier 1 - $500K'!A:A,'Tier 1 - $500K'!H:H,0,0,1)</f>
        <v>SB</v>
      </c>
      <c r="I190" s="121" t="str">
        <f>_xlfn.XLOOKUP(Tier2ContractorRates[[#This Row],[MSA Contract Number]],'Tier 1 - $500K'!A:A,'Tier 1 - $500K'!I:I,0,0,1)</f>
        <v>Yes</v>
      </c>
      <c r="J190" s="121" t="str">
        <f>_xlfn.XLOOKUP(Tier2ContractorRates[[#This Row],[MSA Contract Number]],'Tier 1 - $500K'!A:A,'Tier 1 - $500K'!J:J,0,0,1)</f>
        <v>No</v>
      </c>
      <c r="K190" s="103">
        <f>_xlfn.XLOOKUP(Tier2ContractorRates[[#This Row],[MSA Contract Number]],'Tier 1 - $500K'!A:A,'Tier 1 - $500K'!K:K,0,0,1)</f>
        <v>180</v>
      </c>
      <c r="L190" s="103">
        <f>_xlfn.XLOOKUP(Tier2ContractorRates[[#This Row],[MSA Contract Number]],'Tier 1 - $500K'!A:A,'Tier 1 - $500K'!L:L,0,0,1)</f>
        <v>155</v>
      </c>
      <c r="M190" s="103">
        <f>_xlfn.XLOOKUP(Tier2ContractorRates[[#This Row],[MSA Contract Number]],'Tier 1 - $500K'!A:A,'Tier 1 - $500K'!M:M,0,0,1)</f>
        <v>180</v>
      </c>
      <c r="N190" s="103">
        <f>_xlfn.XLOOKUP(Tier2ContractorRates[[#This Row],[MSA Contract Number]],'Tier 1 - $500K'!A:A,'Tier 1 - $500K'!N:N)</f>
        <v>150</v>
      </c>
      <c r="O190" s="103">
        <f>_xlfn.XLOOKUP(Tier2ContractorRates[[#This Row],[MSA Contract Number]],'Tier 1 - $500K'!A:A,'Tier 1 - $500K'!O:O,0,0,1)</f>
        <v>130</v>
      </c>
      <c r="P190" s="103">
        <f>_xlfn.XLOOKUP(Tier2ContractorRates[[#This Row],[MSA Contract Number]],'Tier 1 - $500K'!A:A,'Tier 1 - $500K'!P:P,0,0,1)</f>
        <v>180</v>
      </c>
      <c r="Q190" s="103">
        <f>_xlfn.XLOOKUP(Tier2ContractorRates[[#This Row],[MSA Contract Number]],'Tier 1 - $500K'!A:A,'Tier 1 - $500K'!Q:Q,0,0,1)</f>
        <v>150</v>
      </c>
      <c r="R190" s="103">
        <f>_xlfn.XLOOKUP(Tier2ContractorRates[[#This Row],[MSA Contract Number]],'Tier 1 - $500K'!A:A,'Tier 1 - $500K'!R:R,0,0,1)</f>
        <v>100</v>
      </c>
      <c r="S190" s="103">
        <f>_xlfn.XLOOKUP(Tier2ContractorRates[[#This Row],[MSA Contract Number]],'Tier 1 - $500K'!A:A,'Tier 1 - $500K'!S:S,0,0,1)</f>
        <v>150</v>
      </c>
      <c r="T190" s="103">
        <f>_xlfn.XLOOKUP(Tier2ContractorRates[[#This Row],[MSA Contract Number]],'Tier 1 - $500K'!A:A,'Tier 1 - $500K'!T:T,0,0,1)</f>
        <v>180</v>
      </c>
      <c r="U190" s="103">
        <f>_xlfn.XLOOKUP(Tier2ContractorRates[[#This Row],[MSA Contract Number]],'Tier 1 - $500K'!A:A,'Tier 1 - $500K'!U:U,0,0,1)</f>
        <v>150</v>
      </c>
      <c r="V190" s="103">
        <f>_xlfn.XLOOKUP(Tier2ContractorRates[[#This Row],[MSA Contract Number]],'Tier 1 - $500K'!A:A,'Tier 1 - $500K'!V:V,0,0,1)</f>
        <v>150</v>
      </c>
      <c r="W190" s="103">
        <f>_xlfn.XLOOKUP(Tier2ContractorRates[[#This Row],[MSA Contract Number]],'Tier 1 - $500K'!A:A,'Tier 1 - $500K'!W:W,0,0,1)</f>
        <v>130</v>
      </c>
      <c r="X190" s="103">
        <f>_xlfn.XLOOKUP(Tier2ContractorRates[[#This Row],[MSA Contract Number]],'Tier 1 - $500K'!A:A,'Tier 1 - $500K'!X:X,0,0,1)</f>
        <v>150</v>
      </c>
      <c r="Y190" s="103">
        <f>_xlfn.XLOOKUP(Tier2ContractorRates[[#This Row],[MSA Contract Number]],'Tier 1 - $500K'!A:A,'Tier 1 - $500K'!Y:Y,0,0,1)</f>
        <v>150</v>
      </c>
      <c r="Z190" s="103">
        <f>_xlfn.XLOOKUP(Tier2ContractorRates[[#This Row],[MSA Contract Number]],'Tier 1 - $500K'!A:A,'Tier 1 - $500K'!Z:Z,0,0,1)</f>
        <v>150</v>
      </c>
      <c r="AA190" s="103">
        <f>_xlfn.XLOOKUP(Tier2ContractorRates[[#This Row],[MSA Contract Number]],'Tier 1 - $500K'!A:A,'Tier 1 - $500K'!AA:AA,0,0,1)</f>
        <v>150</v>
      </c>
      <c r="AB190" s="103">
        <f>_xlfn.XLOOKUP(Tier2ContractorRates[[#This Row],[MSA Contract Number]],'Tier 1 - $500K'!A:A,'Tier 1 - $500K'!AB:AB,0,0,1)</f>
        <v>150</v>
      </c>
      <c r="AC190" s="103">
        <f>_xlfn.XLOOKUP(Tier2ContractorRates[[#This Row],[MSA Contract Number]],'Tier 1 - $500K'!A:A,'Tier 1 - $500K'!AC:AC,0,0,1)</f>
        <v>150</v>
      </c>
      <c r="AD190" s="103">
        <f>_xlfn.XLOOKUP(Tier2ContractorRates[[#This Row],[MSA Contract Number]],'Tier 1 - $500K'!A:A,'Tier 1 - $500K'!AD:AD,0,0,1)</f>
        <v>130</v>
      </c>
      <c r="AE190" s="103">
        <f>_xlfn.XLOOKUP(Tier2ContractorRates[[#This Row],[MSA Contract Number]],'Tier 1 - $500K'!A:A,'Tier 1 - $500K'!AE:AE,0,0,1)</f>
        <v>130</v>
      </c>
      <c r="AF190" s="103">
        <f>_xlfn.XLOOKUP(Tier2ContractorRates[[#This Row],[MSA Contract Number]],'Tier 1 - $500K'!A:A,'Tier 1 - $500K'!AF:AF,0,0,1)</f>
        <v>130</v>
      </c>
      <c r="AG190" s="103">
        <f>_xlfn.XLOOKUP(Tier2ContractorRates[[#This Row],[MSA Contract Number]],'Tier 1 - $500K'!A:A,'Tier 1 - $500K'!AG:AG,0,0,1)</f>
        <v>180</v>
      </c>
      <c r="AH190" s="103">
        <f>_xlfn.XLOOKUP(Tier2ContractorRates[[#This Row],[MSA Contract Number]],'Tier 1 - $500K'!A:A,'Tier 1 - $500K'!AH:AH,0,0,1)</f>
        <v>150</v>
      </c>
      <c r="AI190" s="103">
        <f>_xlfn.XLOOKUP(Tier2ContractorRates[[#This Row],[MSA Contract Number]],'Tier 1 - $500K'!A:A,'Tier 1 - $500K'!AI:AI,0,0,1)</f>
        <v>130</v>
      </c>
      <c r="AJ190" s="103">
        <f>_xlfn.XLOOKUP(Tier2ContractorRates[[#This Row],[MSA Contract Number]],'Tier 1 - $500K'!A:A,'Tier 1 - $500K'!AJ:AJ,0,0,1)</f>
        <v>130</v>
      </c>
      <c r="AK190" s="103">
        <f>_xlfn.XLOOKUP(Tier2ContractorRates[[#This Row],[MSA Contract Number]],'Tier 1 - $500K'!A:A,'Tier 1 - $500K'!AK:AK,0,0,1)</f>
        <v>130</v>
      </c>
      <c r="AL190" s="103">
        <f>_xlfn.XLOOKUP(Tier2ContractorRates[[#This Row],[MSA Contract Number]],'Tier 1 - $500K'!A:A,'Tier 1 - $500K'!AL:AL,0,0,1)</f>
        <v>180</v>
      </c>
      <c r="AM190" s="103">
        <f>_xlfn.XLOOKUP(Tier2ContractorRates[[#This Row],[MSA Contract Number]],'Tier 1 - $500K'!A:A,'Tier 1 - $500K'!AM:AM,0,0,1)</f>
        <v>150</v>
      </c>
      <c r="AN190" s="103">
        <f>_xlfn.XLOOKUP(Tier2ContractorRates[[#This Row],[MSA Contract Number]],'Tier 1 - $500K'!A:A,'Tier 1 - $500K'!AN:AN,0,0,1)</f>
        <v>180</v>
      </c>
      <c r="AO190" s="103">
        <f>_xlfn.XLOOKUP(Tier2ContractorRates[[#This Row],[MSA Contract Number]],'Tier 1 - $500K'!A:A,'Tier 1 - $500K'!AO:AO,0,0,1)</f>
        <v>130</v>
      </c>
      <c r="AP190" s="103">
        <f>_xlfn.XLOOKUP(Tier2ContractorRates[[#This Row],[MSA Contract Number]],'Tier 1 - $500K'!A:A,'Tier 1 - $500K'!AP:AP,0,0,1)</f>
        <v>150</v>
      </c>
      <c r="AQ190" s="103">
        <f>_xlfn.XLOOKUP(Tier2ContractorRates[[#This Row],[MSA Contract Number]],'Tier 1 - $500K'!A:A,'Tier 1 - $500K'!AQ:AQ,0,0,1)</f>
        <v>130</v>
      </c>
      <c r="AR190" s="103">
        <f>_xlfn.XLOOKUP(Tier2ContractorRates[[#This Row],[MSA Contract Number]],'Tier 1 - $500K'!A:A,'Tier 1 - $500K'!AR:AR,0,0,1)</f>
        <v>150</v>
      </c>
      <c r="AS190" s="103">
        <f>_xlfn.XLOOKUP(Tier2ContractorRates[[#This Row],[MSA Contract Number]],'Tier 1 - $500K'!A:A,'Tier 1 - $500K'!AS:AS,0,0,1)</f>
        <v>130</v>
      </c>
      <c r="AT190" s="103">
        <f>_xlfn.XLOOKUP(Tier2ContractorRates[[#This Row],[MSA Contract Number]],'Tier 1 - $500K'!A:A,'Tier 1 - $500K'!AT:AT,0,0,1)</f>
        <v>130</v>
      </c>
      <c r="AU190" s="103">
        <f>_xlfn.XLOOKUP(Tier2ContractorRates[[#This Row],[MSA Contract Number]],'Tier 1 - $500K'!A:A,'Tier 1 - $500K'!AU:AU,0,0,1)</f>
        <v>130</v>
      </c>
      <c r="AV190" s="103">
        <f>_xlfn.XLOOKUP(Tier2ContractorRates[[#This Row],[MSA Contract Number]],'Tier 1 - $500K'!A:A,'Tier 1 - $500K'!AV:AV,0,0,1)</f>
        <v>130</v>
      </c>
      <c r="AW190" s="103">
        <f>_xlfn.XLOOKUP(Tier2ContractorRates[[#This Row],[MSA Contract Number]],'Tier 1 - $500K'!A:A,'Tier 1 - $500K'!AW:AW,0,0,1)</f>
        <v>130</v>
      </c>
      <c r="AX190" s="103">
        <f>_xlfn.XLOOKUP(Tier2ContractorRates[[#This Row],[MSA Contract Number]],'Tier 1 - $500K'!A:A,'Tier 1 - $500K'!AX:AX,0,0,1)</f>
        <v>150</v>
      </c>
      <c r="AY190" s="103">
        <f>_xlfn.XLOOKUP(Tier2ContractorRates[[#This Row],[MSA Contract Number]],'Tier 1 - $500K'!A:A,'Tier 1 - $500K'!AY:AY,0,0,1)</f>
        <v>130</v>
      </c>
      <c r="AZ190" s="104">
        <f>_xlfn.XLOOKUP(Tier2ContractorRates[[#This Row],[MSA Contract Number]],'Tier 1 - $500K'!A:A,'Tier 1 - $500K'!AZ:AZ,0,0,1)</f>
        <v>155</v>
      </c>
    </row>
    <row r="191" spans="1:52" s="40" customFormat="1" ht="16.5" x14ac:dyDescent="0.25">
      <c r="A191" s="35" t="s">
        <v>1089</v>
      </c>
      <c r="B191" s="57">
        <f>_xlfn.XLOOKUP(Tier2ContractorRates[[#This Row],[MSA Contract Number]],'Tier 1 - $500K'!A:A,'Tier 1 - $500K'!B:B,0,0,1)</f>
        <v>46497</v>
      </c>
      <c r="C191" s="36" t="str">
        <f>_xlfn.XLOOKUP(Tier2ContractorRates[[#This Row],[MSA Contract Number]],'Tier 1 - $500K'!A:A,'Tier 1 - $500K'!C:C,0,0,1)</f>
        <v>Rockland Planning, Inc.</v>
      </c>
      <c r="D191" s="36" t="str">
        <f>_xlfn.XLOOKUP(Tier2ContractorRates[[#This Row],[MSA Contract Number]],'Tier 1 - $500K'!A:A,'Tier 1 - $500K'!D:D,0,0,1)</f>
        <v>Toby Fauver</v>
      </c>
      <c r="E191" s="36" t="str">
        <f>_xlfn.XLOOKUP(Tier2ContractorRates[[#This Row],[MSA Contract Number]],'Tier 1 - $500K'!A:A,'Tier 1 - $500K'!E:E,0,0,1)</f>
        <v>(717) 514-9415</v>
      </c>
      <c r="F191" s="36" t="str">
        <f>_xlfn.XLOOKUP(Tier2ContractorRates[[#This Row],[MSA Contract Number]],'Tier 1 - $500K'!A:A,'Tier 1 - $500K'!F:F,0,0,1)</f>
        <v>tfauver@rocklandplanning.com;</v>
      </c>
      <c r="G191" s="121" t="s">
        <v>70</v>
      </c>
      <c r="H191" s="121" t="str">
        <f>_xlfn.XLOOKUP(Tier2ContractorRates[[#This Row],[MSA Contract Number]],'Tier 1 - $500K'!A:A,'Tier 1 - $500K'!H:H,0,0,1)</f>
        <v>--</v>
      </c>
      <c r="I191" s="121" t="str">
        <f>_xlfn.XLOOKUP(Tier2ContractorRates[[#This Row],[MSA Contract Number]],'Tier 1 - $500K'!A:A,'Tier 1 - $500K'!I:I,0,0,1)</f>
        <v>No</v>
      </c>
      <c r="J191" s="121" t="str">
        <f>_xlfn.XLOOKUP(Tier2ContractorRates[[#This Row],[MSA Contract Number]],'Tier 1 - $500K'!A:A,'Tier 1 - $500K'!J:J,0,0,1)</f>
        <v>No</v>
      </c>
      <c r="K191" s="103">
        <f>_xlfn.XLOOKUP(Tier2ContractorRates[[#This Row],[MSA Contract Number]],'Tier 1 - $500K'!A:A,'Tier 1 - $500K'!K:K,0,0,1)</f>
        <v>288</v>
      </c>
      <c r="L191" s="103">
        <f>_xlfn.XLOOKUP(Tier2ContractorRates[[#This Row],[MSA Contract Number]],'Tier 1 - $500K'!A:A,'Tier 1 - $500K'!L:L,0,0,1)</f>
        <v>248</v>
      </c>
      <c r="M191" s="103">
        <f>_xlfn.XLOOKUP(Tier2ContractorRates[[#This Row],[MSA Contract Number]],'Tier 1 - $500K'!A:A,'Tier 1 - $500K'!M:M,0,0,1)</f>
        <v>266</v>
      </c>
      <c r="N191" s="103">
        <f>_xlfn.XLOOKUP(Tier2ContractorRates[[#This Row],[MSA Contract Number]],'Tier 1 - $500K'!A:A,'Tier 1 - $500K'!N:N)</f>
        <v>225</v>
      </c>
      <c r="O191" s="103">
        <f>_xlfn.XLOOKUP(Tier2ContractorRates[[#This Row],[MSA Contract Number]],'Tier 1 - $500K'!A:A,'Tier 1 - $500K'!O:O,0,0,1)</f>
        <v>150</v>
      </c>
      <c r="P191" s="103">
        <f>_xlfn.XLOOKUP(Tier2ContractorRates[[#This Row],[MSA Contract Number]],'Tier 1 - $500K'!A:A,'Tier 1 - $500K'!P:P,0,0,1)</f>
        <v>175</v>
      </c>
      <c r="Q191" s="103">
        <f>_xlfn.XLOOKUP(Tier2ContractorRates[[#This Row],[MSA Contract Number]],'Tier 1 - $500K'!A:A,'Tier 1 - $500K'!Q:Q,0,0,1)</f>
        <v>150</v>
      </c>
      <c r="R191" s="103">
        <f>_xlfn.XLOOKUP(Tier2ContractorRates[[#This Row],[MSA Contract Number]],'Tier 1 - $500K'!A:A,'Tier 1 - $500K'!R:R,0,0,1)</f>
        <v>100</v>
      </c>
      <c r="S191" s="103">
        <f>_xlfn.XLOOKUP(Tier2ContractorRates[[#This Row],[MSA Contract Number]],'Tier 1 - $500K'!A:A,'Tier 1 - $500K'!S:S,0,0,1)</f>
        <v>125</v>
      </c>
      <c r="T191" s="103">
        <f>_xlfn.XLOOKUP(Tier2ContractorRates[[#This Row],[MSA Contract Number]],'Tier 1 - $500K'!A:A,'Tier 1 - $500K'!T:T,0,0,1)</f>
        <v>250</v>
      </c>
      <c r="U191" s="103">
        <f>_xlfn.XLOOKUP(Tier2ContractorRates[[#This Row],[MSA Contract Number]],'Tier 1 - $500K'!A:A,'Tier 1 - $500K'!U:U,0,0,1)</f>
        <v>200</v>
      </c>
      <c r="V191" s="103">
        <f>_xlfn.XLOOKUP(Tier2ContractorRates[[#This Row],[MSA Contract Number]],'Tier 1 - $500K'!A:A,'Tier 1 - $500K'!V:V,0,0,1)</f>
        <v>175</v>
      </c>
      <c r="W191" s="103">
        <f>_xlfn.XLOOKUP(Tier2ContractorRates[[#This Row],[MSA Contract Number]],'Tier 1 - $500K'!A:A,'Tier 1 - $500K'!W:W,0,0,1)</f>
        <v>100</v>
      </c>
      <c r="X191" s="103">
        <f>_xlfn.XLOOKUP(Tier2ContractorRates[[#This Row],[MSA Contract Number]],'Tier 1 - $500K'!A:A,'Tier 1 - $500K'!X:X,0,0,1)</f>
        <v>150</v>
      </c>
      <c r="Y191" s="103">
        <f>_xlfn.XLOOKUP(Tier2ContractorRates[[#This Row],[MSA Contract Number]],'Tier 1 - $500K'!A:A,'Tier 1 - $500K'!Y:Y,0,0,1)</f>
        <v>150</v>
      </c>
      <c r="Z191" s="103">
        <f>_xlfn.XLOOKUP(Tier2ContractorRates[[#This Row],[MSA Contract Number]],'Tier 1 - $500K'!A:A,'Tier 1 - $500K'!Z:Z,0,0,1)</f>
        <v>140</v>
      </c>
      <c r="AA191" s="103">
        <f>_xlfn.XLOOKUP(Tier2ContractorRates[[#This Row],[MSA Contract Number]],'Tier 1 - $500K'!A:A,'Tier 1 - $500K'!AA:AA,0,0,1)</f>
        <v>130</v>
      </c>
      <c r="AB191" s="103">
        <f>_xlfn.XLOOKUP(Tier2ContractorRates[[#This Row],[MSA Contract Number]],'Tier 1 - $500K'!A:A,'Tier 1 - $500K'!AB:AB,0,0,1)</f>
        <v>175</v>
      </c>
      <c r="AC191" s="103">
        <f>_xlfn.XLOOKUP(Tier2ContractorRates[[#This Row],[MSA Contract Number]],'Tier 1 - $500K'!A:A,'Tier 1 - $500K'!AC:AC,0,0,1)</f>
        <v>200</v>
      </c>
      <c r="AD191" s="103">
        <f>_xlfn.XLOOKUP(Tier2ContractorRates[[#This Row],[MSA Contract Number]],'Tier 1 - $500K'!A:A,'Tier 1 - $500K'!AD:AD,0,0,1)</f>
        <v>100</v>
      </c>
      <c r="AE191" s="103">
        <f>_xlfn.XLOOKUP(Tier2ContractorRates[[#This Row],[MSA Contract Number]],'Tier 1 - $500K'!A:A,'Tier 1 - $500K'!AE:AE,0,0,1)</f>
        <v>125</v>
      </c>
      <c r="AF191" s="103">
        <f>_xlfn.XLOOKUP(Tier2ContractorRates[[#This Row],[MSA Contract Number]],'Tier 1 - $500K'!A:A,'Tier 1 - $500K'!AF:AF,0,0,1)</f>
        <v>150</v>
      </c>
      <c r="AG191" s="103">
        <f>_xlfn.XLOOKUP(Tier2ContractorRates[[#This Row],[MSA Contract Number]],'Tier 1 - $500K'!A:A,'Tier 1 - $500K'!AG:AG,0,0,1)</f>
        <v>175</v>
      </c>
      <c r="AH191" s="103">
        <f>_xlfn.XLOOKUP(Tier2ContractorRates[[#This Row],[MSA Contract Number]],'Tier 1 - $500K'!A:A,'Tier 1 - $500K'!AH:AH,0,0,1)</f>
        <v>150</v>
      </c>
      <c r="AI191" s="103">
        <f>_xlfn.XLOOKUP(Tier2ContractorRates[[#This Row],[MSA Contract Number]],'Tier 1 - $500K'!A:A,'Tier 1 - $500K'!AI:AI,0,0,1)</f>
        <v>150</v>
      </c>
      <c r="AJ191" s="103">
        <f>_xlfn.XLOOKUP(Tier2ContractorRates[[#This Row],[MSA Contract Number]],'Tier 1 - $500K'!A:A,'Tier 1 - $500K'!AJ:AJ,0,0,1)</f>
        <v>160</v>
      </c>
      <c r="AK191" s="103">
        <f>_xlfn.XLOOKUP(Tier2ContractorRates[[#This Row],[MSA Contract Number]],'Tier 1 - $500K'!A:A,'Tier 1 - $500K'!AK:AK,0,0,1)</f>
        <v>140</v>
      </c>
      <c r="AL191" s="103">
        <f>_xlfn.XLOOKUP(Tier2ContractorRates[[#This Row],[MSA Contract Number]],'Tier 1 - $500K'!A:A,'Tier 1 - $500K'!AL:AL,0,0,1)</f>
        <v>165</v>
      </c>
      <c r="AM191" s="103">
        <f>_xlfn.XLOOKUP(Tier2ContractorRates[[#This Row],[MSA Contract Number]],'Tier 1 - $500K'!A:A,'Tier 1 - $500K'!AM:AM,0,0,1)</f>
        <v>145</v>
      </c>
      <c r="AN191" s="103">
        <f>_xlfn.XLOOKUP(Tier2ContractorRates[[#This Row],[MSA Contract Number]],'Tier 1 - $500K'!A:A,'Tier 1 - $500K'!AN:AN,0,0,1)</f>
        <v>165</v>
      </c>
      <c r="AO191" s="103">
        <f>_xlfn.XLOOKUP(Tier2ContractorRates[[#This Row],[MSA Contract Number]],'Tier 1 - $500K'!A:A,'Tier 1 - $500K'!AO:AO,0,0,1)</f>
        <v>150</v>
      </c>
      <c r="AP191" s="103">
        <f>_xlfn.XLOOKUP(Tier2ContractorRates[[#This Row],[MSA Contract Number]],'Tier 1 - $500K'!A:A,'Tier 1 - $500K'!AP:AP,0,0,1)</f>
        <v>150</v>
      </c>
      <c r="AQ191" s="103">
        <f>_xlfn.XLOOKUP(Tier2ContractorRates[[#This Row],[MSA Contract Number]],'Tier 1 - $500K'!A:A,'Tier 1 - $500K'!AQ:AQ,0,0,1)</f>
        <v>165</v>
      </c>
      <c r="AR191" s="103">
        <f>_xlfn.XLOOKUP(Tier2ContractorRates[[#This Row],[MSA Contract Number]],'Tier 1 - $500K'!A:A,'Tier 1 - $500K'!AR:AR,0,0,1)</f>
        <v>200</v>
      </c>
      <c r="AS191" s="103">
        <f>_xlfn.XLOOKUP(Tier2ContractorRates[[#This Row],[MSA Contract Number]],'Tier 1 - $500K'!A:A,'Tier 1 - $500K'!AS:AS,0,0,1)</f>
        <v>160</v>
      </c>
      <c r="AT191" s="103">
        <f>_xlfn.XLOOKUP(Tier2ContractorRates[[#This Row],[MSA Contract Number]],'Tier 1 - $500K'!A:A,'Tier 1 - $500K'!AT:AT,0,0,1)</f>
        <v>160</v>
      </c>
      <c r="AU191" s="103">
        <f>_xlfn.XLOOKUP(Tier2ContractorRates[[#This Row],[MSA Contract Number]],'Tier 1 - $500K'!A:A,'Tier 1 - $500K'!AU:AU,0,0,1)</f>
        <v>135</v>
      </c>
      <c r="AV191" s="103">
        <f>_xlfn.XLOOKUP(Tier2ContractorRates[[#This Row],[MSA Contract Number]],'Tier 1 - $500K'!A:A,'Tier 1 - $500K'!AV:AV,0,0,1)</f>
        <v>110</v>
      </c>
      <c r="AW191" s="103">
        <f>_xlfn.XLOOKUP(Tier2ContractorRates[[#This Row],[MSA Contract Number]],'Tier 1 - $500K'!A:A,'Tier 1 - $500K'!AW:AW,0,0,1)</f>
        <v>135</v>
      </c>
      <c r="AX191" s="103">
        <f>_xlfn.XLOOKUP(Tier2ContractorRates[[#This Row],[MSA Contract Number]],'Tier 1 - $500K'!A:A,'Tier 1 - $500K'!AX:AX,0,0,1)</f>
        <v>145</v>
      </c>
      <c r="AY191" s="103">
        <f>_xlfn.XLOOKUP(Tier2ContractorRates[[#This Row],[MSA Contract Number]],'Tier 1 - $500K'!A:A,'Tier 1 - $500K'!AY:AY,0,0,1)</f>
        <v>125</v>
      </c>
      <c r="AZ191" s="104">
        <f>_xlfn.XLOOKUP(Tier2ContractorRates[[#This Row],[MSA Contract Number]],'Tier 1 - $500K'!A:A,'Tier 1 - $500K'!AZ:AZ,0,0,1)</f>
        <v>165</v>
      </c>
    </row>
    <row r="192" spans="1:52" s="40" customFormat="1" ht="16.5" x14ac:dyDescent="0.25">
      <c r="A192" s="35" t="s">
        <v>1094</v>
      </c>
      <c r="B192" s="57">
        <f>_xlfn.XLOOKUP(Tier2ContractorRates[[#This Row],[MSA Contract Number]],'Tier 1 - $500K'!A:A,'Tier 1 - $500K'!B:B,0,0,1)</f>
        <v>46497</v>
      </c>
      <c r="C192" s="36" t="str">
        <f>_xlfn.XLOOKUP(Tier2ContractorRates[[#This Row],[MSA Contract Number]],'Tier 1 - $500K'!A:A,'Tier 1 - $500K'!C:C,0,0,1)</f>
        <v>Sacramento Consulting Group, LLC</v>
      </c>
      <c r="D192" s="36" t="str">
        <f>_xlfn.XLOOKUP(Tier2ContractorRates[[#This Row],[MSA Contract Number]],'Tier 1 - $500K'!A:A,'Tier 1 - $500K'!D:D,0,0,1)</f>
        <v>Amit Bandyopadhyay</v>
      </c>
      <c r="E192" s="36" t="str">
        <f>_xlfn.XLOOKUP(Tier2ContractorRates[[#This Row],[MSA Contract Number]],'Tier 1 - $500K'!A:A,'Tier 1 - $500K'!E:E,0,0,1)</f>
        <v>(916) 675-2888</v>
      </c>
      <c r="F192" s="36" t="str">
        <f>_xlfn.XLOOKUP(Tier2ContractorRates[[#This Row],[MSA Contract Number]],'Tier 1 - $500K'!A:A,'Tier 1 - $500K'!F:F,0,0,1)</f>
        <v>amit.ba@scg.works;</v>
      </c>
      <c r="G192" s="121">
        <v>2005592</v>
      </c>
      <c r="H192" s="121" t="str">
        <f>_xlfn.XLOOKUP(Tier2ContractorRates[[#This Row],[MSA Contract Number]],'Tier 1 - $500K'!A:A,'Tier 1 - $500K'!H:H,0,0,1)</f>
        <v>SB</v>
      </c>
      <c r="I192" s="121" t="str">
        <f>_xlfn.XLOOKUP(Tier2ContractorRates[[#This Row],[MSA Contract Number]],'Tier 1 - $500K'!A:A,'Tier 1 - $500K'!I:I,0,0,1)</f>
        <v>Yes</v>
      </c>
      <c r="J192" s="121" t="str">
        <f>_xlfn.XLOOKUP(Tier2ContractorRates[[#This Row],[MSA Contract Number]],'Tier 1 - $500K'!A:A,'Tier 1 - $500K'!J:J,0,0,1)</f>
        <v>No</v>
      </c>
      <c r="K192" s="103">
        <f>_xlfn.XLOOKUP(Tier2ContractorRates[[#This Row],[MSA Contract Number]],'Tier 1 - $500K'!A:A,'Tier 1 - $500K'!K:K,0,0,1)</f>
        <v>155</v>
      </c>
      <c r="L192" s="103">
        <f>_xlfn.XLOOKUP(Tier2ContractorRates[[#This Row],[MSA Contract Number]],'Tier 1 - $500K'!A:A,'Tier 1 - $500K'!L:L,0,0,1)</f>
        <v>140</v>
      </c>
      <c r="M192" s="103">
        <f>_xlfn.XLOOKUP(Tier2ContractorRates[[#This Row],[MSA Contract Number]],'Tier 1 - $500K'!A:A,'Tier 1 - $500K'!M:M,0,0,1)</f>
        <v>145</v>
      </c>
      <c r="N192" s="103">
        <f>_xlfn.XLOOKUP(Tier2ContractorRates[[#This Row],[MSA Contract Number]],'Tier 1 - $500K'!A:A,'Tier 1 - $500K'!N:N)</f>
        <v>130</v>
      </c>
      <c r="O192" s="103">
        <f>_xlfn.XLOOKUP(Tier2ContractorRates[[#This Row],[MSA Contract Number]],'Tier 1 - $500K'!A:A,'Tier 1 - $500K'!O:O,0,0,1)</f>
        <v>120</v>
      </c>
      <c r="P192" s="103">
        <f>_xlfn.XLOOKUP(Tier2ContractorRates[[#This Row],[MSA Contract Number]],'Tier 1 - $500K'!A:A,'Tier 1 - $500K'!P:P,0,0,1)</f>
        <v>130</v>
      </c>
      <c r="Q192" s="103">
        <f>_xlfn.XLOOKUP(Tier2ContractorRates[[#This Row],[MSA Contract Number]],'Tier 1 - $500K'!A:A,'Tier 1 - $500K'!Q:Q,0,0,1)</f>
        <v>115</v>
      </c>
      <c r="R192" s="103">
        <f>_xlfn.XLOOKUP(Tier2ContractorRates[[#This Row],[MSA Contract Number]],'Tier 1 - $500K'!A:A,'Tier 1 - $500K'!R:R,0,0,1)</f>
        <v>90</v>
      </c>
      <c r="S192" s="103">
        <f>_xlfn.XLOOKUP(Tier2ContractorRates[[#This Row],[MSA Contract Number]],'Tier 1 - $500K'!A:A,'Tier 1 - $500K'!S:S,0,0,1)</f>
        <v>145</v>
      </c>
      <c r="T192" s="103">
        <f>_xlfn.XLOOKUP(Tier2ContractorRates[[#This Row],[MSA Contract Number]],'Tier 1 - $500K'!A:A,'Tier 1 - $500K'!T:T,0,0,1)</f>
        <v>165</v>
      </c>
      <c r="U192" s="103">
        <f>_xlfn.XLOOKUP(Tier2ContractorRates[[#This Row],[MSA Contract Number]],'Tier 1 - $500K'!A:A,'Tier 1 - $500K'!U:U,0,0,1)</f>
        <v>150</v>
      </c>
      <c r="V192" s="103">
        <f>_xlfn.XLOOKUP(Tier2ContractorRates[[#This Row],[MSA Contract Number]],'Tier 1 - $500K'!A:A,'Tier 1 - $500K'!V:V,0,0,1)</f>
        <v>150</v>
      </c>
      <c r="W192" s="103" t="str">
        <f>_xlfn.XLOOKUP(Tier2ContractorRates[[#This Row],[MSA Contract Number]],'Tier 1 - $500K'!A:A,'Tier 1 - $500K'!W:W,0,0,1)</f>
        <v>--</v>
      </c>
      <c r="X192" s="103">
        <f>_xlfn.XLOOKUP(Tier2ContractorRates[[#This Row],[MSA Contract Number]],'Tier 1 - $500K'!A:A,'Tier 1 - $500K'!X:X,0,0,1)</f>
        <v>110</v>
      </c>
      <c r="Y192" s="103">
        <f>_xlfn.XLOOKUP(Tier2ContractorRates[[#This Row],[MSA Contract Number]],'Tier 1 - $500K'!A:A,'Tier 1 - $500K'!Y:Y,0,0,1)</f>
        <v>115</v>
      </c>
      <c r="Z192" s="103">
        <f>_xlfn.XLOOKUP(Tier2ContractorRates[[#This Row],[MSA Contract Number]],'Tier 1 - $500K'!A:A,'Tier 1 - $500K'!Z:Z,0,0,1)</f>
        <v>135</v>
      </c>
      <c r="AA192" s="103">
        <f>_xlfn.XLOOKUP(Tier2ContractorRates[[#This Row],[MSA Contract Number]],'Tier 1 - $500K'!A:A,'Tier 1 - $500K'!AA:AA,0,0,1)</f>
        <v>125</v>
      </c>
      <c r="AB192" s="103">
        <f>_xlfn.XLOOKUP(Tier2ContractorRates[[#This Row],[MSA Contract Number]],'Tier 1 - $500K'!A:A,'Tier 1 - $500K'!AB:AB,0,0,1)</f>
        <v>135</v>
      </c>
      <c r="AC192" s="103">
        <f>_xlfn.XLOOKUP(Tier2ContractorRates[[#This Row],[MSA Contract Number]],'Tier 1 - $500K'!A:A,'Tier 1 - $500K'!AC:AC,0,0,1)</f>
        <v>145</v>
      </c>
      <c r="AD192" s="103">
        <f>_xlfn.XLOOKUP(Tier2ContractorRates[[#This Row],[MSA Contract Number]],'Tier 1 - $500K'!A:A,'Tier 1 - $500K'!AD:AD,0,0,1)</f>
        <v>105</v>
      </c>
      <c r="AE192" s="103">
        <f>_xlfn.XLOOKUP(Tier2ContractorRates[[#This Row],[MSA Contract Number]],'Tier 1 - $500K'!A:A,'Tier 1 - $500K'!AE:AE,0,0,1)</f>
        <v>110</v>
      </c>
      <c r="AF192" s="103">
        <f>_xlfn.XLOOKUP(Tier2ContractorRates[[#This Row],[MSA Contract Number]],'Tier 1 - $500K'!A:A,'Tier 1 - $500K'!AF:AF,0,0,1)</f>
        <v>105</v>
      </c>
      <c r="AG192" s="103">
        <f>_xlfn.XLOOKUP(Tier2ContractorRates[[#This Row],[MSA Contract Number]],'Tier 1 - $500K'!A:A,'Tier 1 - $500K'!AG:AG,0,0,1)</f>
        <v>120</v>
      </c>
      <c r="AH192" s="103">
        <f>_xlfn.XLOOKUP(Tier2ContractorRates[[#This Row],[MSA Contract Number]],'Tier 1 - $500K'!A:A,'Tier 1 - $500K'!AH:AH,0,0,1)</f>
        <v>120</v>
      </c>
      <c r="AI192" s="103">
        <f>_xlfn.XLOOKUP(Tier2ContractorRates[[#This Row],[MSA Contract Number]],'Tier 1 - $500K'!A:A,'Tier 1 - $500K'!AI:AI,0,0,1)</f>
        <v>135</v>
      </c>
      <c r="AJ192" s="103">
        <f>_xlfn.XLOOKUP(Tier2ContractorRates[[#This Row],[MSA Contract Number]],'Tier 1 - $500K'!A:A,'Tier 1 - $500K'!AJ:AJ,0,0,1)</f>
        <v>130</v>
      </c>
      <c r="AK192" s="103">
        <f>_xlfn.XLOOKUP(Tier2ContractorRates[[#This Row],[MSA Contract Number]],'Tier 1 - $500K'!A:A,'Tier 1 - $500K'!AK:AK,0,0,1)</f>
        <v>120</v>
      </c>
      <c r="AL192" s="103">
        <f>_xlfn.XLOOKUP(Tier2ContractorRates[[#This Row],[MSA Contract Number]],'Tier 1 - $500K'!A:A,'Tier 1 - $500K'!AL:AL,0,0,1)</f>
        <v>140</v>
      </c>
      <c r="AM192" s="103">
        <f>_xlfn.XLOOKUP(Tier2ContractorRates[[#This Row],[MSA Contract Number]],'Tier 1 - $500K'!A:A,'Tier 1 - $500K'!AM:AM,0,0,1)</f>
        <v>110</v>
      </c>
      <c r="AN192" s="103">
        <f>_xlfn.XLOOKUP(Tier2ContractorRates[[#This Row],[MSA Contract Number]],'Tier 1 - $500K'!A:A,'Tier 1 - $500K'!AN:AN,0,0,1)</f>
        <v>130</v>
      </c>
      <c r="AO192" s="103">
        <f>_xlfn.XLOOKUP(Tier2ContractorRates[[#This Row],[MSA Contract Number]],'Tier 1 - $500K'!A:A,'Tier 1 - $500K'!AO:AO,0,0,1)</f>
        <v>110</v>
      </c>
      <c r="AP192" s="103">
        <f>_xlfn.XLOOKUP(Tier2ContractorRates[[#This Row],[MSA Contract Number]],'Tier 1 - $500K'!A:A,'Tier 1 - $500K'!AP:AP,0,0,1)</f>
        <v>150</v>
      </c>
      <c r="AQ192" s="103">
        <f>_xlfn.XLOOKUP(Tier2ContractorRates[[#This Row],[MSA Contract Number]],'Tier 1 - $500K'!A:A,'Tier 1 - $500K'!AQ:AQ,0,0,1)</f>
        <v>120</v>
      </c>
      <c r="AR192" s="103">
        <f>_xlfn.XLOOKUP(Tier2ContractorRates[[#This Row],[MSA Contract Number]],'Tier 1 - $500K'!A:A,'Tier 1 - $500K'!AR:AR,0,0,1)</f>
        <v>140</v>
      </c>
      <c r="AS192" s="103" t="str">
        <f>_xlfn.XLOOKUP(Tier2ContractorRates[[#This Row],[MSA Contract Number]],'Tier 1 - $500K'!A:A,'Tier 1 - $500K'!AS:AS,0,0,1)</f>
        <v>--</v>
      </c>
      <c r="AT192" s="103">
        <f>_xlfn.XLOOKUP(Tier2ContractorRates[[#This Row],[MSA Contract Number]],'Tier 1 - $500K'!A:A,'Tier 1 - $500K'!AT:AT,0,0,1)</f>
        <v>105</v>
      </c>
      <c r="AU192" s="103" t="str">
        <f>_xlfn.XLOOKUP(Tier2ContractorRates[[#This Row],[MSA Contract Number]],'Tier 1 - $500K'!A:A,'Tier 1 - $500K'!AU:AU,0,0,1)</f>
        <v>--</v>
      </c>
      <c r="AV192" s="103">
        <f>_xlfn.XLOOKUP(Tier2ContractorRates[[#This Row],[MSA Contract Number]],'Tier 1 - $500K'!A:A,'Tier 1 - $500K'!AV:AV,0,0,1)</f>
        <v>110</v>
      </c>
      <c r="AW192" s="103">
        <f>_xlfn.XLOOKUP(Tier2ContractorRates[[#This Row],[MSA Contract Number]],'Tier 1 - $500K'!A:A,'Tier 1 - $500K'!AW:AW,0,0,1)</f>
        <v>105</v>
      </c>
      <c r="AX192" s="103" t="str">
        <f>_xlfn.XLOOKUP(Tier2ContractorRates[[#This Row],[MSA Contract Number]],'Tier 1 - $500K'!A:A,'Tier 1 - $500K'!AX:AX,0,0,1)</f>
        <v>--</v>
      </c>
      <c r="AY192" s="103">
        <f>_xlfn.XLOOKUP(Tier2ContractorRates[[#This Row],[MSA Contract Number]],'Tier 1 - $500K'!A:A,'Tier 1 - $500K'!AY:AY,0,0,1)</f>
        <v>105</v>
      </c>
      <c r="AZ192" s="104">
        <f>_xlfn.XLOOKUP(Tier2ContractorRates[[#This Row],[MSA Contract Number]],'Tier 1 - $500K'!A:A,'Tier 1 - $500K'!AZ:AZ,0,0,1)</f>
        <v>150</v>
      </c>
    </row>
    <row r="193" spans="1:52" s="41" customFormat="1" ht="55.5" customHeight="1" x14ac:dyDescent="0.25">
      <c r="A193" s="35" t="s">
        <v>1104</v>
      </c>
      <c r="B193" s="57">
        <f>_xlfn.XLOOKUP(Tier2ContractorRates[[#This Row],[MSA Contract Number]],'Tier 1 - $500K'!A:A,'Tier 1 - $500K'!B:B,0,0,1)</f>
        <v>46497</v>
      </c>
      <c r="C193" s="36" t="str">
        <f>_xlfn.XLOOKUP(Tier2ContractorRates[[#This Row],[MSA Contract Number]],'Tier 1 - $500K'!A:A,'Tier 1 - $500K'!C:C,0,0,1)</f>
        <v>Science Applications International Corporation</v>
      </c>
      <c r="D193" s="36" t="str">
        <f>_xlfn.XLOOKUP(Tier2ContractorRates[[#This Row],[MSA Contract Number]],'Tier 1 - $500K'!A:A,'Tier 1 - $500K'!D:D,0,0,1)</f>
        <v>1. Brenna Buckner 
2. John Roggemann
3. Helen Lin</v>
      </c>
      <c r="E193" s="36" t="str">
        <f>_xlfn.XLOOKUP(Tier2ContractorRates[[#This Row],[MSA Contract Number]],'Tier 1 - $500K'!A:A,'Tier 1 - $500K'!E:E,0,0,1)</f>
        <v>1. (865) 228-3154 
2. (253) 312-1243 
3. (571) 379-1747</v>
      </c>
      <c r="F193" s="36" t="str">
        <f>_xlfn.XLOOKUP(Tier2ContractorRates[[#This Row],[MSA Contract Number]],'Tier 1 - $500K'!A:A,'Tier 1 - $500K'!F:F,0,0,1)</f>
        <v>brenna.buckner@saic.com; 
john.e.roggemann@saic.com;
helen.lin@saic.com;</v>
      </c>
      <c r="G193" s="121" t="s">
        <v>70</v>
      </c>
      <c r="H193" s="121" t="str">
        <f>_xlfn.XLOOKUP(Tier2ContractorRates[[#This Row],[MSA Contract Number]],'Tier 1 - $500K'!A:A,'Tier 1 - $500K'!H:H,0,0,1)</f>
        <v>--</v>
      </c>
      <c r="I193" s="121" t="str">
        <f>_xlfn.XLOOKUP(Tier2ContractorRates[[#This Row],[MSA Contract Number]],'Tier 1 - $500K'!A:A,'Tier 1 - $500K'!I:I,0,0,1)</f>
        <v>No</v>
      </c>
      <c r="J193" s="121" t="str">
        <f>_xlfn.XLOOKUP(Tier2ContractorRates[[#This Row],[MSA Contract Number]],'Tier 1 - $500K'!A:A,'Tier 1 - $500K'!J:J,0,0,1)</f>
        <v>No</v>
      </c>
      <c r="K193" s="103">
        <f>_xlfn.XLOOKUP(Tier2ContractorRates[[#This Row],[MSA Contract Number]],'Tier 1 - $500K'!A:A,'Tier 1 - $500K'!K:K,0,0,1)</f>
        <v>207</v>
      </c>
      <c r="L193" s="103">
        <f>_xlfn.XLOOKUP(Tier2ContractorRates[[#This Row],[MSA Contract Number]],'Tier 1 - $500K'!A:A,'Tier 1 - $500K'!L:L,0,0,1)</f>
        <v>167</v>
      </c>
      <c r="M193" s="103">
        <f>_xlfn.XLOOKUP(Tier2ContractorRates[[#This Row],[MSA Contract Number]],'Tier 1 - $500K'!A:A,'Tier 1 - $500K'!M:M,0,0,1)</f>
        <v>227</v>
      </c>
      <c r="N193" s="103">
        <f>_xlfn.XLOOKUP(Tier2ContractorRates[[#This Row],[MSA Contract Number]],'Tier 1 - $500K'!A:A,'Tier 1 - $500K'!N:N)</f>
        <v>191</v>
      </c>
      <c r="O193" s="103">
        <f>_xlfn.XLOOKUP(Tier2ContractorRates[[#This Row],[MSA Contract Number]],'Tier 1 - $500K'!A:A,'Tier 1 - $500K'!O:O,0,0,1)</f>
        <v>178</v>
      </c>
      <c r="P193" s="103">
        <f>_xlfn.XLOOKUP(Tier2ContractorRates[[#This Row],[MSA Contract Number]],'Tier 1 - $500K'!A:A,'Tier 1 - $500K'!P:P,0,0,1)</f>
        <v>221</v>
      </c>
      <c r="Q193" s="103">
        <f>_xlfn.XLOOKUP(Tier2ContractorRates[[#This Row],[MSA Contract Number]],'Tier 1 - $500K'!A:A,'Tier 1 - $500K'!Q:Q,0,0,1)</f>
        <v>161</v>
      </c>
      <c r="R193" s="103">
        <f>_xlfn.XLOOKUP(Tier2ContractorRates[[#This Row],[MSA Contract Number]],'Tier 1 - $500K'!A:A,'Tier 1 - $500K'!R:R,0,0,1)</f>
        <v>104</v>
      </c>
      <c r="S193" s="103">
        <f>_xlfn.XLOOKUP(Tier2ContractorRates[[#This Row],[MSA Contract Number]],'Tier 1 - $500K'!A:A,'Tier 1 - $500K'!S:S,0,0,1)</f>
        <v>193</v>
      </c>
      <c r="T193" s="103">
        <f>_xlfn.XLOOKUP(Tier2ContractorRates[[#This Row],[MSA Contract Number]],'Tier 1 - $500K'!A:A,'Tier 1 - $500K'!T:T,0,0,1)</f>
        <v>251</v>
      </c>
      <c r="U193" s="103">
        <f>_xlfn.XLOOKUP(Tier2ContractorRates[[#This Row],[MSA Contract Number]],'Tier 1 - $500K'!A:A,'Tier 1 - $500K'!U:U,0,0,1)</f>
        <v>209</v>
      </c>
      <c r="V193" s="103">
        <f>_xlfn.XLOOKUP(Tier2ContractorRates[[#This Row],[MSA Contract Number]],'Tier 1 - $500K'!A:A,'Tier 1 - $500K'!V:V,0,0,1)</f>
        <v>209</v>
      </c>
      <c r="W193" s="103">
        <f>_xlfn.XLOOKUP(Tier2ContractorRates[[#This Row],[MSA Contract Number]],'Tier 1 - $500K'!A:A,'Tier 1 - $500K'!W:W,0,0,1)</f>
        <v>126</v>
      </c>
      <c r="X193" s="103">
        <f>_xlfn.XLOOKUP(Tier2ContractorRates[[#This Row],[MSA Contract Number]],'Tier 1 - $500K'!A:A,'Tier 1 - $500K'!X:X,0,0,1)</f>
        <v>147</v>
      </c>
      <c r="Y193" s="103">
        <f>_xlfn.XLOOKUP(Tier2ContractorRates[[#This Row],[MSA Contract Number]],'Tier 1 - $500K'!A:A,'Tier 1 - $500K'!Y:Y,0,0,1)</f>
        <v>147</v>
      </c>
      <c r="Z193" s="103">
        <f>_xlfn.XLOOKUP(Tier2ContractorRates[[#This Row],[MSA Contract Number]],'Tier 1 - $500K'!A:A,'Tier 1 - $500K'!Z:Z,0,0,1)</f>
        <v>210</v>
      </c>
      <c r="AA193" s="103">
        <f>_xlfn.XLOOKUP(Tier2ContractorRates[[#This Row],[MSA Contract Number]],'Tier 1 - $500K'!A:A,'Tier 1 - $500K'!AA:AA,0,0,1)</f>
        <v>197</v>
      </c>
      <c r="AB193" s="103">
        <f>_xlfn.XLOOKUP(Tier2ContractorRates[[#This Row],[MSA Contract Number]],'Tier 1 - $500K'!A:A,'Tier 1 - $500K'!AB:AB,0,0,1)</f>
        <v>190</v>
      </c>
      <c r="AC193" s="103">
        <f>_xlfn.XLOOKUP(Tier2ContractorRates[[#This Row],[MSA Contract Number]],'Tier 1 - $500K'!A:A,'Tier 1 - $500K'!AC:AC,0,0,1)</f>
        <v>178</v>
      </c>
      <c r="AD193" s="103">
        <f>_xlfn.XLOOKUP(Tier2ContractorRates[[#This Row],[MSA Contract Number]],'Tier 1 - $500K'!A:A,'Tier 1 - $500K'!AD:AD,0,0,1)</f>
        <v>153</v>
      </c>
      <c r="AE193" s="103">
        <f>_xlfn.XLOOKUP(Tier2ContractorRates[[#This Row],[MSA Contract Number]],'Tier 1 - $500K'!A:A,'Tier 1 - $500K'!AE:AE,0,0,1)</f>
        <v>186</v>
      </c>
      <c r="AF193" s="103">
        <f>_xlfn.XLOOKUP(Tier2ContractorRates[[#This Row],[MSA Contract Number]],'Tier 1 - $500K'!A:A,'Tier 1 - $500K'!AF:AF,0,0,1)</f>
        <v>108</v>
      </c>
      <c r="AG193" s="103">
        <f>_xlfn.XLOOKUP(Tier2ContractorRates[[#This Row],[MSA Contract Number]],'Tier 1 - $500K'!A:A,'Tier 1 - $500K'!AG:AG,0,0,1)</f>
        <v>131</v>
      </c>
      <c r="AH193" s="103">
        <f>_xlfn.XLOOKUP(Tier2ContractorRates[[#This Row],[MSA Contract Number]],'Tier 1 - $500K'!A:A,'Tier 1 - $500K'!AH:AH,0,0,1)</f>
        <v>149</v>
      </c>
      <c r="AI193" s="103">
        <f>_xlfn.XLOOKUP(Tier2ContractorRates[[#This Row],[MSA Contract Number]],'Tier 1 - $500K'!A:A,'Tier 1 - $500K'!AI:AI,0,0,1)</f>
        <v>185</v>
      </c>
      <c r="AJ193" s="103">
        <f>_xlfn.XLOOKUP(Tier2ContractorRates[[#This Row],[MSA Contract Number]],'Tier 1 - $500K'!A:A,'Tier 1 - $500K'!AJ:AJ,0,0,1)</f>
        <v>121</v>
      </c>
      <c r="AK193" s="103">
        <f>_xlfn.XLOOKUP(Tier2ContractorRates[[#This Row],[MSA Contract Number]],'Tier 1 - $500K'!A:A,'Tier 1 - $500K'!AK:AK,0,0,1)</f>
        <v>139</v>
      </c>
      <c r="AL193" s="103">
        <f>_xlfn.XLOOKUP(Tier2ContractorRates[[#This Row],[MSA Contract Number]],'Tier 1 - $500K'!A:A,'Tier 1 - $500K'!AL:AL,0,0,1)</f>
        <v>207</v>
      </c>
      <c r="AM193" s="103">
        <f>_xlfn.XLOOKUP(Tier2ContractorRates[[#This Row],[MSA Contract Number]],'Tier 1 - $500K'!A:A,'Tier 1 - $500K'!AM:AM,0,0,1)</f>
        <v>139</v>
      </c>
      <c r="AN193" s="103">
        <f>_xlfn.XLOOKUP(Tier2ContractorRates[[#This Row],[MSA Contract Number]],'Tier 1 - $500K'!A:A,'Tier 1 - $500K'!AN:AN,0,0,1)</f>
        <v>173</v>
      </c>
      <c r="AO193" s="103">
        <f>_xlfn.XLOOKUP(Tier2ContractorRates[[#This Row],[MSA Contract Number]],'Tier 1 - $500K'!A:A,'Tier 1 - $500K'!AO:AO,0,0,1)</f>
        <v>175</v>
      </c>
      <c r="AP193" s="103">
        <f>_xlfn.XLOOKUP(Tier2ContractorRates[[#This Row],[MSA Contract Number]],'Tier 1 - $500K'!A:A,'Tier 1 - $500K'!AP:AP,0,0,1)</f>
        <v>194</v>
      </c>
      <c r="AQ193" s="103">
        <f>_xlfn.XLOOKUP(Tier2ContractorRates[[#This Row],[MSA Contract Number]],'Tier 1 - $500K'!A:A,'Tier 1 - $500K'!AQ:AQ,0,0,1)</f>
        <v>178</v>
      </c>
      <c r="AR193" s="103">
        <f>_xlfn.XLOOKUP(Tier2ContractorRates[[#This Row],[MSA Contract Number]],'Tier 1 - $500K'!A:A,'Tier 1 - $500K'!AR:AR,0,0,1)</f>
        <v>228</v>
      </c>
      <c r="AS193" s="103">
        <f>_xlfn.XLOOKUP(Tier2ContractorRates[[#This Row],[MSA Contract Number]],'Tier 1 - $500K'!A:A,'Tier 1 - $500K'!AS:AS,0,0,1)</f>
        <v>163</v>
      </c>
      <c r="AT193" s="103">
        <f>_xlfn.XLOOKUP(Tier2ContractorRates[[#This Row],[MSA Contract Number]],'Tier 1 - $500K'!A:A,'Tier 1 - $500K'!AT:AT,0,0,1)</f>
        <v>129</v>
      </c>
      <c r="AU193" s="103">
        <f>_xlfn.XLOOKUP(Tier2ContractorRates[[#This Row],[MSA Contract Number]],'Tier 1 - $500K'!A:A,'Tier 1 - $500K'!AU:AU,0,0,1)</f>
        <v>189</v>
      </c>
      <c r="AV193" s="103">
        <f>_xlfn.XLOOKUP(Tier2ContractorRates[[#This Row],[MSA Contract Number]],'Tier 1 - $500K'!A:A,'Tier 1 - $500K'!AV:AV,0,0,1)</f>
        <v>102</v>
      </c>
      <c r="AW193" s="103">
        <f>_xlfn.XLOOKUP(Tier2ContractorRates[[#This Row],[MSA Contract Number]],'Tier 1 - $500K'!A:A,'Tier 1 - $500K'!AW:AW,0,0,1)</f>
        <v>164</v>
      </c>
      <c r="AX193" s="103">
        <f>_xlfn.XLOOKUP(Tier2ContractorRates[[#This Row],[MSA Contract Number]],'Tier 1 - $500K'!A:A,'Tier 1 - $500K'!AX:AX,0,0,1)</f>
        <v>208</v>
      </c>
      <c r="AY193" s="103">
        <f>_xlfn.XLOOKUP(Tier2ContractorRates[[#This Row],[MSA Contract Number]],'Tier 1 - $500K'!A:A,'Tier 1 - $500K'!AY:AY,0,0,1)</f>
        <v>171</v>
      </c>
      <c r="AZ193" s="104">
        <f>_xlfn.XLOOKUP(Tier2ContractorRates[[#This Row],[MSA Contract Number]],'Tier 1 - $500K'!A:A,'Tier 1 - $500K'!AZ:AZ,0,0,1)</f>
        <v>250</v>
      </c>
    </row>
    <row r="194" spans="1:52" s="40" customFormat="1" ht="33" x14ac:dyDescent="0.25">
      <c r="A194" s="35" t="s">
        <v>1106</v>
      </c>
      <c r="B194" s="57">
        <f>_xlfn.XLOOKUP(Tier2ContractorRates[[#This Row],[MSA Contract Number]],'Tier 1 - $500K'!A:A,'Tier 1 - $500K'!B:B,0,0,1)</f>
        <v>46497</v>
      </c>
      <c r="C194" s="36" t="str">
        <f>_xlfn.XLOOKUP(Tier2ContractorRates[[#This Row],[MSA Contract Number]],'Tier 1 - $500K'!A:A,'Tier 1 - $500K'!C:C,0,0,1)</f>
        <v>Scrum Adventures, Inc.</v>
      </c>
      <c r="D194" s="36" t="str">
        <f>_xlfn.XLOOKUP(Tier2ContractorRates[[#This Row],[MSA Contract Number]],'Tier 1 - $500K'!A:A,'Tier 1 - $500K'!D:D,0,0,1)</f>
        <v xml:space="preserve">1. Sherman Gomberg 
2. Charles Hutchison </v>
      </c>
      <c r="E194" s="36" t="str">
        <f>_xlfn.XLOOKUP(Tier2ContractorRates[[#This Row],[MSA Contract Number]],'Tier 1 - $500K'!A:A,'Tier 1 - $500K'!E:E,0,0,1)</f>
        <v>1. (562) 508-5556 
2. (949) 525-2458</v>
      </c>
      <c r="F194" s="36" t="str">
        <f>_xlfn.XLOOKUP(Tier2ContractorRates[[#This Row],[MSA Contract Number]],'Tier 1 - $500K'!A:A,'Tier 1 - $500K'!F:F,0,0,1)</f>
        <v>sherman@scrumadventures.com;</v>
      </c>
      <c r="G194" s="121">
        <v>2007200</v>
      </c>
      <c r="H194" s="121" t="str">
        <f>_xlfn.XLOOKUP(Tier2ContractorRates[[#This Row],[MSA Contract Number]],'Tier 1 - $500K'!A:A,'Tier 1 - $500K'!H:H,0,0,1)</f>
        <v>SB</v>
      </c>
      <c r="I194" s="121" t="str">
        <f>_xlfn.XLOOKUP(Tier2ContractorRates[[#This Row],[MSA Contract Number]],'Tier 1 - $500K'!A:A,'Tier 1 - $500K'!I:I,0,0,1)</f>
        <v>Yes</v>
      </c>
      <c r="J194" s="121" t="str">
        <f>_xlfn.XLOOKUP(Tier2ContractorRates[[#This Row],[MSA Contract Number]],'Tier 1 - $500K'!A:A,'Tier 1 - $500K'!J:J,0,0,1)</f>
        <v>No</v>
      </c>
      <c r="K194" s="103" t="str">
        <f>_xlfn.XLOOKUP(Tier2ContractorRates[[#This Row],[MSA Contract Number]],'Tier 1 - $500K'!A:A,'Tier 1 - $500K'!K:K,0,0,1)</f>
        <v>--</v>
      </c>
      <c r="L194" s="103" t="str">
        <f>_xlfn.XLOOKUP(Tier2ContractorRates[[#This Row],[MSA Contract Number]],'Tier 1 - $500K'!A:A,'Tier 1 - $500K'!L:L,0,0,1)</f>
        <v>--</v>
      </c>
      <c r="M194" s="103" t="str">
        <f>_xlfn.XLOOKUP(Tier2ContractorRates[[#This Row],[MSA Contract Number]],'Tier 1 - $500K'!A:A,'Tier 1 - $500K'!M:M,0,0,1)</f>
        <v>--</v>
      </c>
      <c r="N194" s="103" t="str">
        <f>_xlfn.XLOOKUP(Tier2ContractorRates[[#This Row],[MSA Contract Number]],'Tier 1 - $500K'!A:A,'Tier 1 - $500K'!N:N)</f>
        <v>--</v>
      </c>
      <c r="O194" s="103" t="str">
        <f>_xlfn.XLOOKUP(Tier2ContractorRates[[#This Row],[MSA Contract Number]],'Tier 1 - $500K'!A:A,'Tier 1 - $500K'!O:O,0,0,1)</f>
        <v>--</v>
      </c>
      <c r="P194" s="103" t="str">
        <f>_xlfn.XLOOKUP(Tier2ContractorRates[[#This Row],[MSA Contract Number]],'Tier 1 - $500K'!A:A,'Tier 1 - $500K'!P:P,0,0,1)</f>
        <v>--</v>
      </c>
      <c r="Q194" s="103" t="str">
        <f>_xlfn.XLOOKUP(Tier2ContractorRates[[#This Row],[MSA Contract Number]],'Tier 1 - $500K'!A:A,'Tier 1 - $500K'!Q:Q,0,0,1)</f>
        <v>--</v>
      </c>
      <c r="R194" s="103" t="str">
        <f>_xlfn.XLOOKUP(Tier2ContractorRates[[#This Row],[MSA Contract Number]],'Tier 1 - $500K'!A:A,'Tier 1 - $500K'!R:R,0,0,1)</f>
        <v>--</v>
      </c>
      <c r="S194" s="103" t="str">
        <f>_xlfn.XLOOKUP(Tier2ContractorRates[[#This Row],[MSA Contract Number]],'Tier 1 - $500K'!A:A,'Tier 1 - $500K'!S:S,0,0,1)</f>
        <v>--</v>
      </c>
      <c r="T194" s="103" t="str">
        <f>_xlfn.XLOOKUP(Tier2ContractorRates[[#This Row],[MSA Contract Number]],'Tier 1 - $500K'!A:A,'Tier 1 - $500K'!T:T,0,0,1)</f>
        <v>--</v>
      </c>
      <c r="U194" s="103" t="str">
        <f>_xlfn.XLOOKUP(Tier2ContractorRates[[#This Row],[MSA Contract Number]],'Tier 1 - $500K'!A:A,'Tier 1 - $500K'!U:U,0,0,1)</f>
        <v>--</v>
      </c>
      <c r="V194" s="103" t="str">
        <f>_xlfn.XLOOKUP(Tier2ContractorRates[[#This Row],[MSA Contract Number]],'Tier 1 - $500K'!A:A,'Tier 1 - $500K'!V:V,0,0,1)</f>
        <v>--</v>
      </c>
      <c r="W194" s="103" t="str">
        <f>_xlfn.XLOOKUP(Tier2ContractorRates[[#This Row],[MSA Contract Number]],'Tier 1 - $500K'!A:A,'Tier 1 - $500K'!W:W,0,0,1)</f>
        <v>--</v>
      </c>
      <c r="X194" s="103" t="str">
        <f>_xlfn.XLOOKUP(Tier2ContractorRates[[#This Row],[MSA Contract Number]],'Tier 1 - $500K'!A:A,'Tier 1 - $500K'!X:X,0,0,1)</f>
        <v>--</v>
      </c>
      <c r="Y194" s="103" t="str">
        <f>_xlfn.XLOOKUP(Tier2ContractorRates[[#This Row],[MSA Contract Number]],'Tier 1 - $500K'!A:A,'Tier 1 - $500K'!Y:Y,0,0,1)</f>
        <v>--</v>
      </c>
      <c r="Z194" s="103" t="str">
        <f>_xlfn.XLOOKUP(Tier2ContractorRates[[#This Row],[MSA Contract Number]],'Tier 1 - $500K'!A:A,'Tier 1 - $500K'!Z:Z,0,0,1)</f>
        <v>--</v>
      </c>
      <c r="AA194" s="103" t="str">
        <f>_xlfn.XLOOKUP(Tier2ContractorRates[[#This Row],[MSA Contract Number]],'Tier 1 - $500K'!A:A,'Tier 1 - $500K'!AA:AA,0,0,1)</f>
        <v>--</v>
      </c>
      <c r="AB194" s="103" t="str">
        <f>_xlfn.XLOOKUP(Tier2ContractorRates[[#This Row],[MSA Contract Number]],'Tier 1 - $500K'!A:A,'Tier 1 - $500K'!AB:AB,0,0,1)</f>
        <v>--</v>
      </c>
      <c r="AC194" s="103">
        <f>_xlfn.XLOOKUP(Tier2ContractorRates[[#This Row],[MSA Contract Number]],'Tier 1 - $500K'!A:A,'Tier 1 - $500K'!AC:AC,0,0,1)</f>
        <v>225</v>
      </c>
      <c r="AD194" s="103" t="str">
        <f>_xlfn.XLOOKUP(Tier2ContractorRates[[#This Row],[MSA Contract Number]],'Tier 1 - $500K'!A:A,'Tier 1 - $500K'!AD:AD,0,0,1)</f>
        <v>--</v>
      </c>
      <c r="AE194" s="103" t="str">
        <f>_xlfn.XLOOKUP(Tier2ContractorRates[[#This Row],[MSA Contract Number]],'Tier 1 - $500K'!A:A,'Tier 1 - $500K'!AE:AE,0,0,1)</f>
        <v>--</v>
      </c>
      <c r="AF194" s="103" t="str">
        <f>_xlfn.XLOOKUP(Tier2ContractorRates[[#This Row],[MSA Contract Number]],'Tier 1 - $500K'!A:A,'Tier 1 - $500K'!AF:AF,0,0,1)</f>
        <v>--</v>
      </c>
      <c r="AG194" s="103" t="str">
        <f>_xlfn.XLOOKUP(Tier2ContractorRates[[#This Row],[MSA Contract Number]],'Tier 1 - $500K'!A:A,'Tier 1 - $500K'!AG:AG,0,0,1)</f>
        <v>--</v>
      </c>
      <c r="AH194" s="103" t="str">
        <f>_xlfn.XLOOKUP(Tier2ContractorRates[[#This Row],[MSA Contract Number]],'Tier 1 - $500K'!A:A,'Tier 1 - $500K'!AH:AH,0,0,1)</f>
        <v>--</v>
      </c>
      <c r="AI194" s="103" t="str">
        <f>_xlfn.XLOOKUP(Tier2ContractorRates[[#This Row],[MSA Contract Number]],'Tier 1 - $500K'!A:A,'Tier 1 - $500K'!AI:AI,0,0,1)</f>
        <v>--</v>
      </c>
      <c r="AJ194" s="103" t="str">
        <f>_xlfn.XLOOKUP(Tier2ContractorRates[[#This Row],[MSA Contract Number]],'Tier 1 - $500K'!A:A,'Tier 1 - $500K'!AJ:AJ,0,0,1)</f>
        <v>--</v>
      </c>
      <c r="AK194" s="103" t="str">
        <f>_xlfn.XLOOKUP(Tier2ContractorRates[[#This Row],[MSA Contract Number]],'Tier 1 - $500K'!A:A,'Tier 1 - $500K'!AK:AK,0,0,1)</f>
        <v>--</v>
      </c>
      <c r="AL194" s="103" t="str">
        <f>_xlfn.XLOOKUP(Tier2ContractorRates[[#This Row],[MSA Contract Number]],'Tier 1 - $500K'!A:A,'Tier 1 - $500K'!AL:AL,0,0,1)</f>
        <v>--</v>
      </c>
      <c r="AM194" s="103" t="str">
        <f>_xlfn.XLOOKUP(Tier2ContractorRates[[#This Row],[MSA Contract Number]],'Tier 1 - $500K'!A:A,'Tier 1 - $500K'!AM:AM,0,0,1)</f>
        <v>--</v>
      </c>
      <c r="AN194" s="103" t="str">
        <f>_xlfn.XLOOKUP(Tier2ContractorRates[[#This Row],[MSA Contract Number]],'Tier 1 - $500K'!A:A,'Tier 1 - $500K'!AN:AN,0,0,1)</f>
        <v>--</v>
      </c>
      <c r="AO194" s="103" t="str">
        <f>_xlfn.XLOOKUP(Tier2ContractorRates[[#This Row],[MSA Contract Number]],'Tier 1 - $500K'!A:A,'Tier 1 - $500K'!AO:AO,0,0,1)</f>
        <v>--</v>
      </c>
      <c r="AP194" s="103" t="str">
        <f>_xlfn.XLOOKUP(Tier2ContractorRates[[#This Row],[MSA Contract Number]],'Tier 1 - $500K'!A:A,'Tier 1 - $500K'!AP:AP,0,0,1)</f>
        <v>--</v>
      </c>
      <c r="AQ194" s="103" t="str">
        <f>_xlfn.XLOOKUP(Tier2ContractorRates[[#This Row],[MSA Contract Number]],'Tier 1 - $500K'!A:A,'Tier 1 - $500K'!AQ:AQ,0,0,1)</f>
        <v>--</v>
      </c>
      <c r="AR194" s="103" t="str">
        <f>_xlfn.XLOOKUP(Tier2ContractorRates[[#This Row],[MSA Contract Number]],'Tier 1 - $500K'!A:A,'Tier 1 - $500K'!AR:AR,0,0,1)</f>
        <v>--</v>
      </c>
      <c r="AS194" s="103" t="str">
        <f>_xlfn.XLOOKUP(Tier2ContractorRates[[#This Row],[MSA Contract Number]],'Tier 1 - $500K'!A:A,'Tier 1 - $500K'!AS:AS,0,0,1)</f>
        <v>--</v>
      </c>
      <c r="AT194" s="103" t="str">
        <f>_xlfn.XLOOKUP(Tier2ContractorRates[[#This Row],[MSA Contract Number]],'Tier 1 - $500K'!A:A,'Tier 1 - $500K'!AT:AT,0,0,1)</f>
        <v>--</v>
      </c>
      <c r="AU194" s="103" t="str">
        <f>_xlfn.XLOOKUP(Tier2ContractorRates[[#This Row],[MSA Contract Number]],'Tier 1 - $500K'!A:A,'Tier 1 - $500K'!AU:AU,0,0,1)</f>
        <v>--</v>
      </c>
      <c r="AV194" s="103" t="str">
        <f>_xlfn.XLOOKUP(Tier2ContractorRates[[#This Row],[MSA Contract Number]],'Tier 1 - $500K'!A:A,'Tier 1 - $500K'!AV:AV,0,0,1)</f>
        <v>--</v>
      </c>
      <c r="AW194" s="103" t="str">
        <f>_xlfn.XLOOKUP(Tier2ContractorRates[[#This Row],[MSA Contract Number]],'Tier 1 - $500K'!A:A,'Tier 1 - $500K'!AW:AW,0,0,1)</f>
        <v>--</v>
      </c>
      <c r="AX194" s="103" t="str">
        <f>_xlfn.XLOOKUP(Tier2ContractorRates[[#This Row],[MSA Contract Number]],'Tier 1 - $500K'!A:A,'Tier 1 - $500K'!AX:AX,0,0,1)</f>
        <v>--</v>
      </c>
      <c r="AY194" s="103" t="str">
        <f>_xlfn.XLOOKUP(Tier2ContractorRates[[#This Row],[MSA Contract Number]],'Tier 1 - $500K'!A:A,'Tier 1 - $500K'!AY:AY,0,0,1)</f>
        <v>--</v>
      </c>
      <c r="AZ194" s="104" t="str">
        <f>_xlfn.XLOOKUP(Tier2ContractorRates[[#This Row],[MSA Contract Number]],'Tier 1 - $500K'!A:A,'Tier 1 - $500K'!AZ:AZ,0,0,1)</f>
        <v>--</v>
      </c>
    </row>
    <row r="195" spans="1:52" s="94" customFormat="1" ht="49.5" x14ac:dyDescent="0.25">
      <c r="A195" s="91" t="s">
        <v>1111</v>
      </c>
      <c r="B195" s="92">
        <f>_xlfn.XLOOKUP(Tier2ContractorRates[[#This Row],[MSA Contract Number]],'Tier 1 - $500K'!A:A,'Tier 1 - $500K'!B:B,0,0,1)</f>
        <v>46497</v>
      </c>
      <c r="C195" s="93" t="str">
        <f>_xlfn.XLOOKUP(Tier2ContractorRates[[#This Row],[MSA Contract Number]],'Tier 1 - $500K'!A:A,'Tier 1 - $500K'!C:C,0,0,1)</f>
        <v>SDI Presence LLC</v>
      </c>
      <c r="D195" s="93" t="str">
        <f>_xlfn.XLOOKUP(Tier2ContractorRates[[#This Row],[MSA Contract Number]],'Tier 1 - $500K'!A:A,'Tier 1 - $500K'!D:D,0,0,1)</f>
        <v xml:space="preserve">1. Kristin Landstrom
2. Terry Hackelman
3. Sheri McIntosh </v>
      </c>
      <c r="E195" s="93" t="str">
        <f>_xlfn.XLOOKUP(Tier2ContractorRates[[#This Row],[MSA Contract Number]],'Tier 1 - $500K'!A:A,'Tier 1 - $500K'!E:E,0,0,1)</f>
        <v xml:space="preserve">1. (916) 284-3395
2. (916) 284-9164
3. (312) 580-7557  </v>
      </c>
      <c r="F195" s="93" t="str">
        <f>_xlfn.XLOOKUP(Tier2ContractorRates[[#This Row],[MSA Contract Number]],'Tier 1 - $500K'!A:A,'Tier 1 - $500K'!F:F,0,0,1)</f>
        <v>klandstrom@sdipresence.com; thackelman@sdipresence.com; smcintosh@sdipresence.com;</v>
      </c>
      <c r="G195" s="122" t="s">
        <v>70</v>
      </c>
      <c r="H195" s="122" t="str">
        <f>_xlfn.XLOOKUP(Tier2ContractorRates[[#This Row],[MSA Contract Number]],'Tier 1 - $500K'!A:A,'Tier 1 - $500K'!H:H,0,0,1)</f>
        <v>--</v>
      </c>
      <c r="I195" s="122" t="str">
        <f>_xlfn.XLOOKUP(Tier2ContractorRates[[#This Row],[MSA Contract Number]],'Tier 1 - $500K'!A:A,'Tier 1 - $500K'!I:I,0,0,1)</f>
        <v>No</v>
      </c>
      <c r="J195" s="122" t="str">
        <f>_xlfn.XLOOKUP(Tier2ContractorRates[[#This Row],[MSA Contract Number]],'Tier 1 - $500K'!A:A,'Tier 1 - $500K'!J:J,0,0,1)</f>
        <v>No</v>
      </c>
      <c r="K195" s="105">
        <f>_xlfn.XLOOKUP(Tier2ContractorRates[[#This Row],[MSA Contract Number]],'Tier 1 - $500K'!A:A,'Tier 1 - $500K'!K:K,0,0,1)</f>
        <v>174.577</v>
      </c>
      <c r="L195" s="105">
        <f>_xlfn.XLOOKUP(Tier2ContractorRates[[#This Row],[MSA Contract Number]],'Tier 1 - $500K'!A:A,'Tier 1 - $500K'!L:L,0,0,1)</f>
        <v>152.88400000000001</v>
      </c>
      <c r="M195" s="105">
        <f>_xlfn.XLOOKUP(Tier2ContractorRates[[#This Row],[MSA Contract Number]],'Tier 1 - $500K'!A:A,'Tier 1 - $500K'!M:M,0,0,1)</f>
        <v>152.88400000000001</v>
      </c>
      <c r="N195" s="105">
        <f>_xlfn.XLOOKUP(Tier2ContractorRates[[#This Row],[MSA Contract Number]],'Tier 1 - $500K'!A:A,'Tier 1 - $500K'!N:N)</f>
        <v>142.554</v>
      </c>
      <c r="O195" s="105">
        <f>_xlfn.XLOOKUP(Tier2ContractorRates[[#This Row],[MSA Contract Number]],'Tier 1 - $500K'!A:A,'Tier 1 - $500K'!O:O,0,0,1)</f>
        <v>116.729</v>
      </c>
      <c r="P195" s="105">
        <f>_xlfn.XLOOKUP(Tier2ContractorRates[[#This Row],[MSA Contract Number]],'Tier 1 - $500K'!A:A,'Tier 1 - $500K'!P:P,0,0,1)</f>
        <v>142.554</v>
      </c>
      <c r="Q195" s="105">
        <f>_xlfn.XLOOKUP(Tier2ContractorRates[[#This Row],[MSA Contract Number]],'Tier 1 - $500K'!A:A,'Tier 1 - $500K'!Q:Q,0,0,1)</f>
        <v>132.22399999999999</v>
      </c>
      <c r="R195" s="105">
        <f>_xlfn.XLOOKUP(Tier2ContractorRates[[#This Row],[MSA Contract Number]],'Tier 1 - $500K'!A:A,'Tier 1 - $500K'!R:R,0,0,1)</f>
        <v>105.366</v>
      </c>
      <c r="S195" s="105">
        <f>_xlfn.XLOOKUP(Tier2ContractorRates[[#This Row],[MSA Contract Number]],'Tier 1 - $500K'!A:A,'Tier 1 - $500K'!S:S,0,0,1)</f>
        <v>159.08199999999999</v>
      </c>
      <c r="T195" s="105">
        <f>_xlfn.XLOOKUP(Tier2ContractorRates[[#This Row],[MSA Contract Number]],'Tier 1 - $500K'!A:A,'Tier 1 - $500K'!T:T,0,0,1)</f>
        <v>179.74199999999999</v>
      </c>
      <c r="U195" s="105">
        <f>_xlfn.XLOOKUP(Tier2ContractorRates[[#This Row],[MSA Contract Number]],'Tier 1 - $500K'!A:A,'Tier 1 - $500K'!U:U,0,0,1)</f>
        <v>159.08199999999999</v>
      </c>
      <c r="V195" s="105">
        <f>_xlfn.XLOOKUP(Tier2ContractorRates[[#This Row],[MSA Contract Number]],'Tier 1 - $500K'!A:A,'Tier 1 - $500K'!V:V,0,0,1)</f>
        <v>179.74199999999999</v>
      </c>
      <c r="W195" s="105" t="str">
        <f>_xlfn.XLOOKUP(Tier2ContractorRates[[#This Row],[MSA Contract Number]],'Tier 1 - $500K'!A:A,'Tier 1 - $500K'!W:W,0,0,1)</f>
        <v>--</v>
      </c>
      <c r="X195" s="105" t="str">
        <f>_xlfn.XLOOKUP(Tier2ContractorRates[[#This Row],[MSA Contract Number]],'Tier 1 - $500K'!A:A,'Tier 1 - $500K'!X:X,0,0,1)</f>
        <v>--</v>
      </c>
      <c r="Y195" s="105" t="str">
        <f>_xlfn.XLOOKUP(Tier2ContractorRates[[#This Row],[MSA Contract Number]],'Tier 1 - $500K'!A:A,'Tier 1 - $500K'!Y:Y,0,0,1)</f>
        <v>--</v>
      </c>
      <c r="Z195" s="105">
        <f>_xlfn.XLOOKUP(Tier2ContractorRates[[#This Row],[MSA Contract Number]],'Tier 1 - $500K'!A:A,'Tier 1 - $500K'!Z:Z,0,0,1)</f>
        <v>137.38900000000001</v>
      </c>
      <c r="AA195" s="105">
        <f>_xlfn.XLOOKUP(Tier2ContractorRates[[#This Row],[MSA Contract Number]],'Tier 1 - $500K'!A:A,'Tier 1 - $500K'!AA:AA,0,0,1)</f>
        <v>137.38900000000001</v>
      </c>
      <c r="AB195" s="105">
        <f>_xlfn.XLOOKUP(Tier2ContractorRates[[#This Row],[MSA Contract Number]],'Tier 1 - $500K'!A:A,'Tier 1 - $500K'!AB:AB,0,0,1)</f>
        <v>152.88400000000001</v>
      </c>
      <c r="AC195" s="105">
        <f>_xlfn.XLOOKUP(Tier2ContractorRates[[#This Row],[MSA Contract Number]],'Tier 1 - $500K'!A:A,'Tier 1 - $500K'!AC:AC,0,0,1)</f>
        <v>152.88400000000001</v>
      </c>
      <c r="AD195" s="105">
        <f>_xlfn.XLOOKUP(Tier2ContractorRates[[#This Row],[MSA Contract Number]],'Tier 1 - $500K'!A:A,'Tier 1 - $500K'!AD:AD,0,0,1)</f>
        <v>116.729</v>
      </c>
      <c r="AE195" s="105" t="str">
        <f>_xlfn.XLOOKUP(Tier2ContractorRates[[#This Row],[MSA Contract Number]],'Tier 1 - $500K'!A:A,'Tier 1 - $500K'!AE:AE,0,0,1)</f>
        <v>--</v>
      </c>
      <c r="AF195" s="105">
        <f>_xlfn.XLOOKUP(Tier2ContractorRates[[#This Row],[MSA Contract Number]],'Tier 1 - $500K'!A:A,'Tier 1 - $500K'!AF:AF,0,0,1)</f>
        <v>105.366</v>
      </c>
      <c r="AG195" s="105">
        <f>_xlfn.XLOOKUP(Tier2ContractorRates[[#This Row],[MSA Contract Number]],'Tier 1 - $500K'!A:A,'Tier 1 - $500K'!AG:AG,0,0,1)</f>
        <v>116.729</v>
      </c>
      <c r="AH195" s="105">
        <f>_xlfn.XLOOKUP(Tier2ContractorRates[[#This Row],[MSA Contract Number]],'Tier 1 - $500K'!A:A,'Tier 1 - $500K'!AH:AH,0,0,1)</f>
        <v>127.059</v>
      </c>
      <c r="AI195" s="105">
        <f>_xlfn.XLOOKUP(Tier2ContractorRates[[#This Row],[MSA Contract Number]],'Tier 1 - $500K'!A:A,'Tier 1 - $500K'!AI:AI,0,0,1)</f>
        <v>116.729</v>
      </c>
      <c r="AJ195" s="105">
        <f>_xlfn.XLOOKUP(Tier2ContractorRates[[#This Row],[MSA Contract Number]],'Tier 1 - $500K'!A:A,'Tier 1 - $500K'!AJ:AJ,0,0,1)</f>
        <v>127.059</v>
      </c>
      <c r="AK195" s="105">
        <f>_xlfn.XLOOKUP(Tier2ContractorRates[[#This Row],[MSA Contract Number]],'Tier 1 - $500K'!A:A,'Tier 1 - $500K'!AK:AK,0,0,1)</f>
        <v>159.08199999999999</v>
      </c>
      <c r="AL195" s="105">
        <f>_xlfn.XLOOKUP(Tier2ContractorRates[[#This Row],[MSA Contract Number]],'Tier 1 - $500K'!A:A,'Tier 1 - $500K'!AL:AL,0,0,1)</f>
        <v>174.577</v>
      </c>
      <c r="AM195" s="105">
        <f>_xlfn.XLOOKUP(Tier2ContractorRates[[#This Row],[MSA Contract Number]],'Tier 1 - $500K'!A:A,'Tier 1 - $500K'!AM:AM,0,0,1)</f>
        <v>147.71899999999999</v>
      </c>
      <c r="AN195" s="105">
        <f>_xlfn.XLOOKUP(Tier2ContractorRates[[#This Row],[MSA Contract Number]],'Tier 1 - $500K'!A:A,'Tier 1 - $500K'!AN:AN,0,0,1)</f>
        <v>174.577</v>
      </c>
      <c r="AO195" s="105" t="str">
        <f>_xlfn.XLOOKUP(Tier2ContractorRates[[#This Row],[MSA Contract Number]],'Tier 1 - $500K'!A:A,'Tier 1 - $500K'!AO:AO,0,0,1)</f>
        <v>--</v>
      </c>
      <c r="AP195" s="105">
        <f>_xlfn.XLOOKUP(Tier2ContractorRates[[#This Row],[MSA Contract Number]],'Tier 1 - $500K'!A:A,'Tier 1 - $500K'!AP:AP,0,0,1)</f>
        <v>164.24700000000001</v>
      </c>
      <c r="AQ195" s="105">
        <f>_xlfn.XLOOKUP(Tier2ContractorRates[[#This Row],[MSA Contract Number]],'Tier 1 - $500K'!A:A,'Tier 1 - $500K'!AQ:AQ,0,0,1)</f>
        <v>147.71899999999999</v>
      </c>
      <c r="AR195" s="105">
        <f>_xlfn.XLOOKUP(Tier2ContractorRates[[#This Row],[MSA Contract Number]],'Tier 1 - $500K'!A:A,'Tier 1 - $500K'!AR:AR,0,0,1)</f>
        <v>152.88400000000001</v>
      </c>
      <c r="AS195" s="105" t="str">
        <f>_xlfn.XLOOKUP(Tier2ContractorRates[[#This Row],[MSA Contract Number]],'Tier 1 - $500K'!A:A,'Tier 1 - $500K'!AS:AS,0,0,1)</f>
        <v>--</v>
      </c>
      <c r="AT195" s="105" t="str">
        <f>_xlfn.XLOOKUP(Tier2ContractorRates[[#This Row],[MSA Contract Number]],'Tier 1 - $500K'!A:A,'Tier 1 - $500K'!AT:AT,0,0,1)</f>
        <v>--</v>
      </c>
      <c r="AU195" s="105" t="str">
        <f>_xlfn.XLOOKUP(Tier2ContractorRates[[#This Row],[MSA Contract Number]],'Tier 1 - $500K'!A:A,'Tier 1 - $500K'!AU:AU,0,0,1)</f>
        <v>--</v>
      </c>
      <c r="AV195" s="105">
        <f>_xlfn.XLOOKUP(Tier2ContractorRates[[#This Row],[MSA Contract Number]],'Tier 1 - $500K'!A:A,'Tier 1 - $500K'!AV:AV,0,0,1)</f>
        <v>89.870999999999995</v>
      </c>
      <c r="AW195" s="105" t="str">
        <f>_xlfn.XLOOKUP(Tier2ContractorRates[[#This Row],[MSA Contract Number]],'Tier 1 - $500K'!A:A,'Tier 1 - $500K'!AW:AW,0,0,1)</f>
        <v>--</v>
      </c>
      <c r="AX195" s="105" t="str">
        <f>_xlfn.XLOOKUP(Tier2ContractorRates[[#This Row],[MSA Contract Number]],'Tier 1 - $500K'!A:A,'Tier 1 - $500K'!AX:AX,0,0,1)</f>
        <v>--</v>
      </c>
      <c r="AY195" s="105" t="str">
        <f>_xlfn.XLOOKUP(Tier2ContractorRates[[#This Row],[MSA Contract Number]],'Tier 1 - $500K'!A:A,'Tier 1 - $500K'!AY:AY,0,0,1)</f>
        <v>--</v>
      </c>
      <c r="AZ195" s="106">
        <f>_xlfn.XLOOKUP(Tier2ContractorRates[[#This Row],[MSA Contract Number]],'Tier 1 - $500K'!A:A,'Tier 1 - $500K'!AZ:AZ,0,0,1)</f>
        <v>211.76499999999999</v>
      </c>
    </row>
    <row r="196" spans="1:52" s="40" customFormat="1" ht="66" x14ac:dyDescent="0.25">
      <c r="A196" s="35" t="s">
        <v>1116</v>
      </c>
      <c r="B196" s="57">
        <f>_xlfn.XLOOKUP(Tier2ContractorRates[[#This Row],[MSA Contract Number]],'Tier 1 - $500K'!A:A,'Tier 1 - $500K'!B:B,0,0,1)</f>
        <v>46497</v>
      </c>
      <c r="C196" s="36" t="str">
        <f>_xlfn.XLOOKUP(Tier2ContractorRates[[#This Row],[MSA Contract Number]],'Tier 1 - $500K'!A:A,'Tier 1 - $500K'!C:C,0,0,1)</f>
        <v>Serigor, Inc.</v>
      </c>
      <c r="D196" s="36" t="str">
        <f>_xlfn.XLOOKUP(Tier2ContractorRates[[#This Row],[MSA Contract Number]],'Tier 1 - $500K'!A:A,'Tier 1 - $500K'!D:D,0,0,1)</f>
        <v xml:space="preserve">1. Deva Kumar 
2. Rudraprasad A S 
3. Juda Kindt 
4. Swati Sharma </v>
      </c>
      <c r="E196" s="36" t="str">
        <f>_xlfn.XLOOKUP(Tier2ContractorRates[[#This Row],[MSA Contract Number]],'Tier 1 - $500K'!A:A,'Tier 1 - $500K'!E:E,0,0,1)</f>
        <v>1. (443) 692-7351 
2. (443) 449-0903 
3. (410) 286-1810 
4. (443) 320-3230</v>
      </c>
      <c r="F196" s="36" t="str">
        <f>_xlfn.XLOOKUP(Tier2ContractorRates[[#This Row],[MSA Contract Number]],'Tier 1 - $500K'!A:A,'Tier 1 - $500K'!F:F,0,0,1)</f>
        <v>govtos@serigor.com;
rprasad@serigor.com;
judak@serigor.com;
ssharma@serigor.com;</v>
      </c>
      <c r="G196" s="121" t="s">
        <v>70</v>
      </c>
      <c r="H196" s="121" t="str">
        <f>_xlfn.XLOOKUP(Tier2ContractorRates[[#This Row],[MSA Contract Number]],'Tier 1 - $500K'!A:A,'Tier 1 - $500K'!H:H,0,0,1)</f>
        <v>--</v>
      </c>
      <c r="I196" s="121" t="str">
        <f>_xlfn.XLOOKUP(Tier2ContractorRates[[#This Row],[MSA Contract Number]],'Tier 1 - $500K'!A:A,'Tier 1 - $500K'!I:I,0,0,1)</f>
        <v>No</v>
      </c>
      <c r="J196" s="121" t="str">
        <f>_xlfn.XLOOKUP(Tier2ContractorRates[[#This Row],[MSA Contract Number]],'Tier 1 - $500K'!A:A,'Tier 1 - $500K'!J:J,0,0,1)</f>
        <v>No</v>
      </c>
      <c r="K196" s="103">
        <f>_xlfn.XLOOKUP(Tier2ContractorRates[[#This Row],[MSA Contract Number]],'Tier 1 - $500K'!A:A,'Tier 1 - $500K'!K:K,0,0,1)</f>
        <v>220</v>
      </c>
      <c r="L196" s="103">
        <f>_xlfn.XLOOKUP(Tier2ContractorRates[[#This Row],[MSA Contract Number]],'Tier 1 - $500K'!A:A,'Tier 1 - $500K'!L:L,0,0,1)</f>
        <v>180</v>
      </c>
      <c r="M196" s="103">
        <f>_xlfn.XLOOKUP(Tier2ContractorRates[[#This Row],[MSA Contract Number]],'Tier 1 - $500K'!A:A,'Tier 1 - $500K'!M:M,0,0,1)</f>
        <v>230</v>
      </c>
      <c r="N196" s="103">
        <f>_xlfn.XLOOKUP(Tier2ContractorRates[[#This Row],[MSA Contract Number]],'Tier 1 - $500K'!A:A,'Tier 1 - $500K'!N:N)</f>
        <v>200</v>
      </c>
      <c r="O196" s="103">
        <f>_xlfn.XLOOKUP(Tier2ContractorRates[[#This Row],[MSA Contract Number]],'Tier 1 - $500K'!A:A,'Tier 1 - $500K'!O:O,0,0,1)</f>
        <v>130</v>
      </c>
      <c r="P196" s="103">
        <f>_xlfn.XLOOKUP(Tier2ContractorRates[[#This Row],[MSA Contract Number]],'Tier 1 - $500K'!A:A,'Tier 1 - $500K'!P:P,0,0,1)</f>
        <v>170</v>
      </c>
      <c r="Q196" s="103">
        <f>_xlfn.XLOOKUP(Tier2ContractorRates[[#This Row],[MSA Contract Number]],'Tier 1 - $500K'!A:A,'Tier 1 - $500K'!Q:Q,0,0,1)</f>
        <v>150</v>
      </c>
      <c r="R196" s="103">
        <f>_xlfn.XLOOKUP(Tier2ContractorRates[[#This Row],[MSA Contract Number]],'Tier 1 - $500K'!A:A,'Tier 1 - $500K'!R:R,0,0,1)</f>
        <v>100</v>
      </c>
      <c r="S196" s="103">
        <f>_xlfn.XLOOKUP(Tier2ContractorRates[[#This Row],[MSA Contract Number]],'Tier 1 - $500K'!A:A,'Tier 1 - $500K'!S:S,0,0,1)</f>
        <v>170</v>
      </c>
      <c r="T196" s="103">
        <f>_xlfn.XLOOKUP(Tier2ContractorRates[[#This Row],[MSA Contract Number]],'Tier 1 - $500K'!A:A,'Tier 1 - $500K'!T:T,0,0,1)</f>
        <v>240</v>
      </c>
      <c r="U196" s="103">
        <f>_xlfn.XLOOKUP(Tier2ContractorRates[[#This Row],[MSA Contract Number]],'Tier 1 - $500K'!A:A,'Tier 1 - $500K'!U:U,0,0,1)</f>
        <v>220</v>
      </c>
      <c r="V196" s="103">
        <f>_xlfn.XLOOKUP(Tier2ContractorRates[[#This Row],[MSA Contract Number]],'Tier 1 - $500K'!A:A,'Tier 1 - $500K'!V:V,0,0,1)</f>
        <v>230</v>
      </c>
      <c r="W196" s="103">
        <f>_xlfn.XLOOKUP(Tier2ContractorRates[[#This Row],[MSA Contract Number]],'Tier 1 - $500K'!A:A,'Tier 1 - $500K'!W:W,0,0,1)</f>
        <v>130</v>
      </c>
      <c r="X196" s="103">
        <f>_xlfn.XLOOKUP(Tier2ContractorRates[[#This Row],[MSA Contract Number]],'Tier 1 - $500K'!A:A,'Tier 1 - $500K'!X:X,0,0,1)</f>
        <v>150</v>
      </c>
      <c r="Y196" s="103">
        <f>_xlfn.XLOOKUP(Tier2ContractorRates[[#This Row],[MSA Contract Number]],'Tier 1 - $500K'!A:A,'Tier 1 - $500K'!Y:Y,0,0,1)</f>
        <v>160</v>
      </c>
      <c r="Z196" s="103">
        <f>_xlfn.XLOOKUP(Tier2ContractorRates[[#This Row],[MSA Contract Number]],'Tier 1 - $500K'!A:A,'Tier 1 - $500K'!Z:Z,0,0,1)</f>
        <v>190</v>
      </c>
      <c r="AA196" s="103">
        <f>_xlfn.XLOOKUP(Tier2ContractorRates[[#This Row],[MSA Contract Number]],'Tier 1 - $500K'!A:A,'Tier 1 - $500K'!AA:AA,0,0,1)</f>
        <v>210</v>
      </c>
      <c r="AB196" s="103">
        <f>_xlfn.XLOOKUP(Tier2ContractorRates[[#This Row],[MSA Contract Number]],'Tier 1 - $500K'!A:A,'Tier 1 - $500K'!AB:AB,0,0,1)</f>
        <v>140</v>
      </c>
      <c r="AC196" s="103">
        <f>_xlfn.XLOOKUP(Tier2ContractorRates[[#This Row],[MSA Contract Number]],'Tier 1 - $500K'!A:A,'Tier 1 - $500K'!AC:AC,0,0,1)</f>
        <v>170</v>
      </c>
      <c r="AD196" s="103">
        <f>_xlfn.XLOOKUP(Tier2ContractorRates[[#This Row],[MSA Contract Number]],'Tier 1 - $500K'!A:A,'Tier 1 - $500K'!AD:AD,0,0,1)</f>
        <v>130</v>
      </c>
      <c r="AE196" s="103">
        <f>_xlfn.XLOOKUP(Tier2ContractorRates[[#This Row],[MSA Contract Number]],'Tier 1 - $500K'!A:A,'Tier 1 - $500K'!AE:AE,0,0,1)</f>
        <v>160</v>
      </c>
      <c r="AF196" s="103">
        <f>_xlfn.XLOOKUP(Tier2ContractorRates[[#This Row],[MSA Contract Number]],'Tier 1 - $500K'!A:A,'Tier 1 - $500K'!AF:AF,0,0,1)</f>
        <v>150</v>
      </c>
      <c r="AG196" s="103">
        <f>_xlfn.XLOOKUP(Tier2ContractorRates[[#This Row],[MSA Contract Number]],'Tier 1 - $500K'!A:A,'Tier 1 - $500K'!AG:AG,0,0,1)</f>
        <v>200</v>
      </c>
      <c r="AH196" s="103">
        <f>_xlfn.XLOOKUP(Tier2ContractorRates[[#This Row],[MSA Contract Number]],'Tier 1 - $500K'!A:A,'Tier 1 - $500K'!AH:AH,0,0,1)</f>
        <v>150</v>
      </c>
      <c r="AI196" s="103">
        <f>_xlfn.XLOOKUP(Tier2ContractorRates[[#This Row],[MSA Contract Number]],'Tier 1 - $500K'!A:A,'Tier 1 - $500K'!AI:AI,0,0,1)</f>
        <v>150</v>
      </c>
      <c r="AJ196" s="103">
        <f>_xlfn.XLOOKUP(Tier2ContractorRates[[#This Row],[MSA Contract Number]],'Tier 1 - $500K'!A:A,'Tier 1 - $500K'!AJ:AJ,0,0,1)</f>
        <v>160</v>
      </c>
      <c r="AK196" s="103">
        <f>_xlfn.XLOOKUP(Tier2ContractorRates[[#This Row],[MSA Contract Number]],'Tier 1 - $500K'!A:A,'Tier 1 - $500K'!AK:AK,0,0,1)</f>
        <v>200</v>
      </c>
      <c r="AL196" s="103">
        <f>_xlfn.XLOOKUP(Tier2ContractorRates[[#This Row],[MSA Contract Number]],'Tier 1 - $500K'!A:A,'Tier 1 - $500K'!AL:AL,0,0,1)</f>
        <v>230</v>
      </c>
      <c r="AM196" s="103">
        <f>_xlfn.XLOOKUP(Tier2ContractorRates[[#This Row],[MSA Contract Number]],'Tier 1 - $500K'!A:A,'Tier 1 - $500K'!AM:AM,0,0,1)</f>
        <v>160</v>
      </c>
      <c r="AN196" s="103">
        <f>_xlfn.XLOOKUP(Tier2ContractorRates[[#This Row],[MSA Contract Number]],'Tier 1 - $500K'!A:A,'Tier 1 - $500K'!AN:AN,0,0,1)</f>
        <v>180</v>
      </c>
      <c r="AO196" s="103">
        <f>_xlfn.XLOOKUP(Tier2ContractorRates[[#This Row],[MSA Contract Number]],'Tier 1 - $500K'!A:A,'Tier 1 - $500K'!AO:AO,0,0,1)</f>
        <v>180</v>
      </c>
      <c r="AP196" s="103">
        <f>_xlfn.XLOOKUP(Tier2ContractorRates[[#This Row],[MSA Contract Number]],'Tier 1 - $500K'!A:A,'Tier 1 - $500K'!AP:AP,0,0,1)</f>
        <v>190</v>
      </c>
      <c r="AQ196" s="103">
        <f>_xlfn.XLOOKUP(Tier2ContractorRates[[#This Row],[MSA Contract Number]],'Tier 1 - $500K'!A:A,'Tier 1 - $500K'!AQ:AQ,0,0,1)</f>
        <v>130</v>
      </c>
      <c r="AR196" s="103">
        <f>_xlfn.XLOOKUP(Tier2ContractorRates[[#This Row],[MSA Contract Number]],'Tier 1 - $500K'!A:A,'Tier 1 - $500K'!AR:AR,0,0,1)</f>
        <v>160</v>
      </c>
      <c r="AS196" s="103">
        <f>_xlfn.XLOOKUP(Tier2ContractorRates[[#This Row],[MSA Contract Number]],'Tier 1 - $500K'!A:A,'Tier 1 - $500K'!AS:AS,0,0,1)</f>
        <v>150</v>
      </c>
      <c r="AT196" s="103">
        <f>_xlfn.XLOOKUP(Tier2ContractorRates[[#This Row],[MSA Contract Number]],'Tier 1 - $500K'!A:A,'Tier 1 - $500K'!AT:AT,0,0,1)</f>
        <v>130</v>
      </c>
      <c r="AU196" s="103">
        <f>_xlfn.XLOOKUP(Tier2ContractorRates[[#This Row],[MSA Contract Number]],'Tier 1 - $500K'!A:A,'Tier 1 - $500K'!AU:AU,0,0,1)</f>
        <v>150</v>
      </c>
      <c r="AV196" s="103">
        <f>_xlfn.XLOOKUP(Tier2ContractorRates[[#This Row],[MSA Contract Number]],'Tier 1 - $500K'!A:A,'Tier 1 - $500K'!AV:AV,0,0,1)</f>
        <v>120</v>
      </c>
      <c r="AW196" s="103">
        <f>_xlfn.XLOOKUP(Tier2ContractorRates[[#This Row],[MSA Contract Number]],'Tier 1 - $500K'!A:A,'Tier 1 - $500K'!AW:AW,0,0,1)</f>
        <v>150</v>
      </c>
      <c r="AX196" s="103">
        <f>_xlfn.XLOOKUP(Tier2ContractorRates[[#This Row],[MSA Contract Number]],'Tier 1 - $500K'!A:A,'Tier 1 - $500K'!AX:AX,0,0,1)</f>
        <v>200</v>
      </c>
      <c r="AY196" s="103">
        <f>_xlfn.XLOOKUP(Tier2ContractorRates[[#This Row],[MSA Contract Number]],'Tier 1 - $500K'!A:A,'Tier 1 - $500K'!AY:AY,0,0,1)</f>
        <v>160</v>
      </c>
      <c r="AZ196" s="104">
        <f>_xlfn.XLOOKUP(Tier2ContractorRates[[#This Row],[MSA Contract Number]],'Tier 1 - $500K'!A:A,'Tier 1 - $500K'!AZ:AZ,0,0,1)</f>
        <v>170</v>
      </c>
    </row>
    <row r="197" spans="1:52" s="40" customFormat="1" ht="33" x14ac:dyDescent="0.25">
      <c r="A197" s="35" t="s">
        <v>1121</v>
      </c>
      <c r="B197" s="57">
        <f>_xlfn.XLOOKUP(Tier2ContractorRates[[#This Row],[MSA Contract Number]],'Tier 1 - $500K'!A:A,'Tier 1 - $500K'!B:B,0,0,1)</f>
        <v>46497</v>
      </c>
      <c r="C197" s="36" t="str">
        <f>_xlfn.XLOOKUP(Tier2ContractorRates[[#This Row],[MSA Contract Number]],'Tier 1 - $500K'!A:A,'Tier 1 - $500K'!C:C,0,0,1)</f>
        <v>Shandam Inc. dba Shandam Consulting Inc.</v>
      </c>
      <c r="D197" s="36" t="str">
        <f>_xlfn.XLOOKUP(Tier2ContractorRates[[#This Row],[MSA Contract Number]],'Tier 1 - $500K'!A:A,'Tier 1 - $500K'!D:D,0,0,1)</f>
        <v xml:space="preserve">Scott Howard </v>
      </c>
      <c r="E197" s="36" t="str">
        <f>_xlfn.XLOOKUP(Tier2ContractorRates[[#This Row],[MSA Contract Number]],'Tier 1 - $500K'!A:A,'Tier 1 - $500K'!E:E,0,0,1)</f>
        <v>(916) 444-7872 x201</v>
      </c>
      <c r="F197" s="36" t="str">
        <f>_xlfn.XLOOKUP(Tier2ContractorRates[[#This Row],[MSA Contract Number]],'Tier 1 - $500K'!A:A,'Tier 1 - $500K'!F:F,0,0,1)</f>
        <v xml:space="preserve">scott.howard@shandam.com; </v>
      </c>
      <c r="G197" s="121">
        <v>27777</v>
      </c>
      <c r="H197" s="121" t="str">
        <f>_xlfn.XLOOKUP(Tier2ContractorRates[[#This Row],[MSA Contract Number]],'Tier 1 - $500K'!A:A,'Tier 1 - $500K'!H:H,0,0,1)</f>
        <v>SB</v>
      </c>
      <c r="I197" s="121" t="str">
        <f>_xlfn.XLOOKUP(Tier2ContractorRates[[#This Row],[MSA Contract Number]],'Tier 1 - $500K'!A:A,'Tier 1 - $500K'!I:I,0,0,1)</f>
        <v>Yes</v>
      </c>
      <c r="J197" s="121" t="str">
        <f>_xlfn.XLOOKUP(Tier2ContractorRates[[#This Row],[MSA Contract Number]],'Tier 1 - $500K'!A:A,'Tier 1 - $500K'!J:J,0,0,1)</f>
        <v>No</v>
      </c>
      <c r="K197" s="103">
        <f>_xlfn.XLOOKUP(Tier2ContractorRates[[#This Row],[MSA Contract Number]],'Tier 1 - $500K'!A:A,'Tier 1 - $500K'!K:K,0,0,1)</f>
        <v>165</v>
      </c>
      <c r="L197" s="103">
        <f>_xlfn.XLOOKUP(Tier2ContractorRates[[#This Row],[MSA Contract Number]],'Tier 1 - $500K'!A:A,'Tier 1 - $500K'!L:L,0,0,1)</f>
        <v>145</v>
      </c>
      <c r="M197" s="103">
        <f>_xlfn.XLOOKUP(Tier2ContractorRates[[#This Row],[MSA Contract Number]],'Tier 1 - $500K'!A:A,'Tier 1 - $500K'!M:M,0,0,1)</f>
        <v>150</v>
      </c>
      <c r="N197" s="103">
        <f>_xlfn.XLOOKUP(Tier2ContractorRates[[#This Row],[MSA Contract Number]],'Tier 1 - $500K'!A:A,'Tier 1 - $500K'!N:N)</f>
        <v>125</v>
      </c>
      <c r="O197" s="103" t="str">
        <f>_xlfn.XLOOKUP(Tier2ContractorRates[[#This Row],[MSA Contract Number]],'Tier 1 - $500K'!A:A,'Tier 1 - $500K'!O:O,0,0,1)</f>
        <v>--</v>
      </c>
      <c r="P197" s="103" t="str">
        <f>_xlfn.XLOOKUP(Tier2ContractorRates[[#This Row],[MSA Contract Number]],'Tier 1 - $500K'!A:A,'Tier 1 - $500K'!P:P,0,0,1)</f>
        <v>--</v>
      </c>
      <c r="Q197" s="103" t="str">
        <f>_xlfn.XLOOKUP(Tier2ContractorRates[[#This Row],[MSA Contract Number]],'Tier 1 - $500K'!A:A,'Tier 1 - $500K'!Q:Q,0,0,1)</f>
        <v>--</v>
      </c>
      <c r="R197" s="103" t="str">
        <f>_xlfn.XLOOKUP(Tier2ContractorRates[[#This Row],[MSA Contract Number]],'Tier 1 - $500K'!A:A,'Tier 1 - $500K'!R:R,0,0,1)</f>
        <v>--</v>
      </c>
      <c r="S197" s="103">
        <f>_xlfn.XLOOKUP(Tier2ContractorRates[[#This Row],[MSA Contract Number]],'Tier 1 - $500K'!A:A,'Tier 1 - $500K'!S:S,0,0,1)</f>
        <v>145</v>
      </c>
      <c r="T197" s="103">
        <f>_xlfn.XLOOKUP(Tier2ContractorRates[[#This Row],[MSA Contract Number]],'Tier 1 - $500K'!A:A,'Tier 1 - $500K'!T:T,0,0,1)</f>
        <v>175</v>
      </c>
      <c r="U197" s="103">
        <f>_xlfn.XLOOKUP(Tier2ContractorRates[[#This Row],[MSA Contract Number]],'Tier 1 - $500K'!A:A,'Tier 1 - $500K'!U:U,0,0,1)</f>
        <v>165</v>
      </c>
      <c r="V197" s="103">
        <f>_xlfn.XLOOKUP(Tier2ContractorRates[[#This Row],[MSA Contract Number]],'Tier 1 - $500K'!A:A,'Tier 1 - $500K'!V:V,0,0,1)</f>
        <v>145</v>
      </c>
      <c r="W197" s="103" t="str">
        <f>_xlfn.XLOOKUP(Tier2ContractorRates[[#This Row],[MSA Contract Number]],'Tier 1 - $500K'!A:A,'Tier 1 - $500K'!W:W,0,0,1)</f>
        <v>--</v>
      </c>
      <c r="X197" s="103" t="str">
        <f>_xlfn.XLOOKUP(Tier2ContractorRates[[#This Row],[MSA Contract Number]],'Tier 1 - $500K'!A:A,'Tier 1 - $500K'!X:X,0,0,1)</f>
        <v>--</v>
      </c>
      <c r="Y197" s="103" t="str">
        <f>_xlfn.XLOOKUP(Tier2ContractorRates[[#This Row],[MSA Contract Number]],'Tier 1 - $500K'!A:A,'Tier 1 - $500K'!Y:Y,0,0,1)</f>
        <v>--</v>
      </c>
      <c r="Z197" s="103">
        <f>_xlfn.XLOOKUP(Tier2ContractorRates[[#This Row],[MSA Contract Number]],'Tier 1 - $500K'!A:A,'Tier 1 - $500K'!Z:Z,0,0,1)</f>
        <v>145</v>
      </c>
      <c r="AA197" s="103">
        <f>_xlfn.XLOOKUP(Tier2ContractorRates[[#This Row],[MSA Contract Number]],'Tier 1 - $500K'!A:A,'Tier 1 - $500K'!AA:AA,0,0,1)</f>
        <v>135</v>
      </c>
      <c r="AB197" s="103" t="str">
        <f>_xlfn.XLOOKUP(Tier2ContractorRates[[#This Row],[MSA Contract Number]],'Tier 1 - $500K'!A:A,'Tier 1 - $500K'!AB:AB,0,0,1)</f>
        <v>--</v>
      </c>
      <c r="AC197" s="103" t="str">
        <f>_xlfn.XLOOKUP(Tier2ContractorRates[[#This Row],[MSA Contract Number]],'Tier 1 - $500K'!A:A,'Tier 1 - $500K'!AC:AC,0,0,1)</f>
        <v>--</v>
      </c>
      <c r="AD197" s="103" t="str">
        <f>_xlfn.XLOOKUP(Tier2ContractorRates[[#This Row],[MSA Contract Number]],'Tier 1 - $500K'!A:A,'Tier 1 - $500K'!AD:AD,0,0,1)</f>
        <v>--</v>
      </c>
      <c r="AE197" s="103" t="str">
        <f>_xlfn.XLOOKUP(Tier2ContractorRates[[#This Row],[MSA Contract Number]],'Tier 1 - $500K'!A:A,'Tier 1 - $500K'!AE:AE,0,0,1)</f>
        <v>--</v>
      </c>
      <c r="AF197" s="103" t="str">
        <f>_xlfn.XLOOKUP(Tier2ContractorRates[[#This Row],[MSA Contract Number]],'Tier 1 - $500K'!A:A,'Tier 1 - $500K'!AF:AF,0,0,1)</f>
        <v>--</v>
      </c>
      <c r="AG197" s="103" t="str">
        <f>_xlfn.XLOOKUP(Tier2ContractorRates[[#This Row],[MSA Contract Number]],'Tier 1 - $500K'!A:A,'Tier 1 - $500K'!AG:AG,0,0,1)</f>
        <v>--</v>
      </c>
      <c r="AH197" s="103" t="str">
        <f>_xlfn.XLOOKUP(Tier2ContractorRates[[#This Row],[MSA Contract Number]],'Tier 1 - $500K'!A:A,'Tier 1 - $500K'!AH:AH,0,0,1)</f>
        <v>--</v>
      </c>
      <c r="AI197" s="103" t="str">
        <f>_xlfn.XLOOKUP(Tier2ContractorRates[[#This Row],[MSA Contract Number]],'Tier 1 - $500K'!A:A,'Tier 1 - $500K'!AI:AI,0,0,1)</f>
        <v>--</v>
      </c>
      <c r="AJ197" s="103" t="str">
        <f>_xlfn.XLOOKUP(Tier2ContractorRates[[#This Row],[MSA Contract Number]],'Tier 1 - $500K'!A:A,'Tier 1 - $500K'!AJ:AJ,0,0,1)</f>
        <v>--</v>
      </c>
      <c r="AK197" s="103" t="str">
        <f>_xlfn.XLOOKUP(Tier2ContractorRates[[#This Row],[MSA Contract Number]],'Tier 1 - $500K'!A:A,'Tier 1 - $500K'!AK:AK,0,0,1)</f>
        <v>--</v>
      </c>
      <c r="AL197" s="103" t="str">
        <f>_xlfn.XLOOKUP(Tier2ContractorRates[[#This Row],[MSA Contract Number]],'Tier 1 - $500K'!A:A,'Tier 1 - $500K'!AL:AL,0,0,1)</f>
        <v>--</v>
      </c>
      <c r="AM197" s="103" t="str">
        <f>_xlfn.XLOOKUP(Tier2ContractorRates[[#This Row],[MSA Contract Number]],'Tier 1 - $500K'!A:A,'Tier 1 - $500K'!AM:AM,0,0,1)</f>
        <v>--</v>
      </c>
      <c r="AN197" s="103" t="str">
        <f>_xlfn.XLOOKUP(Tier2ContractorRates[[#This Row],[MSA Contract Number]],'Tier 1 - $500K'!A:A,'Tier 1 - $500K'!AN:AN,0,0,1)</f>
        <v>--</v>
      </c>
      <c r="AO197" s="103" t="str">
        <f>_xlfn.XLOOKUP(Tier2ContractorRates[[#This Row],[MSA Contract Number]],'Tier 1 - $500K'!A:A,'Tier 1 - $500K'!AO:AO,0,0,1)</f>
        <v>--</v>
      </c>
      <c r="AP197" s="103" t="str">
        <f>_xlfn.XLOOKUP(Tier2ContractorRates[[#This Row],[MSA Contract Number]],'Tier 1 - $500K'!A:A,'Tier 1 - $500K'!AP:AP,0,0,1)</f>
        <v>--</v>
      </c>
      <c r="AQ197" s="103" t="str">
        <f>_xlfn.XLOOKUP(Tier2ContractorRates[[#This Row],[MSA Contract Number]],'Tier 1 - $500K'!A:A,'Tier 1 - $500K'!AQ:AQ,0,0,1)</f>
        <v>--</v>
      </c>
      <c r="AR197" s="103" t="str">
        <f>_xlfn.XLOOKUP(Tier2ContractorRates[[#This Row],[MSA Contract Number]],'Tier 1 - $500K'!A:A,'Tier 1 - $500K'!AR:AR,0,0,1)</f>
        <v>--</v>
      </c>
      <c r="AS197" s="103" t="str">
        <f>_xlfn.XLOOKUP(Tier2ContractorRates[[#This Row],[MSA Contract Number]],'Tier 1 - $500K'!A:A,'Tier 1 - $500K'!AS:AS,0,0,1)</f>
        <v>--</v>
      </c>
      <c r="AT197" s="103" t="str">
        <f>_xlfn.XLOOKUP(Tier2ContractorRates[[#This Row],[MSA Contract Number]],'Tier 1 - $500K'!A:A,'Tier 1 - $500K'!AT:AT,0,0,1)</f>
        <v>--</v>
      </c>
      <c r="AU197" s="103" t="str">
        <f>_xlfn.XLOOKUP(Tier2ContractorRates[[#This Row],[MSA Contract Number]],'Tier 1 - $500K'!A:A,'Tier 1 - $500K'!AU:AU,0,0,1)</f>
        <v>--</v>
      </c>
      <c r="AV197" s="103" t="str">
        <f>_xlfn.XLOOKUP(Tier2ContractorRates[[#This Row],[MSA Contract Number]],'Tier 1 - $500K'!A:A,'Tier 1 - $500K'!AV:AV,0,0,1)</f>
        <v>--</v>
      </c>
      <c r="AW197" s="103" t="str">
        <f>_xlfn.XLOOKUP(Tier2ContractorRates[[#This Row],[MSA Contract Number]],'Tier 1 - $500K'!A:A,'Tier 1 - $500K'!AW:AW,0,0,1)</f>
        <v>--</v>
      </c>
      <c r="AX197" s="103" t="str">
        <f>_xlfn.XLOOKUP(Tier2ContractorRates[[#This Row],[MSA Contract Number]],'Tier 1 - $500K'!A:A,'Tier 1 - $500K'!AX:AX,0,0,1)</f>
        <v>--</v>
      </c>
      <c r="AY197" s="103" t="str">
        <f>_xlfn.XLOOKUP(Tier2ContractorRates[[#This Row],[MSA Contract Number]],'Tier 1 - $500K'!A:A,'Tier 1 - $500K'!AY:AY,0,0,1)</f>
        <v>--</v>
      </c>
      <c r="AZ197" s="104">
        <f>_xlfn.XLOOKUP(Tier2ContractorRates[[#This Row],[MSA Contract Number]],'Tier 1 - $500K'!A:A,'Tier 1 - $500K'!AZ:AZ,0,0,1)</f>
        <v>145</v>
      </c>
    </row>
    <row r="198" spans="1:52" s="40" customFormat="1" ht="16.5" x14ac:dyDescent="0.25">
      <c r="A198" s="35" t="s">
        <v>1131</v>
      </c>
      <c r="B198" s="57">
        <f>_xlfn.XLOOKUP(Tier2ContractorRates[[#This Row],[MSA Contract Number]],'Tier 1 - $500K'!A:A,'Tier 1 - $500K'!B:B,0,0,1)</f>
        <v>46497</v>
      </c>
      <c r="C198" s="36" t="str">
        <f>_xlfn.XLOOKUP(Tier2ContractorRates[[#This Row],[MSA Contract Number]],'Tier 1 - $500K'!A:A,'Tier 1 - $500K'!C:C,0,0,1)</f>
        <v>Sierra-Cedar LLC</v>
      </c>
      <c r="D198" s="36" t="str">
        <f>_xlfn.XLOOKUP(Tier2ContractorRates[[#This Row],[MSA Contract Number]],'Tier 1 - $500K'!A:A,'Tier 1 - $500K'!D:D,0,0,1)</f>
        <v>Chris Myers</v>
      </c>
      <c r="E198" s="36" t="str">
        <f>_xlfn.XLOOKUP(Tier2ContractorRates[[#This Row],[MSA Contract Number]],'Tier 1 - $500K'!A:A,'Tier 1 - $500K'!E:E,0,0,1)</f>
        <v>(972) 400-7261</v>
      </c>
      <c r="F198" s="36" t="str">
        <f>_xlfn.XLOOKUP(Tier2ContractorRates[[#This Row],[MSA Contract Number]],'Tier 1 - $500K'!A:A,'Tier 1 - $500K'!F:F,0,0,1)</f>
        <v>contract.com;pliance@sierra-cedar.com;</v>
      </c>
      <c r="G198" s="121" t="s">
        <v>70</v>
      </c>
      <c r="H198" s="121" t="str">
        <f>_xlfn.XLOOKUP(Tier2ContractorRates[[#This Row],[MSA Contract Number]],'Tier 1 - $500K'!A:A,'Tier 1 - $500K'!H:H,0,0,1)</f>
        <v>--</v>
      </c>
      <c r="I198" s="121" t="str">
        <f>_xlfn.XLOOKUP(Tier2ContractorRates[[#This Row],[MSA Contract Number]],'Tier 1 - $500K'!A:A,'Tier 1 - $500K'!I:I,0,0,1)</f>
        <v>No</v>
      </c>
      <c r="J198" s="121" t="str">
        <f>_xlfn.XLOOKUP(Tier2ContractorRates[[#This Row],[MSA Contract Number]],'Tier 1 - $500K'!A:A,'Tier 1 - $500K'!J:J,0,0,1)</f>
        <v>No</v>
      </c>
      <c r="K198" s="103">
        <f>_xlfn.XLOOKUP(Tier2ContractorRates[[#This Row],[MSA Contract Number]],'Tier 1 - $500K'!A:A,'Tier 1 - $500K'!K:K,0,0,1)</f>
        <v>195</v>
      </c>
      <c r="L198" s="103">
        <f>_xlfn.XLOOKUP(Tier2ContractorRates[[#This Row],[MSA Contract Number]],'Tier 1 - $500K'!A:A,'Tier 1 - $500K'!L:L,0,0,1)</f>
        <v>180</v>
      </c>
      <c r="M198" s="103">
        <f>_xlfn.XLOOKUP(Tier2ContractorRates[[#This Row],[MSA Contract Number]],'Tier 1 - $500K'!A:A,'Tier 1 - $500K'!M:M,0,0,1)</f>
        <v>180</v>
      </c>
      <c r="N198" s="103">
        <f>_xlfn.XLOOKUP(Tier2ContractorRates[[#This Row],[MSA Contract Number]],'Tier 1 - $500K'!A:A,'Tier 1 - $500K'!N:N)</f>
        <v>165</v>
      </c>
      <c r="O198" s="103">
        <f>_xlfn.XLOOKUP(Tier2ContractorRates[[#This Row],[MSA Contract Number]],'Tier 1 - $500K'!A:A,'Tier 1 - $500K'!O:O,0,0,1)</f>
        <v>160</v>
      </c>
      <c r="P198" s="103">
        <f>_xlfn.XLOOKUP(Tier2ContractorRates[[#This Row],[MSA Contract Number]],'Tier 1 - $500K'!A:A,'Tier 1 - $500K'!P:P,0,0,1)</f>
        <v>175</v>
      </c>
      <c r="Q198" s="103">
        <f>_xlfn.XLOOKUP(Tier2ContractorRates[[#This Row],[MSA Contract Number]],'Tier 1 - $500K'!A:A,'Tier 1 - $500K'!Q:Q,0,0,1)</f>
        <v>140</v>
      </c>
      <c r="R198" s="103">
        <f>_xlfn.XLOOKUP(Tier2ContractorRates[[#This Row],[MSA Contract Number]],'Tier 1 - $500K'!A:A,'Tier 1 - $500K'!R:R,0,0,1)</f>
        <v>110</v>
      </c>
      <c r="S198" s="103">
        <f>_xlfn.XLOOKUP(Tier2ContractorRates[[#This Row],[MSA Contract Number]],'Tier 1 - $500K'!A:A,'Tier 1 - $500K'!S:S,0,0,1)</f>
        <v>175</v>
      </c>
      <c r="T198" s="103">
        <f>_xlfn.XLOOKUP(Tier2ContractorRates[[#This Row],[MSA Contract Number]],'Tier 1 - $500K'!A:A,'Tier 1 - $500K'!T:T,0,0,1)</f>
        <v>200</v>
      </c>
      <c r="U198" s="103">
        <f>_xlfn.XLOOKUP(Tier2ContractorRates[[#This Row],[MSA Contract Number]],'Tier 1 - $500K'!A:A,'Tier 1 - $500K'!U:U,0,0,1)</f>
        <v>175</v>
      </c>
      <c r="V198" s="103">
        <f>_xlfn.XLOOKUP(Tier2ContractorRates[[#This Row],[MSA Contract Number]],'Tier 1 - $500K'!A:A,'Tier 1 - $500K'!V:V,0,0,1)</f>
        <v>200</v>
      </c>
      <c r="W198" s="103" t="str">
        <f>_xlfn.XLOOKUP(Tier2ContractorRates[[#This Row],[MSA Contract Number]],'Tier 1 - $500K'!A:A,'Tier 1 - $500K'!W:W,0,0,1)</f>
        <v>--</v>
      </c>
      <c r="X198" s="103" t="str">
        <f>_xlfn.XLOOKUP(Tier2ContractorRates[[#This Row],[MSA Contract Number]],'Tier 1 - $500K'!A:A,'Tier 1 - $500K'!X:X,0,0,1)</f>
        <v>--</v>
      </c>
      <c r="Y198" s="103" t="str">
        <f>_xlfn.XLOOKUP(Tier2ContractorRates[[#This Row],[MSA Contract Number]],'Tier 1 - $500K'!A:A,'Tier 1 - $500K'!Y:Y,0,0,1)</f>
        <v>--</v>
      </c>
      <c r="Z198" s="103" t="str">
        <f>_xlfn.XLOOKUP(Tier2ContractorRates[[#This Row],[MSA Contract Number]],'Tier 1 - $500K'!A:A,'Tier 1 - $500K'!Z:Z,0,0,1)</f>
        <v>--</v>
      </c>
      <c r="AA198" s="103" t="str">
        <f>_xlfn.XLOOKUP(Tier2ContractorRates[[#This Row],[MSA Contract Number]],'Tier 1 - $500K'!A:A,'Tier 1 - $500K'!AA:AA,0,0,1)</f>
        <v>--</v>
      </c>
      <c r="AB198" s="103">
        <f>_xlfn.XLOOKUP(Tier2ContractorRates[[#This Row],[MSA Contract Number]],'Tier 1 - $500K'!A:A,'Tier 1 - $500K'!AB:AB,0,0,1)</f>
        <v>210</v>
      </c>
      <c r="AC198" s="103" t="str">
        <f>_xlfn.XLOOKUP(Tier2ContractorRates[[#This Row],[MSA Contract Number]],'Tier 1 - $500K'!A:A,'Tier 1 - $500K'!AC:AC,0,0,1)</f>
        <v>--</v>
      </c>
      <c r="AD198" s="103">
        <f>_xlfn.XLOOKUP(Tier2ContractorRates[[#This Row],[MSA Contract Number]],'Tier 1 - $500K'!A:A,'Tier 1 - $500K'!AD:AD,0,0,1)</f>
        <v>150</v>
      </c>
      <c r="AE198" s="103" t="str">
        <f>_xlfn.XLOOKUP(Tier2ContractorRates[[#This Row],[MSA Contract Number]],'Tier 1 - $500K'!A:A,'Tier 1 - $500K'!AE:AE,0,0,1)</f>
        <v>--</v>
      </c>
      <c r="AF198" s="103" t="str">
        <f>_xlfn.XLOOKUP(Tier2ContractorRates[[#This Row],[MSA Contract Number]],'Tier 1 - $500K'!A:A,'Tier 1 - $500K'!AF:AF,0,0,1)</f>
        <v>--</v>
      </c>
      <c r="AG198" s="103" t="str">
        <f>_xlfn.XLOOKUP(Tier2ContractorRates[[#This Row],[MSA Contract Number]],'Tier 1 - $500K'!A:A,'Tier 1 - $500K'!AG:AG,0,0,1)</f>
        <v>--</v>
      </c>
      <c r="AH198" s="103" t="str">
        <f>_xlfn.XLOOKUP(Tier2ContractorRates[[#This Row],[MSA Contract Number]],'Tier 1 - $500K'!A:A,'Tier 1 - $500K'!AH:AH,0,0,1)</f>
        <v>--</v>
      </c>
      <c r="AI198" s="103" t="str">
        <f>_xlfn.XLOOKUP(Tier2ContractorRates[[#This Row],[MSA Contract Number]],'Tier 1 - $500K'!A:A,'Tier 1 - $500K'!AI:AI,0,0,1)</f>
        <v>--</v>
      </c>
      <c r="AJ198" s="103" t="str">
        <f>_xlfn.XLOOKUP(Tier2ContractorRates[[#This Row],[MSA Contract Number]],'Tier 1 - $500K'!A:A,'Tier 1 - $500K'!AJ:AJ,0,0,1)</f>
        <v>--</v>
      </c>
      <c r="AK198" s="103" t="str">
        <f>_xlfn.XLOOKUP(Tier2ContractorRates[[#This Row],[MSA Contract Number]],'Tier 1 - $500K'!A:A,'Tier 1 - $500K'!AK:AK,0,0,1)</f>
        <v>--</v>
      </c>
      <c r="AL198" s="103" t="str">
        <f>_xlfn.XLOOKUP(Tier2ContractorRates[[#This Row],[MSA Contract Number]],'Tier 1 - $500K'!A:A,'Tier 1 - $500K'!AL:AL,0,0,1)</f>
        <v>--</v>
      </c>
      <c r="AM198" s="103" t="str">
        <f>_xlfn.XLOOKUP(Tier2ContractorRates[[#This Row],[MSA Contract Number]],'Tier 1 - $500K'!A:A,'Tier 1 - $500K'!AM:AM,0,0,1)</f>
        <v>--</v>
      </c>
      <c r="AN198" s="103" t="str">
        <f>_xlfn.XLOOKUP(Tier2ContractorRates[[#This Row],[MSA Contract Number]],'Tier 1 - $500K'!A:A,'Tier 1 - $500K'!AN:AN,0,0,1)</f>
        <v>--</v>
      </c>
      <c r="AO198" s="103" t="str">
        <f>_xlfn.XLOOKUP(Tier2ContractorRates[[#This Row],[MSA Contract Number]],'Tier 1 - $500K'!A:A,'Tier 1 - $500K'!AO:AO,0,0,1)</f>
        <v>--</v>
      </c>
      <c r="AP198" s="103" t="str">
        <f>_xlfn.XLOOKUP(Tier2ContractorRates[[#This Row],[MSA Contract Number]],'Tier 1 - $500K'!A:A,'Tier 1 - $500K'!AP:AP,0,0,1)</f>
        <v>--</v>
      </c>
      <c r="AQ198" s="103" t="str">
        <f>_xlfn.XLOOKUP(Tier2ContractorRates[[#This Row],[MSA Contract Number]],'Tier 1 - $500K'!A:A,'Tier 1 - $500K'!AQ:AQ,0,0,1)</f>
        <v>--</v>
      </c>
      <c r="AR198" s="103" t="str">
        <f>_xlfn.XLOOKUP(Tier2ContractorRates[[#This Row],[MSA Contract Number]],'Tier 1 - $500K'!A:A,'Tier 1 - $500K'!AR:AR,0,0,1)</f>
        <v>--</v>
      </c>
      <c r="AS198" s="103" t="str">
        <f>_xlfn.XLOOKUP(Tier2ContractorRates[[#This Row],[MSA Contract Number]],'Tier 1 - $500K'!A:A,'Tier 1 - $500K'!AS:AS,0,0,1)</f>
        <v>--</v>
      </c>
      <c r="AT198" s="103" t="str">
        <f>_xlfn.XLOOKUP(Tier2ContractorRates[[#This Row],[MSA Contract Number]],'Tier 1 - $500K'!A:A,'Tier 1 - $500K'!AT:AT,0,0,1)</f>
        <v>--</v>
      </c>
      <c r="AU198" s="103" t="str">
        <f>_xlfn.XLOOKUP(Tier2ContractorRates[[#This Row],[MSA Contract Number]],'Tier 1 - $500K'!A:A,'Tier 1 - $500K'!AU:AU,0,0,1)</f>
        <v>--</v>
      </c>
      <c r="AV198" s="103" t="str">
        <f>_xlfn.XLOOKUP(Tier2ContractorRates[[#This Row],[MSA Contract Number]],'Tier 1 - $500K'!A:A,'Tier 1 - $500K'!AV:AV,0,0,1)</f>
        <v>--</v>
      </c>
      <c r="AW198" s="103" t="str">
        <f>_xlfn.XLOOKUP(Tier2ContractorRates[[#This Row],[MSA Contract Number]],'Tier 1 - $500K'!A:A,'Tier 1 - $500K'!AW:AW,0,0,1)</f>
        <v>--</v>
      </c>
      <c r="AX198" s="103" t="str">
        <f>_xlfn.XLOOKUP(Tier2ContractorRates[[#This Row],[MSA Contract Number]],'Tier 1 - $500K'!A:A,'Tier 1 - $500K'!AX:AX,0,0,1)</f>
        <v>--</v>
      </c>
      <c r="AY198" s="103" t="str">
        <f>_xlfn.XLOOKUP(Tier2ContractorRates[[#This Row],[MSA Contract Number]],'Tier 1 - $500K'!A:A,'Tier 1 - $500K'!AY:AY,0,0,1)</f>
        <v>--</v>
      </c>
      <c r="AZ198" s="104">
        <f>_xlfn.XLOOKUP(Tier2ContractorRates[[#This Row],[MSA Contract Number]],'Tier 1 - $500K'!A:A,'Tier 1 - $500K'!AZ:AZ,0,0,1)</f>
        <v>250</v>
      </c>
    </row>
    <row r="199" spans="1:52" s="40" customFormat="1" ht="16.5" x14ac:dyDescent="0.25">
      <c r="A199" s="35" t="s">
        <v>1136</v>
      </c>
      <c r="B199" s="57">
        <f>_xlfn.XLOOKUP(Tier2ContractorRates[[#This Row],[MSA Contract Number]],'Tier 1 - $500K'!A:A,'Tier 1 - $500K'!B:B,0,0,1)</f>
        <v>46497</v>
      </c>
      <c r="C199" s="36" t="str">
        <f>_xlfn.XLOOKUP(Tier2ContractorRates[[#This Row],[MSA Contract Number]],'Tier 1 - $500K'!A:A,'Tier 1 - $500K'!C:C,0,0,1)</f>
        <v>Silicon Valley Consulting Group</v>
      </c>
      <c r="D199" s="36" t="str">
        <f>_xlfn.XLOOKUP(Tier2ContractorRates[[#This Row],[MSA Contract Number]],'Tier 1 - $500K'!A:A,'Tier 1 - $500K'!D:D,0,0,1)</f>
        <v>Jai Sharma</v>
      </c>
      <c r="E199" s="36" t="str">
        <f>_xlfn.XLOOKUP(Tier2ContractorRates[[#This Row],[MSA Contract Number]],'Tier 1 - $500K'!A:A,'Tier 1 - $500K'!E:E,0,0,1)</f>
        <v>(510) 673-4263</v>
      </c>
      <c r="F199" s="36" t="str">
        <f>_xlfn.XLOOKUP(Tier2ContractorRates[[#This Row],[MSA Contract Number]],'Tier 1 - $500K'!A:A,'Tier 1 - $500K'!F:F,0,0,1)</f>
        <v>jsharma@svcgcorp.com;</v>
      </c>
      <c r="G199" s="121">
        <v>2027208</v>
      </c>
      <c r="H199" s="121" t="str">
        <f>_xlfn.XLOOKUP(Tier2ContractorRates[[#This Row],[MSA Contract Number]],'Tier 1 - $500K'!A:A,'Tier 1 - $500K'!H:H,0,0,1)</f>
        <v>SB</v>
      </c>
      <c r="I199" s="121" t="str">
        <f>_xlfn.XLOOKUP(Tier2ContractorRates[[#This Row],[MSA Contract Number]],'Tier 1 - $500K'!A:A,'Tier 1 - $500K'!I:I,0,0,1)</f>
        <v>Yes</v>
      </c>
      <c r="J199" s="121" t="str">
        <f>_xlfn.XLOOKUP(Tier2ContractorRates[[#This Row],[MSA Contract Number]],'Tier 1 - $500K'!A:A,'Tier 1 - $500K'!J:J,0,0,1)</f>
        <v>No</v>
      </c>
      <c r="K199" s="103">
        <f>_xlfn.XLOOKUP(Tier2ContractorRates[[#This Row],[MSA Contract Number]],'Tier 1 - $500K'!A:A,'Tier 1 - $500K'!K:K,0,0,1)</f>
        <v>210</v>
      </c>
      <c r="L199" s="103">
        <f>_xlfn.XLOOKUP(Tier2ContractorRates[[#This Row],[MSA Contract Number]],'Tier 1 - $500K'!A:A,'Tier 1 - $500K'!L:L,0,0,1)</f>
        <v>180</v>
      </c>
      <c r="M199" s="103">
        <f>_xlfn.XLOOKUP(Tier2ContractorRates[[#This Row],[MSA Contract Number]],'Tier 1 - $500K'!A:A,'Tier 1 - $500K'!M:M,0,0,1)</f>
        <v>170</v>
      </c>
      <c r="N199" s="103">
        <f>_xlfn.XLOOKUP(Tier2ContractorRates[[#This Row],[MSA Contract Number]],'Tier 1 - $500K'!A:A,'Tier 1 - $500K'!N:N)</f>
        <v>150</v>
      </c>
      <c r="O199" s="103">
        <f>_xlfn.XLOOKUP(Tier2ContractorRates[[#This Row],[MSA Contract Number]],'Tier 1 - $500K'!A:A,'Tier 1 - $500K'!O:O,0,0,1)</f>
        <v>130</v>
      </c>
      <c r="P199" s="103">
        <f>_xlfn.XLOOKUP(Tier2ContractorRates[[#This Row],[MSA Contract Number]],'Tier 1 - $500K'!A:A,'Tier 1 - $500K'!P:P,0,0,1)</f>
        <v>140</v>
      </c>
      <c r="Q199" s="103">
        <f>_xlfn.XLOOKUP(Tier2ContractorRates[[#This Row],[MSA Contract Number]],'Tier 1 - $500K'!A:A,'Tier 1 - $500K'!Q:Q,0,0,1)</f>
        <v>130</v>
      </c>
      <c r="R199" s="103">
        <f>_xlfn.XLOOKUP(Tier2ContractorRates[[#This Row],[MSA Contract Number]],'Tier 1 - $500K'!A:A,'Tier 1 - $500K'!R:R,0,0,1)</f>
        <v>100</v>
      </c>
      <c r="S199" s="103">
        <f>_xlfn.XLOOKUP(Tier2ContractorRates[[#This Row],[MSA Contract Number]],'Tier 1 - $500K'!A:A,'Tier 1 - $500K'!S:S,0,0,1)</f>
        <v>165</v>
      </c>
      <c r="T199" s="103">
        <f>_xlfn.XLOOKUP(Tier2ContractorRates[[#This Row],[MSA Contract Number]],'Tier 1 - $500K'!A:A,'Tier 1 - $500K'!T:T,0,0,1)</f>
        <v>195</v>
      </c>
      <c r="U199" s="103">
        <f>_xlfn.XLOOKUP(Tier2ContractorRates[[#This Row],[MSA Contract Number]],'Tier 1 - $500K'!A:A,'Tier 1 - $500K'!U:U,0,0,1)</f>
        <v>165</v>
      </c>
      <c r="V199" s="103">
        <f>_xlfn.XLOOKUP(Tier2ContractorRates[[#This Row],[MSA Contract Number]],'Tier 1 - $500K'!A:A,'Tier 1 - $500K'!V:V,0,0,1)</f>
        <v>150</v>
      </c>
      <c r="W199" s="103">
        <f>_xlfn.XLOOKUP(Tier2ContractorRates[[#This Row],[MSA Contract Number]],'Tier 1 - $500K'!A:A,'Tier 1 - $500K'!W:W,0,0,1)</f>
        <v>140</v>
      </c>
      <c r="X199" s="103">
        <f>_xlfn.XLOOKUP(Tier2ContractorRates[[#This Row],[MSA Contract Number]],'Tier 1 - $500K'!A:A,'Tier 1 - $500K'!X:X,0,0,1)</f>
        <v>125</v>
      </c>
      <c r="Y199" s="103">
        <f>_xlfn.XLOOKUP(Tier2ContractorRates[[#This Row],[MSA Contract Number]],'Tier 1 - $500K'!A:A,'Tier 1 - $500K'!Y:Y,0,0,1)</f>
        <v>125</v>
      </c>
      <c r="Z199" s="103">
        <f>_xlfn.XLOOKUP(Tier2ContractorRates[[#This Row],[MSA Contract Number]],'Tier 1 - $500K'!A:A,'Tier 1 - $500K'!Z:Z,0,0,1)</f>
        <v>125</v>
      </c>
      <c r="AA199" s="103">
        <f>_xlfn.XLOOKUP(Tier2ContractorRates[[#This Row],[MSA Contract Number]],'Tier 1 - $500K'!A:A,'Tier 1 - $500K'!AA:AA,0,0,1)</f>
        <v>155</v>
      </c>
      <c r="AB199" s="103">
        <f>_xlfn.XLOOKUP(Tier2ContractorRates[[#This Row],[MSA Contract Number]],'Tier 1 - $500K'!A:A,'Tier 1 - $500K'!AB:AB,0,0,1)</f>
        <v>175</v>
      </c>
      <c r="AC199" s="103">
        <f>_xlfn.XLOOKUP(Tier2ContractorRates[[#This Row],[MSA Contract Number]],'Tier 1 - $500K'!A:A,'Tier 1 - $500K'!AC:AC,0,0,1)</f>
        <v>140</v>
      </c>
      <c r="AD199" s="103">
        <f>_xlfn.XLOOKUP(Tier2ContractorRates[[#This Row],[MSA Contract Number]],'Tier 1 - $500K'!A:A,'Tier 1 - $500K'!AD:AD,0,0,1)</f>
        <v>120</v>
      </c>
      <c r="AE199" s="103">
        <f>_xlfn.XLOOKUP(Tier2ContractorRates[[#This Row],[MSA Contract Number]],'Tier 1 - $500K'!A:A,'Tier 1 - $500K'!AE:AE,0,0,1)</f>
        <v>140</v>
      </c>
      <c r="AF199" s="103">
        <f>_xlfn.XLOOKUP(Tier2ContractorRates[[#This Row],[MSA Contract Number]],'Tier 1 - $500K'!A:A,'Tier 1 - $500K'!AF:AF,0,0,1)</f>
        <v>115</v>
      </c>
      <c r="AG199" s="103">
        <f>_xlfn.XLOOKUP(Tier2ContractorRates[[#This Row],[MSA Contract Number]],'Tier 1 - $500K'!A:A,'Tier 1 - $500K'!AG:AG,0,0,1)</f>
        <v>125</v>
      </c>
      <c r="AH199" s="103">
        <f>_xlfn.XLOOKUP(Tier2ContractorRates[[#This Row],[MSA Contract Number]],'Tier 1 - $500K'!A:A,'Tier 1 - $500K'!AH:AH,0,0,1)</f>
        <v>140</v>
      </c>
      <c r="AI199" s="103">
        <f>_xlfn.XLOOKUP(Tier2ContractorRates[[#This Row],[MSA Contract Number]],'Tier 1 - $500K'!A:A,'Tier 1 - $500K'!AI:AI,0,0,1)</f>
        <v>140</v>
      </c>
      <c r="AJ199" s="103">
        <f>_xlfn.XLOOKUP(Tier2ContractorRates[[#This Row],[MSA Contract Number]],'Tier 1 - $500K'!A:A,'Tier 1 - $500K'!AJ:AJ,0,0,1)</f>
        <v>125</v>
      </c>
      <c r="AK199" s="103">
        <f>_xlfn.XLOOKUP(Tier2ContractorRates[[#This Row],[MSA Contract Number]],'Tier 1 - $500K'!A:A,'Tier 1 - $500K'!AK:AK,0,0,1)</f>
        <v>135</v>
      </c>
      <c r="AL199" s="103">
        <f>_xlfn.XLOOKUP(Tier2ContractorRates[[#This Row],[MSA Contract Number]],'Tier 1 - $500K'!A:A,'Tier 1 - $500K'!AL:AL,0,0,1)</f>
        <v>145</v>
      </c>
      <c r="AM199" s="103">
        <f>_xlfn.XLOOKUP(Tier2ContractorRates[[#This Row],[MSA Contract Number]],'Tier 1 - $500K'!A:A,'Tier 1 - $500K'!AM:AM,0,0,1)</f>
        <v>125</v>
      </c>
      <c r="AN199" s="103">
        <f>_xlfn.XLOOKUP(Tier2ContractorRates[[#This Row],[MSA Contract Number]],'Tier 1 - $500K'!A:A,'Tier 1 - $500K'!AN:AN,0,0,1)</f>
        <v>135</v>
      </c>
      <c r="AO199" s="103">
        <f>_xlfn.XLOOKUP(Tier2ContractorRates[[#This Row],[MSA Contract Number]],'Tier 1 - $500K'!A:A,'Tier 1 - $500K'!AO:AO,0,0,1)</f>
        <v>125</v>
      </c>
      <c r="AP199" s="103">
        <f>_xlfn.XLOOKUP(Tier2ContractorRates[[#This Row],[MSA Contract Number]],'Tier 1 - $500K'!A:A,'Tier 1 - $500K'!AP:AP,0,0,1)</f>
        <v>145</v>
      </c>
      <c r="AQ199" s="103">
        <f>_xlfn.XLOOKUP(Tier2ContractorRates[[#This Row],[MSA Contract Number]],'Tier 1 - $500K'!A:A,'Tier 1 - $500K'!AQ:AQ,0,0,1)</f>
        <v>165</v>
      </c>
      <c r="AR199" s="103">
        <f>_xlfn.XLOOKUP(Tier2ContractorRates[[#This Row],[MSA Contract Number]],'Tier 1 - $500K'!A:A,'Tier 1 - $500K'!AR:AR,0,0,1)</f>
        <v>165</v>
      </c>
      <c r="AS199" s="103">
        <f>_xlfn.XLOOKUP(Tier2ContractorRates[[#This Row],[MSA Contract Number]],'Tier 1 - $500K'!A:A,'Tier 1 - $500K'!AS:AS,0,0,1)</f>
        <v>140</v>
      </c>
      <c r="AT199" s="103">
        <f>_xlfn.XLOOKUP(Tier2ContractorRates[[#This Row],[MSA Contract Number]],'Tier 1 - $500K'!A:A,'Tier 1 - $500K'!AT:AT,0,0,1)</f>
        <v>135</v>
      </c>
      <c r="AU199" s="103">
        <f>_xlfn.XLOOKUP(Tier2ContractorRates[[#This Row],[MSA Contract Number]],'Tier 1 - $500K'!A:A,'Tier 1 - $500K'!AU:AU,0,0,1)</f>
        <v>150</v>
      </c>
      <c r="AV199" s="103">
        <f>_xlfn.XLOOKUP(Tier2ContractorRates[[#This Row],[MSA Contract Number]],'Tier 1 - $500K'!A:A,'Tier 1 - $500K'!AV:AV,0,0,1)</f>
        <v>120</v>
      </c>
      <c r="AW199" s="103">
        <f>_xlfn.XLOOKUP(Tier2ContractorRates[[#This Row],[MSA Contract Number]],'Tier 1 - $500K'!A:A,'Tier 1 - $500K'!AW:AW,0,0,1)</f>
        <v>135</v>
      </c>
      <c r="AX199" s="103">
        <f>_xlfn.XLOOKUP(Tier2ContractorRates[[#This Row],[MSA Contract Number]],'Tier 1 - $500K'!A:A,'Tier 1 - $500K'!AX:AX,0,0,1)</f>
        <v>155</v>
      </c>
      <c r="AY199" s="103">
        <f>_xlfn.XLOOKUP(Tier2ContractorRates[[#This Row],[MSA Contract Number]],'Tier 1 - $500K'!A:A,'Tier 1 - $500K'!AY:AY,0,0,1)</f>
        <v>135</v>
      </c>
      <c r="AZ199" s="104">
        <f>_xlfn.XLOOKUP(Tier2ContractorRates[[#This Row],[MSA Contract Number]],'Tier 1 - $500K'!A:A,'Tier 1 - $500K'!AZ:AZ,0,0,1)</f>
        <v>175</v>
      </c>
    </row>
    <row r="200" spans="1:52" s="40" customFormat="1" ht="49.5" x14ac:dyDescent="0.25">
      <c r="A200" s="35" t="s">
        <v>1146</v>
      </c>
      <c r="B200" s="57">
        <f>_xlfn.XLOOKUP(Tier2ContractorRates[[#This Row],[MSA Contract Number]],'Tier 1 - $500K'!A:A,'Tier 1 - $500K'!B:B,0,0,1)</f>
        <v>46497</v>
      </c>
      <c r="C200" s="36" t="str">
        <f>_xlfn.XLOOKUP(Tier2ContractorRates[[#This Row],[MSA Contract Number]],'Tier 1 - $500K'!A:A,'Tier 1 - $500K'!C:C,0,0,1)</f>
        <v>Environmental Science Associates (ESA)</v>
      </c>
      <c r="D200" s="36" t="str">
        <f>_xlfn.XLOOKUP(Tier2ContractorRates[[#This Row],[MSA Contract Number]],'Tier 1 - $500K'!A:A,'Tier 1 - $500K'!D:D,0,0,1)</f>
        <v xml:space="preserve">1. Liz Christeleit
2. Mike Leech 
3. Peter Denato </v>
      </c>
      <c r="E200" s="36" t="str">
        <f>_xlfn.XLOOKUP(Tier2ContractorRates[[#This Row],[MSA Contract Number]],'Tier 1 - $500K'!A:A,'Tier 1 - $500K'!E:E,0,0,1)</f>
        <v>1. (503) 808-1231 
2. (360) 220-2390 
3. (503) 422-6093</v>
      </c>
      <c r="F200" s="36" t="str">
        <f>_xlfn.XLOOKUP(Tier2ContractorRates[[#This Row],[MSA Contract Number]],'Tier 1 - $500K'!A:A,'Tier 1 - $500K'!F:F,0,0,1)</f>
        <v>lchristeleit@esassoc.com; techservicesmarketing@esassoc.com;</v>
      </c>
      <c r="G200" s="121" t="s">
        <v>70</v>
      </c>
      <c r="H200" s="121" t="str">
        <f>_xlfn.XLOOKUP(Tier2ContractorRates[[#This Row],[MSA Contract Number]],'Tier 1 - $500K'!A:A,'Tier 1 - $500K'!H:H,0,0,1)</f>
        <v>--</v>
      </c>
      <c r="I200" s="121" t="str">
        <f>_xlfn.XLOOKUP(Tier2ContractorRates[[#This Row],[MSA Contract Number]],'Tier 1 - $500K'!A:A,'Tier 1 - $500K'!I:I,0,0,1)</f>
        <v>No</v>
      </c>
      <c r="J200" s="121" t="str">
        <f>_xlfn.XLOOKUP(Tier2ContractorRates[[#This Row],[MSA Contract Number]],'Tier 1 - $500K'!A:A,'Tier 1 - $500K'!J:J,0,0,1)</f>
        <v>No</v>
      </c>
      <c r="K200" s="103">
        <f>_xlfn.XLOOKUP(Tier2ContractorRates[[#This Row],[MSA Contract Number]],'Tier 1 - $500K'!A:A,'Tier 1 - $500K'!K:K,0,0,1)</f>
        <v>260</v>
      </c>
      <c r="L200" s="103">
        <f>_xlfn.XLOOKUP(Tier2ContractorRates[[#This Row],[MSA Contract Number]],'Tier 1 - $500K'!A:A,'Tier 1 - $500K'!L:L,0,0,1)</f>
        <v>245</v>
      </c>
      <c r="M200" s="103">
        <f>_xlfn.XLOOKUP(Tier2ContractorRates[[#This Row],[MSA Contract Number]],'Tier 1 - $500K'!A:A,'Tier 1 - $500K'!M:M,0,0,1)</f>
        <v>225</v>
      </c>
      <c r="N200" s="103">
        <f>_xlfn.XLOOKUP(Tier2ContractorRates[[#This Row],[MSA Contract Number]],'Tier 1 - $500K'!A:A,'Tier 1 - $500K'!N:N)</f>
        <v>205</v>
      </c>
      <c r="O200" s="103">
        <f>_xlfn.XLOOKUP(Tier2ContractorRates[[#This Row],[MSA Contract Number]],'Tier 1 - $500K'!A:A,'Tier 1 - $500K'!O:O,0,0,1)</f>
        <v>190</v>
      </c>
      <c r="P200" s="103">
        <f>_xlfn.XLOOKUP(Tier2ContractorRates[[#This Row],[MSA Contract Number]],'Tier 1 - $500K'!A:A,'Tier 1 - $500K'!P:P,0,0,1)</f>
        <v>205</v>
      </c>
      <c r="Q200" s="103">
        <f>_xlfn.XLOOKUP(Tier2ContractorRates[[#This Row],[MSA Contract Number]],'Tier 1 - $500K'!A:A,'Tier 1 - $500K'!Q:Q,0,0,1)</f>
        <v>170</v>
      </c>
      <c r="R200" s="103">
        <f>_xlfn.XLOOKUP(Tier2ContractorRates[[#This Row],[MSA Contract Number]],'Tier 1 - $500K'!A:A,'Tier 1 - $500K'!R:R,0,0,1)</f>
        <v>130</v>
      </c>
      <c r="S200" s="103" t="str">
        <f>_xlfn.XLOOKUP(Tier2ContractorRates[[#This Row],[MSA Contract Number]],'Tier 1 - $500K'!A:A,'Tier 1 - $500K'!S:S,0,0,1)</f>
        <v>--</v>
      </c>
      <c r="T200" s="103">
        <f>_xlfn.XLOOKUP(Tier2ContractorRates[[#This Row],[MSA Contract Number]],'Tier 1 - $500K'!A:A,'Tier 1 - $500K'!T:T,0,0,1)</f>
        <v>225</v>
      </c>
      <c r="U200" s="103">
        <f>_xlfn.XLOOKUP(Tier2ContractorRates[[#This Row],[MSA Contract Number]],'Tier 1 - $500K'!A:A,'Tier 1 - $500K'!U:U,0,0,1)</f>
        <v>205</v>
      </c>
      <c r="V200" s="103">
        <f>_xlfn.XLOOKUP(Tier2ContractorRates[[#This Row],[MSA Contract Number]],'Tier 1 - $500K'!A:A,'Tier 1 - $500K'!V:V,0,0,1)</f>
        <v>205</v>
      </c>
      <c r="W200" s="103">
        <f>_xlfn.XLOOKUP(Tier2ContractorRates[[#This Row],[MSA Contract Number]],'Tier 1 - $500K'!A:A,'Tier 1 - $500K'!W:W,0,0,1)</f>
        <v>130</v>
      </c>
      <c r="X200" s="103">
        <f>_xlfn.XLOOKUP(Tier2ContractorRates[[#This Row],[MSA Contract Number]],'Tier 1 - $500K'!A:A,'Tier 1 - $500K'!X:X,0,0,1)</f>
        <v>160</v>
      </c>
      <c r="Y200" s="103">
        <f>_xlfn.XLOOKUP(Tier2ContractorRates[[#This Row],[MSA Contract Number]],'Tier 1 - $500K'!A:A,'Tier 1 - $500K'!Y:Y,0,0,1)</f>
        <v>160</v>
      </c>
      <c r="Z200" s="103" t="str">
        <f>_xlfn.XLOOKUP(Tier2ContractorRates[[#This Row],[MSA Contract Number]],'Tier 1 - $500K'!A:A,'Tier 1 - $500K'!Z:Z,0,0,1)</f>
        <v>--</v>
      </c>
      <c r="AA200" s="103" t="str">
        <f>_xlfn.XLOOKUP(Tier2ContractorRates[[#This Row],[MSA Contract Number]],'Tier 1 - $500K'!A:A,'Tier 1 - $500K'!AA:AA,0,0,1)</f>
        <v>--</v>
      </c>
      <c r="AB200" s="103" t="str">
        <f>_xlfn.XLOOKUP(Tier2ContractorRates[[#This Row],[MSA Contract Number]],'Tier 1 - $500K'!A:A,'Tier 1 - $500K'!AB:AB,0,0,1)</f>
        <v>--</v>
      </c>
      <c r="AC200" s="103" t="str">
        <f>_xlfn.XLOOKUP(Tier2ContractorRates[[#This Row],[MSA Contract Number]],'Tier 1 - $500K'!A:A,'Tier 1 - $500K'!AC:AC,0,0,1)</f>
        <v>--</v>
      </c>
      <c r="AD200" s="103">
        <f>_xlfn.XLOOKUP(Tier2ContractorRates[[#This Row],[MSA Contract Number]],'Tier 1 - $500K'!A:A,'Tier 1 - $500K'!AD:AD,0,0,1)</f>
        <v>160</v>
      </c>
      <c r="AE200" s="103">
        <f>_xlfn.XLOOKUP(Tier2ContractorRates[[#This Row],[MSA Contract Number]],'Tier 1 - $500K'!A:A,'Tier 1 - $500K'!AE:AE,0,0,1)</f>
        <v>160</v>
      </c>
      <c r="AF200" s="103">
        <f>_xlfn.XLOOKUP(Tier2ContractorRates[[#This Row],[MSA Contract Number]],'Tier 1 - $500K'!A:A,'Tier 1 - $500K'!AF:AF,0,0,1)</f>
        <v>110</v>
      </c>
      <c r="AG200" s="103">
        <f>_xlfn.XLOOKUP(Tier2ContractorRates[[#This Row],[MSA Contract Number]],'Tier 1 - $500K'!A:A,'Tier 1 - $500K'!AG:AG,0,0,1)</f>
        <v>190</v>
      </c>
      <c r="AH200" s="103">
        <f>_xlfn.XLOOKUP(Tier2ContractorRates[[#This Row],[MSA Contract Number]],'Tier 1 - $500K'!A:A,'Tier 1 - $500K'!AH:AH,0,0,1)</f>
        <v>170</v>
      </c>
      <c r="AI200" s="103">
        <f>_xlfn.XLOOKUP(Tier2ContractorRates[[#This Row],[MSA Contract Number]],'Tier 1 - $500K'!A:A,'Tier 1 - $500K'!AI:AI,0,0,1)</f>
        <v>160</v>
      </c>
      <c r="AJ200" s="103">
        <f>_xlfn.XLOOKUP(Tier2ContractorRates[[#This Row],[MSA Contract Number]],'Tier 1 - $500K'!A:A,'Tier 1 - $500K'!AJ:AJ,0,0,1)</f>
        <v>135</v>
      </c>
      <c r="AK200" s="103">
        <f>_xlfn.XLOOKUP(Tier2ContractorRates[[#This Row],[MSA Contract Number]],'Tier 1 - $500K'!A:A,'Tier 1 - $500K'!AK:AK,0,0,1)</f>
        <v>205</v>
      </c>
      <c r="AL200" s="103">
        <f>_xlfn.XLOOKUP(Tier2ContractorRates[[#This Row],[MSA Contract Number]],'Tier 1 - $500K'!A:A,'Tier 1 - $500K'!AL:AL,0,0,1)</f>
        <v>245</v>
      </c>
      <c r="AM200" s="103">
        <f>_xlfn.XLOOKUP(Tier2ContractorRates[[#This Row],[MSA Contract Number]],'Tier 1 - $500K'!A:A,'Tier 1 - $500K'!AM:AM,0,0,1)</f>
        <v>190</v>
      </c>
      <c r="AN200" s="103">
        <f>_xlfn.XLOOKUP(Tier2ContractorRates[[#This Row],[MSA Contract Number]],'Tier 1 - $500K'!A:A,'Tier 1 - $500K'!AN:AN,0,0,1)</f>
        <v>205</v>
      </c>
      <c r="AO200" s="103">
        <f>_xlfn.XLOOKUP(Tier2ContractorRates[[#This Row],[MSA Contract Number]],'Tier 1 - $500K'!A:A,'Tier 1 - $500K'!AO:AO,0,0,1)</f>
        <v>225</v>
      </c>
      <c r="AP200" s="103">
        <f>_xlfn.XLOOKUP(Tier2ContractorRates[[#This Row],[MSA Contract Number]],'Tier 1 - $500K'!A:A,'Tier 1 - $500K'!AP:AP,0,0,1)</f>
        <v>225</v>
      </c>
      <c r="AQ200" s="103">
        <f>_xlfn.XLOOKUP(Tier2ContractorRates[[#This Row],[MSA Contract Number]],'Tier 1 - $500K'!A:A,'Tier 1 - $500K'!AQ:AQ,0,0,1)</f>
        <v>190</v>
      </c>
      <c r="AR200" s="103">
        <f>_xlfn.XLOOKUP(Tier2ContractorRates[[#This Row],[MSA Contract Number]],'Tier 1 - $500K'!A:A,'Tier 1 - $500K'!AR:AR,0,0,1)</f>
        <v>205</v>
      </c>
      <c r="AS200" s="103" t="str">
        <f>_xlfn.XLOOKUP(Tier2ContractorRates[[#This Row],[MSA Contract Number]],'Tier 1 - $500K'!A:A,'Tier 1 - $500K'!AS:AS,0,0,1)</f>
        <v>--</v>
      </c>
      <c r="AT200" s="103" t="str">
        <f>_xlfn.XLOOKUP(Tier2ContractorRates[[#This Row],[MSA Contract Number]],'Tier 1 - $500K'!A:A,'Tier 1 - $500K'!AT:AT,0,0,1)</f>
        <v>--</v>
      </c>
      <c r="AU200" s="103" t="str">
        <f>_xlfn.XLOOKUP(Tier2ContractorRates[[#This Row],[MSA Contract Number]],'Tier 1 - $500K'!A:A,'Tier 1 - $500K'!AU:AU,0,0,1)</f>
        <v>--</v>
      </c>
      <c r="AV200" s="103" t="str">
        <f>_xlfn.XLOOKUP(Tier2ContractorRates[[#This Row],[MSA Contract Number]],'Tier 1 - $500K'!A:A,'Tier 1 - $500K'!AV:AV,0,0,1)</f>
        <v>--</v>
      </c>
      <c r="AW200" s="103">
        <f>_xlfn.XLOOKUP(Tier2ContractorRates[[#This Row],[MSA Contract Number]],'Tier 1 - $500K'!A:A,'Tier 1 - $500K'!AW:AW,0,0,1)</f>
        <v>145</v>
      </c>
      <c r="AX200" s="103">
        <f>_xlfn.XLOOKUP(Tier2ContractorRates[[#This Row],[MSA Contract Number]],'Tier 1 - $500K'!A:A,'Tier 1 - $500K'!AX:AX,0,0,1)</f>
        <v>185</v>
      </c>
      <c r="AY200" s="103">
        <f>_xlfn.XLOOKUP(Tier2ContractorRates[[#This Row],[MSA Contract Number]],'Tier 1 - $500K'!A:A,'Tier 1 - $500K'!AY:AY,0,0,1)</f>
        <v>130</v>
      </c>
      <c r="AZ200" s="104">
        <f>_xlfn.XLOOKUP(Tier2ContractorRates[[#This Row],[MSA Contract Number]],'Tier 1 - $500K'!A:A,'Tier 1 - $500K'!AZ:AZ,0,0,1)</f>
        <v>135</v>
      </c>
    </row>
    <row r="201" spans="1:52" s="40" customFormat="1" ht="33" x14ac:dyDescent="0.25">
      <c r="A201" s="35" t="s">
        <v>1148</v>
      </c>
      <c r="B201" s="57">
        <f>_xlfn.XLOOKUP(Tier2ContractorRates[[#This Row],[MSA Contract Number]],'Tier 1 - $500K'!A:A,'Tier 1 - $500K'!B:B,0,0,1)</f>
        <v>46497</v>
      </c>
      <c r="C201" s="36" t="str">
        <f>_xlfn.XLOOKUP(Tier2ContractorRates[[#This Row],[MSA Contract Number]],'Tier 1 - $500K'!A:A,'Tier 1 - $500K'!C:C,0,0,1)</f>
        <v>Slalom, Inc.</v>
      </c>
      <c r="D201" s="36" t="str">
        <f>_xlfn.XLOOKUP(Tier2ContractorRates[[#This Row],[MSA Contract Number]],'Tier 1 - $500K'!A:A,'Tier 1 - $500K'!D:D,0,0,1)</f>
        <v xml:space="preserve">1. Jamie Mangrum 
2. Bob Krueger </v>
      </c>
      <c r="E201" s="36" t="str">
        <f>_xlfn.XLOOKUP(Tier2ContractorRates[[#This Row],[MSA Contract Number]],'Tier 1 - $500K'!A:A,'Tier 1 - $500K'!E:E,0,0,1)</f>
        <v xml:space="preserve">1. (916) 829-1736 
2. (925) 260-0354 </v>
      </c>
      <c r="F201" s="36" t="str">
        <f>_xlfn.XLOOKUP(Tier2ContractorRates[[#This Row],[MSA Contract Number]],'Tier 1 - $500K'!A:A,'Tier 1 - $500K'!F:F,0,0,1)</f>
        <v>jamie.mangrum@slalom.com;</v>
      </c>
      <c r="G201" s="121" t="s">
        <v>70</v>
      </c>
      <c r="H201" s="121" t="str">
        <f>_xlfn.XLOOKUP(Tier2ContractorRates[[#This Row],[MSA Contract Number]],'Tier 1 - $500K'!A:A,'Tier 1 - $500K'!H:H,0,0,1)</f>
        <v>--</v>
      </c>
      <c r="I201" s="121" t="str">
        <f>_xlfn.XLOOKUP(Tier2ContractorRates[[#This Row],[MSA Contract Number]],'Tier 1 - $500K'!A:A,'Tier 1 - $500K'!I:I,0,0,1)</f>
        <v>No</v>
      </c>
      <c r="J201" s="121" t="str">
        <f>_xlfn.XLOOKUP(Tier2ContractorRates[[#This Row],[MSA Contract Number]],'Tier 1 - $500K'!A:A,'Tier 1 - $500K'!J:J,0,0,1)</f>
        <v>No</v>
      </c>
      <c r="K201" s="103">
        <f>_xlfn.XLOOKUP(Tier2ContractorRates[[#This Row],[MSA Contract Number]],'Tier 1 - $500K'!A:A,'Tier 1 - $500K'!K:K,0,0,1)</f>
        <v>245</v>
      </c>
      <c r="L201" s="103">
        <f>_xlfn.XLOOKUP(Tier2ContractorRates[[#This Row],[MSA Contract Number]],'Tier 1 - $500K'!A:A,'Tier 1 - $500K'!L:L,0,0,1)</f>
        <v>212</v>
      </c>
      <c r="M201" s="103">
        <f>_xlfn.XLOOKUP(Tier2ContractorRates[[#This Row],[MSA Contract Number]],'Tier 1 - $500K'!A:A,'Tier 1 - $500K'!M:M,0,0,1)</f>
        <v>215</v>
      </c>
      <c r="N201" s="103">
        <f>_xlfn.XLOOKUP(Tier2ContractorRates[[#This Row],[MSA Contract Number]],'Tier 1 - $500K'!A:A,'Tier 1 - $500K'!N:N)</f>
        <v>187</v>
      </c>
      <c r="O201" s="103">
        <f>_xlfn.XLOOKUP(Tier2ContractorRates[[#This Row],[MSA Contract Number]],'Tier 1 - $500K'!A:A,'Tier 1 - $500K'!O:O,0,0,1)</f>
        <v>167</v>
      </c>
      <c r="P201" s="103">
        <f>_xlfn.XLOOKUP(Tier2ContractorRates[[#This Row],[MSA Contract Number]],'Tier 1 - $500K'!A:A,'Tier 1 - $500K'!P:P,0,0,1)</f>
        <v>171</v>
      </c>
      <c r="Q201" s="103">
        <f>_xlfn.XLOOKUP(Tier2ContractorRates[[#This Row],[MSA Contract Number]],'Tier 1 - $500K'!A:A,'Tier 1 - $500K'!Q:Q,0,0,1)</f>
        <v>148</v>
      </c>
      <c r="R201" s="103">
        <f>_xlfn.XLOOKUP(Tier2ContractorRates[[#This Row],[MSA Contract Number]],'Tier 1 - $500K'!A:A,'Tier 1 - $500K'!R:R,0,0,1)</f>
        <v>117</v>
      </c>
      <c r="S201" s="103">
        <f>_xlfn.XLOOKUP(Tier2ContractorRates[[#This Row],[MSA Contract Number]],'Tier 1 - $500K'!A:A,'Tier 1 - $500K'!S:S,0,0,1)</f>
        <v>198</v>
      </c>
      <c r="T201" s="103">
        <f>_xlfn.XLOOKUP(Tier2ContractorRates[[#This Row],[MSA Contract Number]],'Tier 1 - $500K'!A:A,'Tier 1 - $500K'!T:T,0,0,1)</f>
        <v>247</v>
      </c>
      <c r="U201" s="103">
        <f>_xlfn.XLOOKUP(Tier2ContractorRates[[#This Row],[MSA Contract Number]],'Tier 1 - $500K'!A:A,'Tier 1 - $500K'!U:U,0,0,1)</f>
        <v>215</v>
      </c>
      <c r="V201" s="103">
        <f>_xlfn.XLOOKUP(Tier2ContractorRates[[#This Row],[MSA Contract Number]],'Tier 1 - $500K'!A:A,'Tier 1 - $500K'!V:V,0,0,1)</f>
        <v>214</v>
      </c>
      <c r="W201" s="103">
        <f>_xlfn.XLOOKUP(Tier2ContractorRates[[#This Row],[MSA Contract Number]],'Tier 1 - $500K'!A:A,'Tier 1 - $500K'!W:W,0,0,1)</f>
        <v>145</v>
      </c>
      <c r="X201" s="103">
        <f>_xlfn.XLOOKUP(Tier2ContractorRates[[#This Row],[MSA Contract Number]],'Tier 1 - $500K'!A:A,'Tier 1 - $500K'!X:X,0,0,1)</f>
        <v>150</v>
      </c>
      <c r="Y201" s="103">
        <f>_xlfn.XLOOKUP(Tier2ContractorRates[[#This Row],[MSA Contract Number]],'Tier 1 - $500K'!A:A,'Tier 1 - $500K'!Y:Y,0,0,1)</f>
        <v>156</v>
      </c>
      <c r="Z201" s="103">
        <f>_xlfn.XLOOKUP(Tier2ContractorRates[[#This Row],[MSA Contract Number]],'Tier 1 - $500K'!A:A,'Tier 1 - $500K'!Z:Z,0,0,1)</f>
        <v>191</v>
      </c>
      <c r="AA201" s="103">
        <f>_xlfn.XLOOKUP(Tier2ContractorRates[[#This Row],[MSA Contract Number]],'Tier 1 - $500K'!A:A,'Tier 1 - $500K'!AA:AA,0,0,1)</f>
        <v>200</v>
      </c>
      <c r="AB201" s="103">
        <f>_xlfn.XLOOKUP(Tier2ContractorRates[[#This Row],[MSA Contract Number]],'Tier 1 - $500K'!A:A,'Tier 1 - $500K'!AB:AB,0,0,1)</f>
        <v>211</v>
      </c>
      <c r="AC201" s="103">
        <f>_xlfn.XLOOKUP(Tier2ContractorRates[[#This Row],[MSA Contract Number]],'Tier 1 - $500K'!A:A,'Tier 1 - $500K'!AC:AC,0,0,1)</f>
        <v>209</v>
      </c>
      <c r="AD201" s="103">
        <f>_xlfn.XLOOKUP(Tier2ContractorRates[[#This Row],[MSA Contract Number]],'Tier 1 - $500K'!A:A,'Tier 1 - $500K'!AD:AD,0,0,1)</f>
        <v>171</v>
      </c>
      <c r="AE201" s="103">
        <f>_xlfn.XLOOKUP(Tier2ContractorRates[[#This Row],[MSA Contract Number]],'Tier 1 - $500K'!A:A,'Tier 1 - $500K'!AE:AE,0,0,1)</f>
        <v>166</v>
      </c>
      <c r="AF201" s="103">
        <f>_xlfn.XLOOKUP(Tier2ContractorRates[[#This Row],[MSA Contract Number]],'Tier 1 - $500K'!A:A,'Tier 1 - $500K'!AF:AF,0,0,1)</f>
        <v>159</v>
      </c>
      <c r="AG201" s="103">
        <f>_xlfn.XLOOKUP(Tier2ContractorRates[[#This Row],[MSA Contract Number]],'Tier 1 - $500K'!A:A,'Tier 1 - $500K'!AG:AG,0,0,1)</f>
        <v>205</v>
      </c>
      <c r="AH201" s="103" t="str">
        <f>_xlfn.XLOOKUP(Tier2ContractorRates[[#This Row],[MSA Contract Number]],'Tier 1 - $500K'!A:A,'Tier 1 - $500K'!AH:AH,0,0,1)</f>
        <v>--</v>
      </c>
      <c r="AI201" s="103" t="str">
        <f>_xlfn.XLOOKUP(Tier2ContractorRates[[#This Row],[MSA Contract Number]],'Tier 1 - $500K'!A:A,'Tier 1 - $500K'!AI:AI,0,0,1)</f>
        <v>--</v>
      </c>
      <c r="AJ201" s="103">
        <f>_xlfn.XLOOKUP(Tier2ContractorRates[[#This Row],[MSA Contract Number]],'Tier 1 - $500K'!A:A,'Tier 1 - $500K'!AJ:AJ,0,0,1)</f>
        <v>199</v>
      </c>
      <c r="AK201" s="103">
        <f>_xlfn.XLOOKUP(Tier2ContractorRates[[#This Row],[MSA Contract Number]],'Tier 1 - $500K'!A:A,'Tier 1 - $500K'!AK:AK,0,0,1)</f>
        <v>206</v>
      </c>
      <c r="AL201" s="103">
        <f>_xlfn.XLOOKUP(Tier2ContractorRates[[#This Row],[MSA Contract Number]],'Tier 1 - $500K'!A:A,'Tier 1 - $500K'!AL:AL,0,0,1)</f>
        <v>224</v>
      </c>
      <c r="AM201" s="103">
        <f>_xlfn.XLOOKUP(Tier2ContractorRates[[#This Row],[MSA Contract Number]],'Tier 1 - $500K'!A:A,'Tier 1 - $500K'!AM:AM,0,0,1)</f>
        <v>219</v>
      </c>
      <c r="AN201" s="103">
        <f>_xlfn.XLOOKUP(Tier2ContractorRates[[#This Row],[MSA Contract Number]],'Tier 1 - $500K'!A:A,'Tier 1 - $500K'!AN:AN,0,0,1)</f>
        <v>240</v>
      </c>
      <c r="AO201" s="103">
        <f>_xlfn.XLOOKUP(Tier2ContractorRates[[#This Row],[MSA Contract Number]],'Tier 1 - $500K'!A:A,'Tier 1 - $500K'!AO:AO,0,0,1)</f>
        <v>168</v>
      </c>
      <c r="AP201" s="103">
        <f>_xlfn.XLOOKUP(Tier2ContractorRates[[#This Row],[MSA Contract Number]],'Tier 1 - $500K'!A:A,'Tier 1 - $500K'!AP:AP,0,0,1)</f>
        <v>257</v>
      </c>
      <c r="AQ201" s="103" t="str">
        <f>_xlfn.XLOOKUP(Tier2ContractorRates[[#This Row],[MSA Contract Number]],'Tier 1 - $500K'!A:A,'Tier 1 - $500K'!AQ:AQ,0,0,1)</f>
        <v>--</v>
      </c>
      <c r="AR201" s="103">
        <f>_xlfn.XLOOKUP(Tier2ContractorRates[[#This Row],[MSA Contract Number]],'Tier 1 - $500K'!A:A,'Tier 1 - $500K'!AR:AR,0,0,1)</f>
        <v>219</v>
      </c>
      <c r="AS201" s="103">
        <f>_xlfn.XLOOKUP(Tier2ContractorRates[[#This Row],[MSA Contract Number]],'Tier 1 - $500K'!A:A,'Tier 1 - $500K'!AS:AS,0,0,1)</f>
        <v>161</v>
      </c>
      <c r="AT201" s="103">
        <f>_xlfn.XLOOKUP(Tier2ContractorRates[[#This Row],[MSA Contract Number]],'Tier 1 - $500K'!A:A,'Tier 1 - $500K'!AT:AT,0,0,1)</f>
        <v>172</v>
      </c>
      <c r="AU201" s="103">
        <f>_xlfn.XLOOKUP(Tier2ContractorRates[[#This Row],[MSA Contract Number]],'Tier 1 - $500K'!A:A,'Tier 1 - $500K'!AU:AU,0,0,1)</f>
        <v>161</v>
      </c>
      <c r="AV201" s="103">
        <f>_xlfn.XLOOKUP(Tier2ContractorRates[[#This Row],[MSA Contract Number]],'Tier 1 - $500K'!A:A,'Tier 1 - $500K'!AV:AV,0,0,1)</f>
        <v>155</v>
      </c>
      <c r="AW201" s="103">
        <f>_xlfn.XLOOKUP(Tier2ContractorRates[[#This Row],[MSA Contract Number]],'Tier 1 - $500K'!A:A,'Tier 1 - $500K'!AW:AW,0,0,1)</f>
        <v>161</v>
      </c>
      <c r="AX201" s="103" t="str">
        <f>_xlfn.XLOOKUP(Tier2ContractorRates[[#This Row],[MSA Contract Number]],'Tier 1 - $500K'!A:A,'Tier 1 - $500K'!AX:AX,0,0,1)</f>
        <v>--</v>
      </c>
      <c r="AY201" s="103" t="str">
        <f>_xlfn.XLOOKUP(Tier2ContractorRates[[#This Row],[MSA Contract Number]],'Tier 1 - $500K'!A:A,'Tier 1 - $500K'!AY:AY,0,0,1)</f>
        <v>--</v>
      </c>
      <c r="AZ201" s="104">
        <f>_xlfn.XLOOKUP(Tier2ContractorRates[[#This Row],[MSA Contract Number]],'Tier 1 - $500K'!A:A,'Tier 1 - $500K'!AZ:AZ,0,0,1)</f>
        <v>177</v>
      </c>
    </row>
    <row r="202" spans="1:52" s="40" customFormat="1" ht="16.5" x14ac:dyDescent="0.25">
      <c r="A202" s="35" t="s">
        <v>1153</v>
      </c>
      <c r="B202" s="57">
        <f>_xlfn.XLOOKUP(Tier2ContractorRates[[#This Row],[MSA Contract Number]],'Tier 1 - $500K'!A:A,'Tier 1 - $500K'!B:B,0,0,1)</f>
        <v>46497</v>
      </c>
      <c r="C202" s="36" t="str">
        <f>_xlfn.XLOOKUP(Tier2ContractorRates[[#This Row],[MSA Contract Number]],'Tier 1 - $500K'!A:A,'Tier 1 - $500K'!C:C,0,0,1)</f>
        <v>SLED IT Solutions, Inc.</v>
      </c>
      <c r="D202" s="36" t="str">
        <f>_xlfn.XLOOKUP(Tier2ContractorRates[[#This Row],[MSA Contract Number]],'Tier 1 - $500K'!A:A,'Tier 1 - $500K'!D:D,0,0,1)</f>
        <v>Harry Singh</v>
      </c>
      <c r="E202" s="36" t="str">
        <f>_xlfn.XLOOKUP(Tier2ContractorRates[[#This Row],[MSA Contract Number]],'Tier 1 - $500K'!A:A,'Tier 1 - $500K'!E:E,0,0,1)</f>
        <v>(916) 276-9478</v>
      </c>
      <c r="F202" s="36" t="str">
        <f>_xlfn.XLOOKUP(Tier2ContractorRates[[#This Row],[MSA Contract Number]],'Tier 1 - $500K'!A:A,'Tier 1 - $500K'!F:F,0,0,1)</f>
        <v>harry@sled-its.com;</v>
      </c>
      <c r="G202" s="121">
        <v>1749545</v>
      </c>
      <c r="H202" s="121" t="str">
        <f>_xlfn.XLOOKUP(Tier2ContractorRates[[#This Row],[MSA Contract Number]],'Tier 1 - $500K'!A:A,'Tier 1 - $500K'!H:H,0,0,1)</f>
        <v>SB</v>
      </c>
      <c r="I202" s="121" t="str">
        <f>_xlfn.XLOOKUP(Tier2ContractorRates[[#This Row],[MSA Contract Number]],'Tier 1 - $500K'!A:A,'Tier 1 - $500K'!I:I,0,0,1)</f>
        <v>Yes</v>
      </c>
      <c r="J202" s="121" t="str">
        <f>_xlfn.XLOOKUP(Tier2ContractorRates[[#This Row],[MSA Contract Number]],'Tier 1 - $500K'!A:A,'Tier 1 - $500K'!J:J,0,0,1)</f>
        <v>No</v>
      </c>
      <c r="K202" s="103">
        <f>_xlfn.XLOOKUP(Tier2ContractorRates[[#This Row],[MSA Contract Number]],'Tier 1 - $500K'!A:A,'Tier 1 - $500K'!K:K,0,0,1)</f>
        <v>155</v>
      </c>
      <c r="L202" s="103">
        <f>_xlfn.XLOOKUP(Tier2ContractorRates[[#This Row],[MSA Contract Number]],'Tier 1 - $500K'!A:A,'Tier 1 - $500K'!L:L,0,0,1)</f>
        <v>135</v>
      </c>
      <c r="M202" s="103">
        <f>_xlfn.XLOOKUP(Tier2ContractorRates[[#This Row],[MSA Contract Number]],'Tier 1 - $500K'!A:A,'Tier 1 - $500K'!M:M,0,0,1)</f>
        <v>155</v>
      </c>
      <c r="N202" s="103">
        <f>_xlfn.XLOOKUP(Tier2ContractorRates[[#This Row],[MSA Contract Number]],'Tier 1 - $500K'!A:A,'Tier 1 - $500K'!N:N)</f>
        <v>135</v>
      </c>
      <c r="O202" s="103">
        <f>_xlfn.XLOOKUP(Tier2ContractorRates[[#This Row],[MSA Contract Number]],'Tier 1 - $500K'!A:A,'Tier 1 - $500K'!O:O,0,0,1)</f>
        <v>135</v>
      </c>
      <c r="P202" s="103">
        <f>_xlfn.XLOOKUP(Tier2ContractorRates[[#This Row],[MSA Contract Number]],'Tier 1 - $500K'!A:A,'Tier 1 - $500K'!P:P,0,0,1)</f>
        <v>145</v>
      </c>
      <c r="Q202" s="103">
        <f>_xlfn.XLOOKUP(Tier2ContractorRates[[#This Row],[MSA Contract Number]],'Tier 1 - $500K'!A:A,'Tier 1 - $500K'!Q:Q,0,0,1)</f>
        <v>124</v>
      </c>
      <c r="R202" s="103">
        <f>_xlfn.XLOOKUP(Tier2ContractorRates[[#This Row],[MSA Contract Number]],'Tier 1 - $500K'!A:A,'Tier 1 - $500K'!R:R,0,0,1)</f>
        <v>104</v>
      </c>
      <c r="S202" s="103">
        <f>_xlfn.XLOOKUP(Tier2ContractorRates[[#This Row],[MSA Contract Number]],'Tier 1 - $500K'!A:A,'Tier 1 - $500K'!S:S,0,0,1)</f>
        <v>155</v>
      </c>
      <c r="T202" s="103">
        <f>_xlfn.XLOOKUP(Tier2ContractorRates[[#This Row],[MSA Contract Number]],'Tier 1 - $500K'!A:A,'Tier 1 - $500K'!T:T,0,0,1)</f>
        <v>186</v>
      </c>
      <c r="U202" s="103">
        <f>_xlfn.XLOOKUP(Tier2ContractorRates[[#This Row],[MSA Contract Number]],'Tier 1 - $500K'!A:A,'Tier 1 - $500K'!U:U,0,0,1)</f>
        <v>166</v>
      </c>
      <c r="V202" s="103">
        <f>_xlfn.XLOOKUP(Tier2ContractorRates[[#This Row],[MSA Contract Number]],'Tier 1 - $500K'!A:A,'Tier 1 - $500K'!V:V,0,0,1)</f>
        <v>145</v>
      </c>
      <c r="W202" s="103">
        <f>_xlfn.XLOOKUP(Tier2ContractorRates[[#This Row],[MSA Contract Number]],'Tier 1 - $500K'!A:A,'Tier 1 - $500K'!W:W,0,0,1)</f>
        <v>114</v>
      </c>
      <c r="X202" s="103">
        <f>_xlfn.XLOOKUP(Tier2ContractorRates[[#This Row],[MSA Contract Number]],'Tier 1 - $500K'!A:A,'Tier 1 - $500K'!X:X,0,0,1)</f>
        <v>124</v>
      </c>
      <c r="Y202" s="103">
        <f>_xlfn.XLOOKUP(Tier2ContractorRates[[#This Row],[MSA Contract Number]],'Tier 1 - $500K'!A:A,'Tier 1 - $500K'!Y:Y,0,0,1)</f>
        <v>124</v>
      </c>
      <c r="Z202" s="103">
        <f>_xlfn.XLOOKUP(Tier2ContractorRates[[#This Row],[MSA Contract Number]],'Tier 1 - $500K'!A:A,'Tier 1 - $500K'!Z:Z,0,0,1)</f>
        <v>129</v>
      </c>
      <c r="AA202" s="103">
        <f>_xlfn.XLOOKUP(Tier2ContractorRates[[#This Row],[MSA Contract Number]],'Tier 1 - $500K'!A:A,'Tier 1 - $500K'!AA:AA,0,0,1)</f>
        <v>145</v>
      </c>
      <c r="AB202" s="103">
        <f>_xlfn.XLOOKUP(Tier2ContractorRates[[#This Row],[MSA Contract Number]],'Tier 1 - $500K'!A:A,'Tier 1 - $500K'!AB:AB,0,0,1)</f>
        <v>155</v>
      </c>
      <c r="AC202" s="103">
        <f>_xlfn.XLOOKUP(Tier2ContractorRates[[#This Row],[MSA Contract Number]],'Tier 1 - $500K'!A:A,'Tier 1 - $500K'!AC:AC,0,0,1)</f>
        <v>155</v>
      </c>
      <c r="AD202" s="103">
        <f>_xlfn.XLOOKUP(Tier2ContractorRates[[#This Row],[MSA Contract Number]],'Tier 1 - $500K'!A:A,'Tier 1 - $500K'!AD:AD,0,0,1)</f>
        <v>135</v>
      </c>
      <c r="AE202" s="103">
        <f>_xlfn.XLOOKUP(Tier2ContractorRates[[#This Row],[MSA Contract Number]],'Tier 1 - $500K'!A:A,'Tier 1 - $500K'!AE:AE,0,0,1)</f>
        <v>135</v>
      </c>
      <c r="AF202" s="103">
        <f>_xlfn.XLOOKUP(Tier2ContractorRates[[#This Row],[MSA Contract Number]],'Tier 1 - $500K'!A:A,'Tier 1 - $500K'!AF:AF,0,0,1)</f>
        <v>114</v>
      </c>
      <c r="AG202" s="103">
        <f>_xlfn.XLOOKUP(Tier2ContractorRates[[#This Row],[MSA Contract Number]],'Tier 1 - $500K'!A:A,'Tier 1 - $500K'!AG:AG,0,0,1)</f>
        <v>140</v>
      </c>
      <c r="AH202" s="103">
        <f>_xlfn.XLOOKUP(Tier2ContractorRates[[#This Row],[MSA Contract Number]],'Tier 1 - $500K'!A:A,'Tier 1 - $500K'!AH:AH,0,0,1)</f>
        <v>124</v>
      </c>
      <c r="AI202" s="103">
        <f>_xlfn.XLOOKUP(Tier2ContractorRates[[#This Row],[MSA Contract Number]],'Tier 1 - $500K'!A:A,'Tier 1 - $500K'!AI:AI,0,0,1)</f>
        <v>145</v>
      </c>
      <c r="AJ202" s="103">
        <f>_xlfn.XLOOKUP(Tier2ContractorRates[[#This Row],[MSA Contract Number]],'Tier 1 - $500K'!A:A,'Tier 1 - $500K'!AJ:AJ,0,0,1)</f>
        <v>135</v>
      </c>
      <c r="AK202" s="103">
        <f>_xlfn.XLOOKUP(Tier2ContractorRates[[#This Row],[MSA Contract Number]],'Tier 1 - $500K'!A:A,'Tier 1 - $500K'!AK:AK,0,0,1)</f>
        <v>155</v>
      </c>
      <c r="AL202" s="103">
        <f>_xlfn.XLOOKUP(Tier2ContractorRates[[#This Row],[MSA Contract Number]],'Tier 1 - $500K'!A:A,'Tier 1 - $500K'!AL:AL,0,0,1)</f>
        <v>181</v>
      </c>
      <c r="AM202" s="103">
        <f>_xlfn.XLOOKUP(Tier2ContractorRates[[#This Row],[MSA Contract Number]],'Tier 1 - $500K'!A:A,'Tier 1 - $500K'!AM:AM,0,0,1)</f>
        <v>145</v>
      </c>
      <c r="AN202" s="103">
        <f>_xlfn.XLOOKUP(Tier2ContractorRates[[#This Row],[MSA Contract Number]],'Tier 1 - $500K'!A:A,'Tier 1 - $500K'!AN:AN,0,0,1)</f>
        <v>155</v>
      </c>
      <c r="AO202" s="103">
        <f>_xlfn.XLOOKUP(Tier2ContractorRates[[#This Row],[MSA Contract Number]],'Tier 1 - $500K'!A:A,'Tier 1 - $500K'!AO:AO,0,0,1)</f>
        <v>129</v>
      </c>
      <c r="AP202" s="103">
        <f>_xlfn.XLOOKUP(Tier2ContractorRates[[#This Row],[MSA Contract Number]],'Tier 1 - $500K'!A:A,'Tier 1 - $500K'!AP:AP,0,0,1)</f>
        <v>145</v>
      </c>
      <c r="AQ202" s="103">
        <f>_xlfn.XLOOKUP(Tier2ContractorRates[[#This Row],[MSA Contract Number]],'Tier 1 - $500K'!A:A,'Tier 1 - $500K'!AQ:AQ,0,0,1)</f>
        <v>145</v>
      </c>
      <c r="AR202" s="103">
        <f>_xlfn.XLOOKUP(Tier2ContractorRates[[#This Row],[MSA Contract Number]],'Tier 1 - $500K'!A:A,'Tier 1 - $500K'!AR:AR,0,0,1)</f>
        <v>176</v>
      </c>
      <c r="AS202" s="103">
        <f>_xlfn.XLOOKUP(Tier2ContractorRates[[#This Row],[MSA Contract Number]],'Tier 1 - $500K'!A:A,'Tier 1 - $500K'!AS:AS,0,0,1)</f>
        <v>129</v>
      </c>
      <c r="AT202" s="103">
        <f>_xlfn.XLOOKUP(Tier2ContractorRates[[#This Row],[MSA Contract Number]],'Tier 1 - $500K'!A:A,'Tier 1 - $500K'!AT:AT,0,0,1)</f>
        <v>114</v>
      </c>
      <c r="AU202" s="103">
        <f>_xlfn.XLOOKUP(Tier2ContractorRates[[#This Row],[MSA Contract Number]],'Tier 1 - $500K'!A:A,'Tier 1 - $500K'!AU:AU,0,0,1)</f>
        <v>135</v>
      </c>
      <c r="AV202" s="103">
        <f>_xlfn.XLOOKUP(Tier2ContractorRates[[#This Row],[MSA Contract Number]],'Tier 1 - $500K'!A:A,'Tier 1 - $500K'!AV:AV,0,0,1)</f>
        <v>104</v>
      </c>
      <c r="AW202" s="103">
        <f>_xlfn.XLOOKUP(Tier2ContractorRates[[#This Row],[MSA Contract Number]],'Tier 1 - $500K'!A:A,'Tier 1 - $500K'!AW:AW,0,0,1)</f>
        <v>135</v>
      </c>
      <c r="AX202" s="103">
        <f>_xlfn.XLOOKUP(Tier2ContractorRates[[#This Row],[MSA Contract Number]],'Tier 1 - $500K'!A:A,'Tier 1 - $500K'!AX:AX,0,0,1)</f>
        <v>135</v>
      </c>
      <c r="AY202" s="103">
        <f>_xlfn.XLOOKUP(Tier2ContractorRates[[#This Row],[MSA Contract Number]],'Tier 1 - $500K'!A:A,'Tier 1 - $500K'!AY:AY,0,0,1)</f>
        <v>124</v>
      </c>
      <c r="AZ202" s="104">
        <f>_xlfn.XLOOKUP(Tier2ContractorRates[[#This Row],[MSA Contract Number]],'Tier 1 - $500K'!A:A,'Tier 1 - $500K'!AZ:AZ,0,0,1)</f>
        <v>166</v>
      </c>
    </row>
    <row r="203" spans="1:52" s="40" customFormat="1" ht="16.5" x14ac:dyDescent="0.25">
      <c r="A203" s="35" t="s">
        <v>1158</v>
      </c>
      <c r="B203" s="57">
        <f>_xlfn.XLOOKUP(Tier2ContractorRates[[#This Row],[MSA Contract Number]],'Tier 1 - $500K'!A:A,'Tier 1 - $500K'!B:B,0,0,1)</f>
        <v>46497</v>
      </c>
      <c r="C203" s="36" t="str">
        <f>_xlfn.XLOOKUP(Tier2ContractorRates[[#This Row],[MSA Contract Number]],'Tier 1 - $500K'!A:A,'Tier 1 - $500K'!C:C,0,0,1)</f>
        <v>Softratech LLC</v>
      </c>
      <c r="D203" s="36" t="str">
        <f>_xlfn.XLOOKUP(Tier2ContractorRates[[#This Row],[MSA Contract Number]],'Tier 1 - $500K'!A:A,'Tier 1 - $500K'!D:D,0,0,1)</f>
        <v>Ranjit Singh</v>
      </c>
      <c r="E203" s="36" t="str">
        <f>_xlfn.XLOOKUP(Tier2ContractorRates[[#This Row],[MSA Contract Number]],'Tier 1 - $500K'!A:A,'Tier 1 - $500K'!E:E,0,0,1)</f>
        <v>(916) 618-4586</v>
      </c>
      <c r="F203" s="36" t="str">
        <f>_xlfn.XLOOKUP(Tier2ContractorRates[[#This Row],[MSA Contract Number]],'Tier 1 - $500K'!A:A,'Tier 1 - $500K'!F:F,0,0,1)</f>
        <v>ranjit@softra-tech.com;</v>
      </c>
      <c r="G203" s="121">
        <v>2028059</v>
      </c>
      <c r="H203" s="121" t="str">
        <f>_xlfn.XLOOKUP(Tier2ContractorRates[[#This Row],[MSA Contract Number]],'Tier 1 - $500K'!A:A,'Tier 1 - $500K'!H:H,0,0,1)</f>
        <v>SB</v>
      </c>
      <c r="I203" s="121" t="str">
        <f>_xlfn.XLOOKUP(Tier2ContractorRates[[#This Row],[MSA Contract Number]],'Tier 1 - $500K'!A:A,'Tier 1 - $500K'!I:I,0,0,1)</f>
        <v>Yes</v>
      </c>
      <c r="J203" s="121" t="str">
        <f>_xlfn.XLOOKUP(Tier2ContractorRates[[#This Row],[MSA Contract Number]],'Tier 1 - $500K'!A:A,'Tier 1 - $500K'!J:J,0,0,1)</f>
        <v>No</v>
      </c>
      <c r="K203" s="103">
        <f>_xlfn.XLOOKUP(Tier2ContractorRates[[#This Row],[MSA Contract Number]],'Tier 1 - $500K'!A:A,'Tier 1 - $500K'!K:K,0,0,1)</f>
        <v>185</v>
      </c>
      <c r="L203" s="103">
        <f>_xlfn.XLOOKUP(Tier2ContractorRates[[#This Row],[MSA Contract Number]],'Tier 1 - $500K'!A:A,'Tier 1 - $500K'!L:L,0,0,1)</f>
        <v>164</v>
      </c>
      <c r="M203" s="103">
        <f>_xlfn.XLOOKUP(Tier2ContractorRates[[#This Row],[MSA Contract Number]],'Tier 1 - $500K'!A:A,'Tier 1 - $500K'!M:M,0,0,1)</f>
        <v>168</v>
      </c>
      <c r="N203" s="103">
        <f>_xlfn.XLOOKUP(Tier2ContractorRates[[#This Row],[MSA Contract Number]],'Tier 1 - $500K'!A:A,'Tier 1 - $500K'!N:N)</f>
        <v>145</v>
      </c>
      <c r="O203" s="103">
        <f>_xlfn.XLOOKUP(Tier2ContractorRates[[#This Row],[MSA Contract Number]],'Tier 1 - $500K'!A:A,'Tier 1 - $500K'!O:O,0,0,1)</f>
        <v>128</v>
      </c>
      <c r="P203" s="103">
        <f>_xlfn.XLOOKUP(Tier2ContractorRates[[#This Row],[MSA Contract Number]],'Tier 1 - $500K'!A:A,'Tier 1 - $500K'!P:P,0,0,1)</f>
        <v>125</v>
      </c>
      <c r="Q203" s="103">
        <f>_xlfn.XLOOKUP(Tier2ContractorRates[[#This Row],[MSA Contract Number]],'Tier 1 - $500K'!A:A,'Tier 1 - $500K'!Q:Q,0,0,1)</f>
        <v>120</v>
      </c>
      <c r="R203" s="103">
        <f>_xlfn.XLOOKUP(Tier2ContractorRates[[#This Row],[MSA Contract Number]],'Tier 1 - $500K'!A:A,'Tier 1 - $500K'!R:R,0,0,1)</f>
        <v>80</v>
      </c>
      <c r="S203" s="103">
        <f>_xlfn.XLOOKUP(Tier2ContractorRates[[#This Row],[MSA Contract Number]],'Tier 1 - $500K'!A:A,'Tier 1 - $500K'!S:S,0,0,1)</f>
        <v>185</v>
      </c>
      <c r="T203" s="103">
        <f>_xlfn.XLOOKUP(Tier2ContractorRates[[#This Row],[MSA Contract Number]],'Tier 1 - $500K'!A:A,'Tier 1 - $500K'!T:T,0,0,1)</f>
        <v>185</v>
      </c>
      <c r="U203" s="103">
        <f>_xlfn.XLOOKUP(Tier2ContractorRates[[#This Row],[MSA Contract Number]],'Tier 1 - $500K'!A:A,'Tier 1 - $500K'!U:U,0,0,1)</f>
        <v>160</v>
      </c>
      <c r="V203" s="103">
        <f>_xlfn.XLOOKUP(Tier2ContractorRates[[#This Row],[MSA Contract Number]],'Tier 1 - $500K'!A:A,'Tier 1 - $500K'!V:V,0,0,1)</f>
        <v>145</v>
      </c>
      <c r="W203" s="103">
        <f>_xlfn.XLOOKUP(Tier2ContractorRates[[#This Row],[MSA Contract Number]],'Tier 1 - $500K'!A:A,'Tier 1 - $500K'!W:W,0,0,1)</f>
        <v>120</v>
      </c>
      <c r="X203" s="103">
        <f>_xlfn.XLOOKUP(Tier2ContractorRates[[#This Row],[MSA Contract Number]],'Tier 1 - $500K'!A:A,'Tier 1 - $500K'!X:X,0,0,1)</f>
        <v>118</v>
      </c>
      <c r="Y203" s="103">
        <f>_xlfn.XLOOKUP(Tier2ContractorRates[[#This Row],[MSA Contract Number]],'Tier 1 - $500K'!A:A,'Tier 1 - $500K'!Y:Y,0,0,1)</f>
        <v>115</v>
      </c>
      <c r="Z203" s="103">
        <f>_xlfn.XLOOKUP(Tier2ContractorRates[[#This Row],[MSA Contract Number]],'Tier 1 - $500K'!A:A,'Tier 1 - $500K'!Z:Z,0,0,1)</f>
        <v>120</v>
      </c>
      <c r="AA203" s="103">
        <f>_xlfn.XLOOKUP(Tier2ContractorRates[[#This Row],[MSA Contract Number]],'Tier 1 - $500K'!A:A,'Tier 1 - $500K'!AA:AA,0,0,1)</f>
        <v>135</v>
      </c>
      <c r="AB203" s="103">
        <f>_xlfn.XLOOKUP(Tier2ContractorRates[[#This Row],[MSA Contract Number]],'Tier 1 - $500K'!A:A,'Tier 1 - $500K'!AB:AB,0,0,1)</f>
        <v>145</v>
      </c>
      <c r="AC203" s="103">
        <f>_xlfn.XLOOKUP(Tier2ContractorRates[[#This Row],[MSA Contract Number]],'Tier 1 - $500K'!A:A,'Tier 1 - $500K'!AC:AC,0,0,1)</f>
        <v>150</v>
      </c>
      <c r="AD203" s="103">
        <f>_xlfn.XLOOKUP(Tier2ContractorRates[[#This Row],[MSA Contract Number]],'Tier 1 - $500K'!A:A,'Tier 1 - $500K'!AD:AD,0,0,1)</f>
        <v>128</v>
      </c>
      <c r="AE203" s="103">
        <f>_xlfn.XLOOKUP(Tier2ContractorRates[[#This Row],[MSA Contract Number]],'Tier 1 - $500K'!A:A,'Tier 1 - $500K'!AE:AE,0,0,1)</f>
        <v>128</v>
      </c>
      <c r="AF203" s="103">
        <f>_xlfn.XLOOKUP(Tier2ContractorRates[[#This Row],[MSA Contract Number]],'Tier 1 - $500K'!A:A,'Tier 1 - $500K'!AF:AF,0,0,1)</f>
        <v>128</v>
      </c>
      <c r="AG203" s="103">
        <f>_xlfn.XLOOKUP(Tier2ContractorRates[[#This Row],[MSA Contract Number]],'Tier 1 - $500K'!A:A,'Tier 1 - $500K'!AG:AG,0,0,1)</f>
        <v>135</v>
      </c>
      <c r="AH203" s="103">
        <f>_xlfn.XLOOKUP(Tier2ContractorRates[[#This Row],[MSA Contract Number]],'Tier 1 - $500K'!A:A,'Tier 1 - $500K'!AH:AH,0,0,1)</f>
        <v>130</v>
      </c>
      <c r="AI203" s="103">
        <f>_xlfn.XLOOKUP(Tier2ContractorRates[[#This Row],[MSA Contract Number]],'Tier 1 - $500K'!A:A,'Tier 1 - $500K'!AI:AI,0,0,1)</f>
        <v>135</v>
      </c>
      <c r="AJ203" s="103">
        <f>_xlfn.XLOOKUP(Tier2ContractorRates[[#This Row],[MSA Contract Number]],'Tier 1 - $500K'!A:A,'Tier 1 - $500K'!AJ:AJ,0,0,1)</f>
        <v>140</v>
      </c>
      <c r="AK203" s="103">
        <f>_xlfn.XLOOKUP(Tier2ContractorRates[[#This Row],[MSA Contract Number]],'Tier 1 - $500K'!A:A,'Tier 1 - $500K'!AK:AK,0,0,1)</f>
        <v>175</v>
      </c>
      <c r="AL203" s="103">
        <f>_xlfn.XLOOKUP(Tier2ContractorRates[[#This Row],[MSA Contract Number]],'Tier 1 - $500K'!A:A,'Tier 1 - $500K'!AL:AL,0,0,1)</f>
        <v>185</v>
      </c>
      <c r="AM203" s="103">
        <f>_xlfn.XLOOKUP(Tier2ContractorRates[[#This Row],[MSA Contract Number]],'Tier 1 - $500K'!A:A,'Tier 1 - $500K'!AM:AM,0,0,1)</f>
        <v>175</v>
      </c>
      <c r="AN203" s="103">
        <f>_xlfn.XLOOKUP(Tier2ContractorRates[[#This Row],[MSA Contract Number]],'Tier 1 - $500K'!A:A,'Tier 1 - $500K'!AN:AN,0,0,1)</f>
        <v>175</v>
      </c>
      <c r="AO203" s="103">
        <f>_xlfn.XLOOKUP(Tier2ContractorRates[[#This Row],[MSA Contract Number]],'Tier 1 - $500K'!A:A,'Tier 1 - $500K'!AO:AO,0,0,1)</f>
        <v>160</v>
      </c>
      <c r="AP203" s="103">
        <f>_xlfn.XLOOKUP(Tier2ContractorRates[[#This Row],[MSA Contract Number]],'Tier 1 - $500K'!A:A,'Tier 1 - $500K'!AP:AP,0,0,1)</f>
        <v>180</v>
      </c>
      <c r="AQ203" s="103">
        <f>_xlfn.XLOOKUP(Tier2ContractorRates[[#This Row],[MSA Contract Number]],'Tier 1 - $500K'!A:A,'Tier 1 - $500K'!AQ:AQ,0,0,1)</f>
        <v>155</v>
      </c>
      <c r="AR203" s="103">
        <f>_xlfn.XLOOKUP(Tier2ContractorRates[[#This Row],[MSA Contract Number]],'Tier 1 - $500K'!A:A,'Tier 1 - $500K'!AR:AR,0,0,1)</f>
        <v>170</v>
      </c>
      <c r="AS203" s="103">
        <f>_xlfn.XLOOKUP(Tier2ContractorRates[[#This Row],[MSA Contract Number]],'Tier 1 - $500K'!A:A,'Tier 1 - $500K'!AS:AS,0,0,1)</f>
        <v>140</v>
      </c>
      <c r="AT203" s="103">
        <f>_xlfn.XLOOKUP(Tier2ContractorRates[[#This Row],[MSA Contract Number]],'Tier 1 - $500K'!A:A,'Tier 1 - $500K'!AT:AT,0,0,1)</f>
        <v>130</v>
      </c>
      <c r="AU203" s="103">
        <f>_xlfn.XLOOKUP(Tier2ContractorRates[[#This Row],[MSA Contract Number]],'Tier 1 - $500K'!A:A,'Tier 1 - $500K'!AU:AU,0,0,1)</f>
        <v>128</v>
      </c>
      <c r="AV203" s="103">
        <f>_xlfn.XLOOKUP(Tier2ContractorRates[[#This Row],[MSA Contract Number]],'Tier 1 - $500K'!A:A,'Tier 1 - $500K'!AV:AV,0,0,1)</f>
        <v>125</v>
      </c>
      <c r="AW203" s="103">
        <f>_xlfn.XLOOKUP(Tier2ContractorRates[[#This Row],[MSA Contract Number]],'Tier 1 - $500K'!A:A,'Tier 1 - $500K'!AW:AW,0,0,1)</f>
        <v>135</v>
      </c>
      <c r="AX203" s="103">
        <f>_xlfn.XLOOKUP(Tier2ContractorRates[[#This Row],[MSA Contract Number]],'Tier 1 - $500K'!A:A,'Tier 1 - $500K'!AX:AX,0,0,1)</f>
        <v>130</v>
      </c>
      <c r="AY203" s="103">
        <f>_xlfn.XLOOKUP(Tier2ContractorRates[[#This Row],[MSA Contract Number]],'Tier 1 - $500K'!A:A,'Tier 1 - $500K'!AY:AY,0,0,1)</f>
        <v>125</v>
      </c>
      <c r="AZ203" s="104">
        <f>_xlfn.XLOOKUP(Tier2ContractorRates[[#This Row],[MSA Contract Number]],'Tier 1 - $500K'!A:A,'Tier 1 - $500K'!AZ:AZ,0,0,1)</f>
        <v>126</v>
      </c>
    </row>
    <row r="204" spans="1:52" s="40" customFormat="1" ht="16.5" x14ac:dyDescent="0.25">
      <c r="A204" s="35" t="s">
        <v>1163</v>
      </c>
      <c r="B204" s="57">
        <f>_xlfn.XLOOKUP(Tier2ContractorRates[[#This Row],[MSA Contract Number]],'Tier 1 - $500K'!A:A,'Tier 1 - $500K'!B:B,0,0,1)</f>
        <v>46497</v>
      </c>
      <c r="C204" s="36" t="str">
        <f>_xlfn.XLOOKUP(Tier2ContractorRates[[#This Row],[MSA Contract Number]],'Tier 1 - $500K'!A:A,'Tier 1 - $500K'!C:C,0,0,1)</f>
        <v>Softsol Resources Inc</v>
      </c>
      <c r="D204" s="36" t="str">
        <f>_xlfn.XLOOKUP(Tier2ContractorRates[[#This Row],[MSA Contract Number]],'Tier 1 - $500K'!A:A,'Tier 1 - $500K'!D:D,0,0,1)</f>
        <v>Radhakrishna Ghanta</v>
      </c>
      <c r="E204" s="36" t="str">
        <f>_xlfn.XLOOKUP(Tier2ContractorRates[[#This Row],[MSA Contract Number]],'Tier 1 - $500K'!A:A,'Tier 1 - $500K'!E:E,0,0,1)</f>
        <v>(510) 673-3328</v>
      </c>
      <c r="F204" s="36" t="str">
        <f>_xlfn.XLOOKUP(Tier2ContractorRates[[#This Row],[MSA Contract Number]],'Tier 1 - $500K'!A:A,'Tier 1 - $500K'!F:F,0,0,1)</f>
        <v>rk.ghanta@softsol.com;</v>
      </c>
      <c r="G204" s="121" t="s">
        <v>70</v>
      </c>
      <c r="H204" s="121" t="str">
        <f>_xlfn.XLOOKUP(Tier2ContractorRates[[#This Row],[MSA Contract Number]],'Tier 1 - $500K'!A:A,'Tier 1 - $500K'!H:H,0,0,1)</f>
        <v>--</v>
      </c>
      <c r="I204" s="121" t="str">
        <f>_xlfn.XLOOKUP(Tier2ContractorRates[[#This Row],[MSA Contract Number]],'Tier 1 - $500K'!A:A,'Tier 1 - $500K'!I:I,0,0,1)</f>
        <v>No</v>
      </c>
      <c r="J204" s="121" t="str">
        <f>_xlfn.XLOOKUP(Tier2ContractorRates[[#This Row],[MSA Contract Number]],'Tier 1 - $500K'!A:A,'Tier 1 - $500K'!J:J,0,0,1)</f>
        <v>No</v>
      </c>
      <c r="K204" s="103">
        <f>_xlfn.XLOOKUP(Tier2ContractorRates[[#This Row],[MSA Contract Number]],'Tier 1 - $500K'!A:A,'Tier 1 - $500K'!K:K,0,0,1)</f>
        <v>160</v>
      </c>
      <c r="L204" s="103">
        <f>_xlfn.XLOOKUP(Tier2ContractorRates[[#This Row],[MSA Contract Number]],'Tier 1 - $500K'!A:A,'Tier 1 - $500K'!L:L,0,0,1)</f>
        <v>150</v>
      </c>
      <c r="M204" s="103">
        <f>_xlfn.XLOOKUP(Tier2ContractorRates[[#This Row],[MSA Contract Number]],'Tier 1 - $500K'!A:A,'Tier 1 - $500K'!M:M,0,0,1)</f>
        <v>160</v>
      </c>
      <c r="N204" s="103">
        <f>_xlfn.XLOOKUP(Tier2ContractorRates[[#This Row],[MSA Contract Number]],'Tier 1 - $500K'!A:A,'Tier 1 - $500K'!N:N)</f>
        <v>150</v>
      </c>
      <c r="O204" s="103">
        <f>_xlfn.XLOOKUP(Tier2ContractorRates[[#This Row],[MSA Contract Number]],'Tier 1 - $500K'!A:A,'Tier 1 - $500K'!O:O,0,0,1)</f>
        <v>140</v>
      </c>
      <c r="P204" s="103">
        <f>_xlfn.XLOOKUP(Tier2ContractorRates[[#This Row],[MSA Contract Number]],'Tier 1 - $500K'!A:A,'Tier 1 - $500K'!P:P,0,0,1)</f>
        <v>140</v>
      </c>
      <c r="Q204" s="103">
        <f>_xlfn.XLOOKUP(Tier2ContractorRates[[#This Row],[MSA Contract Number]],'Tier 1 - $500K'!A:A,'Tier 1 - $500K'!Q:Q,0,0,1)</f>
        <v>130</v>
      </c>
      <c r="R204" s="103">
        <f>_xlfn.XLOOKUP(Tier2ContractorRates[[#This Row],[MSA Contract Number]],'Tier 1 - $500K'!A:A,'Tier 1 - $500K'!R:R,0,0,1)</f>
        <v>110</v>
      </c>
      <c r="S204" s="103">
        <f>_xlfn.XLOOKUP(Tier2ContractorRates[[#This Row],[MSA Contract Number]],'Tier 1 - $500K'!A:A,'Tier 1 - $500K'!S:S,0,0,1)</f>
        <v>160</v>
      </c>
      <c r="T204" s="103">
        <f>_xlfn.XLOOKUP(Tier2ContractorRates[[#This Row],[MSA Contract Number]],'Tier 1 - $500K'!A:A,'Tier 1 - $500K'!T:T,0,0,1)</f>
        <v>170</v>
      </c>
      <c r="U204" s="103">
        <f>_xlfn.XLOOKUP(Tier2ContractorRates[[#This Row],[MSA Contract Number]],'Tier 1 - $500K'!A:A,'Tier 1 - $500K'!U:U,0,0,1)</f>
        <v>160</v>
      </c>
      <c r="V204" s="103">
        <f>_xlfn.XLOOKUP(Tier2ContractorRates[[#This Row],[MSA Contract Number]],'Tier 1 - $500K'!A:A,'Tier 1 - $500K'!V:V,0,0,1)</f>
        <v>160</v>
      </c>
      <c r="W204" s="103">
        <f>_xlfn.XLOOKUP(Tier2ContractorRates[[#This Row],[MSA Contract Number]],'Tier 1 - $500K'!A:A,'Tier 1 - $500K'!W:W,0,0,1)</f>
        <v>140</v>
      </c>
      <c r="X204" s="103">
        <f>_xlfn.XLOOKUP(Tier2ContractorRates[[#This Row],[MSA Contract Number]],'Tier 1 - $500K'!A:A,'Tier 1 - $500K'!X:X,0,0,1)</f>
        <v>140</v>
      </c>
      <c r="Y204" s="103">
        <f>_xlfn.XLOOKUP(Tier2ContractorRates[[#This Row],[MSA Contract Number]],'Tier 1 - $500K'!A:A,'Tier 1 - $500K'!Y:Y,0,0,1)</f>
        <v>140</v>
      </c>
      <c r="Z204" s="103">
        <f>_xlfn.XLOOKUP(Tier2ContractorRates[[#This Row],[MSA Contract Number]],'Tier 1 - $500K'!A:A,'Tier 1 - $500K'!Z:Z,0,0,1)</f>
        <v>150</v>
      </c>
      <c r="AA204" s="103">
        <f>_xlfn.XLOOKUP(Tier2ContractorRates[[#This Row],[MSA Contract Number]],'Tier 1 - $500K'!A:A,'Tier 1 - $500K'!AA:AA,0,0,1)</f>
        <v>150</v>
      </c>
      <c r="AB204" s="103">
        <f>_xlfn.XLOOKUP(Tier2ContractorRates[[#This Row],[MSA Contract Number]],'Tier 1 - $500K'!A:A,'Tier 1 - $500K'!AB:AB,0,0,1)</f>
        <v>160</v>
      </c>
      <c r="AC204" s="103">
        <f>_xlfn.XLOOKUP(Tier2ContractorRates[[#This Row],[MSA Contract Number]],'Tier 1 - $500K'!A:A,'Tier 1 - $500K'!AC:AC,0,0,1)</f>
        <v>160</v>
      </c>
      <c r="AD204" s="103">
        <f>_xlfn.XLOOKUP(Tier2ContractorRates[[#This Row],[MSA Contract Number]],'Tier 1 - $500K'!A:A,'Tier 1 - $500K'!AD:AD,0,0,1)</f>
        <v>130</v>
      </c>
      <c r="AE204" s="103">
        <f>_xlfn.XLOOKUP(Tier2ContractorRates[[#This Row],[MSA Contract Number]],'Tier 1 - $500K'!A:A,'Tier 1 - $500K'!AE:AE,0,0,1)</f>
        <v>130</v>
      </c>
      <c r="AF204" s="103">
        <f>_xlfn.XLOOKUP(Tier2ContractorRates[[#This Row],[MSA Contract Number]],'Tier 1 - $500K'!A:A,'Tier 1 - $500K'!AF:AF,0,0,1)</f>
        <v>130</v>
      </c>
      <c r="AG204" s="103">
        <f>_xlfn.XLOOKUP(Tier2ContractorRates[[#This Row],[MSA Contract Number]],'Tier 1 - $500K'!A:A,'Tier 1 - $500K'!AG:AG,0,0,1)</f>
        <v>145</v>
      </c>
      <c r="AH204" s="103" t="str">
        <f>_xlfn.XLOOKUP(Tier2ContractorRates[[#This Row],[MSA Contract Number]],'Tier 1 - $500K'!A:A,'Tier 1 - $500K'!AH:AH,0,0,1)</f>
        <v>--</v>
      </c>
      <c r="AI204" s="103" t="str">
        <f>_xlfn.XLOOKUP(Tier2ContractorRates[[#This Row],[MSA Contract Number]],'Tier 1 - $500K'!A:A,'Tier 1 - $500K'!AI:AI,0,0,1)</f>
        <v>--</v>
      </c>
      <c r="AJ204" s="103">
        <f>_xlfn.XLOOKUP(Tier2ContractorRates[[#This Row],[MSA Contract Number]],'Tier 1 - $500K'!A:A,'Tier 1 - $500K'!AJ:AJ,0,0,1)</f>
        <v>130</v>
      </c>
      <c r="AK204" s="103">
        <f>_xlfn.XLOOKUP(Tier2ContractorRates[[#This Row],[MSA Contract Number]],'Tier 1 - $500K'!A:A,'Tier 1 - $500K'!AK:AK,0,0,1)</f>
        <v>160</v>
      </c>
      <c r="AL204" s="103">
        <f>_xlfn.XLOOKUP(Tier2ContractorRates[[#This Row],[MSA Contract Number]],'Tier 1 - $500K'!A:A,'Tier 1 - $500K'!AL:AL,0,0,1)</f>
        <v>180</v>
      </c>
      <c r="AM204" s="103">
        <f>_xlfn.XLOOKUP(Tier2ContractorRates[[#This Row],[MSA Contract Number]],'Tier 1 - $500K'!A:A,'Tier 1 - $500K'!AM:AM,0,0,1)</f>
        <v>160</v>
      </c>
      <c r="AN204" s="103">
        <f>_xlfn.XLOOKUP(Tier2ContractorRates[[#This Row],[MSA Contract Number]],'Tier 1 - $500K'!A:A,'Tier 1 - $500K'!AN:AN,0,0,1)</f>
        <v>170</v>
      </c>
      <c r="AO204" s="103">
        <f>_xlfn.XLOOKUP(Tier2ContractorRates[[#This Row],[MSA Contract Number]],'Tier 1 - $500K'!A:A,'Tier 1 - $500K'!AO:AO,0,0,1)</f>
        <v>140</v>
      </c>
      <c r="AP204" s="103">
        <f>_xlfn.XLOOKUP(Tier2ContractorRates[[#This Row],[MSA Contract Number]],'Tier 1 - $500K'!A:A,'Tier 1 - $500K'!AP:AP,0,0,1)</f>
        <v>160</v>
      </c>
      <c r="AQ204" s="103">
        <f>_xlfn.XLOOKUP(Tier2ContractorRates[[#This Row],[MSA Contract Number]],'Tier 1 - $500K'!A:A,'Tier 1 - $500K'!AQ:AQ,0,0,1)</f>
        <v>160</v>
      </c>
      <c r="AR204" s="103">
        <f>_xlfn.XLOOKUP(Tier2ContractorRates[[#This Row],[MSA Contract Number]],'Tier 1 - $500K'!A:A,'Tier 1 - $500K'!AR:AR,0,0,1)</f>
        <v>160</v>
      </c>
      <c r="AS204" s="103">
        <f>_xlfn.XLOOKUP(Tier2ContractorRates[[#This Row],[MSA Contract Number]],'Tier 1 - $500K'!A:A,'Tier 1 - $500K'!AS:AS,0,0,1)</f>
        <v>140</v>
      </c>
      <c r="AT204" s="103">
        <f>_xlfn.XLOOKUP(Tier2ContractorRates[[#This Row],[MSA Contract Number]],'Tier 1 - $500K'!A:A,'Tier 1 - $500K'!AT:AT,0,0,1)</f>
        <v>140</v>
      </c>
      <c r="AU204" s="103">
        <f>_xlfn.XLOOKUP(Tier2ContractorRates[[#This Row],[MSA Contract Number]],'Tier 1 - $500K'!A:A,'Tier 1 - $500K'!AU:AU,0,0,1)</f>
        <v>130</v>
      </c>
      <c r="AV204" s="103">
        <f>_xlfn.XLOOKUP(Tier2ContractorRates[[#This Row],[MSA Contract Number]],'Tier 1 - $500K'!A:A,'Tier 1 - $500K'!AV:AV,0,0,1)</f>
        <v>130</v>
      </c>
      <c r="AW204" s="103">
        <f>_xlfn.XLOOKUP(Tier2ContractorRates[[#This Row],[MSA Contract Number]],'Tier 1 - $500K'!A:A,'Tier 1 - $500K'!AW:AW,0,0,1)</f>
        <v>140</v>
      </c>
      <c r="AX204" s="103">
        <f>_xlfn.XLOOKUP(Tier2ContractorRates[[#This Row],[MSA Contract Number]],'Tier 1 - $500K'!A:A,'Tier 1 - $500K'!AX:AX,0,0,1)</f>
        <v>175</v>
      </c>
      <c r="AY204" s="103">
        <f>_xlfn.XLOOKUP(Tier2ContractorRates[[#This Row],[MSA Contract Number]],'Tier 1 - $500K'!A:A,'Tier 1 - $500K'!AY:AY,0,0,1)</f>
        <v>140</v>
      </c>
      <c r="AZ204" s="104">
        <f>_xlfn.XLOOKUP(Tier2ContractorRates[[#This Row],[MSA Contract Number]],'Tier 1 - $500K'!A:A,'Tier 1 - $500K'!AZ:AZ,0,0,1)</f>
        <v>140</v>
      </c>
    </row>
    <row r="205" spans="1:52" s="40" customFormat="1" ht="33" x14ac:dyDescent="0.25">
      <c r="A205" s="35" t="s">
        <v>1168</v>
      </c>
      <c r="B205" s="57">
        <f>_xlfn.XLOOKUP(Tier2ContractorRates[[#This Row],[MSA Contract Number]],'Tier 1 - $500K'!A:A,'Tier 1 - $500K'!B:B,0,0,1)</f>
        <v>46497</v>
      </c>
      <c r="C205" s="36" t="str">
        <f>_xlfn.XLOOKUP(Tier2ContractorRates[[#This Row],[MSA Contract Number]],'Tier 1 - $500K'!A:A,'Tier 1 - $500K'!C:C,0,0,1)</f>
        <v>Sophus Consulting</v>
      </c>
      <c r="D205" s="36" t="str">
        <f>_xlfn.XLOOKUP(Tier2ContractorRates[[#This Row],[MSA Contract Number]],'Tier 1 - $500K'!A:A,'Tier 1 - $500K'!D:D,0,0,1)</f>
        <v xml:space="preserve">1. Angela Reeves </v>
      </c>
      <c r="E205" s="36" t="str">
        <f>_xlfn.XLOOKUP(Tier2ContractorRates[[#This Row],[MSA Contract Number]],'Tier 1 - $500K'!A:A,'Tier 1 - $500K'!E:E,0,0,1)</f>
        <v xml:space="preserve">1. (916) 970-7350 </v>
      </c>
      <c r="F205" s="36" t="str">
        <f>_xlfn.XLOOKUP(Tier2ContractorRates[[#This Row],[MSA Contract Number]],'Tier 1 - $500K'!A:A,'Tier 1 - $500K'!F:F,0,0,1)</f>
        <v>areeves@sophusconsulting.com; awhitfield@sophusconsulting.com;</v>
      </c>
      <c r="G205" s="121" t="s">
        <v>70</v>
      </c>
      <c r="H205" s="121" t="str">
        <f>_xlfn.XLOOKUP(Tier2ContractorRates[[#This Row],[MSA Contract Number]],'Tier 1 - $500K'!A:A,'Tier 1 - $500K'!H:H,0,0,1)</f>
        <v>--</v>
      </c>
      <c r="I205" s="121" t="str">
        <f>_xlfn.XLOOKUP(Tier2ContractorRates[[#This Row],[MSA Contract Number]],'Tier 1 - $500K'!A:A,'Tier 1 - $500K'!I:I,0,0,1)</f>
        <v>No</v>
      </c>
      <c r="J205" s="121" t="str">
        <f>_xlfn.XLOOKUP(Tier2ContractorRates[[#This Row],[MSA Contract Number]],'Tier 1 - $500K'!A:A,'Tier 1 - $500K'!J:J,0,0,1)</f>
        <v>No</v>
      </c>
      <c r="K205" s="103">
        <f>_xlfn.XLOOKUP(Tier2ContractorRates[[#This Row],[MSA Contract Number]],'Tier 1 - $500K'!A:A,'Tier 1 - $500K'!K:K,0,0,1)</f>
        <v>272</v>
      </c>
      <c r="L205" s="103">
        <f>_xlfn.XLOOKUP(Tier2ContractorRates[[#This Row],[MSA Contract Number]],'Tier 1 - $500K'!A:A,'Tier 1 - $500K'!L:L,0,0,1)</f>
        <v>228</v>
      </c>
      <c r="M205" s="103">
        <f>_xlfn.XLOOKUP(Tier2ContractorRates[[#This Row],[MSA Contract Number]],'Tier 1 - $500K'!A:A,'Tier 1 - $500K'!M:M,0,0,1)</f>
        <v>246</v>
      </c>
      <c r="N205" s="103">
        <f>_xlfn.XLOOKUP(Tier2ContractorRates[[#This Row],[MSA Contract Number]],'Tier 1 - $500K'!A:A,'Tier 1 - $500K'!N:N)</f>
        <v>207</v>
      </c>
      <c r="O205" s="103">
        <f>_xlfn.XLOOKUP(Tier2ContractorRates[[#This Row],[MSA Contract Number]],'Tier 1 - $500K'!A:A,'Tier 1 - $500K'!O:O,0,0,1)</f>
        <v>183</v>
      </c>
      <c r="P205" s="103">
        <f>_xlfn.XLOOKUP(Tier2ContractorRates[[#This Row],[MSA Contract Number]],'Tier 1 - $500K'!A:A,'Tier 1 - $500K'!P:P,0,0,1)</f>
        <v>220</v>
      </c>
      <c r="Q205" s="103">
        <f>_xlfn.XLOOKUP(Tier2ContractorRates[[#This Row],[MSA Contract Number]],'Tier 1 - $500K'!A:A,'Tier 1 - $500K'!Q:Q,0,0,1)</f>
        <v>193</v>
      </c>
      <c r="R205" s="103">
        <f>_xlfn.XLOOKUP(Tier2ContractorRates[[#This Row],[MSA Contract Number]],'Tier 1 - $500K'!A:A,'Tier 1 - $500K'!R:R,0,0,1)</f>
        <v>142</v>
      </c>
      <c r="S205" s="103">
        <f>_xlfn.XLOOKUP(Tier2ContractorRates[[#This Row],[MSA Contract Number]],'Tier 1 - $500K'!A:A,'Tier 1 - $500K'!S:S,0,0,1)</f>
        <v>208</v>
      </c>
      <c r="T205" s="103">
        <f>_xlfn.XLOOKUP(Tier2ContractorRates[[#This Row],[MSA Contract Number]],'Tier 1 - $500K'!A:A,'Tier 1 - $500K'!T:T,0,0,1)</f>
        <v>247</v>
      </c>
      <c r="U205" s="103">
        <f>_xlfn.XLOOKUP(Tier2ContractorRates[[#This Row],[MSA Contract Number]],'Tier 1 - $500K'!A:A,'Tier 1 - $500K'!U:U,0,0,1)</f>
        <v>215</v>
      </c>
      <c r="V205" s="103">
        <f>_xlfn.XLOOKUP(Tier2ContractorRates[[#This Row],[MSA Contract Number]],'Tier 1 - $500K'!A:A,'Tier 1 - $500K'!V:V,0,0,1)</f>
        <v>212</v>
      </c>
      <c r="W205" s="103">
        <f>_xlfn.XLOOKUP(Tier2ContractorRates[[#This Row],[MSA Contract Number]],'Tier 1 - $500K'!A:A,'Tier 1 - $500K'!W:W,0,0,1)</f>
        <v>143</v>
      </c>
      <c r="X205" s="103">
        <f>_xlfn.XLOOKUP(Tier2ContractorRates[[#This Row],[MSA Contract Number]],'Tier 1 - $500K'!A:A,'Tier 1 - $500K'!X:X,0,0,1)</f>
        <v>146</v>
      </c>
      <c r="Y205" s="103">
        <f>_xlfn.XLOOKUP(Tier2ContractorRates[[#This Row],[MSA Contract Number]],'Tier 1 - $500K'!A:A,'Tier 1 - $500K'!Y:Y,0,0,1)</f>
        <v>150</v>
      </c>
      <c r="Z205" s="103">
        <f>_xlfn.XLOOKUP(Tier2ContractorRates[[#This Row],[MSA Contract Number]],'Tier 1 - $500K'!A:A,'Tier 1 - $500K'!Z:Z,0,0,1)</f>
        <v>182</v>
      </c>
      <c r="AA205" s="103">
        <f>_xlfn.XLOOKUP(Tier2ContractorRates[[#This Row],[MSA Contract Number]],'Tier 1 - $500K'!A:A,'Tier 1 - $500K'!AA:AA,0,0,1)</f>
        <v>203</v>
      </c>
      <c r="AB205" s="103">
        <f>_xlfn.XLOOKUP(Tier2ContractorRates[[#This Row],[MSA Contract Number]],'Tier 1 - $500K'!A:A,'Tier 1 - $500K'!AB:AB,0,0,1)</f>
        <v>199</v>
      </c>
      <c r="AC205" s="103">
        <f>_xlfn.XLOOKUP(Tier2ContractorRates[[#This Row],[MSA Contract Number]],'Tier 1 - $500K'!A:A,'Tier 1 - $500K'!AC:AC,0,0,1)</f>
        <v>188</v>
      </c>
      <c r="AD205" s="103">
        <f>_xlfn.XLOOKUP(Tier2ContractorRates[[#This Row],[MSA Contract Number]],'Tier 1 - $500K'!A:A,'Tier 1 - $500K'!AD:AD,0,0,1)</f>
        <v>153</v>
      </c>
      <c r="AE205" s="103">
        <f>_xlfn.XLOOKUP(Tier2ContractorRates[[#This Row],[MSA Contract Number]],'Tier 1 - $500K'!A:A,'Tier 1 - $500K'!AE:AE,0,0,1)</f>
        <v>150</v>
      </c>
      <c r="AF205" s="103">
        <f>_xlfn.XLOOKUP(Tier2ContractorRates[[#This Row],[MSA Contract Number]],'Tier 1 - $500K'!A:A,'Tier 1 - $500K'!AF:AF,0,0,1)</f>
        <v>155</v>
      </c>
      <c r="AG205" s="103">
        <f>_xlfn.XLOOKUP(Tier2ContractorRates[[#This Row],[MSA Contract Number]],'Tier 1 - $500K'!A:A,'Tier 1 - $500K'!AG:AG,0,0,1)</f>
        <v>179</v>
      </c>
      <c r="AH205" s="103">
        <f>_xlfn.XLOOKUP(Tier2ContractorRates[[#This Row],[MSA Contract Number]],'Tier 1 - $500K'!A:A,'Tier 1 - $500K'!AH:AH,0,0,1)</f>
        <v>153</v>
      </c>
      <c r="AI205" s="103">
        <f>_xlfn.XLOOKUP(Tier2ContractorRates[[#This Row],[MSA Contract Number]],'Tier 1 - $500K'!A:A,'Tier 1 - $500K'!AI:AI,0,0,1)</f>
        <v>153</v>
      </c>
      <c r="AJ205" s="103">
        <f>_xlfn.XLOOKUP(Tier2ContractorRates[[#This Row],[MSA Contract Number]],'Tier 1 - $500K'!A:A,'Tier 1 - $500K'!AJ:AJ,0,0,1)</f>
        <v>160</v>
      </c>
      <c r="AK205" s="103">
        <f>_xlfn.XLOOKUP(Tier2ContractorRates[[#This Row],[MSA Contract Number]],'Tier 1 - $500K'!A:A,'Tier 1 - $500K'!AK:AK,0,0,1)</f>
        <v>187</v>
      </c>
      <c r="AL205" s="103">
        <f>_xlfn.XLOOKUP(Tier2ContractorRates[[#This Row],[MSA Contract Number]],'Tier 1 - $500K'!A:A,'Tier 1 - $500K'!AL:AL,0,0,1)</f>
        <v>209</v>
      </c>
      <c r="AM205" s="103">
        <f>_xlfn.XLOOKUP(Tier2ContractorRates[[#This Row],[MSA Contract Number]],'Tier 1 - $500K'!A:A,'Tier 1 - $500K'!AM:AM,0,0,1)</f>
        <v>160</v>
      </c>
      <c r="AN205" s="103">
        <f>_xlfn.XLOOKUP(Tier2ContractorRates[[#This Row],[MSA Contract Number]],'Tier 1 - $500K'!A:A,'Tier 1 - $500K'!AN:AN,0,0,1)</f>
        <v>181</v>
      </c>
      <c r="AO205" s="103">
        <f>_xlfn.XLOOKUP(Tier2ContractorRates[[#This Row],[MSA Contract Number]],'Tier 1 - $500K'!A:A,'Tier 1 - $500K'!AO:AO,0,0,1)</f>
        <v>153</v>
      </c>
      <c r="AP205" s="103">
        <f>_xlfn.XLOOKUP(Tier2ContractorRates[[#This Row],[MSA Contract Number]],'Tier 1 - $500K'!A:A,'Tier 1 - $500K'!AP:AP,0,0,1)</f>
        <v>188</v>
      </c>
      <c r="AQ205" s="103">
        <f>_xlfn.XLOOKUP(Tier2ContractorRates[[#This Row],[MSA Contract Number]],'Tier 1 - $500K'!A:A,'Tier 1 - $500K'!AQ:AQ,0,0,1)</f>
        <v>180</v>
      </c>
      <c r="AR205" s="103">
        <f>_xlfn.XLOOKUP(Tier2ContractorRates[[#This Row],[MSA Contract Number]],'Tier 1 - $500K'!A:A,'Tier 1 - $500K'!AR:AR,0,0,1)</f>
        <v>187</v>
      </c>
      <c r="AS205" s="103">
        <f>_xlfn.XLOOKUP(Tier2ContractorRates[[#This Row],[MSA Contract Number]],'Tier 1 - $500K'!A:A,'Tier 1 - $500K'!AS:AS,0,0,1)</f>
        <v>161</v>
      </c>
      <c r="AT205" s="103">
        <f>_xlfn.XLOOKUP(Tier2ContractorRates[[#This Row],[MSA Contract Number]],'Tier 1 - $500K'!A:A,'Tier 1 - $500K'!AT:AT,0,0,1)</f>
        <v>167</v>
      </c>
      <c r="AU205" s="103">
        <f>_xlfn.XLOOKUP(Tier2ContractorRates[[#This Row],[MSA Contract Number]],'Tier 1 - $500K'!A:A,'Tier 1 - $500K'!AU:AU,0,0,1)</f>
        <v>164</v>
      </c>
      <c r="AV205" s="103">
        <f>_xlfn.XLOOKUP(Tier2ContractorRates[[#This Row],[MSA Contract Number]],'Tier 1 - $500K'!A:A,'Tier 1 - $500K'!AV:AV,0,0,1)</f>
        <v>145</v>
      </c>
      <c r="AW205" s="103">
        <f>_xlfn.XLOOKUP(Tier2ContractorRates[[#This Row],[MSA Contract Number]],'Tier 1 - $500K'!A:A,'Tier 1 - $500K'!AW:AW,0,0,1)</f>
        <v>169</v>
      </c>
      <c r="AX205" s="103">
        <f>_xlfn.XLOOKUP(Tier2ContractorRates[[#This Row],[MSA Contract Number]],'Tier 1 - $500K'!A:A,'Tier 1 - $500K'!AX:AX,0,0,1)</f>
        <v>184</v>
      </c>
      <c r="AY205" s="103">
        <f>_xlfn.XLOOKUP(Tier2ContractorRates[[#This Row],[MSA Contract Number]],'Tier 1 - $500K'!A:A,'Tier 1 - $500K'!AY:AY,0,0,1)</f>
        <v>162</v>
      </c>
      <c r="AZ205" s="104">
        <f>_xlfn.XLOOKUP(Tier2ContractorRates[[#This Row],[MSA Contract Number]],'Tier 1 - $500K'!A:A,'Tier 1 - $500K'!AZ:AZ,0,0,1)</f>
        <v>180</v>
      </c>
    </row>
    <row r="206" spans="1:52" s="40" customFormat="1" ht="49.5" x14ac:dyDescent="0.25">
      <c r="A206" s="35" t="s">
        <v>1170</v>
      </c>
      <c r="B206" s="57">
        <f>_xlfn.XLOOKUP(Tier2ContractorRates[[#This Row],[MSA Contract Number]],'Tier 1 - $500K'!A:A,'Tier 1 - $500K'!B:B,0,0,1)</f>
        <v>46497</v>
      </c>
      <c r="C206" s="36" t="str">
        <f>_xlfn.XLOOKUP(Tier2ContractorRates[[#This Row],[MSA Contract Number]],'Tier 1 - $500K'!A:A,'Tier 1 - $500K'!C:C,0,0,1)</f>
        <v>Special Order Systems , Inc. dba TEAMSOS</v>
      </c>
      <c r="D206" s="36" t="str">
        <f>_xlfn.XLOOKUP(Tier2ContractorRates[[#This Row],[MSA Contract Number]],'Tier 1 - $500K'!A:A,'Tier 1 - $500K'!D:D,0,0,1)</f>
        <v xml:space="preserve">1. Lawrence McNutt 
2. Neal Morgan 
3. Claudia Sharp </v>
      </c>
      <c r="E206" s="36" t="str">
        <f>_xlfn.XLOOKUP(Tier2ContractorRates[[#This Row],[MSA Contract Number]],'Tier 1 - $500K'!A:A,'Tier 1 - $500K'!E:E,0,0,1)</f>
        <v>1. (916) 577-1703 
2. (916) 580-4931 
3. (916) 577-1708</v>
      </c>
      <c r="F206" s="36" t="str">
        <f>_xlfn.XLOOKUP(Tier2ContractorRates[[#This Row],[MSA Contract Number]],'Tier 1 - $500K'!A:A,'Tier 1 - $500K'!F:F,0,0,1)</f>
        <v>lsmcnutt@team-sos.com;
nmorgan@team-sos.com;
csharp@team-sos.com;</v>
      </c>
      <c r="G206" s="121">
        <v>11834</v>
      </c>
      <c r="H206" s="121" t="str">
        <f>_xlfn.XLOOKUP(Tier2ContractorRates[[#This Row],[MSA Contract Number]],'Tier 1 - $500K'!A:A,'Tier 1 - $500K'!H:H,0,0,1)</f>
        <v>SB</v>
      </c>
      <c r="I206" s="121" t="str">
        <f>_xlfn.XLOOKUP(Tier2ContractorRates[[#This Row],[MSA Contract Number]],'Tier 1 - $500K'!A:A,'Tier 1 - $500K'!I:I,0,0,1)</f>
        <v>Yes</v>
      </c>
      <c r="J206" s="121" t="str">
        <f>_xlfn.XLOOKUP(Tier2ContractorRates[[#This Row],[MSA Contract Number]],'Tier 1 - $500K'!A:A,'Tier 1 - $500K'!J:J,0,0,1)</f>
        <v>No</v>
      </c>
      <c r="K206" s="103">
        <f>_xlfn.XLOOKUP(Tier2ContractorRates[[#This Row],[MSA Contract Number]],'Tier 1 - $500K'!A:A,'Tier 1 - $500K'!K:K,0,0,1)</f>
        <v>185</v>
      </c>
      <c r="L206" s="103">
        <f>_xlfn.XLOOKUP(Tier2ContractorRates[[#This Row],[MSA Contract Number]],'Tier 1 - $500K'!A:A,'Tier 1 - $500K'!L:L,0,0,1)</f>
        <v>155</v>
      </c>
      <c r="M206" s="103">
        <f>_xlfn.XLOOKUP(Tier2ContractorRates[[#This Row],[MSA Contract Number]],'Tier 1 - $500K'!A:A,'Tier 1 - $500K'!M:M,0,0,1)</f>
        <v>185</v>
      </c>
      <c r="N206" s="103">
        <f>_xlfn.XLOOKUP(Tier2ContractorRates[[#This Row],[MSA Contract Number]],'Tier 1 - $500K'!A:A,'Tier 1 - $500K'!N:N)</f>
        <v>160</v>
      </c>
      <c r="O206" s="103">
        <f>_xlfn.XLOOKUP(Tier2ContractorRates[[#This Row],[MSA Contract Number]],'Tier 1 - $500K'!A:A,'Tier 1 - $500K'!O:O,0,0,1)</f>
        <v>125</v>
      </c>
      <c r="P206" s="103">
        <f>_xlfn.XLOOKUP(Tier2ContractorRates[[#This Row],[MSA Contract Number]],'Tier 1 - $500K'!A:A,'Tier 1 - $500K'!P:P,0,0,1)</f>
        <v>140</v>
      </c>
      <c r="Q206" s="103">
        <f>_xlfn.XLOOKUP(Tier2ContractorRates[[#This Row],[MSA Contract Number]],'Tier 1 - $500K'!A:A,'Tier 1 - $500K'!Q:Q,0,0,1)</f>
        <v>110</v>
      </c>
      <c r="R206" s="103">
        <f>_xlfn.XLOOKUP(Tier2ContractorRates[[#This Row],[MSA Contract Number]],'Tier 1 - $500K'!A:A,'Tier 1 - $500K'!R:R,0,0,1)</f>
        <v>95</v>
      </c>
      <c r="S206" s="103">
        <f>_xlfn.XLOOKUP(Tier2ContractorRates[[#This Row],[MSA Contract Number]],'Tier 1 - $500K'!A:A,'Tier 1 - $500K'!S:S,0,0,1)</f>
        <v>185</v>
      </c>
      <c r="T206" s="103">
        <f>_xlfn.XLOOKUP(Tier2ContractorRates[[#This Row],[MSA Contract Number]],'Tier 1 - $500K'!A:A,'Tier 1 - $500K'!T:T,0,0,1)</f>
        <v>245</v>
      </c>
      <c r="U206" s="103">
        <f>_xlfn.XLOOKUP(Tier2ContractorRates[[#This Row],[MSA Contract Number]],'Tier 1 - $500K'!A:A,'Tier 1 - $500K'!U:U,0,0,1)</f>
        <v>185</v>
      </c>
      <c r="V206" s="103">
        <f>_xlfn.XLOOKUP(Tier2ContractorRates[[#This Row],[MSA Contract Number]],'Tier 1 - $500K'!A:A,'Tier 1 - $500K'!V:V,0,0,1)</f>
        <v>185</v>
      </c>
      <c r="W206" s="103">
        <f>_xlfn.XLOOKUP(Tier2ContractorRates[[#This Row],[MSA Contract Number]],'Tier 1 - $500K'!A:A,'Tier 1 - $500K'!W:W,0,0,1)</f>
        <v>125</v>
      </c>
      <c r="X206" s="103">
        <f>_xlfn.XLOOKUP(Tier2ContractorRates[[#This Row],[MSA Contract Number]],'Tier 1 - $500K'!A:A,'Tier 1 - $500K'!X:X,0,0,1)</f>
        <v>125</v>
      </c>
      <c r="Y206" s="103">
        <f>_xlfn.XLOOKUP(Tier2ContractorRates[[#This Row],[MSA Contract Number]],'Tier 1 - $500K'!A:A,'Tier 1 - $500K'!Y:Y,0,0,1)</f>
        <v>125</v>
      </c>
      <c r="Z206" s="103">
        <f>_xlfn.XLOOKUP(Tier2ContractorRates[[#This Row],[MSA Contract Number]],'Tier 1 - $500K'!A:A,'Tier 1 - $500K'!Z:Z,0,0,1)</f>
        <v>125</v>
      </c>
      <c r="AA206" s="103">
        <f>_xlfn.XLOOKUP(Tier2ContractorRates[[#This Row],[MSA Contract Number]],'Tier 1 - $500K'!A:A,'Tier 1 - $500K'!AA:AA,0,0,1)</f>
        <v>165</v>
      </c>
      <c r="AB206" s="103">
        <f>_xlfn.XLOOKUP(Tier2ContractorRates[[#This Row],[MSA Contract Number]],'Tier 1 - $500K'!A:A,'Tier 1 - $500K'!AB:AB,0,0,1)</f>
        <v>185</v>
      </c>
      <c r="AC206" s="103">
        <f>_xlfn.XLOOKUP(Tier2ContractorRates[[#This Row],[MSA Contract Number]],'Tier 1 - $500K'!A:A,'Tier 1 - $500K'!AC:AC,0,0,1)</f>
        <v>185</v>
      </c>
      <c r="AD206" s="103">
        <f>_xlfn.XLOOKUP(Tier2ContractorRates[[#This Row],[MSA Contract Number]],'Tier 1 - $500K'!A:A,'Tier 1 - $500K'!AD:AD,0,0,1)</f>
        <v>125</v>
      </c>
      <c r="AE206" s="103">
        <f>_xlfn.XLOOKUP(Tier2ContractorRates[[#This Row],[MSA Contract Number]],'Tier 1 - $500K'!A:A,'Tier 1 - $500K'!AE:AE,0,0,1)</f>
        <v>165</v>
      </c>
      <c r="AF206" s="103">
        <f>_xlfn.XLOOKUP(Tier2ContractorRates[[#This Row],[MSA Contract Number]],'Tier 1 - $500K'!A:A,'Tier 1 - $500K'!AF:AF,0,0,1)</f>
        <v>135</v>
      </c>
      <c r="AG206" s="103">
        <f>_xlfn.XLOOKUP(Tier2ContractorRates[[#This Row],[MSA Contract Number]],'Tier 1 - $500K'!A:A,'Tier 1 - $500K'!AG:AG,0,0,1)</f>
        <v>155</v>
      </c>
      <c r="AH206" s="103">
        <f>_xlfn.XLOOKUP(Tier2ContractorRates[[#This Row],[MSA Contract Number]],'Tier 1 - $500K'!A:A,'Tier 1 - $500K'!AH:AH,0,0,1)</f>
        <v>175</v>
      </c>
      <c r="AI206" s="103">
        <f>_xlfn.XLOOKUP(Tier2ContractorRates[[#This Row],[MSA Contract Number]],'Tier 1 - $500K'!A:A,'Tier 1 - $500K'!AI:AI,0,0,1)</f>
        <v>155</v>
      </c>
      <c r="AJ206" s="103">
        <f>_xlfn.XLOOKUP(Tier2ContractorRates[[#This Row],[MSA Contract Number]],'Tier 1 - $500K'!A:A,'Tier 1 - $500K'!AJ:AJ,0,0,1)</f>
        <v>125</v>
      </c>
      <c r="AK206" s="103">
        <f>_xlfn.XLOOKUP(Tier2ContractorRates[[#This Row],[MSA Contract Number]],'Tier 1 - $500K'!A:A,'Tier 1 - $500K'!AK:AK,0,0,1)</f>
        <v>175</v>
      </c>
      <c r="AL206" s="103">
        <f>_xlfn.XLOOKUP(Tier2ContractorRates[[#This Row],[MSA Contract Number]],'Tier 1 - $500K'!A:A,'Tier 1 - $500K'!AL:AL,0,0,1)</f>
        <v>235</v>
      </c>
      <c r="AM206" s="103">
        <f>_xlfn.XLOOKUP(Tier2ContractorRates[[#This Row],[MSA Contract Number]],'Tier 1 - $500K'!A:A,'Tier 1 - $500K'!AM:AM,0,0,1)</f>
        <v>155</v>
      </c>
      <c r="AN206" s="103">
        <f>_xlfn.XLOOKUP(Tier2ContractorRates[[#This Row],[MSA Contract Number]],'Tier 1 - $500K'!A:A,'Tier 1 - $500K'!AN:AN,0,0,1)</f>
        <v>185</v>
      </c>
      <c r="AO206" s="103">
        <f>_xlfn.XLOOKUP(Tier2ContractorRates[[#This Row],[MSA Contract Number]],'Tier 1 - $500K'!A:A,'Tier 1 - $500K'!AO:AO,0,0,1)</f>
        <v>185</v>
      </c>
      <c r="AP206" s="103">
        <f>_xlfn.XLOOKUP(Tier2ContractorRates[[#This Row],[MSA Contract Number]],'Tier 1 - $500K'!A:A,'Tier 1 - $500K'!AP:AP,0,0,1)</f>
        <v>225</v>
      </c>
      <c r="AQ206" s="103">
        <f>_xlfn.XLOOKUP(Tier2ContractorRates[[#This Row],[MSA Contract Number]],'Tier 1 - $500K'!A:A,'Tier 1 - $500K'!AQ:AQ,0,0,1)</f>
        <v>175</v>
      </c>
      <c r="AR206" s="103">
        <f>_xlfn.XLOOKUP(Tier2ContractorRates[[#This Row],[MSA Contract Number]],'Tier 1 - $500K'!A:A,'Tier 1 - $500K'!AR:AR,0,0,1)</f>
        <v>125</v>
      </c>
      <c r="AS206" s="103">
        <f>_xlfn.XLOOKUP(Tier2ContractorRates[[#This Row],[MSA Contract Number]],'Tier 1 - $500K'!A:A,'Tier 1 - $500K'!AS:AS,0,0,1)</f>
        <v>135</v>
      </c>
      <c r="AT206" s="103">
        <f>_xlfn.XLOOKUP(Tier2ContractorRates[[#This Row],[MSA Contract Number]],'Tier 1 - $500K'!A:A,'Tier 1 - $500K'!AT:AT,0,0,1)</f>
        <v>125</v>
      </c>
      <c r="AU206" s="103">
        <f>_xlfn.XLOOKUP(Tier2ContractorRates[[#This Row],[MSA Contract Number]],'Tier 1 - $500K'!A:A,'Tier 1 - $500K'!AU:AU,0,0,1)</f>
        <v>135</v>
      </c>
      <c r="AV206" s="103">
        <f>_xlfn.XLOOKUP(Tier2ContractorRates[[#This Row],[MSA Contract Number]],'Tier 1 - $500K'!A:A,'Tier 1 - $500K'!AV:AV,0,0,1)</f>
        <v>125</v>
      </c>
      <c r="AW206" s="103">
        <f>_xlfn.XLOOKUP(Tier2ContractorRates[[#This Row],[MSA Contract Number]],'Tier 1 - $500K'!A:A,'Tier 1 - $500K'!AW:AW,0,0,1)</f>
        <v>135</v>
      </c>
      <c r="AX206" s="103">
        <f>_xlfn.XLOOKUP(Tier2ContractorRates[[#This Row],[MSA Contract Number]],'Tier 1 - $500K'!A:A,'Tier 1 - $500K'!AX:AX,0,0,1)</f>
        <v>185</v>
      </c>
      <c r="AY206" s="103">
        <f>_xlfn.XLOOKUP(Tier2ContractorRates[[#This Row],[MSA Contract Number]],'Tier 1 - $500K'!A:A,'Tier 1 - $500K'!AY:AY,0,0,1)</f>
        <v>125</v>
      </c>
      <c r="AZ206" s="104">
        <f>_xlfn.XLOOKUP(Tier2ContractorRates[[#This Row],[MSA Contract Number]],'Tier 1 - $500K'!A:A,'Tier 1 - $500K'!AZ:AZ,0,0,1)</f>
        <v>225</v>
      </c>
    </row>
    <row r="207" spans="1:52" s="40" customFormat="1" ht="16.5" x14ac:dyDescent="0.25">
      <c r="A207" s="35" t="s">
        <v>1175</v>
      </c>
      <c r="B207" s="57">
        <f>_xlfn.XLOOKUP(Tier2ContractorRates[[#This Row],[MSA Contract Number]],'Tier 1 - $500K'!A:A,'Tier 1 - $500K'!B:B,0,0,1)</f>
        <v>46497</v>
      </c>
      <c r="C207" s="36" t="str">
        <f>_xlfn.XLOOKUP(Tier2ContractorRates[[#This Row],[MSA Contract Number]],'Tier 1 - $500K'!A:A,'Tier 1 - $500K'!C:C,0,0,1)</f>
        <v>Spectrum Advanced Technologies, Inc</v>
      </c>
      <c r="D207" s="37" t="str">
        <f>_xlfn.XLOOKUP(Tier2ContractorRates[[#This Row],[MSA Contract Number]],'Tier 1 - $500K'!A:A,'Tier 1 - $500K'!D:D,0,0,1)</f>
        <v>--</v>
      </c>
      <c r="E207" s="37" t="str">
        <f>_xlfn.XLOOKUP(Tier2ContractorRates[[#This Row],[MSA Contract Number]],'Tier 1 - $500K'!A:A,'Tier 1 - $500K'!E:E,0,0,1)</f>
        <v>--</v>
      </c>
      <c r="F207" s="36" t="str">
        <f>_xlfn.XLOOKUP(Tier2ContractorRates[[#This Row],[MSA Contract Number]],'Tier 1 - $500K'!A:A,'Tier 1 - $500K'!F:F,0,0,1)</f>
        <v>rashcroft99@outlook.com;</v>
      </c>
      <c r="G207" s="121" t="s">
        <v>70</v>
      </c>
      <c r="H207" s="121" t="str">
        <f>_xlfn.XLOOKUP(Tier2ContractorRates[[#This Row],[MSA Contract Number]],'Tier 1 - $500K'!A:A,'Tier 1 - $500K'!H:H,0,0,1)</f>
        <v>--</v>
      </c>
      <c r="I207" s="121" t="str">
        <f>_xlfn.XLOOKUP(Tier2ContractorRates[[#This Row],[MSA Contract Number]],'Tier 1 - $500K'!A:A,'Tier 1 - $500K'!I:I,0,0,1)</f>
        <v>No</v>
      </c>
      <c r="J207" s="121" t="str">
        <f>_xlfn.XLOOKUP(Tier2ContractorRates[[#This Row],[MSA Contract Number]],'Tier 1 - $500K'!A:A,'Tier 1 - $500K'!J:J,0,0,1)</f>
        <v>No</v>
      </c>
      <c r="K207" s="103">
        <f>_xlfn.XLOOKUP(Tier2ContractorRates[[#This Row],[MSA Contract Number]],'Tier 1 - $500K'!A:A,'Tier 1 - $500K'!K:K,0,0,1)</f>
        <v>220</v>
      </c>
      <c r="L207" s="103">
        <f>_xlfn.XLOOKUP(Tier2ContractorRates[[#This Row],[MSA Contract Number]],'Tier 1 - $500K'!A:A,'Tier 1 - $500K'!L:L,0,0,1)</f>
        <v>180</v>
      </c>
      <c r="M207" s="103">
        <f>_xlfn.XLOOKUP(Tier2ContractorRates[[#This Row],[MSA Contract Number]],'Tier 1 - $500K'!A:A,'Tier 1 - $500K'!M:M,0,0,1)</f>
        <v>180</v>
      </c>
      <c r="N207" s="103">
        <f>_xlfn.XLOOKUP(Tier2ContractorRates[[#This Row],[MSA Contract Number]],'Tier 1 - $500K'!A:A,'Tier 1 - $500K'!N:N)</f>
        <v>160</v>
      </c>
      <c r="O207" s="103">
        <f>_xlfn.XLOOKUP(Tier2ContractorRates[[#This Row],[MSA Contract Number]],'Tier 1 - $500K'!A:A,'Tier 1 - $500K'!O:O,0,0,1)</f>
        <v>140</v>
      </c>
      <c r="P207" s="103">
        <f>_xlfn.XLOOKUP(Tier2ContractorRates[[#This Row],[MSA Contract Number]],'Tier 1 - $500K'!A:A,'Tier 1 - $500K'!P:P,0,0,1)</f>
        <v>150</v>
      </c>
      <c r="Q207" s="103">
        <f>_xlfn.XLOOKUP(Tier2ContractorRates[[#This Row],[MSA Contract Number]],'Tier 1 - $500K'!A:A,'Tier 1 - $500K'!Q:Q,0,0,1)</f>
        <v>140</v>
      </c>
      <c r="R207" s="103">
        <f>_xlfn.XLOOKUP(Tier2ContractorRates[[#This Row],[MSA Contract Number]],'Tier 1 - $500K'!A:A,'Tier 1 - $500K'!R:R,0,0,1)</f>
        <v>140</v>
      </c>
      <c r="S207" s="103">
        <f>_xlfn.XLOOKUP(Tier2ContractorRates[[#This Row],[MSA Contract Number]],'Tier 1 - $500K'!A:A,'Tier 1 - $500K'!S:S,0,0,1)</f>
        <v>160</v>
      </c>
      <c r="T207" s="103">
        <f>_xlfn.XLOOKUP(Tier2ContractorRates[[#This Row],[MSA Contract Number]],'Tier 1 - $500K'!A:A,'Tier 1 - $500K'!T:T,0,0,1)</f>
        <v>240</v>
      </c>
      <c r="U207" s="103">
        <f>_xlfn.XLOOKUP(Tier2ContractorRates[[#This Row],[MSA Contract Number]],'Tier 1 - $500K'!A:A,'Tier 1 - $500K'!U:U,0,0,1)</f>
        <v>220</v>
      </c>
      <c r="V207" s="103">
        <f>_xlfn.XLOOKUP(Tier2ContractorRates[[#This Row],[MSA Contract Number]],'Tier 1 - $500K'!A:A,'Tier 1 - $500K'!V:V,0,0,1)</f>
        <v>200</v>
      </c>
      <c r="W207" s="103">
        <f>_xlfn.XLOOKUP(Tier2ContractorRates[[#This Row],[MSA Contract Number]],'Tier 1 - $500K'!A:A,'Tier 1 - $500K'!W:W,0,0,1)</f>
        <v>150</v>
      </c>
      <c r="X207" s="103">
        <f>_xlfn.XLOOKUP(Tier2ContractorRates[[#This Row],[MSA Contract Number]],'Tier 1 - $500K'!A:A,'Tier 1 - $500K'!X:X,0,0,1)</f>
        <v>160</v>
      </c>
      <c r="Y207" s="103">
        <f>_xlfn.XLOOKUP(Tier2ContractorRates[[#This Row],[MSA Contract Number]],'Tier 1 - $500K'!A:A,'Tier 1 - $500K'!Y:Y,0,0,1)</f>
        <v>160</v>
      </c>
      <c r="Z207" s="103">
        <f>_xlfn.XLOOKUP(Tier2ContractorRates[[#This Row],[MSA Contract Number]],'Tier 1 - $500K'!A:A,'Tier 1 - $500K'!Z:Z,0,0,1)</f>
        <v>160</v>
      </c>
      <c r="AA207" s="103">
        <f>_xlfn.XLOOKUP(Tier2ContractorRates[[#This Row],[MSA Contract Number]],'Tier 1 - $500K'!A:A,'Tier 1 - $500K'!AA:AA,0,0,1)</f>
        <v>160</v>
      </c>
      <c r="AB207" s="103">
        <f>_xlfn.XLOOKUP(Tier2ContractorRates[[#This Row],[MSA Contract Number]],'Tier 1 - $500K'!A:A,'Tier 1 - $500K'!AB:AB,0,0,1)</f>
        <v>180</v>
      </c>
      <c r="AC207" s="103">
        <f>_xlfn.XLOOKUP(Tier2ContractorRates[[#This Row],[MSA Contract Number]],'Tier 1 - $500K'!A:A,'Tier 1 - $500K'!AC:AC,0,0,1)</f>
        <v>200</v>
      </c>
      <c r="AD207" s="103">
        <f>_xlfn.XLOOKUP(Tier2ContractorRates[[#This Row],[MSA Contract Number]],'Tier 1 - $500K'!A:A,'Tier 1 - $500K'!AD:AD,0,0,1)</f>
        <v>140</v>
      </c>
      <c r="AE207" s="103">
        <f>_xlfn.XLOOKUP(Tier2ContractorRates[[#This Row],[MSA Contract Number]],'Tier 1 - $500K'!A:A,'Tier 1 - $500K'!AE:AE,0,0,1)</f>
        <v>140</v>
      </c>
      <c r="AF207" s="103">
        <f>_xlfn.XLOOKUP(Tier2ContractorRates[[#This Row],[MSA Contract Number]],'Tier 1 - $500K'!A:A,'Tier 1 - $500K'!AF:AF,0,0,1)</f>
        <v>140</v>
      </c>
      <c r="AG207" s="103">
        <f>_xlfn.XLOOKUP(Tier2ContractorRates[[#This Row],[MSA Contract Number]],'Tier 1 - $500K'!A:A,'Tier 1 - $500K'!AG:AG,0,0,1)</f>
        <v>160</v>
      </c>
      <c r="AH207" s="103">
        <f>_xlfn.XLOOKUP(Tier2ContractorRates[[#This Row],[MSA Contract Number]],'Tier 1 - $500K'!A:A,'Tier 1 - $500K'!AH:AH,0,0,1)</f>
        <v>160</v>
      </c>
      <c r="AI207" s="103">
        <f>_xlfn.XLOOKUP(Tier2ContractorRates[[#This Row],[MSA Contract Number]],'Tier 1 - $500K'!A:A,'Tier 1 - $500K'!AI:AI,0,0,1)</f>
        <v>160</v>
      </c>
      <c r="AJ207" s="103">
        <f>_xlfn.XLOOKUP(Tier2ContractorRates[[#This Row],[MSA Contract Number]],'Tier 1 - $500K'!A:A,'Tier 1 - $500K'!AJ:AJ,0,0,1)</f>
        <v>140</v>
      </c>
      <c r="AK207" s="103">
        <f>_xlfn.XLOOKUP(Tier2ContractorRates[[#This Row],[MSA Contract Number]],'Tier 1 - $500K'!A:A,'Tier 1 - $500K'!AK:AK,0,0,1)</f>
        <v>150</v>
      </c>
      <c r="AL207" s="103">
        <f>_xlfn.XLOOKUP(Tier2ContractorRates[[#This Row],[MSA Contract Number]],'Tier 1 - $500K'!A:A,'Tier 1 - $500K'!AL:AL,0,0,1)</f>
        <v>180</v>
      </c>
      <c r="AM207" s="103">
        <f>_xlfn.XLOOKUP(Tier2ContractorRates[[#This Row],[MSA Contract Number]],'Tier 1 - $500K'!A:A,'Tier 1 - $500K'!AM:AM,0,0,1)</f>
        <v>160</v>
      </c>
      <c r="AN207" s="103">
        <f>_xlfn.XLOOKUP(Tier2ContractorRates[[#This Row],[MSA Contract Number]],'Tier 1 - $500K'!A:A,'Tier 1 - $500K'!AN:AN,0,0,1)</f>
        <v>180</v>
      </c>
      <c r="AO207" s="103">
        <f>_xlfn.XLOOKUP(Tier2ContractorRates[[#This Row],[MSA Contract Number]],'Tier 1 - $500K'!A:A,'Tier 1 - $500K'!AO:AO,0,0,1)</f>
        <v>160</v>
      </c>
      <c r="AP207" s="103">
        <f>_xlfn.XLOOKUP(Tier2ContractorRates[[#This Row],[MSA Contract Number]],'Tier 1 - $500K'!A:A,'Tier 1 - $500K'!AP:AP,0,0,1)</f>
        <v>200</v>
      </c>
      <c r="AQ207" s="103">
        <f>_xlfn.XLOOKUP(Tier2ContractorRates[[#This Row],[MSA Contract Number]],'Tier 1 - $500K'!A:A,'Tier 1 - $500K'!AQ:AQ,0,0,1)</f>
        <v>160</v>
      </c>
      <c r="AR207" s="103">
        <f>_xlfn.XLOOKUP(Tier2ContractorRates[[#This Row],[MSA Contract Number]],'Tier 1 - $500K'!A:A,'Tier 1 - $500K'!AR:AR,0,0,1)</f>
        <v>180</v>
      </c>
      <c r="AS207" s="103">
        <f>_xlfn.XLOOKUP(Tier2ContractorRates[[#This Row],[MSA Contract Number]],'Tier 1 - $500K'!A:A,'Tier 1 - $500K'!AS:AS,0,0,1)</f>
        <v>180</v>
      </c>
      <c r="AT207" s="103">
        <f>_xlfn.XLOOKUP(Tier2ContractorRates[[#This Row],[MSA Contract Number]],'Tier 1 - $500K'!A:A,'Tier 1 - $500K'!AT:AT,0,0,1)</f>
        <v>180</v>
      </c>
      <c r="AU207" s="103">
        <f>_xlfn.XLOOKUP(Tier2ContractorRates[[#This Row],[MSA Contract Number]],'Tier 1 - $500K'!A:A,'Tier 1 - $500K'!AU:AU,0,0,1)</f>
        <v>140</v>
      </c>
      <c r="AV207" s="103">
        <f>_xlfn.XLOOKUP(Tier2ContractorRates[[#This Row],[MSA Contract Number]],'Tier 1 - $500K'!A:A,'Tier 1 - $500K'!AV:AV,0,0,1)</f>
        <v>140</v>
      </c>
      <c r="AW207" s="103">
        <f>_xlfn.XLOOKUP(Tier2ContractorRates[[#This Row],[MSA Contract Number]],'Tier 1 - $500K'!A:A,'Tier 1 - $500K'!AW:AW,0,0,1)</f>
        <v>140</v>
      </c>
      <c r="AX207" s="103">
        <f>_xlfn.XLOOKUP(Tier2ContractorRates[[#This Row],[MSA Contract Number]],'Tier 1 - $500K'!A:A,'Tier 1 - $500K'!AX:AX,0,0,1)</f>
        <v>200</v>
      </c>
      <c r="AY207" s="103">
        <f>_xlfn.XLOOKUP(Tier2ContractorRates[[#This Row],[MSA Contract Number]],'Tier 1 - $500K'!A:A,'Tier 1 - $500K'!AY:AY,0,0,1)</f>
        <v>180</v>
      </c>
      <c r="AZ207" s="104">
        <f>_xlfn.XLOOKUP(Tier2ContractorRates[[#This Row],[MSA Contract Number]],'Tier 1 - $500K'!A:A,'Tier 1 - $500K'!AZ:AZ,0,0,1)</f>
        <v>160</v>
      </c>
    </row>
    <row r="208" spans="1:52" s="40" customFormat="1" ht="49.5" x14ac:dyDescent="0.25">
      <c r="A208" s="35" t="s">
        <v>1178</v>
      </c>
      <c r="B208" s="57">
        <f>_xlfn.XLOOKUP(Tier2ContractorRates[[#This Row],[MSA Contract Number]],'Tier 1 - $500K'!A:A,'Tier 1 - $500K'!B:B,0,0,1)</f>
        <v>46497</v>
      </c>
      <c r="C208" s="36" t="str">
        <f>_xlfn.XLOOKUP(Tier2ContractorRates[[#This Row],[MSA Contract Number]],'Tier 1 - $500K'!A:A,'Tier 1 - $500K'!C:C,0,0,1)</f>
        <v>Spruce Technology, Inc.</v>
      </c>
      <c r="D208" s="36" t="str">
        <f>_xlfn.XLOOKUP(Tier2ContractorRates[[#This Row],[MSA Contract Number]],'Tier 1 - $500K'!A:A,'Tier 1 - $500K'!D:D,0,0,1)</f>
        <v xml:space="preserve">1. Noelle Hanerfeld 
2. Nick Kroeger </v>
      </c>
      <c r="E208" s="36" t="str">
        <f>_xlfn.XLOOKUP(Tier2ContractorRates[[#This Row],[MSA Contract Number]],'Tier 1 - $500K'!A:A,'Tier 1 - $500K'!E:E,0,0,1)</f>
        <v xml:space="preserve">1. (862) 225-9300 
2. (862) 414-4983 </v>
      </c>
      <c r="F208" s="36" t="str">
        <f>_xlfn.XLOOKUP(Tier2ContractorRates[[#This Row],[MSA Contract Number]],'Tier 1 - $500K'!A:A,'Tier 1 - $500K'!F:F,0,0,1)</f>
        <v>sales@sprucetech.com;
NHanerfeld@sprucetech.com;
NKroeger@sprucetech.com</v>
      </c>
      <c r="G208" s="121" t="s">
        <v>70</v>
      </c>
      <c r="H208" s="121" t="str">
        <f>_xlfn.XLOOKUP(Tier2ContractorRates[[#This Row],[MSA Contract Number]],'Tier 1 - $500K'!A:A,'Tier 1 - $500K'!H:H,0,0,1)</f>
        <v>--</v>
      </c>
      <c r="I208" s="121" t="str">
        <f>_xlfn.XLOOKUP(Tier2ContractorRates[[#This Row],[MSA Contract Number]],'Tier 1 - $500K'!A:A,'Tier 1 - $500K'!I:I,0,0,1)</f>
        <v>No</v>
      </c>
      <c r="J208" s="121" t="str">
        <f>_xlfn.XLOOKUP(Tier2ContractorRates[[#This Row],[MSA Contract Number]],'Tier 1 - $500K'!A:A,'Tier 1 - $500K'!J:J,0,0,1)</f>
        <v>No</v>
      </c>
      <c r="K208" s="103">
        <f>_xlfn.XLOOKUP(Tier2ContractorRates[[#This Row],[MSA Contract Number]],'Tier 1 - $500K'!A:A,'Tier 1 - $500K'!K:K,0,0,1)</f>
        <v>172</v>
      </c>
      <c r="L208" s="103">
        <f>_xlfn.XLOOKUP(Tier2ContractorRates[[#This Row],[MSA Contract Number]],'Tier 1 - $500K'!A:A,'Tier 1 - $500K'!L:L,0,0,1)</f>
        <v>136</v>
      </c>
      <c r="M208" s="103">
        <f>_xlfn.XLOOKUP(Tier2ContractorRates[[#This Row],[MSA Contract Number]],'Tier 1 - $500K'!A:A,'Tier 1 - $500K'!M:M,0,0,1)</f>
        <v>157</v>
      </c>
      <c r="N208" s="103">
        <f>_xlfn.XLOOKUP(Tier2ContractorRates[[#This Row],[MSA Contract Number]],'Tier 1 - $500K'!A:A,'Tier 1 - $500K'!N:N)</f>
        <v>136</v>
      </c>
      <c r="O208" s="103">
        <f>_xlfn.XLOOKUP(Tier2ContractorRates[[#This Row],[MSA Contract Number]],'Tier 1 - $500K'!A:A,'Tier 1 - $500K'!O:O,0,0,1)</f>
        <v>138</v>
      </c>
      <c r="P208" s="103">
        <f>_xlfn.XLOOKUP(Tier2ContractorRates[[#This Row],[MSA Contract Number]],'Tier 1 - $500K'!A:A,'Tier 1 - $500K'!P:P,0,0,1)</f>
        <v>138</v>
      </c>
      <c r="Q208" s="103">
        <f>_xlfn.XLOOKUP(Tier2ContractorRates[[#This Row],[MSA Contract Number]],'Tier 1 - $500K'!A:A,'Tier 1 - $500K'!Q:Q,0,0,1)</f>
        <v>121</v>
      </c>
      <c r="R208" s="103">
        <f>_xlfn.XLOOKUP(Tier2ContractorRates[[#This Row],[MSA Contract Number]],'Tier 1 - $500K'!A:A,'Tier 1 - $500K'!R:R,0,0,1)</f>
        <v>105</v>
      </c>
      <c r="S208" s="103">
        <f>_xlfn.XLOOKUP(Tier2ContractorRates[[#This Row],[MSA Contract Number]],'Tier 1 - $500K'!A:A,'Tier 1 - $500K'!S:S,0,0,1)</f>
        <v>145</v>
      </c>
      <c r="T208" s="103">
        <f>_xlfn.XLOOKUP(Tier2ContractorRates[[#This Row],[MSA Contract Number]],'Tier 1 - $500K'!A:A,'Tier 1 - $500K'!T:T,0,0,1)</f>
        <v>188</v>
      </c>
      <c r="U208" s="103">
        <f>_xlfn.XLOOKUP(Tier2ContractorRates[[#This Row],[MSA Contract Number]],'Tier 1 - $500K'!A:A,'Tier 1 - $500K'!U:U,0,0,1)</f>
        <v>171</v>
      </c>
      <c r="V208" s="103">
        <f>_xlfn.XLOOKUP(Tier2ContractorRates[[#This Row],[MSA Contract Number]],'Tier 1 - $500K'!A:A,'Tier 1 - $500K'!V:V,0,0,1)</f>
        <v>159</v>
      </c>
      <c r="W208" s="103">
        <f>_xlfn.XLOOKUP(Tier2ContractorRates[[#This Row],[MSA Contract Number]],'Tier 1 - $500K'!A:A,'Tier 1 - $500K'!W:W,0,0,1)</f>
        <v>130</v>
      </c>
      <c r="X208" s="103">
        <f>_xlfn.XLOOKUP(Tier2ContractorRates[[#This Row],[MSA Contract Number]],'Tier 1 - $500K'!A:A,'Tier 1 - $500K'!X:X,0,0,1)</f>
        <v>130</v>
      </c>
      <c r="Y208" s="103">
        <f>_xlfn.XLOOKUP(Tier2ContractorRates[[#This Row],[MSA Contract Number]],'Tier 1 - $500K'!A:A,'Tier 1 - $500K'!Y:Y,0,0,1)</f>
        <v>121</v>
      </c>
      <c r="Z208" s="103">
        <f>_xlfn.XLOOKUP(Tier2ContractorRates[[#This Row],[MSA Contract Number]],'Tier 1 - $500K'!A:A,'Tier 1 - $500K'!Z:Z,0,0,1)</f>
        <v>127</v>
      </c>
      <c r="AA208" s="103">
        <f>_xlfn.XLOOKUP(Tier2ContractorRates[[#This Row],[MSA Contract Number]],'Tier 1 - $500K'!A:A,'Tier 1 - $500K'!AA:AA,0,0,1)</f>
        <v>162</v>
      </c>
      <c r="AB208" s="103">
        <f>_xlfn.XLOOKUP(Tier2ContractorRates[[#This Row],[MSA Contract Number]],'Tier 1 - $500K'!A:A,'Tier 1 - $500K'!AB:AB,0,0,1)</f>
        <v>172</v>
      </c>
      <c r="AC208" s="103">
        <f>_xlfn.XLOOKUP(Tier2ContractorRates[[#This Row],[MSA Contract Number]],'Tier 1 - $500K'!A:A,'Tier 1 - $500K'!AC:AC,0,0,1)</f>
        <v>178</v>
      </c>
      <c r="AD208" s="103">
        <f>_xlfn.XLOOKUP(Tier2ContractorRates[[#This Row],[MSA Contract Number]],'Tier 1 - $500K'!A:A,'Tier 1 - $500K'!AD:AD,0,0,1)</f>
        <v>110</v>
      </c>
      <c r="AE208" s="103">
        <f>_xlfn.XLOOKUP(Tier2ContractorRates[[#This Row],[MSA Contract Number]],'Tier 1 - $500K'!A:A,'Tier 1 - $500K'!AE:AE,0,0,1)</f>
        <v>136</v>
      </c>
      <c r="AF208" s="103">
        <f>_xlfn.XLOOKUP(Tier2ContractorRates[[#This Row],[MSA Contract Number]],'Tier 1 - $500K'!A:A,'Tier 1 - $500K'!AF:AF,0,0,1)</f>
        <v>131</v>
      </c>
      <c r="AG208" s="103">
        <f>_xlfn.XLOOKUP(Tier2ContractorRates[[#This Row],[MSA Contract Number]],'Tier 1 - $500K'!A:A,'Tier 1 - $500K'!AG:AG,0,0,1)</f>
        <v>145</v>
      </c>
      <c r="AH208" s="103">
        <f>_xlfn.XLOOKUP(Tier2ContractorRates[[#This Row],[MSA Contract Number]],'Tier 1 - $500K'!A:A,'Tier 1 - $500K'!AH:AH,0,0,1)</f>
        <v>167</v>
      </c>
      <c r="AI208" s="103">
        <f>_xlfn.XLOOKUP(Tier2ContractorRates[[#This Row],[MSA Contract Number]],'Tier 1 - $500K'!A:A,'Tier 1 - $500K'!AI:AI,0,0,1)</f>
        <v>144</v>
      </c>
      <c r="AJ208" s="103">
        <f>_xlfn.XLOOKUP(Tier2ContractorRates[[#This Row],[MSA Contract Number]],'Tier 1 - $500K'!A:A,'Tier 1 - $500K'!AJ:AJ,0,0,1)</f>
        <v>151</v>
      </c>
      <c r="AK208" s="103">
        <f>_xlfn.XLOOKUP(Tier2ContractorRates[[#This Row],[MSA Contract Number]],'Tier 1 - $500K'!A:A,'Tier 1 - $500K'!AK:AK,0,0,1)</f>
        <v>128</v>
      </c>
      <c r="AL208" s="103">
        <f>_xlfn.XLOOKUP(Tier2ContractorRates[[#This Row],[MSA Contract Number]],'Tier 1 - $500K'!A:A,'Tier 1 - $500K'!AL:AL,0,0,1)</f>
        <v>189</v>
      </c>
      <c r="AM208" s="103">
        <f>_xlfn.XLOOKUP(Tier2ContractorRates[[#This Row],[MSA Contract Number]],'Tier 1 - $500K'!A:A,'Tier 1 - $500K'!AM:AM,0,0,1)</f>
        <v>118</v>
      </c>
      <c r="AN208" s="103">
        <f>_xlfn.XLOOKUP(Tier2ContractorRates[[#This Row],[MSA Contract Number]],'Tier 1 - $500K'!A:A,'Tier 1 - $500K'!AN:AN,0,0,1)</f>
        <v>181</v>
      </c>
      <c r="AO208" s="103">
        <f>_xlfn.XLOOKUP(Tier2ContractorRates[[#This Row],[MSA Contract Number]],'Tier 1 - $500K'!A:A,'Tier 1 - $500K'!AO:AO,0,0,1)</f>
        <v>145</v>
      </c>
      <c r="AP208" s="103">
        <f>_xlfn.XLOOKUP(Tier2ContractorRates[[#This Row],[MSA Contract Number]],'Tier 1 - $500K'!A:A,'Tier 1 - $500K'!AP:AP,0,0,1)</f>
        <v>179</v>
      </c>
      <c r="AQ208" s="103">
        <f>_xlfn.XLOOKUP(Tier2ContractorRates[[#This Row],[MSA Contract Number]],'Tier 1 - $500K'!A:A,'Tier 1 - $500K'!AQ:AQ,0,0,1)</f>
        <v>179</v>
      </c>
      <c r="AR208" s="103">
        <f>_xlfn.XLOOKUP(Tier2ContractorRates[[#This Row],[MSA Contract Number]],'Tier 1 - $500K'!A:A,'Tier 1 - $500K'!AR:AR,0,0,1)</f>
        <v>184</v>
      </c>
      <c r="AS208" s="103">
        <f>_xlfn.XLOOKUP(Tier2ContractorRates[[#This Row],[MSA Contract Number]],'Tier 1 - $500K'!A:A,'Tier 1 - $500K'!AS:AS,0,0,1)</f>
        <v>116</v>
      </c>
      <c r="AT208" s="103">
        <f>_xlfn.XLOOKUP(Tier2ContractorRates[[#This Row],[MSA Contract Number]],'Tier 1 - $500K'!A:A,'Tier 1 - $500K'!AT:AT,0,0,1)</f>
        <v>109</v>
      </c>
      <c r="AU208" s="103">
        <f>_xlfn.XLOOKUP(Tier2ContractorRates[[#This Row],[MSA Contract Number]],'Tier 1 - $500K'!A:A,'Tier 1 - $500K'!AU:AU,0,0,1)</f>
        <v>181</v>
      </c>
      <c r="AV208" s="103">
        <f>_xlfn.XLOOKUP(Tier2ContractorRates[[#This Row],[MSA Contract Number]],'Tier 1 - $500K'!A:A,'Tier 1 - $500K'!AV:AV,0,0,1)</f>
        <v>117</v>
      </c>
      <c r="AW208" s="103">
        <f>_xlfn.XLOOKUP(Tier2ContractorRates[[#This Row],[MSA Contract Number]],'Tier 1 - $500K'!A:A,'Tier 1 - $500K'!AW:AW,0,0,1)</f>
        <v>174</v>
      </c>
      <c r="AX208" s="103">
        <f>_xlfn.XLOOKUP(Tier2ContractorRates[[#This Row],[MSA Contract Number]],'Tier 1 - $500K'!A:A,'Tier 1 - $500K'!AX:AX,0,0,1)</f>
        <v>181</v>
      </c>
      <c r="AY208" s="103">
        <f>_xlfn.XLOOKUP(Tier2ContractorRates[[#This Row],[MSA Contract Number]],'Tier 1 - $500K'!A:A,'Tier 1 - $500K'!AY:AY,0,0,1)</f>
        <v>164</v>
      </c>
      <c r="AZ208" s="104">
        <f>_xlfn.XLOOKUP(Tier2ContractorRates[[#This Row],[MSA Contract Number]],'Tier 1 - $500K'!A:A,'Tier 1 - $500K'!AZ:AZ,0,0,1)</f>
        <v>239</v>
      </c>
    </row>
    <row r="209" spans="1:52" s="40" customFormat="1" ht="16.5" x14ac:dyDescent="0.25">
      <c r="A209" s="35" t="s">
        <v>1180</v>
      </c>
      <c r="B209" s="57">
        <f>_xlfn.XLOOKUP(Tier2ContractorRates[[#This Row],[MSA Contract Number]],'Tier 1 - $500K'!A:A,'Tier 1 - $500K'!B:B,0,0,1)</f>
        <v>46497</v>
      </c>
      <c r="C209" s="36" t="str">
        <f>_xlfn.XLOOKUP(Tier2ContractorRates[[#This Row],[MSA Contract Number]],'Tier 1 - $500K'!A:A,'Tier 1 - $500K'!C:C,0,0,1)</f>
        <v>Sri Infotech, Inc.</v>
      </c>
      <c r="D209" s="36" t="str">
        <f>_xlfn.XLOOKUP(Tier2ContractorRates[[#This Row],[MSA Contract Number]],'Tier 1 - $500K'!A:A,'Tier 1 - $500K'!D:D,0,0,1)</f>
        <v>Giridhar Tatipigari</v>
      </c>
      <c r="E209" s="36" t="str">
        <f>_xlfn.XLOOKUP(Tier2ContractorRates[[#This Row],[MSA Contract Number]],'Tier 1 - $500K'!A:A,'Tier 1 - $500K'!E:E,0,0,1)</f>
        <v>(916) 807-0450</v>
      </c>
      <c r="F209" s="36" t="str">
        <f>_xlfn.XLOOKUP(Tier2ContractorRates[[#This Row],[MSA Contract Number]],'Tier 1 - $500K'!A:A,'Tier 1 - $500K'!F:F,0,0,1)</f>
        <v>giri@sriinfotech.net;</v>
      </c>
      <c r="G209" s="121">
        <v>40496</v>
      </c>
      <c r="H209" s="121" t="str">
        <f>_xlfn.XLOOKUP(Tier2ContractorRates[[#This Row],[MSA Contract Number]],'Tier 1 - $500K'!A:A,'Tier 1 - $500K'!H:H,0,0,1)</f>
        <v>SB</v>
      </c>
      <c r="I209" s="121" t="str">
        <f>_xlfn.XLOOKUP(Tier2ContractorRates[[#This Row],[MSA Contract Number]],'Tier 1 - $500K'!A:A,'Tier 1 - $500K'!I:I,0,0,1)</f>
        <v>Yes</v>
      </c>
      <c r="J209" s="121" t="str">
        <f>_xlfn.XLOOKUP(Tier2ContractorRates[[#This Row],[MSA Contract Number]],'Tier 1 - $500K'!A:A,'Tier 1 - $500K'!J:J,0,0,1)</f>
        <v>No</v>
      </c>
      <c r="K209" s="103">
        <f>_xlfn.XLOOKUP(Tier2ContractorRates[[#This Row],[MSA Contract Number]],'Tier 1 - $500K'!A:A,'Tier 1 - $500K'!K:K,0,0,1)</f>
        <v>175</v>
      </c>
      <c r="L209" s="103">
        <f>_xlfn.XLOOKUP(Tier2ContractorRates[[#This Row],[MSA Contract Number]],'Tier 1 - $500K'!A:A,'Tier 1 - $500K'!L:L,0,0,1)</f>
        <v>160</v>
      </c>
      <c r="M209" s="103">
        <f>_xlfn.XLOOKUP(Tier2ContractorRates[[#This Row],[MSA Contract Number]],'Tier 1 - $500K'!A:A,'Tier 1 - $500K'!M:M,0,0,1)</f>
        <v>145</v>
      </c>
      <c r="N209" s="103">
        <f>_xlfn.XLOOKUP(Tier2ContractorRates[[#This Row],[MSA Contract Number]],'Tier 1 - $500K'!A:A,'Tier 1 - $500K'!N:N)</f>
        <v>140</v>
      </c>
      <c r="O209" s="103">
        <f>_xlfn.XLOOKUP(Tier2ContractorRates[[#This Row],[MSA Contract Number]],'Tier 1 - $500K'!A:A,'Tier 1 - $500K'!O:O,0,0,1)</f>
        <v>155</v>
      </c>
      <c r="P209" s="103">
        <f>_xlfn.XLOOKUP(Tier2ContractorRates[[#This Row],[MSA Contract Number]],'Tier 1 - $500K'!A:A,'Tier 1 - $500K'!P:P,0,0,1)</f>
        <v>150</v>
      </c>
      <c r="Q209" s="103">
        <f>_xlfn.XLOOKUP(Tier2ContractorRates[[#This Row],[MSA Contract Number]],'Tier 1 - $500K'!A:A,'Tier 1 - $500K'!Q:Q,0,0,1)</f>
        <v>140</v>
      </c>
      <c r="R209" s="103">
        <f>_xlfn.XLOOKUP(Tier2ContractorRates[[#This Row],[MSA Contract Number]],'Tier 1 - $500K'!A:A,'Tier 1 - $500K'!R:R,0,0,1)</f>
        <v>110</v>
      </c>
      <c r="S209" s="103">
        <f>_xlfn.XLOOKUP(Tier2ContractorRates[[#This Row],[MSA Contract Number]],'Tier 1 - $500K'!A:A,'Tier 1 - $500K'!S:S,0,0,1)</f>
        <v>175</v>
      </c>
      <c r="T209" s="103">
        <f>_xlfn.XLOOKUP(Tier2ContractorRates[[#This Row],[MSA Contract Number]],'Tier 1 - $500K'!A:A,'Tier 1 - $500K'!T:T,0,0,1)</f>
        <v>175</v>
      </c>
      <c r="U209" s="103">
        <f>_xlfn.XLOOKUP(Tier2ContractorRates[[#This Row],[MSA Contract Number]],'Tier 1 - $500K'!A:A,'Tier 1 - $500K'!U:U,0,0,1)</f>
        <v>150</v>
      </c>
      <c r="V209" s="103">
        <f>_xlfn.XLOOKUP(Tier2ContractorRates[[#This Row],[MSA Contract Number]],'Tier 1 - $500K'!A:A,'Tier 1 - $500K'!V:V,0,0,1)</f>
        <v>150</v>
      </c>
      <c r="W209" s="103">
        <f>_xlfn.XLOOKUP(Tier2ContractorRates[[#This Row],[MSA Contract Number]],'Tier 1 - $500K'!A:A,'Tier 1 - $500K'!W:W,0,0,1)</f>
        <v>130</v>
      </c>
      <c r="X209" s="103">
        <f>_xlfn.XLOOKUP(Tier2ContractorRates[[#This Row],[MSA Contract Number]],'Tier 1 - $500K'!A:A,'Tier 1 - $500K'!X:X,0,0,1)</f>
        <v>130</v>
      </c>
      <c r="Y209" s="103">
        <f>_xlfn.XLOOKUP(Tier2ContractorRates[[#This Row],[MSA Contract Number]],'Tier 1 - $500K'!A:A,'Tier 1 - $500K'!Y:Y,0,0,1)</f>
        <v>130</v>
      </c>
      <c r="Z209" s="103">
        <f>_xlfn.XLOOKUP(Tier2ContractorRates[[#This Row],[MSA Contract Number]],'Tier 1 - $500K'!A:A,'Tier 1 - $500K'!Z:Z,0,0,1)</f>
        <v>175</v>
      </c>
      <c r="AA209" s="103">
        <f>_xlfn.XLOOKUP(Tier2ContractorRates[[#This Row],[MSA Contract Number]],'Tier 1 - $500K'!A:A,'Tier 1 - $500K'!AA:AA,0,0,1)</f>
        <v>140</v>
      </c>
      <c r="AB209" s="103">
        <f>_xlfn.XLOOKUP(Tier2ContractorRates[[#This Row],[MSA Contract Number]],'Tier 1 - $500K'!A:A,'Tier 1 - $500K'!AB:AB,0,0,1)</f>
        <v>150</v>
      </c>
      <c r="AC209" s="103">
        <f>_xlfn.XLOOKUP(Tier2ContractorRates[[#This Row],[MSA Contract Number]],'Tier 1 - $500K'!A:A,'Tier 1 - $500K'!AC:AC,0,0,1)</f>
        <v>150</v>
      </c>
      <c r="AD209" s="103">
        <f>_xlfn.XLOOKUP(Tier2ContractorRates[[#This Row],[MSA Contract Number]],'Tier 1 - $500K'!A:A,'Tier 1 - $500K'!AD:AD,0,0,1)</f>
        <v>140</v>
      </c>
      <c r="AE209" s="103">
        <f>_xlfn.XLOOKUP(Tier2ContractorRates[[#This Row],[MSA Contract Number]],'Tier 1 - $500K'!A:A,'Tier 1 - $500K'!AE:AE,0,0,1)</f>
        <v>150</v>
      </c>
      <c r="AF209" s="103">
        <f>_xlfn.XLOOKUP(Tier2ContractorRates[[#This Row],[MSA Contract Number]],'Tier 1 - $500K'!A:A,'Tier 1 - $500K'!AF:AF,0,0,1)</f>
        <v>125</v>
      </c>
      <c r="AG209" s="103">
        <f>_xlfn.XLOOKUP(Tier2ContractorRates[[#This Row],[MSA Contract Number]],'Tier 1 - $500K'!A:A,'Tier 1 - $500K'!AG:AG,0,0,1)</f>
        <v>150</v>
      </c>
      <c r="AH209" s="103" t="str">
        <f>_xlfn.XLOOKUP(Tier2ContractorRates[[#This Row],[MSA Contract Number]],'Tier 1 - $500K'!A:A,'Tier 1 - $500K'!AH:AH,0,0,1)</f>
        <v>--</v>
      </c>
      <c r="AI209" s="103" t="str">
        <f>_xlfn.XLOOKUP(Tier2ContractorRates[[#This Row],[MSA Contract Number]],'Tier 1 - $500K'!A:A,'Tier 1 - $500K'!AI:AI,0,0,1)</f>
        <v>--</v>
      </c>
      <c r="AJ209" s="103">
        <f>_xlfn.XLOOKUP(Tier2ContractorRates[[#This Row],[MSA Contract Number]],'Tier 1 - $500K'!A:A,'Tier 1 - $500K'!AJ:AJ,0,0,1)</f>
        <v>140</v>
      </c>
      <c r="AK209" s="103">
        <f>_xlfn.XLOOKUP(Tier2ContractorRates[[#This Row],[MSA Contract Number]],'Tier 1 - $500K'!A:A,'Tier 1 - $500K'!AK:AK,0,0,1)</f>
        <v>125</v>
      </c>
      <c r="AL209" s="103">
        <f>_xlfn.XLOOKUP(Tier2ContractorRates[[#This Row],[MSA Contract Number]],'Tier 1 - $500K'!A:A,'Tier 1 - $500K'!AL:AL,0,0,1)</f>
        <v>150</v>
      </c>
      <c r="AM209" s="103">
        <f>_xlfn.XLOOKUP(Tier2ContractorRates[[#This Row],[MSA Contract Number]],'Tier 1 - $500K'!A:A,'Tier 1 - $500K'!AM:AM,0,0,1)</f>
        <v>140</v>
      </c>
      <c r="AN209" s="103">
        <f>_xlfn.XLOOKUP(Tier2ContractorRates[[#This Row],[MSA Contract Number]],'Tier 1 - $500K'!A:A,'Tier 1 - $500K'!AN:AN,0,0,1)</f>
        <v>150</v>
      </c>
      <c r="AO209" s="103">
        <f>_xlfn.XLOOKUP(Tier2ContractorRates[[#This Row],[MSA Contract Number]],'Tier 1 - $500K'!A:A,'Tier 1 - $500K'!AO:AO,0,0,1)</f>
        <v>150</v>
      </c>
      <c r="AP209" s="103">
        <f>_xlfn.XLOOKUP(Tier2ContractorRates[[#This Row],[MSA Contract Number]],'Tier 1 - $500K'!A:A,'Tier 1 - $500K'!AP:AP,0,0,1)</f>
        <v>170</v>
      </c>
      <c r="AQ209" s="103">
        <f>_xlfn.XLOOKUP(Tier2ContractorRates[[#This Row],[MSA Contract Number]],'Tier 1 - $500K'!A:A,'Tier 1 - $500K'!AQ:AQ,0,0,1)</f>
        <v>170</v>
      </c>
      <c r="AR209" s="103">
        <f>_xlfn.XLOOKUP(Tier2ContractorRates[[#This Row],[MSA Contract Number]],'Tier 1 - $500K'!A:A,'Tier 1 - $500K'!AR:AR,0,0,1)</f>
        <v>170</v>
      </c>
      <c r="AS209" s="103">
        <f>_xlfn.XLOOKUP(Tier2ContractorRates[[#This Row],[MSA Contract Number]],'Tier 1 - $500K'!A:A,'Tier 1 - $500K'!AS:AS,0,0,1)</f>
        <v>150</v>
      </c>
      <c r="AT209" s="103">
        <f>_xlfn.XLOOKUP(Tier2ContractorRates[[#This Row],[MSA Contract Number]],'Tier 1 - $500K'!A:A,'Tier 1 - $500K'!AT:AT,0,0,1)</f>
        <v>140</v>
      </c>
      <c r="AU209" s="103">
        <f>_xlfn.XLOOKUP(Tier2ContractorRates[[#This Row],[MSA Contract Number]],'Tier 1 - $500K'!A:A,'Tier 1 - $500K'!AU:AU,0,0,1)</f>
        <v>130</v>
      </c>
      <c r="AV209" s="103">
        <f>_xlfn.XLOOKUP(Tier2ContractorRates[[#This Row],[MSA Contract Number]],'Tier 1 - $500K'!A:A,'Tier 1 - $500K'!AV:AV,0,0,1)</f>
        <v>130</v>
      </c>
      <c r="AW209" s="103">
        <f>_xlfn.XLOOKUP(Tier2ContractorRates[[#This Row],[MSA Contract Number]],'Tier 1 - $500K'!A:A,'Tier 1 - $500K'!AW:AW,0,0,1)</f>
        <v>130</v>
      </c>
      <c r="AX209" s="103">
        <f>_xlfn.XLOOKUP(Tier2ContractorRates[[#This Row],[MSA Contract Number]],'Tier 1 - $500K'!A:A,'Tier 1 - $500K'!AX:AX,0,0,1)</f>
        <v>150</v>
      </c>
      <c r="AY209" s="103">
        <f>_xlfn.XLOOKUP(Tier2ContractorRates[[#This Row],[MSA Contract Number]],'Tier 1 - $500K'!A:A,'Tier 1 - $500K'!AY:AY,0,0,1)</f>
        <v>150</v>
      </c>
      <c r="AZ209" s="104">
        <f>_xlfn.XLOOKUP(Tier2ContractorRates[[#This Row],[MSA Contract Number]],'Tier 1 - $500K'!A:A,'Tier 1 - $500K'!AZ:AZ,0,0,1)</f>
        <v>170</v>
      </c>
    </row>
    <row r="210" spans="1:52" s="40" customFormat="1" ht="16.5" x14ac:dyDescent="0.25">
      <c r="A210" s="35" t="s">
        <v>1185</v>
      </c>
      <c r="B210" s="57">
        <f>_xlfn.XLOOKUP(Tier2ContractorRates[[#This Row],[MSA Contract Number]],'Tier 1 - $500K'!A:A,'Tier 1 - $500K'!B:B,0,0,1)</f>
        <v>46497</v>
      </c>
      <c r="C210" s="36" t="str">
        <f>_xlfn.XLOOKUP(Tier2ContractorRates[[#This Row],[MSA Contract Number]],'Tier 1 - $500K'!A:A,'Tier 1 - $500K'!C:C,0,0,1)</f>
        <v>SRS Solutions Inc</v>
      </c>
      <c r="D210" s="36" t="str">
        <f>_xlfn.XLOOKUP(Tier2ContractorRates[[#This Row],[MSA Contract Number]],'Tier 1 - $500K'!A:A,'Tier 1 - $500K'!D:D,0,0,1)</f>
        <v>Sandeep Gadhok</v>
      </c>
      <c r="E210" s="36" t="str">
        <f>_xlfn.XLOOKUP(Tier2ContractorRates[[#This Row],[MSA Contract Number]],'Tier 1 - $500K'!A:A,'Tier 1 - $500K'!E:E,0,0,1)</f>
        <v>(916) 743-1999</v>
      </c>
      <c r="F210" s="36" t="str">
        <f>_xlfn.XLOOKUP(Tier2ContractorRates[[#This Row],[MSA Contract Number]],'Tier 1 - $500K'!A:A,'Tier 1 - $500K'!F:F,0,0,1)</f>
        <v>sgadhok@srssolutions.net;</v>
      </c>
      <c r="G210" s="121">
        <v>57880</v>
      </c>
      <c r="H210" s="121" t="str">
        <f>_xlfn.XLOOKUP(Tier2ContractorRates[[#This Row],[MSA Contract Number]],'Tier 1 - $500K'!A:A,'Tier 1 - $500K'!H:H,0,0,1)</f>
        <v>SB</v>
      </c>
      <c r="I210" s="121" t="str">
        <f>_xlfn.XLOOKUP(Tier2ContractorRates[[#This Row],[MSA Contract Number]],'Tier 1 - $500K'!A:A,'Tier 1 - $500K'!I:I,0,0,1)</f>
        <v>Yes</v>
      </c>
      <c r="J210" s="121" t="str">
        <f>_xlfn.XLOOKUP(Tier2ContractorRates[[#This Row],[MSA Contract Number]],'Tier 1 - $500K'!A:A,'Tier 1 - $500K'!J:J,0,0,1)</f>
        <v>No</v>
      </c>
      <c r="K210" s="103">
        <f>_xlfn.XLOOKUP(Tier2ContractorRates[[#This Row],[MSA Contract Number]],'Tier 1 - $500K'!A:A,'Tier 1 - $500K'!K:K,0,0,1)</f>
        <v>165</v>
      </c>
      <c r="L210" s="103">
        <f>_xlfn.XLOOKUP(Tier2ContractorRates[[#This Row],[MSA Contract Number]],'Tier 1 - $500K'!A:A,'Tier 1 - $500K'!L:L,0,0,1)</f>
        <v>155</v>
      </c>
      <c r="M210" s="103">
        <f>_xlfn.XLOOKUP(Tier2ContractorRates[[#This Row],[MSA Contract Number]],'Tier 1 - $500K'!A:A,'Tier 1 - $500K'!M:M,0,0,1)</f>
        <v>155</v>
      </c>
      <c r="N210" s="103">
        <f>_xlfn.XLOOKUP(Tier2ContractorRates[[#This Row],[MSA Contract Number]],'Tier 1 - $500K'!A:A,'Tier 1 - $500K'!N:N)</f>
        <v>145</v>
      </c>
      <c r="O210" s="103">
        <f>_xlfn.XLOOKUP(Tier2ContractorRates[[#This Row],[MSA Contract Number]],'Tier 1 - $500K'!A:A,'Tier 1 - $500K'!O:O,0,0,1)</f>
        <v>140</v>
      </c>
      <c r="P210" s="103">
        <f>_xlfn.XLOOKUP(Tier2ContractorRates[[#This Row],[MSA Contract Number]],'Tier 1 - $500K'!A:A,'Tier 1 - $500K'!P:P,0,0,1)</f>
        <v>139</v>
      </c>
      <c r="Q210" s="103">
        <f>_xlfn.XLOOKUP(Tier2ContractorRates[[#This Row],[MSA Contract Number]],'Tier 1 - $500K'!A:A,'Tier 1 - $500K'!Q:Q,0,0,1)</f>
        <v>127</v>
      </c>
      <c r="R210" s="103">
        <f>_xlfn.XLOOKUP(Tier2ContractorRates[[#This Row],[MSA Contract Number]],'Tier 1 - $500K'!A:A,'Tier 1 - $500K'!R:R,0,0,1)</f>
        <v>114</v>
      </c>
      <c r="S210" s="103">
        <f>_xlfn.XLOOKUP(Tier2ContractorRates[[#This Row],[MSA Contract Number]],'Tier 1 - $500K'!A:A,'Tier 1 - $500K'!S:S,0,0,1)</f>
        <v>145</v>
      </c>
      <c r="T210" s="103">
        <f>_xlfn.XLOOKUP(Tier2ContractorRates[[#This Row],[MSA Contract Number]],'Tier 1 - $500K'!A:A,'Tier 1 - $500K'!T:T,0,0,1)</f>
        <v>160</v>
      </c>
      <c r="U210" s="103">
        <f>_xlfn.XLOOKUP(Tier2ContractorRates[[#This Row],[MSA Contract Number]],'Tier 1 - $500K'!A:A,'Tier 1 - $500K'!U:U,0,0,1)</f>
        <v>150</v>
      </c>
      <c r="V210" s="103">
        <f>_xlfn.XLOOKUP(Tier2ContractorRates[[#This Row],[MSA Contract Number]],'Tier 1 - $500K'!A:A,'Tier 1 - $500K'!V:V,0,0,1)</f>
        <v>155</v>
      </c>
      <c r="W210" s="103">
        <f>_xlfn.XLOOKUP(Tier2ContractorRates[[#This Row],[MSA Contract Number]],'Tier 1 - $500K'!A:A,'Tier 1 - $500K'!W:W,0,0,1)</f>
        <v>120</v>
      </c>
      <c r="X210" s="103">
        <f>_xlfn.XLOOKUP(Tier2ContractorRates[[#This Row],[MSA Contract Number]],'Tier 1 - $500K'!A:A,'Tier 1 - $500K'!X:X,0,0,1)</f>
        <v>130</v>
      </c>
      <c r="Y210" s="103">
        <f>_xlfn.XLOOKUP(Tier2ContractorRates[[#This Row],[MSA Contract Number]],'Tier 1 - $500K'!A:A,'Tier 1 - $500K'!Y:Y,0,0,1)</f>
        <v>130</v>
      </c>
      <c r="Z210" s="103">
        <f>_xlfn.XLOOKUP(Tier2ContractorRates[[#This Row],[MSA Contract Number]],'Tier 1 - $500K'!A:A,'Tier 1 - $500K'!Z:Z,0,0,1)</f>
        <v>139</v>
      </c>
      <c r="AA210" s="103">
        <f>_xlfn.XLOOKUP(Tier2ContractorRates[[#This Row],[MSA Contract Number]],'Tier 1 - $500K'!A:A,'Tier 1 - $500K'!AA:AA,0,0,1)</f>
        <v>145</v>
      </c>
      <c r="AB210" s="103">
        <f>_xlfn.XLOOKUP(Tier2ContractorRates[[#This Row],[MSA Contract Number]],'Tier 1 - $500K'!A:A,'Tier 1 - $500K'!AB:AB,0,0,1)</f>
        <v>150</v>
      </c>
      <c r="AC210" s="103">
        <f>_xlfn.XLOOKUP(Tier2ContractorRates[[#This Row],[MSA Contract Number]],'Tier 1 - $500K'!A:A,'Tier 1 - $500K'!AC:AC,0,0,1)</f>
        <v>145</v>
      </c>
      <c r="AD210" s="103">
        <f>_xlfn.XLOOKUP(Tier2ContractorRates[[#This Row],[MSA Contract Number]],'Tier 1 - $500K'!A:A,'Tier 1 - $500K'!AD:AD,0,0,1)</f>
        <v>140</v>
      </c>
      <c r="AE210" s="103">
        <f>_xlfn.XLOOKUP(Tier2ContractorRates[[#This Row],[MSA Contract Number]],'Tier 1 - $500K'!A:A,'Tier 1 - $500K'!AE:AE,0,0,1)</f>
        <v>128</v>
      </c>
      <c r="AF210" s="103">
        <f>_xlfn.XLOOKUP(Tier2ContractorRates[[#This Row],[MSA Contract Number]],'Tier 1 - $500K'!A:A,'Tier 1 - $500K'!AF:AF,0,0,1)</f>
        <v>128</v>
      </c>
      <c r="AG210" s="103">
        <f>_xlfn.XLOOKUP(Tier2ContractorRates[[#This Row],[MSA Contract Number]],'Tier 1 - $500K'!A:A,'Tier 1 - $500K'!AG:AG,0,0,1)</f>
        <v>140</v>
      </c>
      <c r="AH210" s="103">
        <f>_xlfn.XLOOKUP(Tier2ContractorRates[[#This Row],[MSA Contract Number]],'Tier 1 - $500K'!A:A,'Tier 1 - $500K'!AH:AH,0,0,1)</f>
        <v>125</v>
      </c>
      <c r="AI210" s="103">
        <f>_xlfn.XLOOKUP(Tier2ContractorRates[[#This Row],[MSA Contract Number]],'Tier 1 - $500K'!A:A,'Tier 1 - $500K'!AI:AI,0,0,1)</f>
        <v>130</v>
      </c>
      <c r="AJ210" s="103">
        <f>_xlfn.XLOOKUP(Tier2ContractorRates[[#This Row],[MSA Contract Number]],'Tier 1 - $500K'!A:A,'Tier 1 - $500K'!AJ:AJ,0,0,1)</f>
        <v>140</v>
      </c>
      <c r="AK210" s="103">
        <f>_xlfn.XLOOKUP(Tier2ContractorRates[[#This Row],[MSA Contract Number]],'Tier 1 - $500K'!A:A,'Tier 1 - $500K'!AK:AK,0,0,1)</f>
        <v>140</v>
      </c>
      <c r="AL210" s="103">
        <f>_xlfn.XLOOKUP(Tier2ContractorRates[[#This Row],[MSA Contract Number]],'Tier 1 - $500K'!A:A,'Tier 1 - $500K'!AL:AL,0,0,1)</f>
        <v>150</v>
      </c>
      <c r="AM210" s="103">
        <f>_xlfn.XLOOKUP(Tier2ContractorRates[[#This Row],[MSA Contract Number]],'Tier 1 - $500K'!A:A,'Tier 1 - $500K'!AM:AM,0,0,1)</f>
        <v>135</v>
      </c>
      <c r="AN210" s="103">
        <f>_xlfn.XLOOKUP(Tier2ContractorRates[[#This Row],[MSA Contract Number]],'Tier 1 - $500K'!A:A,'Tier 1 - $500K'!AN:AN,0,0,1)</f>
        <v>155</v>
      </c>
      <c r="AO210" s="103">
        <f>_xlfn.XLOOKUP(Tier2ContractorRates[[#This Row],[MSA Contract Number]],'Tier 1 - $500K'!A:A,'Tier 1 - $500K'!AO:AO,0,0,1)</f>
        <v>135</v>
      </c>
      <c r="AP210" s="103">
        <f>_xlfn.XLOOKUP(Tier2ContractorRates[[#This Row],[MSA Contract Number]],'Tier 1 - $500K'!A:A,'Tier 1 - $500K'!AP:AP,0,0,1)</f>
        <v>150</v>
      </c>
      <c r="AQ210" s="103">
        <f>_xlfn.XLOOKUP(Tier2ContractorRates[[#This Row],[MSA Contract Number]],'Tier 1 - $500K'!A:A,'Tier 1 - $500K'!AQ:AQ,0,0,1)</f>
        <v>130</v>
      </c>
      <c r="AR210" s="103">
        <f>_xlfn.XLOOKUP(Tier2ContractorRates[[#This Row],[MSA Contract Number]],'Tier 1 - $500K'!A:A,'Tier 1 - $500K'!AR:AR,0,0,1)</f>
        <v>145</v>
      </c>
      <c r="AS210" s="103">
        <f>_xlfn.XLOOKUP(Tier2ContractorRates[[#This Row],[MSA Contract Number]],'Tier 1 - $500K'!A:A,'Tier 1 - $500K'!AS:AS,0,0,1)</f>
        <v>110</v>
      </c>
      <c r="AT210" s="103">
        <f>_xlfn.XLOOKUP(Tier2ContractorRates[[#This Row],[MSA Contract Number]],'Tier 1 - $500K'!A:A,'Tier 1 - $500K'!AT:AT,0,0,1)</f>
        <v>115</v>
      </c>
      <c r="AU210" s="103">
        <f>_xlfn.XLOOKUP(Tier2ContractorRates[[#This Row],[MSA Contract Number]],'Tier 1 - $500K'!A:A,'Tier 1 - $500K'!AU:AU,0,0,1)</f>
        <v>132</v>
      </c>
      <c r="AV210" s="103">
        <f>_xlfn.XLOOKUP(Tier2ContractorRates[[#This Row],[MSA Contract Number]],'Tier 1 - $500K'!A:A,'Tier 1 - $500K'!AV:AV,0,0,1)</f>
        <v>129</v>
      </c>
      <c r="AW210" s="103">
        <f>_xlfn.XLOOKUP(Tier2ContractorRates[[#This Row],[MSA Contract Number]],'Tier 1 - $500K'!A:A,'Tier 1 - $500K'!AW:AW,0,0,1)</f>
        <v>144</v>
      </c>
      <c r="AX210" s="103">
        <f>_xlfn.XLOOKUP(Tier2ContractorRates[[#This Row],[MSA Contract Number]],'Tier 1 - $500K'!A:A,'Tier 1 - $500K'!AX:AX,0,0,1)</f>
        <v>139</v>
      </c>
      <c r="AY210" s="103">
        <f>_xlfn.XLOOKUP(Tier2ContractorRates[[#This Row],[MSA Contract Number]],'Tier 1 - $500K'!A:A,'Tier 1 - $500K'!AY:AY,0,0,1)</f>
        <v>130</v>
      </c>
      <c r="AZ210" s="104">
        <f>_xlfn.XLOOKUP(Tier2ContractorRates[[#This Row],[MSA Contract Number]],'Tier 1 - $500K'!A:A,'Tier 1 - $500K'!AZ:AZ,0,0,1)</f>
        <v>160</v>
      </c>
    </row>
    <row r="211" spans="1:52" s="40" customFormat="1" ht="49.5" x14ac:dyDescent="0.25">
      <c r="A211" s="35" t="s">
        <v>1190</v>
      </c>
      <c r="B211" s="57">
        <f>_xlfn.XLOOKUP(Tier2ContractorRates[[#This Row],[MSA Contract Number]],'Tier 1 - $500K'!A:A,'Tier 1 - $500K'!B:B,0,0,1)</f>
        <v>46497</v>
      </c>
      <c r="C211" s="36" t="str">
        <f>_xlfn.XLOOKUP(Tier2ContractorRates[[#This Row],[MSA Contract Number]],'Tier 1 - $500K'!A:A,'Tier 1 - $500K'!C:C,0,0,1)</f>
        <v>StackNexus, Inc.</v>
      </c>
      <c r="D211" s="36" t="str">
        <f>_xlfn.XLOOKUP(Tier2ContractorRates[[#This Row],[MSA Contract Number]],'Tier 1 - $500K'!A:A,'Tier 1 - $500K'!D:D,0,0,1)</f>
        <v xml:space="preserve">1. Suman Akula
2. Ian Tapia
 </v>
      </c>
      <c r="E211" s="36" t="str">
        <f>_xlfn.XLOOKUP(Tier2ContractorRates[[#This Row],[MSA Contract Number]],'Tier 1 - $500K'!A:A,'Tier 1 - $500K'!E:E,0,0,1)</f>
        <v xml:space="preserve">1. (518) 265-3060
2. (209) 986-0758
</v>
      </c>
      <c r="F211" s="36" t="str">
        <f>_xlfn.XLOOKUP(Tier2ContractorRates[[#This Row],[MSA Contract Number]],'Tier 1 - $500K'!A:A,'Tier 1 - $500K'!F:F,0,0,1)</f>
        <v>suman@stacknexus.io;
ian.tapia@stacknexus.io;
pdc@stacknexus.io;</v>
      </c>
      <c r="G211" s="121" t="s">
        <v>70</v>
      </c>
      <c r="H211" s="121" t="str">
        <f>_xlfn.XLOOKUP(Tier2ContractorRates[[#This Row],[MSA Contract Number]],'Tier 1 - $500K'!A:A,'Tier 1 - $500K'!H:H,0,0,1)</f>
        <v>--</v>
      </c>
      <c r="I211" s="121" t="str">
        <f>_xlfn.XLOOKUP(Tier2ContractorRates[[#This Row],[MSA Contract Number]],'Tier 1 - $500K'!A:A,'Tier 1 - $500K'!I:I,0,0,1)</f>
        <v>No</v>
      </c>
      <c r="J211" s="121" t="str">
        <f>_xlfn.XLOOKUP(Tier2ContractorRates[[#This Row],[MSA Contract Number]],'Tier 1 - $500K'!A:A,'Tier 1 - $500K'!J:J,0,0,1)</f>
        <v>No</v>
      </c>
      <c r="K211" s="103">
        <f>_xlfn.XLOOKUP(Tier2ContractorRates[[#This Row],[MSA Contract Number]],'Tier 1 - $500K'!A:A,'Tier 1 - $500K'!K:K,0,0,1)</f>
        <v>186</v>
      </c>
      <c r="L211" s="103">
        <f>_xlfn.XLOOKUP(Tier2ContractorRates[[#This Row],[MSA Contract Number]],'Tier 1 - $500K'!A:A,'Tier 1 - $500K'!L:L,0,0,1)</f>
        <v>153</v>
      </c>
      <c r="M211" s="103">
        <f>_xlfn.XLOOKUP(Tier2ContractorRates[[#This Row],[MSA Contract Number]],'Tier 1 - $500K'!A:A,'Tier 1 - $500K'!M:M,0,0,1)</f>
        <v>197</v>
      </c>
      <c r="N211" s="103">
        <f>_xlfn.XLOOKUP(Tier2ContractorRates[[#This Row],[MSA Contract Number]],'Tier 1 - $500K'!A:A,'Tier 1 - $500K'!N:N)</f>
        <v>166</v>
      </c>
      <c r="O211" s="103">
        <f>_xlfn.XLOOKUP(Tier2ContractorRates[[#This Row],[MSA Contract Number]],'Tier 1 - $500K'!A:A,'Tier 1 - $500K'!O:O,0,0,1)</f>
        <v>93</v>
      </c>
      <c r="P211" s="103">
        <f>_xlfn.XLOOKUP(Tier2ContractorRates[[#This Row],[MSA Contract Number]],'Tier 1 - $500K'!A:A,'Tier 1 - $500K'!P:P,0,0,1)</f>
        <v>135</v>
      </c>
      <c r="Q211" s="103">
        <f>_xlfn.XLOOKUP(Tier2ContractorRates[[#This Row],[MSA Contract Number]],'Tier 1 - $500K'!A:A,'Tier 1 - $500K'!Q:Q,0,0,1)</f>
        <v>124</v>
      </c>
      <c r="R211" s="103">
        <f>_xlfn.XLOOKUP(Tier2ContractorRates[[#This Row],[MSA Contract Number]],'Tier 1 - $500K'!A:A,'Tier 1 - $500K'!R:R,0,0,1)</f>
        <v>83</v>
      </c>
      <c r="S211" s="103">
        <f>_xlfn.XLOOKUP(Tier2ContractorRates[[#This Row],[MSA Contract Number]],'Tier 1 - $500K'!A:A,'Tier 1 - $500K'!S:S,0,0,1)</f>
        <v>135</v>
      </c>
      <c r="T211" s="103">
        <f>_xlfn.XLOOKUP(Tier2ContractorRates[[#This Row],[MSA Contract Number]],'Tier 1 - $500K'!A:A,'Tier 1 - $500K'!T:T,0,0,1)</f>
        <v>207</v>
      </c>
      <c r="U211" s="103">
        <f>_xlfn.XLOOKUP(Tier2ContractorRates[[#This Row],[MSA Contract Number]],'Tier 1 - $500K'!A:A,'Tier 1 - $500K'!U:U,0,0,1)</f>
        <v>186</v>
      </c>
      <c r="V211" s="103">
        <f>_xlfn.XLOOKUP(Tier2ContractorRates[[#This Row],[MSA Contract Number]],'Tier 1 - $500K'!A:A,'Tier 1 - $500K'!V:V,0,0,1)</f>
        <v>197</v>
      </c>
      <c r="W211" s="103">
        <f>_xlfn.XLOOKUP(Tier2ContractorRates[[#This Row],[MSA Contract Number]],'Tier 1 - $500K'!A:A,'Tier 1 - $500K'!W:W,0,0,1)</f>
        <v>93</v>
      </c>
      <c r="X211" s="103">
        <f>_xlfn.XLOOKUP(Tier2ContractorRates[[#This Row],[MSA Contract Number]],'Tier 1 - $500K'!A:A,'Tier 1 - $500K'!X:X,0,0,1)</f>
        <v>124</v>
      </c>
      <c r="Y211" s="103">
        <f>_xlfn.XLOOKUP(Tier2ContractorRates[[#This Row],[MSA Contract Number]],'Tier 1 - $500K'!A:A,'Tier 1 - $500K'!Y:Y,0,0,1)</f>
        <v>124</v>
      </c>
      <c r="Z211" s="103">
        <f>_xlfn.XLOOKUP(Tier2ContractorRates[[#This Row],[MSA Contract Number]],'Tier 1 - $500K'!A:A,'Tier 1 - $500K'!Z:Z,0,0,1)</f>
        <v>155</v>
      </c>
      <c r="AA211" s="103">
        <f>_xlfn.XLOOKUP(Tier2ContractorRates[[#This Row],[MSA Contract Number]],'Tier 1 - $500K'!A:A,'Tier 1 - $500K'!AA:AA,0,0,1)</f>
        <v>176</v>
      </c>
      <c r="AB211" s="103">
        <f>_xlfn.XLOOKUP(Tier2ContractorRates[[#This Row],[MSA Contract Number]],'Tier 1 - $500K'!A:A,'Tier 1 - $500K'!AB:AB,0,0,1)</f>
        <v>104</v>
      </c>
      <c r="AC211" s="103">
        <f>_xlfn.XLOOKUP(Tier2ContractorRates[[#This Row],[MSA Contract Number]],'Tier 1 - $500K'!A:A,'Tier 1 - $500K'!AC:AC,0,0,1)</f>
        <v>135</v>
      </c>
      <c r="AD211" s="103">
        <f>_xlfn.XLOOKUP(Tier2ContractorRates[[#This Row],[MSA Contract Number]],'Tier 1 - $500K'!A:A,'Tier 1 - $500K'!AD:AD,0,0,1)</f>
        <v>93</v>
      </c>
      <c r="AE211" s="103">
        <f>_xlfn.XLOOKUP(Tier2ContractorRates[[#This Row],[MSA Contract Number]],'Tier 1 - $500K'!A:A,'Tier 1 - $500K'!AE:AE,0,0,1)</f>
        <v>124</v>
      </c>
      <c r="AF211" s="103">
        <f>_xlfn.XLOOKUP(Tier2ContractorRates[[#This Row],[MSA Contract Number]],'Tier 1 - $500K'!A:A,'Tier 1 - $500K'!AF:AF,0,0,1)</f>
        <v>104</v>
      </c>
      <c r="AG211" s="103">
        <f>_xlfn.XLOOKUP(Tier2ContractorRates[[#This Row],[MSA Contract Number]],'Tier 1 - $500K'!A:A,'Tier 1 - $500K'!AG:AG,0,0,1)</f>
        <v>124</v>
      </c>
      <c r="AH211" s="103">
        <f>_xlfn.XLOOKUP(Tier2ContractorRates[[#This Row],[MSA Contract Number]],'Tier 1 - $500K'!A:A,'Tier 1 - $500K'!AH:AH,0,0,1)</f>
        <v>114</v>
      </c>
      <c r="AI211" s="103">
        <f>_xlfn.XLOOKUP(Tier2ContractorRates[[#This Row],[MSA Contract Number]],'Tier 1 - $500K'!A:A,'Tier 1 - $500K'!AI:AI,0,0,1)</f>
        <v>124</v>
      </c>
      <c r="AJ211" s="103">
        <f>_xlfn.XLOOKUP(Tier2ContractorRates[[#This Row],[MSA Contract Number]],'Tier 1 - $500K'!A:A,'Tier 1 - $500K'!AJ:AJ,0,0,1)</f>
        <v>114</v>
      </c>
      <c r="AK211" s="103">
        <f>_xlfn.XLOOKUP(Tier2ContractorRates[[#This Row],[MSA Contract Number]],'Tier 1 - $500K'!A:A,'Tier 1 - $500K'!AK:AK,0,0,1)</f>
        <v>155</v>
      </c>
      <c r="AL211" s="103">
        <f>_xlfn.XLOOKUP(Tier2ContractorRates[[#This Row],[MSA Contract Number]],'Tier 1 - $500K'!A:A,'Tier 1 - $500K'!AL:AL,0,0,1)</f>
        <v>207</v>
      </c>
      <c r="AM211" s="103">
        <f>_xlfn.XLOOKUP(Tier2ContractorRates[[#This Row],[MSA Contract Number]],'Tier 1 - $500K'!A:A,'Tier 1 - $500K'!AM:AM,0,0,1)</f>
        <v>145</v>
      </c>
      <c r="AN211" s="103">
        <f>_xlfn.XLOOKUP(Tier2ContractorRates[[#This Row],[MSA Contract Number]],'Tier 1 - $500K'!A:A,'Tier 1 - $500K'!AN:AN,0,0,1)</f>
        <v>166</v>
      </c>
      <c r="AO211" s="103">
        <f>_xlfn.XLOOKUP(Tier2ContractorRates[[#This Row],[MSA Contract Number]],'Tier 1 - $500K'!A:A,'Tier 1 - $500K'!AO:AO,0,0,1)</f>
        <v>155</v>
      </c>
      <c r="AP211" s="103">
        <f>_xlfn.XLOOKUP(Tier2ContractorRates[[#This Row],[MSA Contract Number]],'Tier 1 - $500K'!A:A,'Tier 1 - $500K'!AP:AP,0,0,1)</f>
        <v>166</v>
      </c>
      <c r="AQ211" s="103">
        <f>_xlfn.XLOOKUP(Tier2ContractorRates[[#This Row],[MSA Contract Number]],'Tier 1 - $500K'!A:A,'Tier 1 - $500K'!AQ:AQ,0,0,1)</f>
        <v>114</v>
      </c>
      <c r="AR211" s="103">
        <f>_xlfn.XLOOKUP(Tier2ContractorRates[[#This Row],[MSA Contract Number]],'Tier 1 - $500K'!A:A,'Tier 1 - $500K'!AR:AR,0,0,1)</f>
        <v>135</v>
      </c>
      <c r="AS211" s="103">
        <f>_xlfn.XLOOKUP(Tier2ContractorRates[[#This Row],[MSA Contract Number]],'Tier 1 - $500K'!A:A,'Tier 1 - $500K'!AS:AS,0,0,1)</f>
        <v>104</v>
      </c>
      <c r="AT211" s="103">
        <f>_xlfn.XLOOKUP(Tier2ContractorRates[[#This Row],[MSA Contract Number]],'Tier 1 - $500K'!A:A,'Tier 1 - $500K'!AT:AT,0,0,1)</f>
        <v>93</v>
      </c>
      <c r="AU211" s="103">
        <f>_xlfn.XLOOKUP(Tier2ContractorRates[[#This Row],[MSA Contract Number]],'Tier 1 - $500K'!A:A,'Tier 1 - $500K'!AU:AU,0,0,1)</f>
        <v>135</v>
      </c>
      <c r="AV211" s="103">
        <f>_xlfn.XLOOKUP(Tier2ContractorRates[[#This Row],[MSA Contract Number]],'Tier 1 - $500K'!A:A,'Tier 1 - $500K'!AV:AV,0,0,1)</f>
        <v>104</v>
      </c>
      <c r="AW211" s="103">
        <f>_xlfn.XLOOKUP(Tier2ContractorRates[[#This Row],[MSA Contract Number]],'Tier 1 - $500K'!A:A,'Tier 1 - $500K'!AW:AW,0,0,1)</f>
        <v>145</v>
      </c>
      <c r="AX211" s="103">
        <f>_xlfn.XLOOKUP(Tier2ContractorRates[[#This Row],[MSA Contract Number]],'Tier 1 - $500K'!A:A,'Tier 1 - $500K'!AX:AX,0,0,1)</f>
        <v>155</v>
      </c>
      <c r="AY211" s="103">
        <f>_xlfn.XLOOKUP(Tier2ContractorRates[[#This Row],[MSA Contract Number]],'Tier 1 - $500K'!A:A,'Tier 1 - $500K'!AY:AY,0,0,1)</f>
        <v>145</v>
      </c>
      <c r="AZ211" s="104">
        <f>_xlfn.XLOOKUP(Tier2ContractorRates[[#This Row],[MSA Contract Number]],'Tier 1 - $500K'!A:A,'Tier 1 - $500K'!AZ:AZ,0,0,1)</f>
        <v>135</v>
      </c>
    </row>
    <row r="212" spans="1:52" s="40" customFormat="1" ht="16.5" x14ac:dyDescent="0.25">
      <c r="A212" s="35" t="s">
        <v>1192</v>
      </c>
      <c r="B212" s="57">
        <f>_xlfn.XLOOKUP(Tier2ContractorRates[[#This Row],[MSA Contract Number]],'Tier 1 - $500K'!A:A,'Tier 1 - $500K'!B:B,0,0,1)</f>
        <v>46497</v>
      </c>
      <c r="C212" s="36" t="str">
        <f>_xlfn.XLOOKUP(Tier2ContractorRates[[#This Row],[MSA Contract Number]],'Tier 1 - $500K'!A:A,'Tier 1 - $500K'!C:C,0,0,1)</f>
        <v>Staff Tech, Inc.</v>
      </c>
      <c r="D212" s="36" t="str">
        <f>_xlfn.XLOOKUP(Tier2ContractorRates[[#This Row],[MSA Contract Number]],'Tier 1 - $500K'!A:A,'Tier 1 - $500K'!D:D,0,0,1)</f>
        <v>Erika Kohnke</v>
      </c>
      <c r="E212" s="36" t="str">
        <f>_xlfn.XLOOKUP(Tier2ContractorRates[[#This Row],[MSA Contract Number]],'Tier 1 - $500K'!A:A,'Tier 1 - $500K'!E:E,0,0,1)</f>
        <v>(916) 752-7603</v>
      </c>
      <c r="F212" s="36" t="str">
        <f>_xlfn.XLOOKUP(Tier2ContractorRates[[#This Row],[MSA Contract Number]],'Tier 1 - $500K'!A:A,'Tier 1 - $500K'!F:F,0,0,1)</f>
        <v>erika@staff-tech.net;</v>
      </c>
      <c r="G212" s="121">
        <v>18181</v>
      </c>
      <c r="H212" s="121" t="str">
        <f>_xlfn.XLOOKUP(Tier2ContractorRates[[#This Row],[MSA Contract Number]],'Tier 1 - $500K'!A:A,'Tier 1 - $500K'!H:H,0,0,1)</f>
        <v>SB , DVBE</v>
      </c>
      <c r="I212" s="121" t="str">
        <f>_xlfn.XLOOKUP(Tier2ContractorRates[[#This Row],[MSA Contract Number]],'Tier 1 - $500K'!A:A,'Tier 1 - $500K'!I:I,0,0,1)</f>
        <v>Yes</v>
      </c>
      <c r="J212" s="121" t="str">
        <f>_xlfn.XLOOKUP(Tier2ContractorRates[[#This Row],[MSA Contract Number]],'Tier 1 - $500K'!A:A,'Tier 1 - $500K'!J:J,0,0,1)</f>
        <v>Yes</v>
      </c>
      <c r="K212" s="103">
        <f>_xlfn.XLOOKUP(Tier2ContractorRates[[#This Row],[MSA Contract Number]],'Tier 1 - $500K'!A:A,'Tier 1 - $500K'!K:K,0,0,1)</f>
        <v>185</v>
      </c>
      <c r="L212" s="103">
        <f>_xlfn.XLOOKUP(Tier2ContractorRates[[#This Row],[MSA Contract Number]],'Tier 1 - $500K'!A:A,'Tier 1 - $500K'!L:L,0,0,1)</f>
        <v>150</v>
      </c>
      <c r="M212" s="103">
        <f>_xlfn.XLOOKUP(Tier2ContractorRates[[#This Row],[MSA Contract Number]],'Tier 1 - $500K'!A:A,'Tier 1 - $500K'!M:M,0,0,1)</f>
        <v>175</v>
      </c>
      <c r="N212" s="103">
        <f>_xlfn.XLOOKUP(Tier2ContractorRates[[#This Row],[MSA Contract Number]],'Tier 1 - $500K'!A:A,'Tier 1 - $500K'!N:N)</f>
        <v>140</v>
      </c>
      <c r="O212" s="103">
        <f>_xlfn.XLOOKUP(Tier2ContractorRates[[#This Row],[MSA Contract Number]],'Tier 1 - $500K'!A:A,'Tier 1 - $500K'!O:O,0,0,1)</f>
        <v>130</v>
      </c>
      <c r="P212" s="103">
        <f>_xlfn.XLOOKUP(Tier2ContractorRates[[#This Row],[MSA Contract Number]],'Tier 1 - $500K'!A:A,'Tier 1 - $500K'!P:P,0,0,1)</f>
        <v>160</v>
      </c>
      <c r="Q212" s="103">
        <f>_xlfn.XLOOKUP(Tier2ContractorRates[[#This Row],[MSA Contract Number]],'Tier 1 - $500K'!A:A,'Tier 1 - $500K'!Q:Q,0,0,1)</f>
        <v>125</v>
      </c>
      <c r="R212" s="103">
        <f>_xlfn.XLOOKUP(Tier2ContractorRates[[#This Row],[MSA Contract Number]],'Tier 1 - $500K'!A:A,'Tier 1 - $500K'!R:R,0,0,1)</f>
        <v>85</v>
      </c>
      <c r="S212" s="103">
        <f>_xlfn.XLOOKUP(Tier2ContractorRates[[#This Row],[MSA Contract Number]],'Tier 1 - $500K'!A:A,'Tier 1 - $500K'!S:S,0,0,1)</f>
        <v>170</v>
      </c>
      <c r="T212" s="103">
        <f>_xlfn.XLOOKUP(Tier2ContractorRates[[#This Row],[MSA Contract Number]],'Tier 1 - $500K'!A:A,'Tier 1 - $500K'!T:T,0,0,1)</f>
        <v>175</v>
      </c>
      <c r="U212" s="103">
        <f>_xlfn.XLOOKUP(Tier2ContractorRates[[#This Row],[MSA Contract Number]],'Tier 1 - $500K'!A:A,'Tier 1 - $500K'!U:U,0,0,1)</f>
        <v>150</v>
      </c>
      <c r="V212" s="103">
        <f>_xlfn.XLOOKUP(Tier2ContractorRates[[#This Row],[MSA Contract Number]],'Tier 1 - $500K'!A:A,'Tier 1 - $500K'!V:V,0,0,1)</f>
        <v>150</v>
      </c>
      <c r="W212" s="103">
        <f>_xlfn.XLOOKUP(Tier2ContractorRates[[#This Row],[MSA Contract Number]],'Tier 1 - $500K'!A:A,'Tier 1 - $500K'!W:W,0,0,1)</f>
        <v>115</v>
      </c>
      <c r="X212" s="103">
        <f>_xlfn.XLOOKUP(Tier2ContractorRates[[#This Row],[MSA Contract Number]],'Tier 1 - $500K'!A:A,'Tier 1 - $500K'!X:X,0,0,1)</f>
        <v>135</v>
      </c>
      <c r="Y212" s="103">
        <f>_xlfn.XLOOKUP(Tier2ContractorRates[[#This Row],[MSA Contract Number]],'Tier 1 - $500K'!A:A,'Tier 1 - $500K'!Y:Y,0,0,1)</f>
        <v>135</v>
      </c>
      <c r="Z212" s="103">
        <f>_xlfn.XLOOKUP(Tier2ContractorRates[[#This Row],[MSA Contract Number]],'Tier 1 - $500K'!A:A,'Tier 1 - $500K'!Z:Z,0,0,1)</f>
        <v>135</v>
      </c>
      <c r="AA212" s="103">
        <f>_xlfn.XLOOKUP(Tier2ContractorRates[[#This Row],[MSA Contract Number]],'Tier 1 - $500K'!A:A,'Tier 1 - $500K'!AA:AA,0,0,1)</f>
        <v>145</v>
      </c>
      <c r="AB212" s="103">
        <f>_xlfn.XLOOKUP(Tier2ContractorRates[[#This Row],[MSA Contract Number]],'Tier 1 - $500K'!A:A,'Tier 1 - $500K'!AB:AB,0,0,1)</f>
        <v>140</v>
      </c>
      <c r="AC212" s="103">
        <f>_xlfn.XLOOKUP(Tier2ContractorRates[[#This Row],[MSA Contract Number]],'Tier 1 - $500K'!A:A,'Tier 1 - $500K'!AC:AC,0,0,1)</f>
        <v>150</v>
      </c>
      <c r="AD212" s="103">
        <f>_xlfn.XLOOKUP(Tier2ContractorRates[[#This Row],[MSA Contract Number]],'Tier 1 - $500K'!A:A,'Tier 1 - $500K'!AD:AD,0,0,1)</f>
        <v>120</v>
      </c>
      <c r="AE212" s="103">
        <f>_xlfn.XLOOKUP(Tier2ContractorRates[[#This Row],[MSA Contract Number]],'Tier 1 - $500K'!A:A,'Tier 1 - $500K'!AE:AE,0,0,1)</f>
        <v>125</v>
      </c>
      <c r="AF212" s="103">
        <f>_xlfn.XLOOKUP(Tier2ContractorRates[[#This Row],[MSA Contract Number]],'Tier 1 - $500K'!A:A,'Tier 1 - $500K'!AF:AF,0,0,1)</f>
        <v>120</v>
      </c>
      <c r="AG212" s="103">
        <f>_xlfn.XLOOKUP(Tier2ContractorRates[[#This Row],[MSA Contract Number]],'Tier 1 - $500K'!A:A,'Tier 1 - $500K'!AG:AG,0,0,1)</f>
        <v>145</v>
      </c>
      <c r="AH212" s="103">
        <f>_xlfn.XLOOKUP(Tier2ContractorRates[[#This Row],[MSA Contract Number]],'Tier 1 - $500K'!A:A,'Tier 1 - $500K'!AH:AH,0,0,1)</f>
        <v>125</v>
      </c>
      <c r="AI212" s="103">
        <f>_xlfn.XLOOKUP(Tier2ContractorRates[[#This Row],[MSA Contract Number]],'Tier 1 - $500K'!A:A,'Tier 1 - $500K'!AI:AI,0,0,1)</f>
        <v>145</v>
      </c>
      <c r="AJ212" s="103">
        <f>_xlfn.XLOOKUP(Tier2ContractorRates[[#This Row],[MSA Contract Number]],'Tier 1 - $500K'!A:A,'Tier 1 - $500K'!AJ:AJ,0,0,1)</f>
        <v>130</v>
      </c>
      <c r="AK212" s="103">
        <f>_xlfn.XLOOKUP(Tier2ContractorRates[[#This Row],[MSA Contract Number]],'Tier 1 - $500K'!A:A,'Tier 1 - $500K'!AK:AK,0,0,1)</f>
        <v>110</v>
      </c>
      <c r="AL212" s="103">
        <f>_xlfn.XLOOKUP(Tier2ContractorRates[[#This Row],[MSA Contract Number]],'Tier 1 - $500K'!A:A,'Tier 1 - $500K'!AL:AL,0,0,1)</f>
        <v>135</v>
      </c>
      <c r="AM212" s="103">
        <f>_xlfn.XLOOKUP(Tier2ContractorRates[[#This Row],[MSA Contract Number]],'Tier 1 - $500K'!A:A,'Tier 1 - $500K'!AM:AM,0,0,1)</f>
        <v>120</v>
      </c>
      <c r="AN212" s="103">
        <f>_xlfn.XLOOKUP(Tier2ContractorRates[[#This Row],[MSA Contract Number]],'Tier 1 - $500K'!A:A,'Tier 1 - $500K'!AN:AN,0,0,1)</f>
        <v>135</v>
      </c>
      <c r="AO212" s="103">
        <f>_xlfn.XLOOKUP(Tier2ContractorRates[[#This Row],[MSA Contract Number]],'Tier 1 - $500K'!A:A,'Tier 1 - $500K'!AO:AO,0,0,1)</f>
        <v>110</v>
      </c>
      <c r="AP212" s="103">
        <f>_xlfn.XLOOKUP(Tier2ContractorRates[[#This Row],[MSA Contract Number]],'Tier 1 - $500K'!A:A,'Tier 1 - $500K'!AP:AP,0,0,1)</f>
        <v>150</v>
      </c>
      <c r="AQ212" s="103">
        <f>_xlfn.XLOOKUP(Tier2ContractorRates[[#This Row],[MSA Contract Number]],'Tier 1 - $500K'!A:A,'Tier 1 - $500K'!AQ:AQ,0,0,1)</f>
        <v>125</v>
      </c>
      <c r="AR212" s="103">
        <f>_xlfn.XLOOKUP(Tier2ContractorRates[[#This Row],[MSA Contract Number]],'Tier 1 - $500K'!A:A,'Tier 1 - $500K'!AR:AR,0,0,1)</f>
        <v>150</v>
      </c>
      <c r="AS212" s="103">
        <f>_xlfn.XLOOKUP(Tier2ContractorRates[[#This Row],[MSA Contract Number]],'Tier 1 - $500K'!A:A,'Tier 1 - $500K'!AS:AS,0,0,1)</f>
        <v>130</v>
      </c>
      <c r="AT212" s="103">
        <f>_xlfn.XLOOKUP(Tier2ContractorRates[[#This Row],[MSA Contract Number]],'Tier 1 - $500K'!A:A,'Tier 1 - $500K'!AT:AT,0,0,1)</f>
        <v>130</v>
      </c>
      <c r="AU212" s="103">
        <f>_xlfn.XLOOKUP(Tier2ContractorRates[[#This Row],[MSA Contract Number]],'Tier 1 - $500K'!A:A,'Tier 1 - $500K'!AU:AU,0,0,1)</f>
        <v>130</v>
      </c>
      <c r="AV212" s="103">
        <f>_xlfn.XLOOKUP(Tier2ContractorRates[[#This Row],[MSA Contract Number]],'Tier 1 - $500K'!A:A,'Tier 1 - $500K'!AV:AV,0,0,1)</f>
        <v>110</v>
      </c>
      <c r="AW212" s="103">
        <f>_xlfn.XLOOKUP(Tier2ContractorRates[[#This Row],[MSA Contract Number]],'Tier 1 - $500K'!A:A,'Tier 1 - $500K'!AW:AW,0,0,1)</f>
        <v>130</v>
      </c>
      <c r="AX212" s="103">
        <f>_xlfn.XLOOKUP(Tier2ContractorRates[[#This Row],[MSA Contract Number]],'Tier 1 - $500K'!A:A,'Tier 1 - $500K'!AX:AX,0,0,1)</f>
        <v>150</v>
      </c>
      <c r="AY212" s="103">
        <f>_xlfn.XLOOKUP(Tier2ContractorRates[[#This Row],[MSA Contract Number]],'Tier 1 - $500K'!A:A,'Tier 1 - $500K'!AY:AY,0,0,1)</f>
        <v>115</v>
      </c>
      <c r="AZ212" s="104">
        <f>_xlfn.XLOOKUP(Tier2ContractorRates[[#This Row],[MSA Contract Number]],'Tier 1 - $500K'!A:A,'Tier 1 - $500K'!AZ:AZ,0,0,1)</f>
        <v>185</v>
      </c>
    </row>
    <row r="213" spans="1:52" s="40" customFormat="1" ht="33" x14ac:dyDescent="0.25">
      <c r="A213" s="35" t="s">
        <v>1197</v>
      </c>
      <c r="B213" s="57">
        <f>_xlfn.XLOOKUP(Tier2ContractorRates[[#This Row],[MSA Contract Number]],'Tier 1 - $500K'!A:A,'Tier 1 - $500K'!B:B,0,0,1)</f>
        <v>46497</v>
      </c>
      <c r="C213" s="36" t="str">
        <f>_xlfn.XLOOKUP(Tier2ContractorRates[[#This Row],[MSA Contract Number]],'Tier 1 - $500K'!A:A,'Tier 1 - $500K'!C:C,0,0,1)</f>
        <v>Stage 4 Solutions Inc.</v>
      </c>
      <c r="D213" s="36" t="str">
        <f>_xlfn.XLOOKUP(Tier2ContractorRates[[#This Row],[MSA Contract Number]],'Tier 1 - $500K'!A:A,'Tier 1 - $500K'!D:D,0,0,1)</f>
        <v xml:space="preserve">1. Selen Warner 
2. Niti Agrawal </v>
      </c>
      <c r="E213" s="36" t="str">
        <f>_xlfn.XLOOKUP(Tier2ContractorRates[[#This Row],[MSA Contract Number]],'Tier 1 - $500K'!A:A,'Tier 1 - $500K'!E:E,0,0,1)</f>
        <v xml:space="preserve">1. (508) 344-8857 
2. 408) 887-1033 </v>
      </c>
      <c r="F213" s="36" t="str">
        <f>_xlfn.XLOOKUP(Tier2ContractorRates[[#This Row],[MSA Contract Number]],'Tier 1 - $500K'!A:A,'Tier 1 - $500K'!F:F,0,0,1)</f>
        <v>selen.warner@stage4solutions.com;
niti@stage4solutions.com;</v>
      </c>
      <c r="G213" s="121">
        <v>1369180</v>
      </c>
      <c r="H213" s="121" t="str">
        <f>_xlfn.XLOOKUP(Tier2ContractorRates[[#This Row],[MSA Contract Number]],'Tier 1 - $500K'!A:A,'Tier 1 - $500K'!H:H,0,0,1)</f>
        <v>SB</v>
      </c>
      <c r="I213" s="121" t="str">
        <f>_xlfn.XLOOKUP(Tier2ContractorRates[[#This Row],[MSA Contract Number]],'Tier 1 - $500K'!A:A,'Tier 1 - $500K'!I:I,0,0,1)</f>
        <v>Yes</v>
      </c>
      <c r="J213" s="121" t="str">
        <f>_xlfn.XLOOKUP(Tier2ContractorRates[[#This Row],[MSA Contract Number]],'Tier 1 - $500K'!A:A,'Tier 1 - $500K'!J:J,0,0,1)</f>
        <v>No</v>
      </c>
      <c r="K213" s="103">
        <f>_xlfn.XLOOKUP(Tier2ContractorRates[[#This Row],[MSA Contract Number]],'Tier 1 - $500K'!A:A,'Tier 1 - $500K'!K:K,0,0,1)</f>
        <v>103</v>
      </c>
      <c r="L213" s="103">
        <f>_xlfn.XLOOKUP(Tier2ContractorRates[[#This Row],[MSA Contract Number]],'Tier 1 - $500K'!A:A,'Tier 1 - $500K'!L:L,0,0,1)</f>
        <v>91</v>
      </c>
      <c r="M213" s="103">
        <f>_xlfn.XLOOKUP(Tier2ContractorRates[[#This Row],[MSA Contract Number]],'Tier 1 - $500K'!A:A,'Tier 1 - $500K'!M:M,0,0,1)</f>
        <v>78</v>
      </c>
      <c r="N213" s="103">
        <f>_xlfn.XLOOKUP(Tier2ContractorRates[[#This Row],[MSA Contract Number]],'Tier 1 - $500K'!A:A,'Tier 1 - $500K'!N:N)</f>
        <v>65</v>
      </c>
      <c r="O213" s="103">
        <f>_xlfn.XLOOKUP(Tier2ContractorRates[[#This Row],[MSA Contract Number]],'Tier 1 - $500K'!A:A,'Tier 1 - $500K'!O:O,0,0,1)</f>
        <v>68</v>
      </c>
      <c r="P213" s="103">
        <f>_xlfn.XLOOKUP(Tier2ContractorRates[[#This Row],[MSA Contract Number]],'Tier 1 - $500K'!A:A,'Tier 1 - $500K'!P:P,0,0,1)</f>
        <v>83</v>
      </c>
      <c r="Q213" s="103">
        <f>_xlfn.XLOOKUP(Tier2ContractorRates[[#This Row],[MSA Contract Number]],'Tier 1 - $500K'!A:A,'Tier 1 - $500K'!Q:Q,0,0,1)</f>
        <v>69</v>
      </c>
      <c r="R213" s="103">
        <f>_xlfn.XLOOKUP(Tier2ContractorRates[[#This Row],[MSA Contract Number]],'Tier 1 - $500K'!A:A,'Tier 1 - $500K'!R:R,0,0,1)</f>
        <v>49</v>
      </c>
      <c r="S213" s="103">
        <f>_xlfn.XLOOKUP(Tier2ContractorRates[[#This Row],[MSA Contract Number]],'Tier 1 - $500K'!A:A,'Tier 1 - $500K'!S:S,0,0,1)</f>
        <v>84</v>
      </c>
      <c r="T213" s="103">
        <f>_xlfn.XLOOKUP(Tier2ContractorRates[[#This Row],[MSA Contract Number]],'Tier 1 - $500K'!A:A,'Tier 1 - $500K'!T:T,0,0,1)</f>
        <v>110</v>
      </c>
      <c r="U213" s="103">
        <f>_xlfn.XLOOKUP(Tier2ContractorRates[[#This Row],[MSA Contract Number]],'Tier 1 - $500K'!A:A,'Tier 1 - $500K'!U:U,0,0,1)</f>
        <v>100</v>
      </c>
      <c r="V213" s="103">
        <f>_xlfn.XLOOKUP(Tier2ContractorRates[[#This Row],[MSA Contract Number]],'Tier 1 - $500K'!A:A,'Tier 1 - $500K'!V:V,0,0,1)</f>
        <v>70</v>
      </c>
      <c r="W213" s="103">
        <f>_xlfn.XLOOKUP(Tier2ContractorRates[[#This Row],[MSA Contract Number]],'Tier 1 - $500K'!A:A,'Tier 1 - $500K'!W:W,0,0,1)</f>
        <v>49</v>
      </c>
      <c r="X213" s="103">
        <f>_xlfn.XLOOKUP(Tier2ContractorRates[[#This Row],[MSA Contract Number]],'Tier 1 - $500K'!A:A,'Tier 1 - $500K'!X:X,0,0,1)</f>
        <v>59</v>
      </c>
      <c r="Y213" s="103">
        <f>_xlfn.XLOOKUP(Tier2ContractorRates[[#This Row],[MSA Contract Number]],'Tier 1 - $500K'!A:A,'Tier 1 - $500K'!Y:Y,0,0,1)</f>
        <v>59</v>
      </c>
      <c r="Z213" s="103">
        <f>_xlfn.XLOOKUP(Tier2ContractorRates[[#This Row],[MSA Contract Number]],'Tier 1 - $500K'!A:A,'Tier 1 - $500K'!Z:Z,0,0,1)</f>
        <v>76</v>
      </c>
      <c r="AA213" s="103">
        <f>_xlfn.XLOOKUP(Tier2ContractorRates[[#This Row],[MSA Contract Number]],'Tier 1 - $500K'!A:A,'Tier 1 - $500K'!AA:AA,0,0,1)</f>
        <v>73</v>
      </c>
      <c r="AB213" s="103">
        <f>_xlfn.XLOOKUP(Tier2ContractorRates[[#This Row],[MSA Contract Number]],'Tier 1 - $500K'!A:A,'Tier 1 - $500K'!AB:AB,0,0,1)</f>
        <v>79</v>
      </c>
      <c r="AC213" s="103">
        <f>_xlfn.XLOOKUP(Tier2ContractorRates[[#This Row],[MSA Contract Number]],'Tier 1 - $500K'!A:A,'Tier 1 - $500K'!AC:AC,0,0,1)</f>
        <v>70</v>
      </c>
      <c r="AD213" s="103">
        <f>_xlfn.XLOOKUP(Tier2ContractorRates[[#This Row],[MSA Contract Number]],'Tier 1 - $500K'!A:A,'Tier 1 - $500K'!AD:AD,0,0,1)</f>
        <v>69</v>
      </c>
      <c r="AE213" s="103">
        <f>_xlfn.XLOOKUP(Tier2ContractorRates[[#This Row],[MSA Contract Number]],'Tier 1 - $500K'!A:A,'Tier 1 - $500K'!AE:AE,0,0,1)</f>
        <v>49</v>
      </c>
      <c r="AF213" s="103">
        <f>_xlfn.XLOOKUP(Tier2ContractorRates[[#This Row],[MSA Contract Number]],'Tier 1 - $500K'!A:A,'Tier 1 - $500K'!AF:AF,0,0,1)</f>
        <v>42</v>
      </c>
      <c r="AG213" s="103">
        <f>_xlfn.XLOOKUP(Tier2ContractorRates[[#This Row],[MSA Contract Number]],'Tier 1 - $500K'!A:A,'Tier 1 - $500K'!AG:AG,0,0,1)</f>
        <v>50</v>
      </c>
      <c r="AH213" s="103">
        <f>_xlfn.XLOOKUP(Tier2ContractorRates[[#This Row],[MSA Contract Number]],'Tier 1 - $500K'!A:A,'Tier 1 - $500K'!AH:AH,0,0,1)</f>
        <v>64</v>
      </c>
      <c r="AI213" s="103">
        <f>_xlfn.XLOOKUP(Tier2ContractorRates[[#This Row],[MSA Contract Number]],'Tier 1 - $500K'!A:A,'Tier 1 - $500K'!AI:AI,0,0,1)</f>
        <v>75</v>
      </c>
      <c r="AJ213" s="103">
        <f>_xlfn.XLOOKUP(Tier2ContractorRates[[#This Row],[MSA Contract Number]],'Tier 1 - $500K'!A:A,'Tier 1 - $500K'!AJ:AJ,0,0,1)</f>
        <v>68</v>
      </c>
      <c r="AK213" s="103">
        <f>_xlfn.XLOOKUP(Tier2ContractorRates[[#This Row],[MSA Contract Number]],'Tier 1 - $500K'!A:A,'Tier 1 - $500K'!AK:AK,0,0,1)</f>
        <v>93</v>
      </c>
      <c r="AL213" s="103">
        <f>_xlfn.XLOOKUP(Tier2ContractorRates[[#This Row],[MSA Contract Number]],'Tier 1 - $500K'!A:A,'Tier 1 - $500K'!AL:AL,0,0,1)</f>
        <v>107</v>
      </c>
      <c r="AM213" s="103">
        <f>_xlfn.XLOOKUP(Tier2ContractorRates[[#This Row],[MSA Contract Number]],'Tier 1 - $500K'!A:A,'Tier 1 - $500K'!AM:AM,0,0,1)</f>
        <v>79</v>
      </c>
      <c r="AN213" s="103">
        <f>_xlfn.XLOOKUP(Tier2ContractorRates[[#This Row],[MSA Contract Number]],'Tier 1 - $500K'!A:A,'Tier 1 - $500K'!AN:AN,0,0,1)</f>
        <v>121</v>
      </c>
      <c r="AO213" s="103">
        <f>_xlfn.XLOOKUP(Tier2ContractorRates[[#This Row],[MSA Contract Number]],'Tier 1 - $500K'!A:A,'Tier 1 - $500K'!AO:AO,0,0,1)</f>
        <v>86</v>
      </c>
      <c r="AP213" s="103">
        <f>_xlfn.XLOOKUP(Tier2ContractorRates[[#This Row],[MSA Contract Number]],'Tier 1 - $500K'!A:A,'Tier 1 - $500K'!AP:AP,0,0,1)</f>
        <v>100</v>
      </c>
      <c r="AQ213" s="103">
        <f>_xlfn.XLOOKUP(Tier2ContractorRates[[#This Row],[MSA Contract Number]],'Tier 1 - $500K'!A:A,'Tier 1 - $500K'!AQ:AQ,0,0,1)</f>
        <v>93</v>
      </c>
      <c r="AR213" s="103">
        <f>_xlfn.XLOOKUP(Tier2ContractorRates[[#This Row],[MSA Contract Number]],'Tier 1 - $500K'!A:A,'Tier 1 - $500K'!AR:AR,0,0,1)</f>
        <v>84</v>
      </c>
      <c r="AS213" s="103">
        <f>_xlfn.XLOOKUP(Tier2ContractorRates[[#This Row],[MSA Contract Number]],'Tier 1 - $500K'!A:A,'Tier 1 - $500K'!AS:AS,0,0,1)</f>
        <v>59</v>
      </c>
      <c r="AT213" s="103">
        <f>_xlfn.XLOOKUP(Tier2ContractorRates[[#This Row],[MSA Contract Number]],'Tier 1 - $500K'!A:A,'Tier 1 - $500K'!AT:AT,0,0,1)</f>
        <v>59</v>
      </c>
      <c r="AU213" s="103">
        <f>_xlfn.XLOOKUP(Tier2ContractorRates[[#This Row],[MSA Contract Number]],'Tier 1 - $500K'!A:A,'Tier 1 - $500K'!AU:AU,0,0,1)</f>
        <v>63</v>
      </c>
      <c r="AV213" s="103">
        <f>_xlfn.XLOOKUP(Tier2ContractorRates[[#This Row],[MSA Contract Number]],'Tier 1 - $500K'!A:A,'Tier 1 - $500K'!AV:AV,0,0,1)</f>
        <v>63</v>
      </c>
      <c r="AW213" s="103">
        <f>_xlfn.XLOOKUP(Tier2ContractorRates[[#This Row],[MSA Contract Number]],'Tier 1 - $500K'!A:A,'Tier 1 - $500K'!AW:AW,0,0,1)</f>
        <v>63</v>
      </c>
      <c r="AX213" s="103">
        <f>_xlfn.XLOOKUP(Tier2ContractorRates[[#This Row],[MSA Contract Number]],'Tier 1 - $500K'!A:A,'Tier 1 - $500K'!AX:AX,0,0,1)</f>
        <v>79</v>
      </c>
      <c r="AY213" s="103">
        <f>_xlfn.XLOOKUP(Tier2ContractorRates[[#This Row],[MSA Contract Number]],'Tier 1 - $500K'!A:A,'Tier 1 - $500K'!AY:AY,0,0,1)</f>
        <v>72</v>
      </c>
      <c r="AZ213" s="104">
        <f>_xlfn.XLOOKUP(Tier2ContractorRates[[#This Row],[MSA Contract Number]],'Tier 1 - $500K'!A:A,'Tier 1 - $500K'!AZ:AZ,0,0,1)</f>
        <v>79</v>
      </c>
    </row>
    <row r="214" spans="1:52" s="40" customFormat="1" ht="49.5" x14ac:dyDescent="0.25">
      <c r="A214" s="35" t="s">
        <v>1202</v>
      </c>
      <c r="B214" s="57">
        <f>_xlfn.XLOOKUP(Tier2ContractorRates[[#This Row],[MSA Contract Number]],'Tier 1 - $500K'!A:A,'Tier 1 - $500K'!B:B,0,0,1)</f>
        <v>46497</v>
      </c>
      <c r="C214" s="36" t="str">
        <f>_xlfn.XLOOKUP(Tier2ContractorRates[[#This Row],[MSA Contract Number]],'Tier 1 - $500K'!A:A,'Tier 1 - $500K'!C:C,0,0,1)</f>
        <v>Talent &amp; Acquisition LLC dba STAND 8</v>
      </c>
      <c r="D214" s="36" t="str">
        <f>_xlfn.XLOOKUP(Tier2ContractorRates[[#This Row],[MSA Contract Number]],'Tier 1 - $500K'!A:A,'Tier 1 - $500K'!D:D,0,0,1)</f>
        <v xml:space="preserve">1. Dana Krueger 
2. Quinn Fillmon 
3. STAND 8 IT MSA </v>
      </c>
      <c r="E214" s="36" t="str">
        <f>_xlfn.XLOOKUP(Tier2ContractorRates[[#This Row],[MSA Contract Number]],'Tier 1 - $500K'!A:A,'Tier 1 - $500K'!E:E,0,0,1)</f>
        <v>1. (562) 338-1182 
2. (310) 709-7580 
3. (213) 742-1972</v>
      </c>
      <c r="F214" s="36" t="str">
        <f>_xlfn.XLOOKUP(Tier2ContractorRates[[#This Row],[MSA Contract Number]],'Tier 1 - $500K'!A:A,'Tier 1 - $500K'!F:F,0,0,1)</f>
        <v>dkruger@stand8.io;
quinn@stand8.io;
bids@stand8.io;</v>
      </c>
      <c r="G214" s="121" t="s">
        <v>70</v>
      </c>
      <c r="H214" s="121" t="str">
        <f>_xlfn.XLOOKUP(Tier2ContractorRates[[#This Row],[MSA Contract Number]],'Tier 1 - $500K'!A:A,'Tier 1 - $500K'!H:H,0,0,1)</f>
        <v>--</v>
      </c>
      <c r="I214" s="121" t="str">
        <f>_xlfn.XLOOKUP(Tier2ContractorRates[[#This Row],[MSA Contract Number]],'Tier 1 - $500K'!A:A,'Tier 1 - $500K'!I:I,0,0,1)</f>
        <v>No</v>
      </c>
      <c r="J214" s="121" t="str">
        <f>_xlfn.XLOOKUP(Tier2ContractorRates[[#This Row],[MSA Contract Number]],'Tier 1 - $500K'!A:A,'Tier 1 - $500K'!J:J,0,0,1)</f>
        <v>No</v>
      </c>
      <c r="K214" s="103">
        <f>_xlfn.XLOOKUP(Tier2ContractorRates[[#This Row],[MSA Contract Number]],'Tier 1 - $500K'!A:A,'Tier 1 - $500K'!K:K,0,0,1)</f>
        <v>195</v>
      </c>
      <c r="L214" s="103">
        <f>_xlfn.XLOOKUP(Tier2ContractorRates[[#This Row],[MSA Contract Number]],'Tier 1 - $500K'!A:A,'Tier 1 - $500K'!L:L,0,0,1)</f>
        <v>155</v>
      </c>
      <c r="M214" s="103">
        <f>_xlfn.XLOOKUP(Tier2ContractorRates[[#This Row],[MSA Contract Number]],'Tier 1 - $500K'!A:A,'Tier 1 - $500K'!M:M,0,0,1)</f>
        <v>180</v>
      </c>
      <c r="N214" s="103">
        <f>_xlfn.XLOOKUP(Tier2ContractorRates[[#This Row],[MSA Contract Number]],'Tier 1 - $500K'!A:A,'Tier 1 - $500K'!N:N)</f>
        <v>155</v>
      </c>
      <c r="O214" s="103">
        <f>_xlfn.XLOOKUP(Tier2ContractorRates[[#This Row],[MSA Contract Number]],'Tier 1 - $500K'!A:A,'Tier 1 - $500K'!O:O,0,0,1)</f>
        <v>135</v>
      </c>
      <c r="P214" s="103">
        <f>_xlfn.XLOOKUP(Tier2ContractorRates[[#This Row],[MSA Contract Number]],'Tier 1 - $500K'!A:A,'Tier 1 - $500K'!P:P,0,0,1)</f>
        <v>155</v>
      </c>
      <c r="Q214" s="103">
        <f>_xlfn.XLOOKUP(Tier2ContractorRates[[#This Row],[MSA Contract Number]],'Tier 1 - $500K'!A:A,'Tier 1 - $500K'!Q:Q,0,0,1)</f>
        <v>140</v>
      </c>
      <c r="R214" s="103">
        <f>_xlfn.XLOOKUP(Tier2ContractorRates[[#This Row],[MSA Contract Number]],'Tier 1 - $500K'!A:A,'Tier 1 - $500K'!R:R,0,0,1)</f>
        <v>105</v>
      </c>
      <c r="S214" s="103">
        <f>_xlfn.XLOOKUP(Tier2ContractorRates[[#This Row],[MSA Contract Number]],'Tier 1 - $500K'!A:A,'Tier 1 - $500K'!S:S,0,0,1)</f>
        <v>160</v>
      </c>
      <c r="T214" s="103">
        <f>_xlfn.XLOOKUP(Tier2ContractorRates[[#This Row],[MSA Contract Number]],'Tier 1 - $500K'!A:A,'Tier 1 - $500K'!T:T,0,0,1)</f>
        <v>200</v>
      </c>
      <c r="U214" s="103">
        <f>_xlfn.XLOOKUP(Tier2ContractorRates[[#This Row],[MSA Contract Number]],'Tier 1 - $500K'!A:A,'Tier 1 - $500K'!U:U,0,0,1)</f>
        <v>160</v>
      </c>
      <c r="V214" s="103">
        <f>_xlfn.XLOOKUP(Tier2ContractorRates[[#This Row],[MSA Contract Number]],'Tier 1 - $500K'!A:A,'Tier 1 - $500K'!V:V,0,0,1)</f>
        <v>140</v>
      </c>
      <c r="W214" s="103">
        <f>_xlfn.XLOOKUP(Tier2ContractorRates[[#This Row],[MSA Contract Number]],'Tier 1 - $500K'!A:A,'Tier 1 - $500K'!W:W,0,0,1)</f>
        <v>120</v>
      </c>
      <c r="X214" s="103">
        <f>_xlfn.XLOOKUP(Tier2ContractorRates[[#This Row],[MSA Contract Number]],'Tier 1 - $500K'!A:A,'Tier 1 - $500K'!X:X,0,0,1)</f>
        <v>120</v>
      </c>
      <c r="Y214" s="103">
        <f>_xlfn.XLOOKUP(Tier2ContractorRates[[#This Row],[MSA Contract Number]],'Tier 1 - $500K'!A:A,'Tier 1 - $500K'!Y:Y,0,0,1)</f>
        <v>130</v>
      </c>
      <c r="Z214" s="103">
        <f>_xlfn.XLOOKUP(Tier2ContractorRates[[#This Row],[MSA Contract Number]],'Tier 1 - $500K'!A:A,'Tier 1 - $500K'!Z:Z,0,0,1)</f>
        <v>155</v>
      </c>
      <c r="AA214" s="103">
        <f>_xlfn.XLOOKUP(Tier2ContractorRates[[#This Row],[MSA Contract Number]],'Tier 1 - $500K'!A:A,'Tier 1 - $500K'!AA:AA,0,0,1)</f>
        <v>160</v>
      </c>
      <c r="AB214" s="103">
        <f>_xlfn.XLOOKUP(Tier2ContractorRates[[#This Row],[MSA Contract Number]],'Tier 1 - $500K'!A:A,'Tier 1 - $500K'!AB:AB,0,0,1)</f>
        <v>170</v>
      </c>
      <c r="AC214" s="103">
        <f>_xlfn.XLOOKUP(Tier2ContractorRates[[#This Row],[MSA Contract Number]],'Tier 1 - $500K'!A:A,'Tier 1 - $500K'!AC:AC,0,0,1)</f>
        <v>150</v>
      </c>
      <c r="AD214" s="103">
        <f>_xlfn.XLOOKUP(Tier2ContractorRates[[#This Row],[MSA Contract Number]],'Tier 1 - $500K'!A:A,'Tier 1 - $500K'!AD:AD,0,0,1)</f>
        <v>105</v>
      </c>
      <c r="AE214" s="103">
        <f>_xlfn.XLOOKUP(Tier2ContractorRates[[#This Row],[MSA Contract Number]],'Tier 1 - $500K'!A:A,'Tier 1 - $500K'!AE:AE,0,0,1)</f>
        <v>115</v>
      </c>
      <c r="AF214" s="103">
        <f>_xlfn.XLOOKUP(Tier2ContractorRates[[#This Row],[MSA Contract Number]],'Tier 1 - $500K'!A:A,'Tier 1 - $500K'!AF:AF,0,0,1)</f>
        <v>110</v>
      </c>
      <c r="AG214" s="103">
        <f>_xlfn.XLOOKUP(Tier2ContractorRates[[#This Row],[MSA Contract Number]],'Tier 1 - $500K'!A:A,'Tier 1 - $500K'!AG:AG,0,0,1)</f>
        <v>140</v>
      </c>
      <c r="AH214" s="103">
        <f>_xlfn.XLOOKUP(Tier2ContractorRates[[#This Row],[MSA Contract Number]],'Tier 1 - $500K'!A:A,'Tier 1 - $500K'!AH:AH,0,0,1)</f>
        <v>130</v>
      </c>
      <c r="AI214" s="103">
        <f>_xlfn.XLOOKUP(Tier2ContractorRates[[#This Row],[MSA Contract Number]],'Tier 1 - $500K'!A:A,'Tier 1 - $500K'!AI:AI,0,0,1)</f>
        <v>130</v>
      </c>
      <c r="AJ214" s="103">
        <f>_xlfn.XLOOKUP(Tier2ContractorRates[[#This Row],[MSA Contract Number]],'Tier 1 - $500K'!A:A,'Tier 1 - $500K'!AJ:AJ,0,0,1)</f>
        <v>130</v>
      </c>
      <c r="AK214" s="103">
        <f>_xlfn.XLOOKUP(Tier2ContractorRates[[#This Row],[MSA Contract Number]],'Tier 1 - $500K'!A:A,'Tier 1 - $500K'!AK:AK,0,0,1)</f>
        <v>140</v>
      </c>
      <c r="AL214" s="103">
        <f>_xlfn.XLOOKUP(Tier2ContractorRates[[#This Row],[MSA Contract Number]],'Tier 1 - $500K'!A:A,'Tier 1 - $500K'!AL:AL,0,0,1)</f>
        <v>160</v>
      </c>
      <c r="AM214" s="103">
        <f>_xlfn.XLOOKUP(Tier2ContractorRates[[#This Row],[MSA Contract Number]],'Tier 1 - $500K'!A:A,'Tier 1 - $500K'!AM:AM,0,0,1)</f>
        <v>140</v>
      </c>
      <c r="AN214" s="103">
        <f>_xlfn.XLOOKUP(Tier2ContractorRates[[#This Row],[MSA Contract Number]],'Tier 1 - $500K'!A:A,'Tier 1 - $500K'!AN:AN,0,0,1)</f>
        <v>160</v>
      </c>
      <c r="AO214" s="103">
        <f>_xlfn.XLOOKUP(Tier2ContractorRates[[#This Row],[MSA Contract Number]],'Tier 1 - $500K'!A:A,'Tier 1 - $500K'!AO:AO,0,0,1)</f>
        <v>140</v>
      </c>
      <c r="AP214" s="103">
        <f>_xlfn.XLOOKUP(Tier2ContractorRates[[#This Row],[MSA Contract Number]],'Tier 1 - $500K'!A:A,'Tier 1 - $500K'!AP:AP,0,0,1)</f>
        <v>170</v>
      </c>
      <c r="AQ214" s="103">
        <f>_xlfn.XLOOKUP(Tier2ContractorRates[[#This Row],[MSA Contract Number]],'Tier 1 - $500K'!A:A,'Tier 1 - $500K'!AQ:AQ,0,0,1)</f>
        <v>135</v>
      </c>
      <c r="AR214" s="103">
        <f>_xlfn.XLOOKUP(Tier2ContractorRates[[#This Row],[MSA Contract Number]],'Tier 1 - $500K'!A:A,'Tier 1 - $500K'!AR:AR,0,0,1)</f>
        <v>150</v>
      </c>
      <c r="AS214" s="103">
        <f>_xlfn.XLOOKUP(Tier2ContractorRates[[#This Row],[MSA Contract Number]],'Tier 1 - $500K'!A:A,'Tier 1 - $500K'!AS:AS,0,0,1)</f>
        <v>120</v>
      </c>
      <c r="AT214" s="103">
        <f>_xlfn.XLOOKUP(Tier2ContractorRates[[#This Row],[MSA Contract Number]],'Tier 1 - $500K'!A:A,'Tier 1 - $500K'!AT:AT,0,0,1)</f>
        <v>115</v>
      </c>
      <c r="AU214" s="103">
        <f>_xlfn.XLOOKUP(Tier2ContractorRates[[#This Row],[MSA Contract Number]],'Tier 1 - $500K'!A:A,'Tier 1 - $500K'!AU:AU,0,0,1)</f>
        <v>120</v>
      </c>
      <c r="AV214" s="103">
        <f>_xlfn.XLOOKUP(Tier2ContractorRates[[#This Row],[MSA Contract Number]],'Tier 1 - $500K'!A:A,'Tier 1 - $500K'!AV:AV,0,0,1)</f>
        <v>105</v>
      </c>
      <c r="AW214" s="103">
        <f>_xlfn.XLOOKUP(Tier2ContractorRates[[#This Row],[MSA Contract Number]],'Tier 1 - $500K'!A:A,'Tier 1 - $500K'!AW:AW,0,0,1)</f>
        <v>130</v>
      </c>
      <c r="AX214" s="103">
        <f>_xlfn.XLOOKUP(Tier2ContractorRates[[#This Row],[MSA Contract Number]],'Tier 1 - $500K'!A:A,'Tier 1 - $500K'!AX:AX,0,0,1)</f>
        <v>160</v>
      </c>
      <c r="AY214" s="103">
        <f>_xlfn.XLOOKUP(Tier2ContractorRates[[#This Row],[MSA Contract Number]],'Tier 1 - $500K'!A:A,'Tier 1 - $500K'!AY:AY,0,0,1)</f>
        <v>125</v>
      </c>
      <c r="AZ214" s="104">
        <f>_xlfn.XLOOKUP(Tier2ContractorRates[[#This Row],[MSA Contract Number]],'Tier 1 - $500K'!A:A,'Tier 1 - $500K'!AZ:AZ,0,0,1)</f>
        <v>210</v>
      </c>
    </row>
    <row r="215" spans="1:52" s="40" customFormat="1" ht="66" x14ac:dyDescent="0.25">
      <c r="A215" s="35" t="s">
        <v>1207</v>
      </c>
      <c r="B215" s="57">
        <f>_xlfn.XLOOKUP(Tier2ContractorRates[[#This Row],[MSA Contract Number]],'Tier 1 - $500K'!A:A,'Tier 1 - $500K'!B:B,0,0,1)</f>
        <v>46497</v>
      </c>
      <c r="C215" s="36" t="str">
        <f>_xlfn.XLOOKUP(Tier2ContractorRates[[#This Row],[MSA Contract Number]],'Tier 1 - $500K'!A:A,'Tier 1 - $500K'!C:C,0,0,1)</f>
        <v>Stanfield Systems Inc</v>
      </c>
      <c r="D215" s="36" t="str">
        <f>_xlfn.XLOOKUP(Tier2ContractorRates[[#This Row],[MSA Contract Number]],'Tier 1 - $500K'!A:A,'Tier 1 - $500K'!D:D,0,0,1)</f>
        <v xml:space="preserve">1. Carlos Costa 
2. Bart Battaglia 
3. Erick Maeding 
4. David Doherty </v>
      </c>
      <c r="E215" s="36" t="str">
        <f>_xlfn.XLOOKUP(Tier2ContractorRates[[#This Row],[MSA Contract Number]],'Tier 1 - $500K'!A:A,'Tier 1 - $500K'!E:E,0,0,1)</f>
        <v>1. (916) 358-7118 
2. (916) 358-7115 
3. (916) 246-0413 
4. (916) 769-4074</v>
      </c>
      <c r="F215" s="36" t="str">
        <f>_xlfn.XLOOKUP(Tier2ContractorRates[[#This Row],[MSA Contract Number]],'Tier 1 - $500K'!A:A,'Tier 1 - $500K'!F:F,0,0,1)</f>
        <v>tddc@stanfieldsystems.com;</v>
      </c>
      <c r="G215" s="121">
        <v>23905</v>
      </c>
      <c r="H215" s="121" t="str">
        <f>_xlfn.XLOOKUP(Tier2ContractorRates[[#This Row],[MSA Contract Number]],'Tier 1 - $500K'!A:A,'Tier 1 - $500K'!H:H,0,0,1)</f>
        <v>SB , DVBE</v>
      </c>
      <c r="I215" s="121" t="str">
        <f>_xlfn.XLOOKUP(Tier2ContractorRates[[#This Row],[MSA Contract Number]],'Tier 1 - $500K'!A:A,'Tier 1 - $500K'!I:I,0,0,1)</f>
        <v>Yes</v>
      </c>
      <c r="J215" s="121" t="str">
        <f>_xlfn.XLOOKUP(Tier2ContractorRates[[#This Row],[MSA Contract Number]],'Tier 1 - $500K'!A:A,'Tier 1 - $500K'!J:J,0,0,1)</f>
        <v>Yes</v>
      </c>
      <c r="K215" s="103">
        <f>_xlfn.XLOOKUP(Tier2ContractorRates[[#This Row],[MSA Contract Number]],'Tier 1 - $500K'!A:A,'Tier 1 - $500K'!K:K,0,0,1)</f>
        <v>178</v>
      </c>
      <c r="L215" s="103">
        <f>_xlfn.XLOOKUP(Tier2ContractorRates[[#This Row],[MSA Contract Number]],'Tier 1 - $500K'!A:A,'Tier 1 - $500K'!L:L,0,0,1)</f>
        <v>155</v>
      </c>
      <c r="M215" s="103">
        <f>_xlfn.XLOOKUP(Tier2ContractorRates[[#This Row],[MSA Contract Number]],'Tier 1 - $500K'!A:A,'Tier 1 - $500K'!M:M,0,0,1)</f>
        <v>183</v>
      </c>
      <c r="N215" s="103">
        <f>_xlfn.XLOOKUP(Tier2ContractorRates[[#This Row],[MSA Contract Number]],'Tier 1 - $500K'!A:A,'Tier 1 - $500K'!N:N)</f>
        <v>166</v>
      </c>
      <c r="O215" s="103">
        <f>_xlfn.XLOOKUP(Tier2ContractorRates[[#This Row],[MSA Contract Number]],'Tier 1 - $500K'!A:A,'Tier 1 - $500K'!O:O,0,0,1)</f>
        <v>152</v>
      </c>
      <c r="P215" s="103">
        <f>_xlfn.XLOOKUP(Tier2ContractorRates[[#This Row],[MSA Contract Number]],'Tier 1 - $500K'!A:A,'Tier 1 - $500K'!P:P,0,0,1)</f>
        <v>164</v>
      </c>
      <c r="Q215" s="103">
        <f>_xlfn.XLOOKUP(Tier2ContractorRates[[#This Row],[MSA Contract Number]],'Tier 1 - $500K'!A:A,'Tier 1 - $500K'!Q:Q,0,0,1)</f>
        <v>138</v>
      </c>
      <c r="R215" s="103">
        <f>_xlfn.XLOOKUP(Tier2ContractorRates[[#This Row],[MSA Contract Number]],'Tier 1 - $500K'!A:A,'Tier 1 - $500K'!R:R,0,0,1)</f>
        <v>110</v>
      </c>
      <c r="S215" s="103">
        <f>_xlfn.XLOOKUP(Tier2ContractorRates[[#This Row],[MSA Contract Number]],'Tier 1 - $500K'!A:A,'Tier 1 - $500K'!S:S,0,0,1)</f>
        <v>158</v>
      </c>
      <c r="T215" s="103">
        <f>_xlfn.XLOOKUP(Tier2ContractorRates[[#This Row],[MSA Contract Number]],'Tier 1 - $500K'!A:A,'Tier 1 - $500K'!T:T,0,0,1)</f>
        <v>200</v>
      </c>
      <c r="U215" s="103">
        <f>_xlfn.XLOOKUP(Tier2ContractorRates[[#This Row],[MSA Contract Number]],'Tier 1 - $500K'!A:A,'Tier 1 - $500K'!U:U,0,0,1)</f>
        <v>194</v>
      </c>
      <c r="V215" s="103">
        <f>_xlfn.XLOOKUP(Tier2ContractorRates[[#This Row],[MSA Contract Number]],'Tier 1 - $500K'!A:A,'Tier 1 - $500K'!V:V,0,0,1)</f>
        <v>182</v>
      </c>
      <c r="W215" s="103">
        <f>_xlfn.XLOOKUP(Tier2ContractorRates[[#This Row],[MSA Contract Number]],'Tier 1 - $500K'!A:A,'Tier 1 - $500K'!W:W,0,0,1)</f>
        <v>112</v>
      </c>
      <c r="X215" s="103">
        <f>_xlfn.XLOOKUP(Tier2ContractorRates[[#This Row],[MSA Contract Number]],'Tier 1 - $500K'!A:A,'Tier 1 - $500K'!X:X,0,0,1)</f>
        <v>112</v>
      </c>
      <c r="Y215" s="103">
        <f>_xlfn.XLOOKUP(Tier2ContractorRates[[#This Row],[MSA Contract Number]],'Tier 1 - $500K'!A:A,'Tier 1 - $500K'!Y:Y,0,0,1)</f>
        <v>135</v>
      </c>
      <c r="Z215" s="103">
        <f>_xlfn.XLOOKUP(Tier2ContractorRates[[#This Row],[MSA Contract Number]],'Tier 1 - $500K'!A:A,'Tier 1 - $500K'!Z:Z,0,0,1)</f>
        <v>158</v>
      </c>
      <c r="AA215" s="103">
        <f>_xlfn.XLOOKUP(Tier2ContractorRates[[#This Row],[MSA Contract Number]],'Tier 1 - $500K'!A:A,'Tier 1 - $500K'!AA:AA,0,0,1)</f>
        <v>174</v>
      </c>
      <c r="AB215" s="103">
        <f>_xlfn.XLOOKUP(Tier2ContractorRates[[#This Row],[MSA Contract Number]],'Tier 1 - $500K'!A:A,'Tier 1 - $500K'!AB:AB,0,0,1)</f>
        <v>154</v>
      </c>
      <c r="AC215" s="103">
        <f>_xlfn.XLOOKUP(Tier2ContractorRates[[#This Row],[MSA Contract Number]],'Tier 1 - $500K'!A:A,'Tier 1 - $500K'!AC:AC,0,0,1)</f>
        <v>180</v>
      </c>
      <c r="AD215" s="103">
        <f>_xlfn.XLOOKUP(Tier2ContractorRates[[#This Row],[MSA Contract Number]],'Tier 1 - $500K'!A:A,'Tier 1 - $500K'!AD:AD,0,0,1)</f>
        <v>140</v>
      </c>
      <c r="AE215" s="103">
        <f>_xlfn.XLOOKUP(Tier2ContractorRates[[#This Row],[MSA Contract Number]],'Tier 1 - $500K'!A:A,'Tier 1 - $500K'!AE:AE,0,0,1)</f>
        <v>150</v>
      </c>
      <c r="AF215" s="103">
        <f>_xlfn.XLOOKUP(Tier2ContractorRates[[#This Row],[MSA Contract Number]],'Tier 1 - $500K'!A:A,'Tier 1 - $500K'!AF:AF,0,0,1)</f>
        <v>130</v>
      </c>
      <c r="AG215" s="103">
        <f>_xlfn.XLOOKUP(Tier2ContractorRates[[#This Row],[MSA Contract Number]],'Tier 1 - $500K'!A:A,'Tier 1 - $500K'!AG:AG,0,0,1)</f>
        <v>154</v>
      </c>
      <c r="AH215" s="103">
        <f>_xlfn.XLOOKUP(Tier2ContractorRates[[#This Row],[MSA Contract Number]],'Tier 1 - $500K'!A:A,'Tier 1 - $500K'!AH:AH,0,0,1)</f>
        <v>190</v>
      </c>
      <c r="AI215" s="103">
        <f>_xlfn.XLOOKUP(Tier2ContractorRates[[#This Row],[MSA Contract Number]],'Tier 1 - $500K'!A:A,'Tier 1 - $500K'!AI:AI,0,0,1)</f>
        <v>175</v>
      </c>
      <c r="AJ215" s="103">
        <f>_xlfn.XLOOKUP(Tier2ContractorRates[[#This Row],[MSA Contract Number]],'Tier 1 - $500K'!A:A,'Tier 1 - $500K'!AJ:AJ,0,0,1)</f>
        <v>175</v>
      </c>
      <c r="AK215" s="103">
        <f>_xlfn.XLOOKUP(Tier2ContractorRates[[#This Row],[MSA Contract Number]],'Tier 1 - $500K'!A:A,'Tier 1 - $500K'!AK:AK,0,0,1)</f>
        <v>200</v>
      </c>
      <c r="AL215" s="103">
        <f>_xlfn.XLOOKUP(Tier2ContractorRates[[#This Row],[MSA Contract Number]],'Tier 1 - $500K'!A:A,'Tier 1 - $500K'!AL:AL,0,0,1)</f>
        <v>220</v>
      </c>
      <c r="AM215" s="103">
        <f>_xlfn.XLOOKUP(Tier2ContractorRates[[#This Row],[MSA Contract Number]],'Tier 1 - $500K'!A:A,'Tier 1 - $500K'!AM:AM,0,0,1)</f>
        <v>160</v>
      </c>
      <c r="AN215" s="103">
        <f>_xlfn.XLOOKUP(Tier2ContractorRates[[#This Row],[MSA Contract Number]],'Tier 1 - $500K'!A:A,'Tier 1 - $500K'!AN:AN,0,0,1)</f>
        <v>185</v>
      </c>
      <c r="AO215" s="103">
        <f>_xlfn.XLOOKUP(Tier2ContractorRates[[#This Row],[MSA Contract Number]],'Tier 1 - $500K'!A:A,'Tier 1 - $500K'!AO:AO,0,0,1)</f>
        <v>175</v>
      </c>
      <c r="AP215" s="103">
        <f>_xlfn.XLOOKUP(Tier2ContractorRates[[#This Row],[MSA Contract Number]],'Tier 1 - $500K'!A:A,'Tier 1 - $500K'!AP:AP,0,0,1)</f>
        <v>195</v>
      </c>
      <c r="AQ215" s="103">
        <f>_xlfn.XLOOKUP(Tier2ContractorRates[[#This Row],[MSA Contract Number]],'Tier 1 - $500K'!A:A,'Tier 1 - $500K'!AQ:AQ,0,0,1)</f>
        <v>170</v>
      </c>
      <c r="AR215" s="103">
        <f>_xlfn.XLOOKUP(Tier2ContractorRates[[#This Row],[MSA Contract Number]],'Tier 1 - $500K'!A:A,'Tier 1 - $500K'!AR:AR,0,0,1)</f>
        <v>148</v>
      </c>
      <c r="AS215" s="103">
        <f>_xlfn.XLOOKUP(Tier2ContractorRates[[#This Row],[MSA Contract Number]],'Tier 1 - $500K'!A:A,'Tier 1 - $500K'!AS:AS,0,0,1)</f>
        <v>118</v>
      </c>
      <c r="AT215" s="103">
        <f>_xlfn.XLOOKUP(Tier2ContractorRates[[#This Row],[MSA Contract Number]],'Tier 1 - $500K'!A:A,'Tier 1 - $500K'!AT:AT,0,0,1)</f>
        <v>98</v>
      </c>
      <c r="AU215" s="103">
        <f>_xlfn.XLOOKUP(Tier2ContractorRates[[#This Row],[MSA Contract Number]],'Tier 1 - $500K'!A:A,'Tier 1 - $500K'!AU:AU,0,0,1)</f>
        <v>127</v>
      </c>
      <c r="AV215" s="103">
        <f>_xlfn.XLOOKUP(Tier2ContractorRates[[#This Row],[MSA Contract Number]],'Tier 1 - $500K'!A:A,'Tier 1 - $500K'!AV:AV,0,0,1)</f>
        <v>118</v>
      </c>
      <c r="AW215" s="103">
        <f>_xlfn.XLOOKUP(Tier2ContractorRates[[#This Row],[MSA Contract Number]],'Tier 1 - $500K'!A:A,'Tier 1 - $500K'!AW:AW,0,0,1)</f>
        <v>127</v>
      </c>
      <c r="AX215" s="103">
        <f>_xlfn.XLOOKUP(Tier2ContractorRates[[#This Row],[MSA Contract Number]],'Tier 1 - $500K'!A:A,'Tier 1 - $500K'!AX:AX,0,0,1)</f>
        <v>160</v>
      </c>
      <c r="AY215" s="103">
        <f>_xlfn.XLOOKUP(Tier2ContractorRates[[#This Row],[MSA Contract Number]],'Tier 1 - $500K'!A:A,'Tier 1 - $500K'!AY:AY,0,0,1)</f>
        <v>140</v>
      </c>
      <c r="AZ215" s="104">
        <f>_xlfn.XLOOKUP(Tier2ContractorRates[[#This Row],[MSA Contract Number]],'Tier 1 - $500K'!A:A,'Tier 1 - $500K'!AZ:AZ,0,0,1)</f>
        <v>260</v>
      </c>
    </row>
    <row r="216" spans="1:52" s="40" customFormat="1" ht="33" x14ac:dyDescent="0.25">
      <c r="A216" s="35" t="s">
        <v>1212</v>
      </c>
      <c r="B216" s="57">
        <f>_xlfn.XLOOKUP(Tier2ContractorRates[[#This Row],[MSA Contract Number]],'Tier 1 - $500K'!A:A,'Tier 1 - $500K'!B:B,0,0,1)</f>
        <v>46497</v>
      </c>
      <c r="C216" s="36" t="str">
        <f>_xlfn.XLOOKUP(Tier2ContractorRates[[#This Row],[MSA Contract Number]],'Tier 1 - $500K'!A:A,'Tier 1 - $500K'!C:C,0,0,1)</f>
        <v>Stratosphere Technical Consulting, LLC</v>
      </c>
      <c r="D216" s="36" t="str">
        <f>_xlfn.XLOOKUP(Tier2ContractorRates[[#This Row],[MSA Contract Number]],'Tier 1 - $500K'!A:A,'Tier 1 - $500K'!D:D,0,0,1)</f>
        <v>Colin Campbell</v>
      </c>
      <c r="E216" s="36" t="str">
        <f>_xlfn.XLOOKUP(Tier2ContractorRates[[#This Row],[MSA Contract Number]],'Tier 1 - $500K'!A:A,'Tier 1 - $500K'!E:E,0,0,1)</f>
        <v>(207) 415-3833</v>
      </c>
      <c r="F216" s="36" t="str">
        <f>_xlfn.XLOOKUP(Tier2ContractorRates[[#This Row],[MSA Contract Number]],'Tier 1 - $500K'!A:A,'Tier 1 - $500K'!F:F,0,0,1)</f>
        <v>patrick.grau@stratospheretc.com;
colin.campbell@stratospheretc.com;</v>
      </c>
      <c r="G216" s="121" t="s">
        <v>70</v>
      </c>
      <c r="H216" s="121" t="str">
        <f>_xlfn.XLOOKUP(Tier2ContractorRates[[#This Row],[MSA Contract Number]],'Tier 1 - $500K'!A:A,'Tier 1 - $500K'!H:H,0,0,1)</f>
        <v>--</v>
      </c>
      <c r="I216" s="121" t="str">
        <f>_xlfn.XLOOKUP(Tier2ContractorRates[[#This Row],[MSA Contract Number]],'Tier 1 - $500K'!A:A,'Tier 1 - $500K'!I:I,0,0,1)</f>
        <v>No</v>
      </c>
      <c r="J216" s="121" t="str">
        <f>_xlfn.XLOOKUP(Tier2ContractorRates[[#This Row],[MSA Contract Number]],'Tier 1 - $500K'!A:A,'Tier 1 - $500K'!J:J,0,0,1)</f>
        <v>No</v>
      </c>
      <c r="K216" s="103">
        <f>_xlfn.XLOOKUP(Tier2ContractorRates[[#This Row],[MSA Contract Number]],'Tier 1 - $500K'!A:A,'Tier 1 - $500K'!K:K,0,0,1)</f>
        <v>231</v>
      </c>
      <c r="L216" s="103">
        <f>_xlfn.XLOOKUP(Tier2ContractorRates[[#This Row],[MSA Contract Number]],'Tier 1 - $500K'!A:A,'Tier 1 - $500K'!L:L,0,0,1)</f>
        <v>193</v>
      </c>
      <c r="M216" s="103">
        <f>_xlfn.XLOOKUP(Tier2ContractorRates[[#This Row],[MSA Contract Number]],'Tier 1 - $500K'!A:A,'Tier 1 - $500K'!M:M,0,0,1)</f>
        <v>209</v>
      </c>
      <c r="N216" s="103">
        <f>_xlfn.XLOOKUP(Tier2ContractorRates[[#This Row],[MSA Contract Number]],'Tier 1 - $500K'!A:A,'Tier 1 - $500K'!N:N)</f>
        <v>178</v>
      </c>
      <c r="O216" s="103">
        <f>_xlfn.XLOOKUP(Tier2ContractorRates[[#This Row],[MSA Contract Number]],'Tier 1 - $500K'!A:A,'Tier 1 - $500K'!O:O,0,0,1)</f>
        <v>160</v>
      </c>
      <c r="P216" s="103">
        <f>_xlfn.XLOOKUP(Tier2ContractorRates[[#This Row],[MSA Contract Number]],'Tier 1 - $500K'!A:A,'Tier 1 - $500K'!P:P,0,0,1)</f>
        <v>157</v>
      </c>
      <c r="Q216" s="103">
        <f>_xlfn.XLOOKUP(Tier2ContractorRates[[#This Row],[MSA Contract Number]],'Tier 1 - $500K'!A:A,'Tier 1 - $500K'!Q:Q,0,0,1)</f>
        <v>138</v>
      </c>
      <c r="R216" s="103">
        <f>_xlfn.XLOOKUP(Tier2ContractorRates[[#This Row],[MSA Contract Number]],'Tier 1 - $500K'!A:A,'Tier 1 - $500K'!R:R,0,0,1)</f>
        <v>116</v>
      </c>
      <c r="S216" s="103">
        <f>_xlfn.XLOOKUP(Tier2ContractorRates[[#This Row],[MSA Contract Number]],'Tier 1 - $500K'!A:A,'Tier 1 - $500K'!S:S,0,0,1)</f>
        <v>198</v>
      </c>
      <c r="T216" s="103">
        <f>_xlfn.XLOOKUP(Tier2ContractorRates[[#This Row],[MSA Contract Number]],'Tier 1 - $500K'!A:A,'Tier 1 - $500K'!T:T,0,0,1)</f>
        <v>231</v>
      </c>
      <c r="U216" s="103">
        <f>_xlfn.XLOOKUP(Tier2ContractorRates[[#This Row],[MSA Contract Number]],'Tier 1 - $500K'!A:A,'Tier 1 - $500K'!U:U,0,0,1)</f>
        <v>208</v>
      </c>
      <c r="V216" s="103">
        <f>_xlfn.XLOOKUP(Tier2ContractorRates[[#This Row],[MSA Contract Number]],'Tier 1 - $500K'!A:A,'Tier 1 - $500K'!V:V,0,0,1)</f>
        <v>193</v>
      </c>
      <c r="W216" s="103">
        <f>_xlfn.XLOOKUP(Tier2ContractorRates[[#This Row],[MSA Contract Number]],'Tier 1 - $500K'!A:A,'Tier 1 - $500K'!W:W,0,0,1)</f>
        <v>143</v>
      </c>
      <c r="X216" s="103">
        <f>_xlfn.XLOOKUP(Tier2ContractorRates[[#This Row],[MSA Contract Number]],'Tier 1 - $500K'!A:A,'Tier 1 - $500K'!X:X,0,0,1)</f>
        <v>143</v>
      </c>
      <c r="Y216" s="103">
        <f>_xlfn.XLOOKUP(Tier2ContractorRates[[#This Row],[MSA Contract Number]],'Tier 1 - $500K'!A:A,'Tier 1 - $500K'!Y:Y,0,0,1)</f>
        <v>143</v>
      </c>
      <c r="Z216" s="103">
        <f>_xlfn.XLOOKUP(Tier2ContractorRates[[#This Row],[MSA Contract Number]],'Tier 1 - $500K'!A:A,'Tier 1 - $500K'!Z:Z,0,0,1)</f>
        <v>182</v>
      </c>
      <c r="AA216" s="103">
        <f>_xlfn.XLOOKUP(Tier2ContractorRates[[#This Row],[MSA Contract Number]],'Tier 1 - $500K'!A:A,'Tier 1 - $500K'!AA:AA,0,0,1)</f>
        <v>198</v>
      </c>
      <c r="AB216" s="103">
        <f>_xlfn.XLOOKUP(Tier2ContractorRates[[#This Row],[MSA Contract Number]],'Tier 1 - $500K'!A:A,'Tier 1 - $500K'!AB:AB,0,0,1)</f>
        <v>212</v>
      </c>
      <c r="AC216" s="103">
        <f>_xlfn.XLOOKUP(Tier2ContractorRates[[#This Row],[MSA Contract Number]],'Tier 1 - $500K'!A:A,'Tier 1 - $500K'!AC:AC,0,0,1)</f>
        <v>193</v>
      </c>
      <c r="AD216" s="103">
        <f>_xlfn.XLOOKUP(Tier2ContractorRates[[#This Row],[MSA Contract Number]],'Tier 1 - $500K'!A:A,'Tier 1 - $500K'!AD:AD,0,0,1)</f>
        <v>154</v>
      </c>
      <c r="AE216" s="103">
        <f>_xlfn.XLOOKUP(Tier2ContractorRates[[#This Row],[MSA Contract Number]],'Tier 1 - $500K'!A:A,'Tier 1 - $500K'!AE:AE,0,0,1)</f>
        <v>160</v>
      </c>
      <c r="AF216" s="103">
        <f>_xlfn.XLOOKUP(Tier2ContractorRates[[#This Row],[MSA Contract Number]],'Tier 1 - $500K'!A:A,'Tier 1 - $500K'!AF:AF,0,0,1)</f>
        <v>143</v>
      </c>
      <c r="AG216" s="103">
        <f>_xlfn.XLOOKUP(Tier2ContractorRates[[#This Row],[MSA Contract Number]],'Tier 1 - $500K'!A:A,'Tier 1 - $500K'!AG:AG,0,0,1)</f>
        <v>160</v>
      </c>
      <c r="AH216" s="103">
        <f>_xlfn.XLOOKUP(Tier2ContractorRates[[#This Row],[MSA Contract Number]],'Tier 1 - $500K'!A:A,'Tier 1 - $500K'!AH:AH,0,0,1)</f>
        <v>142</v>
      </c>
      <c r="AI216" s="103">
        <f>_xlfn.XLOOKUP(Tier2ContractorRates[[#This Row],[MSA Contract Number]],'Tier 1 - $500K'!A:A,'Tier 1 - $500K'!AI:AI,0,0,1)</f>
        <v>132</v>
      </c>
      <c r="AJ216" s="103">
        <f>_xlfn.XLOOKUP(Tier2ContractorRates[[#This Row],[MSA Contract Number]],'Tier 1 - $500K'!A:A,'Tier 1 - $500K'!AJ:AJ,0,0,1)</f>
        <v>142</v>
      </c>
      <c r="AK216" s="103">
        <f>_xlfn.XLOOKUP(Tier2ContractorRates[[#This Row],[MSA Contract Number]],'Tier 1 - $500K'!A:A,'Tier 1 - $500K'!AK:AK,0,0,1)</f>
        <v>154</v>
      </c>
      <c r="AL216" s="103">
        <f>_xlfn.XLOOKUP(Tier2ContractorRates[[#This Row],[MSA Contract Number]],'Tier 1 - $500K'!A:A,'Tier 1 - $500K'!AL:AL,0,0,1)</f>
        <v>187</v>
      </c>
      <c r="AM216" s="103">
        <f>_xlfn.XLOOKUP(Tier2ContractorRates[[#This Row],[MSA Contract Number]],'Tier 1 - $500K'!A:A,'Tier 1 - $500K'!AM:AM,0,0,1)</f>
        <v>132</v>
      </c>
      <c r="AN216" s="103">
        <f>_xlfn.XLOOKUP(Tier2ContractorRates[[#This Row],[MSA Contract Number]],'Tier 1 - $500K'!A:A,'Tier 1 - $500K'!AN:AN,0,0,1)</f>
        <v>149</v>
      </c>
      <c r="AO216" s="103">
        <f>_xlfn.XLOOKUP(Tier2ContractorRates[[#This Row],[MSA Contract Number]],'Tier 1 - $500K'!A:A,'Tier 1 - $500K'!AO:AO,0,0,1)</f>
        <v>154</v>
      </c>
      <c r="AP216" s="103">
        <f>_xlfn.XLOOKUP(Tier2ContractorRates[[#This Row],[MSA Contract Number]],'Tier 1 - $500K'!A:A,'Tier 1 - $500K'!AP:AP,0,0,1)</f>
        <v>165</v>
      </c>
      <c r="AQ216" s="103">
        <f>_xlfn.XLOOKUP(Tier2ContractorRates[[#This Row],[MSA Contract Number]],'Tier 1 - $500K'!A:A,'Tier 1 - $500K'!AQ:AQ,0,0,1)</f>
        <v>143</v>
      </c>
      <c r="AR216" s="103">
        <f>_xlfn.XLOOKUP(Tier2ContractorRates[[#This Row],[MSA Contract Number]],'Tier 1 - $500K'!A:A,'Tier 1 - $500K'!AR:AR,0,0,1)</f>
        <v>171</v>
      </c>
      <c r="AS216" s="103">
        <f>_xlfn.XLOOKUP(Tier2ContractorRates[[#This Row],[MSA Contract Number]],'Tier 1 - $500K'!A:A,'Tier 1 - $500K'!AS:AS,0,0,1)</f>
        <v>138</v>
      </c>
      <c r="AT216" s="103">
        <f>_xlfn.XLOOKUP(Tier2ContractorRates[[#This Row],[MSA Contract Number]],'Tier 1 - $500K'!A:A,'Tier 1 - $500K'!AT:AT,0,0,1)</f>
        <v>154</v>
      </c>
      <c r="AU216" s="103">
        <f>_xlfn.XLOOKUP(Tier2ContractorRates[[#This Row],[MSA Contract Number]],'Tier 1 - $500K'!A:A,'Tier 1 - $500K'!AU:AU,0,0,1)</f>
        <v>160</v>
      </c>
      <c r="AV216" s="103">
        <f>_xlfn.XLOOKUP(Tier2ContractorRates[[#This Row],[MSA Contract Number]],'Tier 1 - $500K'!A:A,'Tier 1 - $500K'!AV:AV,0,0,1)</f>
        <v>143</v>
      </c>
      <c r="AW216" s="103">
        <f>_xlfn.XLOOKUP(Tier2ContractorRates[[#This Row],[MSA Contract Number]],'Tier 1 - $500K'!A:A,'Tier 1 - $500K'!AW:AW,0,0,1)</f>
        <v>160</v>
      </c>
      <c r="AX216" s="103">
        <f>_xlfn.XLOOKUP(Tier2ContractorRates[[#This Row],[MSA Contract Number]],'Tier 1 - $500K'!A:A,'Tier 1 - $500K'!AX:AX,0,0,1)</f>
        <v>138</v>
      </c>
      <c r="AY216" s="103">
        <f>_xlfn.XLOOKUP(Tier2ContractorRates[[#This Row],[MSA Contract Number]],'Tier 1 - $500K'!A:A,'Tier 1 - $500K'!AY:AY,0,0,1)</f>
        <v>127</v>
      </c>
      <c r="AZ216" s="104">
        <f>_xlfn.XLOOKUP(Tier2ContractorRates[[#This Row],[MSA Contract Number]],'Tier 1 - $500K'!A:A,'Tier 1 - $500K'!AZ:AZ,0,0,1)</f>
        <v>209</v>
      </c>
    </row>
    <row r="217" spans="1:52" s="40" customFormat="1" ht="16.5" x14ac:dyDescent="0.25">
      <c r="A217" s="35" t="s">
        <v>1217</v>
      </c>
      <c r="B217" s="57">
        <f>_xlfn.XLOOKUP(Tier2ContractorRates[[#This Row],[MSA Contract Number]],'Tier 1 - $500K'!A:A,'Tier 1 - $500K'!B:B,0,0,1)</f>
        <v>46497</v>
      </c>
      <c r="C217" s="36" t="str">
        <f>_xlfn.XLOOKUP(Tier2ContractorRates[[#This Row],[MSA Contract Number]],'Tier 1 - $500K'!A:A,'Tier 1 - $500K'!C:C,0,0,1)</f>
        <v>Sun Info Systems</v>
      </c>
      <c r="D217" s="36" t="str">
        <f>_xlfn.XLOOKUP(Tier2ContractorRates[[#This Row],[MSA Contract Number]],'Tier 1 - $500K'!A:A,'Tier 1 - $500K'!D:D,0,0,1)</f>
        <v>Ravi Somarouthu</v>
      </c>
      <c r="E217" s="36" t="str">
        <f>_xlfn.XLOOKUP(Tier2ContractorRates[[#This Row],[MSA Contract Number]],'Tier 1 - $500K'!A:A,'Tier 1 - $500K'!E:E,0,0,1)</f>
        <v>(850) 549-7495</v>
      </c>
      <c r="F217" s="36" t="str">
        <f>_xlfn.XLOOKUP(Tier2ContractorRates[[#This Row],[MSA Contract Number]],'Tier 1 - $500K'!A:A,'Tier 1 - $500K'!F:F,0,0,1)</f>
        <v>ravi@suninfosystemsinc.com;</v>
      </c>
      <c r="G217" s="121">
        <v>2016630</v>
      </c>
      <c r="H217" s="121" t="str">
        <f>_xlfn.XLOOKUP(Tier2ContractorRates[[#This Row],[MSA Contract Number]],'Tier 1 - $500K'!A:A,'Tier 1 - $500K'!H:H,0,0,1)</f>
        <v>SB</v>
      </c>
      <c r="I217" s="121" t="str">
        <f>_xlfn.XLOOKUP(Tier2ContractorRates[[#This Row],[MSA Contract Number]],'Tier 1 - $500K'!A:A,'Tier 1 - $500K'!I:I,0,0,1)</f>
        <v>Yes</v>
      </c>
      <c r="J217" s="121" t="str">
        <f>_xlfn.XLOOKUP(Tier2ContractorRates[[#This Row],[MSA Contract Number]],'Tier 1 - $500K'!A:A,'Tier 1 - $500K'!J:J,0,0,1)</f>
        <v>No</v>
      </c>
      <c r="K217" s="103">
        <f>_xlfn.XLOOKUP(Tier2ContractorRates[[#This Row],[MSA Contract Number]],'Tier 1 - $500K'!A:A,'Tier 1 - $500K'!K:K,0,0,1)</f>
        <v>251</v>
      </c>
      <c r="L217" s="103">
        <f>_xlfn.XLOOKUP(Tier2ContractorRates[[#This Row],[MSA Contract Number]],'Tier 1 - $500K'!A:A,'Tier 1 - $500K'!L:L,0,0,1)</f>
        <v>210</v>
      </c>
      <c r="M217" s="103">
        <f>_xlfn.XLOOKUP(Tier2ContractorRates[[#This Row],[MSA Contract Number]],'Tier 1 - $500K'!A:A,'Tier 1 - $500K'!M:M,0,0,1)</f>
        <v>227</v>
      </c>
      <c r="N217" s="103">
        <f>_xlfn.XLOOKUP(Tier2ContractorRates[[#This Row],[MSA Contract Number]],'Tier 1 - $500K'!A:A,'Tier 1 - $500K'!N:N)</f>
        <v>191</v>
      </c>
      <c r="O217" s="103">
        <f>_xlfn.XLOOKUP(Tier2ContractorRates[[#This Row],[MSA Contract Number]],'Tier 1 - $500K'!A:A,'Tier 1 - $500K'!O:O,0,0,1)</f>
        <v>169</v>
      </c>
      <c r="P217" s="103">
        <f>_xlfn.XLOOKUP(Tier2ContractorRates[[#This Row],[MSA Contract Number]],'Tier 1 - $500K'!A:A,'Tier 1 - $500K'!P:P,0,0,1)</f>
        <v>203</v>
      </c>
      <c r="Q217" s="103">
        <f>_xlfn.XLOOKUP(Tier2ContractorRates[[#This Row],[MSA Contract Number]],'Tier 1 - $500K'!A:A,'Tier 1 - $500K'!Q:Q,0,0,1)</f>
        <v>178</v>
      </c>
      <c r="R217" s="103">
        <f>_xlfn.XLOOKUP(Tier2ContractorRates[[#This Row],[MSA Contract Number]],'Tier 1 - $500K'!A:A,'Tier 1 - $500K'!R:R,0,0,1)</f>
        <v>131</v>
      </c>
      <c r="S217" s="103">
        <f>_xlfn.XLOOKUP(Tier2ContractorRates[[#This Row],[MSA Contract Number]],'Tier 1 - $500K'!A:A,'Tier 1 - $500K'!S:S,0,0,1)</f>
        <v>192</v>
      </c>
      <c r="T217" s="103">
        <f>_xlfn.XLOOKUP(Tier2ContractorRates[[#This Row],[MSA Contract Number]],'Tier 1 - $500K'!A:A,'Tier 1 - $500K'!T:T,0,0,1)</f>
        <v>228</v>
      </c>
      <c r="U217" s="103">
        <f>_xlfn.XLOOKUP(Tier2ContractorRates[[#This Row],[MSA Contract Number]],'Tier 1 - $500K'!A:A,'Tier 1 - $500K'!U:U,0,0,1)</f>
        <v>198</v>
      </c>
      <c r="V217" s="103">
        <f>_xlfn.XLOOKUP(Tier2ContractorRates[[#This Row],[MSA Contract Number]],'Tier 1 - $500K'!A:A,'Tier 1 - $500K'!V:V,0,0,1)</f>
        <v>196</v>
      </c>
      <c r="W217" s="103">
        <f>_xlfn.XLOOKUP(Tier2ContractorRates[[#This Row],[MSA Contract Number]],'Tier 1 - $500K'!A:A,'Tier 1 - $500K'!W:W,0,0,1)</f>
        <v>132</v>
      </c>
      <c r="X217" s="103">
        <f>_xlfn.XLOOKUP(Tier2ContractorRates[[#This Row],[MSA Contract Number]],'Tier 1 - $500K'!A:A,'Tier 1 - $500K'!X:X,0,0,1)</f>
        <v>135</v>
      </c>
      <c r="Y217" s="103">
        <f>_xlfn.XLOOKUP(Tier2ContractorRates[[#This Row],[MSA Contract Number]],'Tier 1 - $500K'!A:A,'Tier 1 - $500K'!Y:Y,0,0,1)</f>
        <v>138</v>
      </c>
      <c r="Z217" s="103">
        <f>_xlfn.XLOOKUP(Tier2ContractorRates[[#This Row],[MSA Contract Number]],'Tier 1 - $500K'!A:A,'Tier 1 - $500K'!Z:Z,0,0,1)</f>
        <v>168</v>
      </c>
      <c r="AA217" s="103">
        <f>_xlfn.XLOOKUP(Tier2ContractorRates[[#This Row],[MSA Contract Number]],'Tier 1 - $500K'!A:A,'Tier 1 - $500K'!AA:AA,0,0,1)</f>
        <v>188</v>
      </c>
      <c r="AB217" s="103">
        <f>_xlfn.XLOOKUP(Tier2ContractorRates[[#This Row],[MSA Contract Number]],'Tier 1 - $500K'!A:A,'Tier 1 - $500K'!AB:AB,0,0,1)</f>
        <v>184</v>
      </c>
      <c r="AC217" s="103">
        <f>_xlfn.XLOOKUP(Tier2ContractorRates[[#This Row],[MSA Contract Number]],'Tier 1 - $500K'!A:A,'Tier 1 - $500K'!AC:AC,0,0,1)</f>
        <v>173</v>
      </c>
      <c r="AD217" s="103">
        <f>_xlfn.XLOOKUP(Tier2ContractorRates[[#This Row],[MSA Contract Number]],'Tier 1 - $500K'!A:A,'Tier 1 - $500K'!AD:AD,0,0,1)</f>
        <v>142</v>
      </c>
      <c r="AE217" s="103">
        <f>_xlfn.XLOOKUP(Tier2ContractorRates[[#This Row],[MSA Contract Number]],'Tier 1 - $500K'!A:A,'Tier 1 - $500K'!AE:AE,0,0,1)</f>
        <v>138</v>
      </c>
      <c r="AF217" s="103">
        <f>_xlfn.XLOOKUP(Tier2ContractorRates[[#This Row],[MSA Contract Number]],'Tier 1 - $500K'!A:A,'Tier 1 - $500K'!AF:AF,0,0,1)</f>
        <v>143</v>
      </c>
      <c r="AG217" s="103">
        <f>_xlfn.XLOOKUP(Tier2ContractorRates[[#This Row],[MSA Contract Number]],'Tier 1 - $500K'!A:A,'Tier 1 - $500K'!AG:AG,0,0,1)</f>
        <v>165</v>
      </c>
      <c r="AH217" s="103">
        <f>_xlfn.XLOOKUP(Tier2ContractorRates[[#This Row],[MSA Contract Number]],'Tier 1 - $500K'!A:A,'Tier 1 - $500K'!AH:AH,0,0,1)</f>
        <v>141</v>
      </c>
      <c r="AI217" s="103">
        <f>_xlfn.XLOOKUP(Tier2ContractorRates[[#This Row],[MSA Contract Number]],'Tier 1 - $500K'!A:A,'Tier 1 - $500K'!AI:AI,0,0,1)</f>
        <v>141</v>
      </c>
      <c r="AJ217" s="103">
        <f>_xlfn.XLOOKUP(Tier2ContractorRates[[#This Row],[MSA Contract Number]],'Tier 1 - $500K'!A:A,'Tier 1 - $500K'!AJ:AJ,0,0,1)</f>
        <v>148</v>
      </c>
      <c r="AK217" s="103">
        <f>_xlfn.XLOOKUP(Tier2ContractorRates[[#This Row],[MSA Contract Number]],'Tier 1 - $500K'!A:A,'Tier 1 - $500K'!AK:AK,0,0,1)</f>
        <v>173</v>
      </c>
      <c r="AL217" s="103">
        <f>_xlfn.XLOOKUP(Tier2ContractorRates[[#This Row],[MSA Contract Number]],'Tier 1 - $500K'!A:A,'Tier 1 - $500K'!AL:AL,0,0,1)</f>
        <v>193</v>
      </c>
      <c r="AM217" s="103">
        <f>_xlfn.XLOOKUP(Tier2ContractorRates[[#This Row],[MSA Contract Number]],'Tier 1 - $500K'!A:A,'Tier 1 - $500K'!AM:AM,0,0,1)</f>
        <v>148</v>
      </c>
      <c r="AN217" s="103">
        <f>_xlfn.XLOOKUP(Tier2ContractorRates[[#This Row],[MSA Contract Number]],'Tier 1 - $500K'!A:A,'Tier 1 - $500K'!AN:AN,0,0,1)</f>
        <v>167</v>
      </c>
      <c r="AO217" s="103">
        <f>_xlfn.XLOOKUP(Tier2ContractorRates[[#This Row],[MSA Contract Number]],'Tier 1 - $500K'!A:A,'Tier 1 - $500K'!AO:AO,0,0,1)</f>
        <v>141</v>
      </c>
      <c r="AP217" s="103">
        <f>_xlfn.XLOOKUP(Tier2ContractorRates[[#This Row],[MSA Contract Number]],'Tier 1 - $500K'!A:A,'Tier 1 - $500K'!AP:AP,0,0,1)</f>
        <v>174</v>
      </c>
      <c r="AQ217" s="103">
        <f>_xlfn.XLOOKUP(Tier2ContractorRates[[#This Row],[MSA Contract Number]],'Tier 1 - $500K'!A:A,'Tier 1 - $500K'!AQ:AQ,0,0,1)</f>
        <v>166</v>
      </c>
      <c r="AR217" s="103">
        <f>_xlfn.XLOOKUP(Tier2ContractorRates[[#This Row],[MSA Contract Number]],'Tier 1 - $500K'!A:A,'Tier 1 - $500K'!AR:AR,0,0,1)</f>
        <v>173</v>
      </c>
      <c r="AS217" s="103">
        <f>_xlfn.XLOOKUP(Tier2ContractorRates[[#This Row],[MSA Contract Number]],'Tier 1 - $500K'!A:A,'Tier 1 - $500K'!AS:AS,0,0,1)</f>
        <v>149</v>
      </c>
      <c r="AT217" s="103">
        <f>_xlfn.XLOOKUP(Tier2ContractorRates[[#This Row],[MSA Contract Number]],'Tier 1 - $500K'!A:A,'Tier 1 - $500K'!AT:AT,0,0,1)</f>
        <v>154</v>
      </c>
      <c r="AU217" s="103">
        <f>_xlfn.XLOOKUP(Tier2ContractorRates[[#This Row],[MSA Contract Number]],'Tier 1 - $500K'!A:A,'Tier 1 - $500K'!AU:AU,0,0,1)</f>
        <v>151</v>
      </c>
      <c r="AV217" s="103">
        <f>_xlfn.XLOOKUP(Tier2ContractorRates[[#This Row],[MSA Contract Number]],'Tier 1 - $500K'!A:A,'Tier 1 - $500K'!AV:AV,0,0,1)</f>
        <v>134</v>
      </c>
      <c r="AW217" s="103">
        <f>_xlfn.XLOOKUP(Tier2ContractorRates[[#This Row],[MSA Contract Number]],'Tier 1 - $500K'!A:A,'Tier 1 - $500K'!AW:AW,0,0,1)</f>
        <v>156</v>
      </c>
      <c r="AX217" s="103">
        <f>_xlfn.XLOOKUP(Tier2ContractorRates[[#This Row],[MSA Contract Number]],'Tier 1 - $500K'!A:A,'Tier 1 - $500K'!AX:AX,0,0,1)</f>
        <v>170</v>
      </c>
      <c r="AY217" s="103">
        <f>_xlfn.XLOOKUP(Tier2ContractorRates[[#This Row],[MSA Contract Number]],'Tier 1 - $500K'!A:A,'Tier 1 - $500K'!AY:AY,0,0,1)</f>
        <v>149</v>
      </c>
      <c r="AZ217" s="104">
        <f>_xlfn.XLOOKUP(Tier2ContractorRates[[#This Row],[MSA Contract Number]],'Tier 1 - $500K'!A:A,'Tier 1 - $500K'!AZ:AZ,0,0,1)</f>
        <v>166</v>
      </c>
    </row>
    <row r="218" spans="1:52" s="40" customFormat="1" ht="16.5" x14ac:dyDescent="0.25">
      <c r="A218" s="35" t="s">
        <v>1222</v>
      </c>
      <c r="B218" s="57">
        <f>_xlfn.XLOOKUP(Tier2ContractorRates[[#This Row],[MSA Contract Number]],'Tier 1 - $500K'!A:A,'Tier 1 - $500K'!B:B,0,0,1)</f>
        <v>46497</v>
      </c>
      <c r="C218" s="36" t="str">
        <f>_xlfn.XLOOKUP(Tier2ContractorRates[[#This Row],[MSA Contract Number]],'Tier 1 - $500K'!A:A,'Tier 1 - $500K'!C:C,0,0,1)</f>
        <v>SupportFocus, Inc.</v>
      </c>
      <c r="D218" s="36" t="str">
        <f>_xlfn.XLOOKUP(Tier2ContractorRates[[#This Row],[MSA Contract Number]],'Tier 1 - $500K'!A:A,'Tier 1 - $500K'!D:D,0,0,1)</f>
        <v>Paul Morris</v>
      </c>
      <c r="E218" s="36" t="str">
        <f>_xlfn.XLOOKUP(Tier2ContractorRates[[#This Row],[MSA Contract Number]],'Tier 1 - $500K'!A:A,'Tier 1 - $500K'!E:E,0,0,1)</f>
        <v>(916) 599-7164</v>
      </c>
      <c r="F218" s="36" t="str">
        <f>_xlfn.XLOOKUP(Tier2ContractorRates[[#This Row],[MSA Contract Number]],'Tier 1 - $500K'!A:A,'Tier 1 - $500K'!F:F,0,0,1)</f>
        <v>paul.morris@supportfocusinc.com;</v>
      </c>
      <c r="G218" s="121">
        <v>36926</v>
      </c>
      <c r="H218" s="121" t="str">
        <f>_xlfn.XLOOKUP(Tier2ContractorRates[[#This Row],[MSA Contract Number]],'Tier 1 - $500K'!A:A,'Tier 1 - $500K'!H:H,0,0,1)</f>
        <v>SB</v>
      </c>
      <c r="I218" s="121" t="str">
        <f>_xlfn.XLOOKUP(Tier2ContractorRates[[#This Row],[MSA Contract Number]],'Tier 1 - $500K'!A:A,'Tier 1 - $500K'!I:I,0,0,1)</f>
        <v>Yes</v>
      </c>
      <c r="J218" s="121" t="str">
        <f>_xlfn.XLOOKUP(Tier2ContractorRates[[#This Row],[MSA Contract Number]],'Tier 1 - $500K'!A:A,'Tier 1 - $500K'!J:J,0,0,1)</f>
        <v>No</v>
      </c>
      <c r="K218" s="103">
        <f>_xlfn.XLOOKUP(Tier2ContractorRates[[#This Row],[MSA Contract Number]],'Tier 1 - $500K'!A:A,'Tier 1 - $500K'!K:K,0,0,1)</f>
        <v>180</v>
      </c>
      <c r="L218" s="103">
        <f>_xlfn.XLOOKUP(Tier2ContractorRates[[#This Row],[MSA Contract Number]],'Tier 1 - $500K'!A:A,'Tier 1 - $500K'!L:L,0,0,1)</f>
        <v>160</v>
      </c>
      <c r="M218" s="103">
        <f>_xlfn.XLOOKUP(Tier2ContractorRates[[#This Row],[MSA Contract Number]],'Tier 1 - $500K'!A:A,'Tier 1 - $500K'!M:M,0,0,1)</f>
        <v>150</v>
      </c>
      <c r="N218" s="103">
        <f>_xlfn.XLOOKUP(Tier2ContractorRates[[#This Row],[MSA Contract Number]],'Tier 1 - $500K'!A:A,'Tier 1 - $500K'!N:N)</f>
        <v>125</v>
      </c>
      <c r="O218" s="103">
        <f>_xlfn.XLOOKUP(Tier2ContractorRates[[#This Row],[MSA Contract Number]],'Tier 1 - $500K'!A:A,'Tier 1 - $500K'!O:O,0,0,1)</f>
        <v>135</v>
      </c>
      <c r="P218" s="103">
        <f>_xlfn.XLOOKUP(Tier2ContractorRates[[#This Row],[MSA Contract Number]],'Tier 1 - $500K'!A:A,'Tier 1 - $500K'!P:P,0,0,1)</f>
        <v>160</v>
      </c>
      <c r="Q218" s="103">
        <f>_xlfn.XLOOKUP(Tier2ContractorRates[[#This Row],[MSA Contract Number]],'Tier 1 - $500K'!A:A,'Tier 1 - $500K'!Q:Q,0,0,1)</f>
        <v>125</v>
      </c>
      <c r="R218" s="103">
        <f>_xlfn.XLOOKUP(Tier2ContractorRates[[#This Row],[MSA Contract Number]],'Tier 1 - $500K'!A:A,'Tier 1 - $500K'!R:R,0,0,1)</f>
        <v>110</v>
      </c>
      <c r="S218" s="103">
        <f>_xlfn.XLOOKUP(Tier2ContractorRates[[#This Row],[MSA Contract Number]],'Tier 1 - $500K'!A:A,'Tier 1 - $500K'!S:S,0,0,1)</f>
        <v>155</v>
      </c>
      <c r="T218" s="103" t="str">
        <f>_xlfn.XLOOKUP(Tier2ContractorRates[[#This Row],[MSA Contract Number]],'Tier 1 - $500K'!A:A,'Tier 1 - $500K'!T:T,0,0,1)</f>
        <v>--</v>
      </c>
      <c r="U218" s="103" t="str">
        <f>_xlfn.XLOOKUP(Tier2ContractorRates[[#This Row],[MSA Contract Number]],'Tier 1 - $500K'!A:A,'Tier 1 - $500K'!U:U,0,0,1)</f>
        <v>--</v>
      </c>
      <c r="V218" s="103" t="str">
        <f>_xlfn.XLOOKUP(Tier2ContractorRates[[#This Row],[MSA Contract Number]],'Tier 1 - $500K'!A:A,'Tier 1 - $500K'!V:V,0,0,1)</f>
        <v>--</v>
      </c>
      <c r="W218" s="103" t="str">
        <f>_xlfn.XLOOKUP(Tier2ContractorRates[[#This Row],[MSA Contract Number]],'Tier 1 - $500K'!A:A,'Tier 1 - $500K'!W:W,0,0,1)</f>
        <v>--</v>
      </c>
      <c r="X218" s="103" t="str">
        <f>_xlfn.XLOOKUP(Tier2ContractorRates[[#This Row],[MSA Contract Number]],'Tier 1 - $500K'!A:A,'Tier 1 - $500K'!X:X,0,0,1)</f>
        <v>--</v>
      </c>
      <c r="Y218" s="103" t="str">
        <f>_xlfn.XLOOKUP(Tier2ContractorRates[[#This Row],[MSA Contract Number]],'Tier 1 - $500K'!A:A,'Tier 1 - $500K'!Y:Y,0,0,1)</f>
        <v>--</v>
      </c>
      <c r="Z218" s="103" t="str">
        <f>_xlfn.XLOOKUP(Tier2ContractorRates[[#This Row],[MSA Contract Number]],'Tier 1 - $500K'!A:A,'Tier 1 - $500K'!Z:Z,0,0,1)</f>
        <v>--</v>
      </c>
      <c r="AA218" s="103">
        <f>_xlfn.XLOOKUP(Tier2ContractorRates[[#This Row],[MSA Contract Number]],'Tier 1 - $500K'!A:A,'Tier 1 - $500K'!AA:AA,0,0,1)</f>
        <v>145</v>
      </c>
      <c r="AB218" s="103" t="str">
        <f>_xlfn.XLOOKUP(Tier2ContractorRates[[#This Row],[MSA Contract Number]],'Tier 1 - $500K'!A:A,'Tier 1 - $500K'!AB:AB,0,0,1)</f>
        <v>--</v>
      </c>
      <c r="AC218" s="103" t="str">
        <f>_xlfn.XLOOKUP(Tier2ContractorRates[[#This Row],[MSA Contract Number]],'Tier 1 - $500K'!A:A,'Tier 1 - $500K'!AC:AC,0,0,1)</f>
        <v>--</v>
      </c>
      <c r="AD218" s="103">
        <f>_xlfn.XLOOKUP(Tier2ContractorRates[[#This Row],[MSA Contract Number]],'Tier 1 - $500K'!A:A,'Tier 1 - $500K'!AD:AD,0,0,1)</f>
        <v>110</v>
      </c>
      <c r="AE218" s="103" t="str">
        <f>_xlfn.XLOOKUP(Tier2ContractorRates[[#This Row],[MSA Contract Number]],'Tier 1 - $500K'!A:A,'Tier 1 - $500K'!AE:AE,0,0,1)</f>
        <v>--</v>
      </c>
      <c r="AF218" s="103">
        <f>_xlfn.XLOOKUP(Tier2ContractorRates[[#This Row],[MSA Contract Number]],'Tier 1 - $500K'!A:A,'Tier 1 - $500K'!AF:AF,0,0,1)</f>
        <v>145</v>
      </c>
      <c r="AG218" s="103">
        <f>_xlfn.XLOOKUP(Tier2ContractorRates[[#This Row],[MSA Contract Number]],'Tier 1 - $500K'!A:A,'Tier 1 - $500K'!AG:AG,0,0,1)</f>
        <v>170</v>
      </c>
      <c r="AH218" s="103" t="str">
        <f>_xlfn.XLOOKUP(Tier2ContractorRates[[#This Row],[MSA Contract Number]],'Tier 1 - $500K'!A:A,'Tier 1 - $500K'!AH:AH,0,0,1)</f>
        <v>--</v>
      </c>
      <c r="AI218" s="103" t="str">
        <f>_xlfn.XLOOKUP(Tier2ContractorRates[[#This Row],[MSA Contract Number]],'Tier 1 - $500K'!A:A,'Tier 1 - $500K'!AI:AI,0,0,1)</f>
        <v>--</v>
      </c>
      <c r="AJ218" s="103" t="str">
        <f>_xlfn.XLOOKUP(Tier2ContractorRates[[#This Row],[MSA Contract Number]],'Tier 1 - $500K'!A:A,'Tier 1 - $500K'!AJ:AJ,0,0,1)</f>
        <v>--</v>
      </c>
      <c r="AK218" s="103" t="str">
        <f>_xlfn.XLOOKUP(Tier2ContractorRates[[#This Row],[MSA Contract Number]],'Tier 1 - $500K'!A:A,'Tier 1 - $500K'!AK:AK,0,0,1)</f>
        <v>--</v>
      </c>
      <c r="AL218" s="103" t="str">
        <f>_xlfn.XLOOKUP(Tier2ContractorRates[[#This Row],[MSA Contract Number]],'Tier 1 - $500K'!A:A,'Tier 1 - $500K'!AL:AL,0,0,1)</f>
        <v>--</v>
      </c>
      <c r="AM218" s="103">
        <f>_xlfn.XLOOKUP(Tier2ContractorRates[[#This Row],[MSA Contract Number]],'Tier 1 - $500K'!A:A,'Tier 1 - $500K'!AM:AM,0,0,1)</f>
        <v>145</v>
      </c>
      <c r="AN218" s="103">
        <f>_xlfn.XLOOKUP(Tier2ContractorRates[[#This Row],[MSA Contract Number]],'Tier 1 - $500K'!A:A,'Tier 1 - $500K'!AN:AN,0,0,1)</f>
        <v>170</v>
      </c>
      <c r="AO218" s="103" t="str">
        <f>_xlfn.XLOOKUP(Tier2ContractorRates[[#This Row],[MSA Contract Number]],'Tier 1 - $500K'!A:A,'Tier 1 - $500K'!AO:AO,0,0,1)</f>
        <v>--</v>
      </c>
      <c r="AP218" s="103" t="str">
        <f>_xlfn.XLOOKUP(Tier2ContractorRates[[#This Row],[MSA Contract Number]],'Tier 1 - $500K'!A:A,'Tier 1 - $500K'!AP:AP,0,0,1)</f>
        <v>--</v>
      </c>
      <c r="AQ218" s="103" t="str">
        <f>_xlfn.XLOOKUP(Tier2ContractorRates[[#This Row],[MSA Contract Number]],'Tier 1 - $500K'!A:A,'Tier 1 - $500K'!AQ:AQ,0,0,1)</f>
        <v>--</v>
      </c>
      <c r="AR218" s="103" t="str">
        <f>_xlfn.XLOOKUP(Tier2ContractorRates[[#This Row],[MSA Contract Number]],'Tier 1 - $500K'!A:A,'Tier 1 - $500K'!AR:AR,0,0,1)</f>
        <v>--</v>
      </c>
      <c r="AS218" s="103" t="str">
        <f>_xlfn.XLOOKUP(Tier2ContractorRates[[#This Row],[MSA Contract Number]],'Tier 1 - $500K'!A:A,'Tier 1 - $500K'!AS:AS,0,0,1)</f>
        <v>--</v>
      </c>
      <c r="AT218" s="103" t="str">
        <f>_xlfn.XLOOKUP(Tier2ContractorRates[[#This Row],[MSA Contract Number]],'Tier 1 - $500K'!A:A,'Tier 1 - $500K'!AT:AT,0,0,1)</f>
        <v>--</v>
      </c>
      <c r="AU218" s="103" t="str">
        <f>_xlfn.XLOOKUP(Tier2ContractorRates[[#This Row],[MSA Contract Number]],'Tier 1 - $500K'!A:A,'Tier 1 - $500K'!AU:AU,0,0,1)</f>
        <v>--</v>
      </c>
      <c r="AV218" s="103" t="str">
        <f>_xlfn.XLOOKUP(Tier2ContractorRates[[#This Row],[MSA Contract Number]],'Tier 1 - $500K'!A:A,'Tier 1 - $500K'!AV:AV,0,0,1)</f>
        <v>--</v>
      </c>
      <c r="AW218" s="103" t="str">
        <f>_xlfn.XLOOKUP(Tier2ContractorRates[[#This Row],[MSA Contract Number]],'Tier 1 - $500K'!A:A,'Tier 1 - $500K'!AW:AW,0,0,1)</f>
        <v>--</v>
      </c>
      <c r="AX218" s="103" t="str">
        <f>_xlfn.XLOOKUP(Tier2ContractorRates[[#This Row],[MSA Contract Number]],'Tier 1 - $500K'!A:A,'Tier 1 - $500K'!AX:AX,0,0,1)</f>
        <v>--</v>
      </c>
      <c r="AY218" s="103" t="str">
        <f>_xlfn.XLOOKUP(Tier2ContractorRates[[#This Row],[MSA Contract Number]],'Tier 1 - $500K'!A:A,'Tier 1 - $500K'!AY:AY,0,0,1)</f>
        <v>--</v>
      </c>
      <c r="AZ218" s="104" t="str">
        <f>_xlfn.XLOOKUP(Tier2ContractorRates[[#This Row],[MSA Contract Number]],'Tier 1 - $500K'!A:A,'Tier 1 - $500K'!AZ:AZ,0,0,1)</f>
        <v>--</v>
      </c>
    </row>
    <row r="219" spans="1:52" s="40" customFormat="1" ht="16.5" x14ac:dyDescent="0.25">
      <c r="A219" s="35" t="s">
        <v>1227</v>
      </c>
      <c r="B219" s="57">
        <f>_xlfn.XLOOKUP(Tier2ContractorRates[[#This Row],[MSA Contract Number]],'Tier 1 - $500K'!A:A,'Tier 1 - $500K'!B:B,0,0,1)</f>
        <v>46497</v>
      </c>
      <c r="C219" s="36" t="str">
        <f>_xlfn.XLOOKUP(Tier2ContractorRates[[#This Row],[MSA Contract Number]],'Tier 1 - $500K'!A:A,'Tier 1 - $500K'!C:C,0,0,1)</f>
        <v>SVAM International Inc.</v>
      </c>
      <c r="D219" s="36" t="str">
        <f>_xlfn.XLOOKUP(Tier2ContractorRates[[#This Row],[MSA Contract Number]],'Tier 1 - $500K'!A:A,'Tier 1 - $500K'!D:D,0,0,1)</f>
        <v>Dasham Sidhu</v>
      </c>
      <c r="E219" s="36" t="str">
        <f>_xlfn.XLOOKUP(Tier2ContractorRates[[#This Row],[MSA Contract Number]],'Tier 1 - $500K'!A:A,'Tier 1 - $500K'!E:E,0,0,1)</f>
        <v>(516) 466-6655 x238</v>
      </c>
      <c r="F219" s="36" t="str">
        <f>_xlfn.XLOOKUP(Tier2ContractorRates[[#This Row],[MSA Contract Number]],'Tier 1 - $500K'!A:A,'Tier 1 - $500K'!F:F,0,0,1)</f>
        <v>dsidhu@svam.com; anil@svam.com;</v>
      </c>
      <c r="G219" s="121" t="s">
        <v>70</v>
      </c>
      <c r="H219" s="121" t="str">
        <f>_xlfn.XLOOKUP(Tier2ContractorRates[[#This Row],[MSA Contract Number]],'Tier 1 - $500K'!A:A,'Tier 1 - $500K'!H:H,0,0,1)</f>
        <v>--</v>
      </c>
      <c r="I219" s="121" t="str">
        <f>_xlfn.XLOOKUP(Tier2ContractorRates[[#This Row],[MSA Contract Number]],'Tier 1 - $500K'!A:A,'Tier 1 - $500K'!I:I,0,0,1)</f>
        <v>No</v>
      </c>
      <c r="J219" s="121" t="str">
        <f>_xlfn.XLOOKUP(Tier2ContractorRates[[#This Row],[MSA Contract Number]],'Tier 1 - $500K'!A:A,'Tier 1 - $500K'!J:J,0,0,1)</f>
        <v>No</v>
      </c>
      <c r="K219" s="103">
        <f>_xlfn.XLOOKUP(Tier2ContractorRates[[#This Row],[MSA Contract Number]],'Tier 1 - $500K'!A:A,'Tier 1 - $500K'!K:K,0,0,1)</f>
        <v>185</v>
      </c>
      <c r="L219" s="103">
        <f>_xlfn.XLOOKUP(Tier2ContractorRates[[#This Row],[MSA Contract Number]],'Tier 1 - $500K'!A:A,'Tier 1 - $500K'!L:L,0,0,1)</f>
        <v>150</v>
      </c>
      <c r="M219" s="103">
        <f>_xlfn.XLOOKUP(Tier2ContractorRates[[#This Row],[MSA Contract Number]],'Tier 1 - $500K'!A:A,'Tier 1 - $500K'!M:M,0,0,1)</f>
        <v>140</v>
      </c>
      <c r="N219" s="103">
        <f>_xlfn.XLOOKUP(Tier2ContractorRates[[#This Row],[MSA Contract Number]],'Tier 1 - $500K'!A:A,'Tier 1 - $500K'!N:N)</f>
        <v>130</v>
      </c>
      <c r="O219" s="103">
        <f>_xlfn.XLOOKUP(Tier2ContractorRates[[#This Row],[MSA Contract Number]],'Tier 1 - $500K'!A:A,'Tier 1 - $500K'!O:O,0,0,1)</f>
        <v>120</v>
      </c>
      <c r="P219" s="103">
        <f>_xlfn.XLOOKUP(Tier2ContractorRates[[#This Row],[MSA Contract Number]],'Tier 1 - $500K'!A:A,'Tier 1 - $500K'!P:P,0,0,1)</f>
        <v>125</v>
      </c>
      <c r="Q219" s="103">
        <f>_xlfn.XLOOKUP(Tier2ContractorRates[[#This Row],[MSA Contract Number]],'Tier 1 - $500K'!A:A,'Tier 1 - $500K'!Q:Q,0,0,1)</f>
        <v>115</v>
      </c>
      <c r="R219" s="103">
        <f>_xlfn.XLOOKUP(Tier2ContractorRates[[#This Row],[MSA Contract Number]],'Tier 1 - $500K'!A:A,'Tier 1 - $500K'!R:R,0,0,1)</f>
        <v>100</v>
      </c>
      <c r="S219" s="103">
        <f>_xlfn.XLOOKUP(Tier2ContractorRates[[#This Row],[MSA Contract Number]],'Tier 1 - $500K'!A:A,'Tier 1 - $500K'!S:S,0,0,1)</f>
        <v>180</v>
      </c>
      <c r="T219" s="103">
        <f>_xlfn.XLOOKUP(Tier2ContractorRates[[#This Row],[MSA Contract Number]],'Tier 1 - $500K'!A:A,'Tier 1 - $500K'!T:T,0,0,1)</f>
        <v>165</v>
      </c>
      <c r="U219" s="103">
        <f>_xlfn.XLOOKUP(Tier2ContractorRates[[#This Row],[MSA Contract Number]],'Tier 1 - $500K'!A:A,'Tier 1 - $500K'!U:U,0,0,1)</f>
        <v>145</v>
      </c>
      <c r="V219" s="103">
        <f>_xlfn.XLOOKUP(Tier2ContractorRates[[#This Row],[MSA Contract Number]],'Tier 1 - $500K'!A:A,'Tier 1 - $500K'!V:V,0,0,1)</f>
        <v>145</v>
      </c>
      <c r="W219" s="103">
        <f>_xlfn.XLOOKUP(Tier2ContractorRates[[#This Row],[MSA Contract Number]],'Tier 1 - $500K'!A:A,'Tier 1 - $500K'!W:W,0,0,1)</f>
        <v>105</v>
      </c>
      <c r="X219" s="103">
        <f>_xlfn.XLOOKUP(Tier2ContractorRates[[#This Row],[MSA Contract Number]],'Tier 1 - $500K'!A:A,'Tier 1 - $500K'!X:X,0,0,1)</f>
        <v>115</v>
      </c>
      <c r="Y219" s="103">
        <f>_xlfn.XLOOKUP(Tier2ContractorRates[[#This Row],[MSA Contract Number]],'Tier 1 - $500K'!A:A,'Tier 1 - $500K'!Y:Y,0,0,1)</f>
        <v>115</v>
      </c>
      <c r="Z219" s="103">
        <f>_xlfn.XLOOKUP(Tier2ContractorRates[[#This Row],[MSA Contract Number]],'Tier 1 - $500K'!A:A,'Tier 1 - $500K'!Z:Z,0,0,1)</f>
        <v>130</v>
      </c>
      <c r="AA219" s="103">
        <f>_xlfn.XLOOKUP(Tier2ContractorRates[[#This Row],[MSA Contract Number]],'Tier 1 - $500K'!A:A,'Tier 1 - $500K'!AA:AA,0,0,1)</f>
        <v>150</v>
      </c>
      <c r="AB219" s="103">
        <f>_xlfn.XLOOKUP(Tier2ContractorRates[[#This Row],[MSA Contract Number]],'Tier 1 - $500K'!A:A,'Tier 1 - $500K'!AB:AB,0,0,1)</f>
        <v>150</v>
      </c>
      <c r="AC219" s="103">
        <f>_xlfn.XLOOKUP(Tier2ContractorRates[[#This Row],[MSA Contract Number]],'Tier 1 - $500K'!A:A,'Tier 1 - $500K'!AC:AC,0,0,1)</f>
        <v>120</v>
      </c>
      <c r="AD219" s="103">
        <f>_xlfn.XLOOKUP(Tier2ContractorRates[[#This Row],[MSA Contract Number]],'Tier 1 - $500K'!A:A,'Tier 1 - $500K'!AD:AD,0,0,1)</f>
        <v>120</v>
      </c>
      <c r="AE219" s="103">
        <f>_xlfn.XLOOKUP(Tier2ContractorRates[[#This Row],[MSA Contract Number]],'Tier 1 - $500K'!A:A,'Tier 1 - $500K'!AE:AE,0,0,1)</f>
        <v>100</v>
      </c>
      <c r="AF219" s="103">
        <f>_xlfn.XLOOKUP(Tier2ContractorRates[[#This Row],[MSA Contract Number]],'Tier 1 - $500K'!A:A,'Tier 1 - $500K'!AF:AF,0,0,1)</f>
        <v>110</v>
      </c>
      <c r="AG219" s="103">
        <f>_xlfn.XLOOKUP(Tier2ContractorRates[[#This Row],[MSA Contract Number]],'Tier 1 - $500K'!A:A,'Tier 1 - $500K'!AG:AG,0,0,1)</f>
        <v>135</v>
      </c>
      <c r="AH219" s="103">
        <f>_xlfn.XLOOKUP(Tier2ContractorRates[[#This Row],[MSA Contract Number]],'Tier 1 - $500K'!A:A,'Tier 1 - $500K'!AH:AH,0,0,1)</f>
        <v>130</v>
      </c>
      <c r="AI219" s="103">
        <f>_xlfn.XLOOKUP(Tier2ContractorRates[[#This Row],[MSA Contract Number]],'Tier 1 - $500K'!A:A,'Tier 1 - $500K'!AI:AI,0,0,1)</f>
        <v>120</v>
      </c>
      <c r="AJ219" s="103">
        <f>_xlfn.XLOOKUP(Tier2ContractorRates[[#This Row],[MSA Contract Number]],'Tier 1 - $500K'!A:A,'Tier 1 - $500K'!AJ:AJ,0,0,1)</f>
        <v>125</v>
      </c>
      <c r="AK219" s="103">
        <f>_xlfn.XLOOKUP(Tier2ContractorRates[[#This Row],[MSA Contract Number]],'Tier 1 - $500K'!A:A,'Tier 1 - $500K'!AK:AK,0,0,1)</f>
        <v>125</v>
      </c>
      <c r="AL219" s="103">
        <f>_xlfn.XLOOKUP(Tier2ContractorRates[[#This Row],[MSA Contract Number]],'Tier 1 - $500K'!A:A,'Tier 1 - $500K'!AL:AL,0,0,1)</f>
        <v>150</v>
      </c>
      <c r="AM219" s="103">
        <f>_xlfn.XLOOKUP(Tier2ContractorRates[[#This Row],[MSA Contract Number]],'Tier 1 - $500K'!A:A,'Tier 1 - $500K'!AM:AM,0,0,1)</f>
        <v>125</v>
      </c>
      <c r="AN219" s="103">
        <f>_xlfn.XLOOKUP(Tier2ContractorRates[[#This Row],[MSA Contract Number]],'Tier 1 - $500K'!A:A,'Tier 1 - $500K'!AN:AN,0,0,1)</f>
        <v>150</v>
      </c>
      <c r="AO219" s="103">
        <f>_xlfn.XLOOKUP(Tier2ContractorRates[[#This Row],[MSA Contract Number]],'Tier 1 - $500K'!A:A,'Tier 1 - $500K'!AO:AO,0,0,1)</f>
        <v>135</v>
      </c>
      <c r="AP219" s="103">
        <f>_xlfn.XLOOKUP(Tier2ContractorRates[[#This Row],[MSA Contract Number]],'Tier 1 - $500K'!A:A,'Tier 1 - $500K'!AP:AP,0,0,1)</f>
        <v>130</v>
      </c>
      <c r="AQ219" s="103">
        <f>_xlfn.XLOOKUP(Tier2ContractorRates[[#This Row],[MSA Contract Number]],'Tier 1 - $500K'!A:A,'Tier 1 - $500K'!AQ:AQ,0,0,1)</f>
        <v>105</v>
      </c>
      <c r="AR219" s="103">
        <f>_xlfn.XLOOKUP(Tier2ContractorRates[[#This Row],[MSA Contract Number]],'Tier 1 - $500K'!A:A,'Tier 1 - $500K'!AR:AR,0,0,1)</f>
        <v>150</v>
      </c>
      <c r="AS219" s="103">
        <f>_xlfn.XLOOKUP(Tier2ContractorRates[[#This Row],[MSA Contract Number]],'Tier 1 - $500K'!A:A,'Tier 1 - $500K'!AS:AS,0,0,1)</f>
        <v>95</v>
      </c>
      <c r="AT219" s="103">
        <f>_xlfn.XLOOKUP(Tier2ContractorRates[[#This Row],[MSA Contract Number]],'Tier 1 - $500K'!A:A,'Tier 1 - $500K'!AT:AT,0,0,1)</f>
        <v>110</v>
      </c>
      <c r="AU219" s="103">
        <f>_xlfn.XLOOKUP(Tier2ContractorRates[[#This Row],[MSA Contract Number]],'Tier 1 - $500K'!A:A,'Tier 1 - $500K'!AU:AU,0,0,1)</f>
        <v>105</v>
      </c>
      <c r="AV219" s="103">
        <f>_xlfn.XLOOKUP(Tier2ContractorRates[[#This Row],[MSA Contract Number]],'Tier 1 - $500K'!A:A,'Tier 1 - $500K'!AV:AV,0,0,1)</f>
        <v>90</v>
      </c>
      <c r="AW219" s="103">
        <f>_xlfn.XLOOKUP(Tier2ContractorRates[[#This Row],[MSA Contract Number]],'Tier 1 - $500K'!A:A,'Tier 1 - $500K'!AW:AW,0,0,1)</f>
        <v>115</v>
      </c>
      <c r="AX219" s="103">
        <f>_xlfn.XLOOKUP(Tier2ContractorRates[[#This Row],[MSA Contract Number]],'Tier 1 - $500K'!A:A,'Tier 1 - $500K'!AX:AX,0,0,1)</f>
        <v>130</v>
      </c>
      <c r="AY219" s="103">
        <f>_xlfn.XLOOKUP(Tier2ContractorRates[[#This Row],[MSA Contract Number]],'Tier 1 - $500K'!A:A,'Tier 1 - $500K'!AY:AY,0,0,1)</f>
        <v>135</v>
      </c>
      <c r="AZ219" s="104">
        <f>_xlfn.XLOOKUP(Tier2ContractorRates[[#This Row],[MSA Contract Number]],'Tier 1 - $500K'!A:A,'Tier 1 - $500K'!AZ:AZ,0,0,1)</f>
        <v>155</v>
      </c>
    </row>
    <row r="220" spans="1:52" s="40" customFormat="1" ht="16.5" x14ac:dyDescent="0.25">
      <c r="A220" s="35" t="s">
        <v>1232</v>
      </c>
      <c r="B220" s="57">
        <f>_xlfn.XLOOKUP(Tier2ContractorRates[[#This Row],[MSA Contract Number]],'Tier 1 - $500K'!A:A,'Tier 1 - $500K'!B:B,0,0,1)</f>
        <v>46497</v>
      </c>
      <c r="C220" s="36" t="str">
        <f>_xlfn.XLOOKUP(Tier2ContractorRates[[#This Row],[MSA Contract Number]],'Tier 1 - $500K'!A:A,'Tier 1 - $500K'!C:C,0,0,1)</f>
        <v>SymSoft Solutions, LLC</v>
      </c>
      <c r="D220" s="36" t="str">
        <f>_xlfn.XLOOKUP(Tier2ContractorRates[[#This Row],[MSA Contract Number]],'Tier 1 - $500K'!A:A,'Tier 1 - $500K'!D:D,0,0,1)</f>
        <v>Bhavik Patel</v>
      </c>
      <c r="E220" s="36" t="str">
        <f>_xlfn.XLOOKUP(Tier2ContractorRates[[#This Row],[MSA Contract Number]],'Tier 1 - $500K'!A:A,'Tier 1 - $500K'!E:E,0,0,1)</f>
        <v>(916) 567-1740</v>
      </c>
      <c r="F220" s="36" t="str">
        <f>_xlfn.XLOOKUP(Tier2ContractorRates[[#This Row],[MSA Contract Number]],'Tier 1 - $500K'!A:A,'Tier 1 - $500K'!F:F,0,0,1)</f>
        <v>bids@symsoftsolutions.com;</v>
      </c>
      <c r="G220" s="121">
        <v>42571</v>
      </c>
      <c r="H220" s="121" t="str">
        <f>_xlfn.XLOOKUP(Tier2ContractorRates[[#This Row],[MSA Contract Number]],'Tier 1 - $500K'!A:A,'Tier 1 - $500K'!H:H,0,0,1)</f>
        <v>SB</v>
      </c>
      <c r="I220" s="121" t="str">
        <f>_xlfn.XLOOKUP(Tier2ContractorRates[[#This Row],[MSA Contract Number]],'Tier 1 - $500K'!A:A,'Tier 1 - $500K'!I:I,0,0,1)</f>
        <v>Yes</v>
      </c>
      <c r="J220" s="121" t="str">
        <f>_xlfn.XLOOKUP(Tier2ContractorRates[[#This Row],[MSA Contract Number]],'Tier 1 - $500K'!A:A,'Tier 1 - $500K'!J:J,0,0,1)</f>
        <v>No</v>
      </c>
      <c r="K220" s="103">
        <f>_xlfn.XLOOKUP(Tier2ContractorRates[[#This Row],[MSA Contract Number]],'Tier 1 - $500K'!A:A,'Tier 1 - $500K'!K:K,0,0,1)</f>
        <v>175</v>
      </c>
      <c r="L220" s="103">
        <f>_xlfn.XLOOKUP(Tier2ContractorRates[[#This Row],[MSA Contract Number]],'Tier 1 - $500K'!A:A,'Tier 1 - $500K'!L:L,0,0,1)</f>
        <v>160</v>
      </c>
      <c r="M220" s="103">
        <f>_xlfn.XLOOKUP(Tier2ContractorRates[[#This Row],[MSA Contract Number]],'Tier 1 - $500K'!A:A,'Tier 1 - $500K'!M:M,0,0,1)</f>
        <v>175</v>
      </c>
      <c r="N220" s="103">
        <f>_xlfn.XLOOKUP(Tier2ContractorRates[[#This Row],[MSA Contract Number]],'Tier 1 - $500K'!A:A,'Tier 1 - $500K'!N:N)</f>
        <v>150</v>
      </c>
      <c r="O220" s="103">
        <f>_xlfn.XLOOKUP(Tier2ContractorRates[[#This Row],[MSA Contract Number]],'Tier 1 - $500K'!A:A,'Tier 1 - $500K'!O:O,0,0,1)</f>
        <v>135</v>
      </c>
      <c r="P220" s="103">
        <f>_xlfn.XLOOKUP(Tier2ContractorRates[[#This Row],[MSA Contract Number]],'Tier 1 - $500K'!A:A,'Tier 1 - $500K'!P:P,0,0,1)</f>
        <v>150</v>
      </c>
      <c r="Q220" s="103">
        <f>_xlfn.XLOOKUP(Tier2ContractorRates[[#This Row],[MSA Contract Number]],'Tier 1 - $500K'!A:A,'Tier 1 - $500K'!Q:Q,0,0,1)</f>
        <v>135</v>
      </c>
      <c r="R220" s="103">
        <f>_xlfn.XLOOKUP(Tier2ContractorRates[[#This Row],[MSA Contract Number]],'Tier 1 - $500K'!A:A,'Tier 1 - $500K'!R:R,0,0,1)</f>
        <v>105</v>
      </c>
      <c r="S220" s="103">
        <f>_xlfn.XLOOKUP(Tier2ContractorRates[[#This Row],[MSA Contract Number]],'Tier 1 - $500K'!A:A,'Tier 1 - $500K'!S:S,0,0,1)</f>
        <v>150</v>
      </c>
      <c r="T220" s="103">
        <f>_xlfn.XLOOKUP(Tier2ContractorRates[[#This Row],[MSA Contract Number]],'Tier 1 - $500K'!A:A,'Tier 1 - $500K'!T:T,0,0,1)</f>
        <v>190</v>
      </c>
      <c r="U220" s="103">
        <f>_xlfn.XLOOKUP(Tier2ContractorRates[[#This Row],[MSA Contract Number]],'Tier 1 - $500K'!A:A,'Tier 1 - $500K'!U:U,0,0,1)</f>
        <v>160</v>
      </c>
      <c r="V220" s="103">
        <f>_xlfn.XLOOKUP(Tier2ContractorRates[[#This Row],[MSA Contract Number]],'Tier 1 - $500K'!A:A,'Tier 1 - $500K'!V:V,0,0,1)</f>
        <v>175</v>
      </c>
      <c r="W220" s="103">
        <f>_xlfn.XLOOKUP(Tier2ContractorRates[[#This Row],[MSA Contract Number]],'Tier 1 - $500K'!A:A,'Tier 1 - $500K'!W:W,0,0,1)</f>
        <v>125</v>
      </c>
      <c r="X220" s="103">
        <f>_xlfn.XLOOKUP(Tier2ContractorRates[[#This Row],[MSA Contract Number]],'Tier 1 - $500K'!A:A,'Tier 1 - $500K'!X:X,0,0,1)</f>
        <v>130</v>
      </c>
      <c r="Y220" s="103">
        <f>_xlfn.XLOOKUP(Tier2ContractorRates[[#This Row],[MSA Contract Number]],'Tier 1 - $500K'!A:A,'Tier 1 - $500K'!Y:Y,0,0,1)</f>
        <v>130</v>
      </c>
      <c r="Z220" s="103">
        <f>_xlfn.XLOOKUP(Tier2ContractorRates[[#This Row],[MSA Contract Number]],'Tier 1 - $500K'!A:A,'Tier 1 - $500K'!Z:Z,0,0,1)</f>
        <v>150</v>
      </c>
      <c r="AA220" s="103">
        <f>_xlfn.XLOOKUP(Tier2ContractorRates[[#This Row],[MSA Contract Number]],'Tier 1 - $500K'!A:A,'Tier 1 - $500K'!AA:AA,0,0,1)</f>
        <v>160</v>
      </c>
      <c r="AB220" s="103">
        <f>_xlfn.XLOOKUP(Tier2ContractorRates[[#This Row],[MSA Contract Number]],'Tier 1 - $500K'!A:A,'Tier 1 - $500K'!AB:AB,0,0,1)</f>
        <v>160</v>
      </c>
      <c r="AC220" s="103">
        <f>_xlfn.XLOOKUP(Tier2ContractorRates[[#This Row],[MSA Contract Number]],'Tier 1 - $500K'!A:A,'Tier 1 - $500K'!AC:AC,0,0,1)</f>
        <v>160</v>
      </c>
      <c r="AD220" s="103">
        <f>_xlfn.XLOOKUP(Tier2ContractorRates[[#This Row],[MSA Contract Number]],'Tier 1 - $500K'!A:A,'Tier 1 - $500K'!AD:AD,0,0,1)</f>
        <v>135</v>
      </c>
      <c r="AE220" s="103">
        <f>_xlfn.XLOOKUP(Tier2ContractorRates[[#This Row],[MSA Contract Number]],'Tier 1 - $500K'!A:A,'Tier 1 - $500K'!AE:AE,0,0,1)</f>
        <v>135</v>
      </c>
      <c r="AF220" s="103">
        <f>_xlfn.XLOOKUP(Tier2ContractorRates[[#This Row],[MSA Contract Number]],'Tier 1 - $500K'!A:A,'Tier 1 - $500K'!AF:AF,0,0,1)</f>
        <v>125</v>
      </c>
      <c r="AG220" s="103">
        <f>_xlfn.XLOOKUP(Tier2ContractorRates[[#This Row],[MSA Contract Number]],'Tier 1 - $500K'!A:A,'Tier 1 - $500K'!AG:AG,0,0,1)</f>
        <v>150</v>
      </c>
      <c r="AH220" s="103">
        <f>_xlfn.XLOOKUP(Tier2ContractorRates[[#This Row],[MSA Contract Number]],'Tier 1 - $500K'!A:A,'Tier 1 - $500K'!AH:AH,0,0,1)</f>
        <v>135</v>
      </c>
      <c r="AI220" s="103">
        <f>_xlfn.XLOOKUP(Tier2ContractorRates[[#This Row],[MSA Contract Number]],'Tier 1 - $500K'!A:A,'Tier 1 - $500K'!AI:AI,0,0,1)</f>
        <v>135</v>
      </c>
      <c r="AJ220" s="103">
        <f>_xlfn.XLOOKUP(Tier2ContractorRates[[#This Row],[MSA Contract Number]],'Tier 1 - $500K'!A:A,'Tier 1 - $500K'!AJ:AJ,0,0,1)</f>
        <v>135</v>
      </c>
      <c r="AK220" s="103">
        <f>_xlfn.XLOOKUP(Tier2ContractorRates[[#This Row],[MSA Contract Number]],'Tier 1 - $500K'!A:A,'Tier 1 - $500K'!AK:AK,0,0,1)</f>
        <v>150</v>
      </c>
      <c r="AL220" s="103">
        <f>_xlfn.XLOOKUP(Tier2ContractorRates[[#This Row],[MSA Contract Number]],'Tier 1 - $500K'!A:A,'Tier 1 - $500K'!AL:AL,0,0,1)</f>
        <v>175</v>
      </c>
      <c r="AM220" s="103">
        <f>_xlfn.XLOOKUP(Tier2ContractorRates[[#This Row],[MSA Contract Number]],'Tier 1 - $500K'!A:A,'Tier 1 - $500K'!AM:AM,0,0,1)</f>
        <v>135</v>
      </c>
      <c r="AN220" s="103">
        <f>_xlfn.XLOOKUP(Tier2ContractorRates[[#This Row],[MSA Contract Number]],'Tier 1 - $500K'!A:A,'Tier 1 - $500K'!AN:AN,0,0,1)</f>
        <v>150</v>
      </c>
      <c r="AO220" s="103">
        <f>_xlfn.XLOOKUP(Tier2ContractorRates[[#This Row],[MSA Contract Number]],'Tier 1 - $500K'!A:A,'Tier 1 - $500K'!AO:AO,0,0,1)</f>
        <v>135</v>
      </c>
      <c r="AP220" s="103">
        <f>_xlfn.XLOOKUP(Tier2ContractorRates[[#This Row],[MSA Contract Number]],'Tier 1 - $500K'!A:A,'Tier 1 - $500K'!AP:AP,0,0,1)</f>
        <v>160</v>
      </c>
      <c r="AQ220" s="103">
        <f>_xlfn.XLOOKUP(Tier2ContractorRates[[#This Row],[MSA Contract Number]],'Tier 1 - $500K'!A:A,'Tier 1 - $500K'!AQ:AQ,0,0,1)</f>
        <v>160</v>
      </c>
      <c r="AR220" s="103">
        <f>_xlfn.XLOOKUP(Tier2ContractorRates[[#This Row],[MSA Contract Number]],'Tier 1 - $500K'!A:A,'Tier 1 - $500K'!AR:AR,0,0,1)</f>
        <v>135</v>
      </c>
      <c r="AS220" s="103">
        <f>_xlfn.XLOOKUP(Tier2ContractorRates[[#This Row],[MSA Contract Number]],'Tier 1 - $500K'!A:A,'Tier 1 - $500K'!AS:AS,0,0,1)</f>
        <v>135</v>
      </c>
      <c r="AT220" s="103">
        <f>_xlfn.XLOOKUP(Tier2ContractorRates[[#This Row],[MSA Contract Number]],'Tier 1 - $500K'!A:A,'Tier 1 - $500K'!AT:AT,0,0,1)</f>
        <v>115</v>
      </c>
      <c r="AU220" s="103">
        <f>_xlfn.XLOOKUP(Tier2ContractorRates[[#This Row],[MSA Contract Number]],'Tier 1 - $500K'!A:A,'Tier 1 - $500K'!AU:AU,0,0,1)</f>
        <v>125</v>
      </c>
      <c r="AV220" s="103">
        <f>_xlfn.XLOOKUP(Tier2ContractorRates[[#This Row],[MSA Contract Number]],'Tier 1 - $500K'!A:A,'Tier 1 - $500K'!AV:AV,0,0,1)</f>
        <v>110</v>
      </c>
      <c r="AW220" s="103">
        <f>_xlfn.XLOOKUP(Tier2ContractorRates[[#This Row],[MSA Contract Number]],'Tier 1 - $500K'!A:A,'Tier 1 - $500K'!AW:AW,0,0,1)</f>
        <v>135</v>
      </c>
      <c r="AX220" s="103">
        <f>_xlfn.XLOOKUP(Tier2ContractorRates[[#This Row],[MSA Contract Number]],'Tier 1 - $500K'!A:A,'Tier 1 - $500K'!AX:AX,0,0,1)</f>
        <v>160</v>
      </c>
      <c r="AY220" s="103">
        <f>_xlfn.XLOOKUP(Tier2ContractorRates[[#This Row],[MSA Contract Number]],'Tier 1 - $500K'!A:A,'Tier 1 - $500K'!AY:AY,0,0,1)</f>
        <v>125</v>
      </c>
      <c r="AZ220" s="104">
        <f>_xlfn.XLOOKUP(Tier2ContractorRates[[#This Row],[MSA Contract Number]],'Tier 1 - $500K'!A:A,'Tier 1 - $500K'!AZ:AZ,0,0,1)</f>
        <v>150</v>
      </c>
    </row>
    <row r="221" spans="1:52" s="40" customFormat="1" ht="16.5" x14ac:dyDescent="0.25">
      <c r="A221" s="35" t="s">
        <v>1237</v>
      </c>
      <c r="B221" s="57">
        <f>_xlfn.XLOOKUP(Tier2ContractorRates[[#This Row],[MSA Contract Number]],'Tier 1 - $500K'!A:A,'Tier 1 - $500K'!B:B,0,0,1)</f>
        <v>46497</v>
      </c>
      <c r="C221" s="36" t="str">
        <f>_xlfn.XLOOKUP(Tier2ContractorRates[[#This Row],[MSA Contract Number]],'Tier 1 - $500K'!A:A,'Tier 1 - $500K'!C:C,0,0,1)</f>
        <v>Synergy Consulting Group</v>
      </c>
      <c r="D221" s="36" t="str">
        <f>_xlfn.XLOOKUP(Tier2ContractorRates[[#This Row],[MSA Contract Number]],'Tier 1 - $500K'!A:A,'Tier 1 - $500K'!D:D,0,0,1)</f>
        <v>Kurt Schwartz</v>
      </c>
      <c r="E221" s="36" t="str">
        <f>_xlfn.XLOOKUP(Tier2ContractorRates[[#This Row],[MSA Contract Number]],'Tier 1 - $500K'!A:A,'Tier 1 - $500K'!E:E,0,0,1)</f>
        <v>(916) 873-6336</v>
      </c>
      <c r="F221" s="36" t="str">
        <f>_xlfn.XLOOKUP(Tier2ContractorRates[[#This Row],[MSA Contract Number]],'Tier 1 - $500K'!A:A,'Tier 1 - $500K'!F:F,0,0,1)</f>
        <v>kurt@synergyconsultgroup.com;</v>
      </c>
      <c r="G221" s="121">
        <v>2026726</v>
      </c>
      <c r="H221" s="121" t="str">
        <f>_xlfn.XLOOKUP(Tier2ContractorRates[[#This Row],[MSA Contract Number]],'Tier 1 - $500K'!A:A,'Tier 1 - $500K'!H:H,0,0,1)</f>
        <v>SB</v>
      </c>
      <c r="I221" s="121" t="str">
        <f>_xlfn.XLOOKUP(Tier2ContractorRates[[#This Row],[MSA Contract Number]],'Tier 1 - $500K'!A:A,'Tier 1 - $500K'!I:I,0,0,1)</f>
        <v>Yes</v>
      </c>
      <c r="J221" s="121" t="str">
        <f>_xlfn.XLOOKUP(Tier2ContractorRates[[#This Row],[MSA Contract Number]],'Tier 1 - $500K'!A:A,'Tier 1 - $500K'!J:J,0,0,1)</f>
        <v>No</v>
      </c>
      <c r="K221" s="103">
        <f>_xlfn.XLOOKUP(Tier2ContractorRates[[#This Row],[MSA Contract Number]],'Tier 1 - $500K'!A:A,'Tier 1 - $500K'!K:K,0,0,1)</f>
        <v>180</v>
      </c>
      <c r="L221" s="103">
        <f>_xlfn.XLOOKUP(Tier2ContractorRates[[#This Row],[MSA Contract Number]],'Tier 1 - $500K'!A:A,'Tier 1 - $500K'!L:L,0,0,1)</f>
        <v>160</v>
      </c>
      <c r="M221" s="103">
        <f>_xlfn.XLOOKUP(Tier2ContractorRates[[#This Row],[MSA Contract Number]],'Tier 1 - $500K'!A:A,'Tier 1 - $500K'!M:M,0,0,1)</f>
        <v>165</v>
      </c>
      <c r="N221" s="103">
        <f>_xlfn.XLOOKUP(Tier2ContractorRates[[#This Row],[MSA Contract Number]],'Tier 1 - $500K'!A:A,'Tier 1 - $500K'!N:N)</f>
        <v>145</v>
      </c>
      <c r="O221" s="103">
        <f>_xlfn.XLOOKUP(Tier2ContractorRates[[#This Row],[MSA Contract Number]],'Tier 1 - $500K'!A:A,'Tier 1 - $500K'!O:O,0,0,1)</f>
        <v>130</v>
      </c>
      <c r="P221" s="103">
        <f>_xlfn.XLOOKUP(Tier2ContractorRates[[#This Row],[MSA Contract Number]],'Tier 1 - $500K'!A:A,'Tier 1 - $500K'!P:P,0,0,1)</f>
        <v>135</v>
      </c>
      <c r="Q221" s="103">
        <f>_xlfn.XLOOKUP(Tier2ContractorRates[[#This Row],[MSA Contract Number]],'Tier 1 - $500K'!A:A,'Tier 1 - $500K'!Q:Q,0,0,1)</f>
        <v>115</v>
      </c>
      <c r="R221" s="103">
        <f>_xlfn.XLOOKUP(Tier2ContractorRates[[#This Row],[MSA Contract Number]],'Tier 1 - $500K'!A:A,'Tier 1 - $500K'!R:R,0,0,1)</f>
        <v>90</v>
      </c>
      <c r="S221" s="103">
        <f>_xlfn.XLOOKUP(Tier2ContractorRates[[#This Row],[MSA Contract Number]],'Tier 1 - $500K'!A:A,'Tier 1 - $500K'!S:S,0,0,1)</f>
        <v>145</v>
      </c>
      <c r="T221" s="103">
        <f>_xlfn.XLOOKUP(Tier2ContractorRates[[#This Row],[MSA Contract Number]],'Tier 1 - $500K'!A:A,'Tier 1 - $500K'!T:T,0,0,1)</f>
        <v>180</v>
      </c>
      <c r="U221" s="103">
        <f>_xlfn.XLOOKUP(Tier2ContractorRates[[#This Row],[MSA Contract Number]],'Tier 1 - $500K'!A:A,'Tier 1 - $500K'!U:U,0,0,1)</f>
        <v>165</v>
      </c>
      <c r="V221" s="103">
        <f>_xlfn.XLOOKUP(Tier2ContractorRates[[#This Row],[MSA Contract Number]],'Tier 1 - $500K'!A:A,'Tier 1 - $500K'!V:V,0,0,1)</f>
        <v>165</v>
      </c>
      <c r="W221" s="103" t="str">
        <f>_xlfn.XLOOKUP(Tier2ContractorRates[[#This Row],[MSA Contract Number]],'Tier 1 - $500K'!A:A,'Tier 1 - $500K'!W:W,0,0,1)</f>
        <v>--</v>
      </c>
      <c r="X221" s="103">
        <f>_xlfn.XLOOKUP(Tier2ContractorRates[[#This Row],[MSA Contract Number]],'Tier 1 - $500K'!A:A,'Tier 1 - $500K'!X:X,0,0,1)</f>
        <v>120</v>
      </c>
      <c r="Y221" s="103">
        <f>_xlfn.XLOOKUP(Tier2ContractorRates[[#This Row],[MSA Contract Number]],'Tier 1 - $500K'!A:A,'Tier 1 - $500K'!Y:Y,0,0,1)</f>
        <v>130</v>
      </c>
      <c r="Z221" s="103" t="str">
        <f>_xlfn.XLOOKUP(Tier2ContractorRates[[#This Row],[MSA Contract Number]],'Tier 1 - $500K'!A:A,'Tier 1 - $500K'!Z:Z,0,0,1)</f>
        <v>--</v>
      </c>
      <c r="AA221" s="103" t="str">
        <f>_xlfn.XLOOKUP(Tier2ContractorRates[[#This Row],[MSA Contract Number]],'Tier 1 - $500K'!A:A,'Tier 1 - $500K'!AA:AA,0,0,1)</f>
        <v>--</v>
      </c>
      <c r="AB221" s="103">
        <f>_xlfn.XLOOKUP(Tier2ContractorRates[[#This Row],[MSA Contract Number]],'Tier 1 - $500K'!A:A,'Tier 1 - $500K'!AB:AB,0,0,1)</f>
        <v>160</v>
      </c>
      <c r="AC221" s="103" t="str">
        <f>_xlfn.XLOOKUP(Tier2ContractorRates[[#This Row],[MSA Contract Number]],'Tier 1 - $500K'!A:A,'Tier 1 - $500K'!AC:AC,0,0,1)</f>
        <v>--</v>
      </c>
      <c r="AD221" s="103">
        <f>_xlfn.XLOOKUP(Tier2ContractorRates[[#This Row],[MSA Contract Number]],'Tier 1 - $500K'!A:A,'Tier 1 - $500K'!AD:AD,0,0,1)</f>
        <v>130</v>
      </c>
      <c r="AE221" s="103" t="str">
        <f>_xlfn.XLOOKUP(Tier2ContractorRates[[#This Row],[MSA Contract Number]],'Tier 1 - $500K'!A:A,'Tier 1 - $500K'!AE:AE,0,0,1)</f>
        <v>--</v>
      </c>
      <c r="AF221" s="103" t="str">
        <f>_xlfn.XLOOKUP(Tier2ContractorRates[[#This Row],[MSA Contract Number]],'Tier 1 - $500K'!A:A,'Tier 1 - $500K'!AF:AF,0,0,1)</f>
        <v>--</v>
      </c>
      <c r="AG221" s="103" t="str">
        <f>_xlfn.XLOOKUP(Tier2ContractorRates[[#This Row],[MSA Contract Number]],'Tier 1 - $500K'!A:A,'Tier 1 - $500K'!AG:AG,0,0,1)</f>
        <v>--</v>
      </c>
      <c r="AH221" s="103" t="str">
        <f>_xlfn.XLOOKUP(Tier2ContractorRates[[#This Row],[MSA Contract Number]],'Tier 1 - $500K'!A:A,'Tier 1 - $500K'!AH:AH,0,0,1)</f>
        <v>--</v>
      </c>
      <c r="AI221" s="103" t="str">
        <f>_xlfn.XLOOKUP(Tier2ContractorRates[[#This Row],[MSA Contract Number]],'Tier 1 - $500K'!A:A,'Tier 1 - $500K'!AI:AI,0,0,1)</f>
        <v>--</v>
      </c>
      <c r="AJ221" s="103" t="str">
        <f>_xlfn.XLOOKUP(Tier2ContractorRates[[#This Row],[MSA Contract Number]],'Tier 1 - $500K'!A:A,'Tier 1 - $500K'!AJ:AJ,0,0,1)</f>
        <v>--</v>
      </c>
      <c r="AK221" s="103" t="str">
        <f>_xlfn.XLOOKUP(Tier2ContractorRates[[#This Row],[MSA Contract Number]],'Tier 1 - $500K'!A:A,'Tier 1 - $500K'!AK:AK,0,0,1)</f>
        <v>--</v>
      </c>
      <c r="AL221" s="103" t="str">
        <f>_xlfn.XLOOKUP(Tier2ContractorRates[[#This Row],[MSA Contract Number]],'Tier 1 - $500K'!A:A,'Tier 1 - $500K'!AL:AL,0,0,1)</f>
        <v>--</v>
      </c>
      <c r="AM221" s="103" t="str">
        <f>_xlfn.XLOOKUP(Tier2ContractorRates[[#This Row],[MSA Contract Number]],'Tier 1 - $500K'!A:A,'Tier 1 - $500K'!AM:AM,0,0,1)</f>
        <v>--</v>
      </c>
      <c r="AN221" s="103" t="str">
        <f>_xlfn.XLOOKUP(Tier2ContractorRates[[#This Row],[MSA Contract Number]],'Tier 1 - $500K'!A:A,'Tier 1 - $500K'!AN:AN,0,0,1)</f>
        <v>--</v>
      </c>
      <c r="AO221" s="103" t="str">
        <f>_xlfn.XLOOKUP(Tier2ContractorRates[[#This Row],[MSA Contract Number]],'Tier 1 - $500K'!A:A,'Tier 1 - $500K'!AO:AO,0,0,1)</f>
        <v>--</v>
      </c>
      <c r="AP221" s="103" t="str">
        <f>_xlfn.XLOOKUP(Tier2ContractorRates[[#This Row],[MSA Contract Number]],'Tier 1 - $500K'!A:A,'Tier 1 - $500K'!AP:AP,0,0,1)</f>
        <v>--</v>
      </c>
      <c r="AQ221" s="103" t="str">
        <f>_xlfn.XLOOKUP(Tier2ContractorRates[[#This Row],[MSA Contract Number]],'Tier 1 - $500K'!A:A,'Tier 1 - $500K'!AQ:AQ,0,0,1)</f>
        <v>--</v>
      </c>
      <c r="AR221" s="103" t="str">
        <f>_xlfn.XLOOKUP(Tier2ContractorRates[[#This Row],[MSA Contract Number]],'Tier 1 - $500K'!A:A,'Tier 1 - $500K'!AR:AR,0,0,1)</f>
        <v>--</v>
      </c>
      <c r="AS221" s="103" t="str">
        <f>_xlfn.XLOOKUP(Tier2ContractorRates[[#This Row],[MSA Contract Number]],'Tier 1 - $500K'!A:A,'Tier 1 - $500K'!AS:AS,0,0,1)</f>
        <v>--</v>
      </c>
      <c r="AT221" s="103" t="str">
        <f>_xlfn.XLOOKUP(Tier2ContractorRates[[#This Row],[MSA Contract Number]],'Tier 1 - $500K'!A:A,'Tier 1 - $500K'!AT:AT,0,0,1)</f>
        <v>--</v>
      </c>
      <c r="AU221" s="103" t="str">
        <f>_xlfn.XLOOKUP(Tier2ContractorRates[[#This Row],[MSA Contract Number]],'Tier 1 - $500K'!A:A,'Tier 1 - $500K'!AU:AU,0,0,1)</f>
        <v>--</v>
      </c>
      <c r="AV221" s="103" t="str">
        <f>_xlfn.XLOOKUP(Tier2ContractorRates[[#This Row],[MSA Contract Number]],'Tier 1 - $500K'!A:A,'Tier 1 - $500K'!AV:AV,0,0,1)</f>
        <v>--</v>
      </c>
      <c r="AW221" s="103" t="str">
        <f>_xlfn.XLOOKUP(Tier2ContractorRates[[#This Row],[MSA Contract Number]],'Tier 1 - $500K'!A:A,'Tier 1 - $500K'!AW:AW,0,0,1)</f>
        <v>--</v>
      </c>
      <c r="AX221" s="103" t="str">
        <f>_xlfn.XLOOKUP(Tier2ContractorRates[[#This Row],[MSA Contract Number]],'Tier 1 - $500K'!A:A,'Tier 1 - $500K'!AX:AX,0,0,1)</f>
        <v>--</v>
      </c>
      <c r="AY221" s="103" t="str">
        <f>_xlfn.XLOOKUP(Tier2ContractorRates[[#This Row],[MSA Contract Number]],'Tier 1 - $500K'!A:A,'Tier 1 - $500K'!AY:AY,0,0,1)</f>
        <v>--</v>
      </c>
      <c r="AZ221" s="104">
        <f>_xlfn.XLOOKUP(Tier2ContractorRates[[#This Row],[MSA Contract Number]],'Tier 1 - $500K'!A:A,'Tier 1 - $500K'!AZ:AZ,0,0,1)</f>
        <v>170</v>
      </c>
    </row>
    <row r="222" spans="1:52" s="40" customFormat="1" ht="33" x14ac:dyDescent="0.25">
      <c r="A222" s="35" t="s">
        <v>1242</v>
      </c>
      <c r="B222" s="57">
        <f>_xlfn.XLOOKUP(Tier2ContractorRates[[#This Row],[MSA Contract Number]],'Tier 1 - $500K'!A:A,'Tier 1 - $500K'!B:B,0,0,1)</f>
        <v>46497</v>
      </c>
      <c r="C222" s="36" t="str">
        <f>_xlfn.XLOOKUP(Tier2ContractorRates[[#This Row],[MSA Contract Number]],'Tier 1 - $500K'!A:A,'Tier 1 - $500K'!C:C,0,0,1)</f>
        <v>System Soft Technologies LLC</v>
      </c>
      <c r="D222" s="36" t="str">
        <f>_xlfn.XLOOKUP(Tier2ContractorRates[[#This Row],[MSA Contract Number]],'Tier 1 - $500K'!A:A,'Tier 1 - $500K'!D:D,0,0,1)</f>
        <v xml:space="preserve">1. Sreedhar Veeramachaneni 
2. Vincent Tenorio </v>
      </c>
      <c r="E222" s="36" t="str">
        <f>_xlfn.XLOOKUP(Tier2ContractorRates[[#This Row],[MSA Contract Number]],'Tier 1 - $500K'!A:A,'Tier 1 - $500K'!E:E,0,0,1)</f>
        <v>1. (727) 723-0801 
2. (602) 460-7769</v>
      </c>
      <c r="F222" s="36" t="str">
        <f>_xlfn.XLOOKUP(Tier2ContractorRates[[#This Row],[MSA Contract Number]],'Tier 1 - $500K'!A:A,'Tier 1 - $500K'!F:F,0,0,1)</f>
        <v>david.q@sstech.us;</v>
      </c>
      <c r="G222" s="121" t="s">
        <v>70</v>
      </c>
      <c r="H222" s="121" t="str">
        <f>_xlfn.XLOOKUP(Tier2ContractorRates[[#This Row],[MSA Contract Number]],'Tier 1 - $500K'!A:A,'Tier 1 - $500K'!H:H,0,0,1)</f>
        <v>--</v>
      </c>
      <c r="I222" s="121" t="str">
        <f>_xlfn.XLOOKUP(Tier2ContractorRates[[#This Row],[MSA Contract Number]],'Tier 1 - $500K'!A:A,'Tier 1 - $500K'!I:I,0,0,1)</f>
        <v>No</v>
      </c>
      <c r="J222" s="121" t="str">
        <f>_xlfn.XLOOKUP(Tier2ContractorRates[[#This Row],[MSA Contract Number]],'Tier 1 - $500K'!A:A,'Tier 1 - $500K'!J:J,0,0,1)</f>
        <v>No</v>
      </c>
      <c r="K222" s="103">
        <f>_xlfn.XLOOKUP(Tier2ContractorRates[[#This Row],[MSA Contract Number]],'Tier 1 - $500K'!A:A,'Tier 1 - $500K'!K:K,0,0,1)</f>
        <v>155</v>
      </c>
      <c r="L222" s="103">
        <f>_xlfn.XLOOKUP(Tier2ContractorRates[[#This Row],[MSA Contract Number]],'Tier 1 - $500K'!A:A,'Tier 1 - $500K'!L:L,0,0,1)</f>
        <v>138</v>
      </c>
      <c r="M222" s="103">
        <f>_xlfn.XLOOKUP(Tier2ContractorRates[[#This Row],[MSA Contract Number]],'Tier 1 - $500K'!A:A,'Tier 1 - $500K'!M:M,0,0,1)</f>
        <v>132</v>
      </c>
      <c r="N222" s="103">
        <f>_xlfn.XLOOKUP(Tier2ContractorRates[[#This Row],[MSA Contract Number]],'Tier 1 - $500K'!A:A,'Tier 1 - $500K'!N:N)</f>
        <v>116</v>
      </c>
      <c r="O222" s="103">
        <f>_xlfn.XLOOKUP(Tier2ContractorRates[[#This Row],[MSA Contract Number]],'Tier 1 - $500K'!A:A,'Tier 1 - $500K'!O:O,0,0,1)</f>
        <v>99</v>
      </c>
      <c r="P222" s="103">
        <f>_xlfn.XLOOKUP(Tier2ContractorRates[[#This Row],[MSA Contract Number]],'Tier 1 - $500K'!A:A,'Tier 1 - $500K'!P:P,0,0,1)</f>
        <v>105</v>
      </c>
      <c r="Q222" s="103">
        <f>_xlfn.XLOOKUP(Tier2ContractorRates[[#This Row],[MSA Contract Number]],'Tier 1 - $500K'!A:A,'Tier 1 - $500K'!Q:Q,0,0,1)</f>
        <v>94</v>
      </c>
      <c r="R222" s="103">
        <f>_xlfn.XLOOKUP(Tier2ContractorRates[[#This Row],[MSA Contract Number]],'Tier 1 - $500K'!A:A,'Tier 1 - $500K'!R:R,0,0,1)</f>
        <v>83</v>
      </c>
      <c r="S222" s="103">
        <f>_xlfn.XLOOKUP(Tier2ContractorRates[[#This Row],[MSA Contract Number]],'Tier 1 - $500K'!A:A,'Tier 1 - $500K'!S:S,0,0,1)</f>
        <v>116</v>
      </c>
      <c r="T222" s="103">
        <f>_xlfn.XLOOKUP(Tier2ContractorRates[[#This Row],[MSA Contract Number]],'Tier 1 - $500K'!A:A,'Tier 1 - $500K'!T:T,0,0,1)</f>
        <v>155</v>
      </c>
      <c r="U222" s="103">
        <f>_xlfn.XLOOKUP(Tier2ContractorRates[[#This Row],[MSA Contract Number]],'Tier 1 - $500K'!A:A,'Tier 1 - $500K'!U:U,0,0,1)</f>
        <v>144</v>
      </c>
      <c r="V222" s="103">
        <f>_xlfn.XLOOKUP(Tier2ContractorRates[[#This Row],[MSA Contract Number]],'Tier 1 - $500K'!A:A,'Tier 1 - $500K'!V:V,0,0,1)</f>
        <v>121</v>
      </c>
      <c r="W222" s="103">
        <f>_xlfn.XLOOKUP(Tier2ContractorRates[[#This Row],[MSA Contract Number]],'Tier 1 - $500K'!A:A,'Tier 1 - $500K'!W:W,0,0,1)</f>
        <v>94</v>
      </c>
      <c r="X222" s="103">
        <f>_xlfn.XLOOKUP(Tier2ContractorRates[[#This Row],[MSA Contract Number]],'Tier 1 - $500K'!A:A,'Tier 1 - $500K'!X:X,0,0,1)</f>
        <v>94</v>
      </c>
      <c r="Y222" s="103">
        <f>_xlfn.XLOOKUP(Tier2ContractorRates[[#This Row],[MSA Contract Number]],'Tier 1 - $500K'!A:A,'Tier 1 - $500K'!Y:Y,0,0,1)</f>
        <v>94</v>
      </c>
      <c r="Z222" s="103">
        <f>_xlfn.XLOOKUP(Tier2ContractorRates[[#This Row],[MSA Contract Number]],'Tier 1 - $500K'!A:A,'Tier 1 - $500K'!Z:Z,0,0,1)</f>
        <v>110</v>
      </c>
      <c r="AA222" s="103">
        <f>_xlfn.XLOOKUP(Tier2ContractorRates[[#This Row],[MSA Contract Number]],'Tier 1 - $500K'!A:A,'Tier 1 - $500K'!AA:AA,0,0,1)</f>
        <v>110</v>
      </c>
      <c r="AB222" s="103">
        <f>_xlfn.XLOOKUP(Tier2ContractorRates[[#This Row],[MSA Contract Number]],'Tier 1 - $500K'!A:A,'Tier 1 - $500K'!AB:AB,0,0,1)</f>
        <v>132</v>
      </c>
      <c r="AC222" s="103">
        <f>_xlfn.XLOOKUP(Tier2ContractorRates[[#This Row],[MSA Contract Number]],'Tier 1 - $500K'!A:A,'Tier 1 - $500K'!AC:AC,0,0,1)</f>
        <v>155</v>
      </c>
      <c r="AD222" s="103">
        <f>_xlfn.XLOOKUP(Tier2ContractorRates[[#This Row],[MSA Contract Number]],'Tier 1 - $500K'!A:A,'Tier 1 - $500K'!AD:AD,0,0,1)</f>
        <v>99</v>
      </c>
      <c r="AE222" s="103">
        <f>_xlfn.XLOOKUP(Tier2ContractorRates[[#This Row],[MSA Contract Number]],'Tier 1 - $500K'!A:A,'Tier 1 - $500K'!AE:AE,0,0,1)</f>
        <v>110</v>
      </c>
      <c r="AF222" s="103">
        <f>_xlfn.XLOOKUP(Tier2ContractorRates[[#This Row],[MSA Contract Number]],'Tier 1 - $500K'!A:A,'Tier 1 - $500K'!AF:AF,0,0,1)</f>
        <v>99</v>
      </c>
      <c r="AG222" s="103">
        <f>_xlfn.XLOOKUP(Tier2ContractorRates[[#This Row],[MSA Contract Number]],'Tier 1 - $500K'!A:A,'Tier 1 - $500K'!AG:AG,0,0,1)</f>
        <v>110</v>
      </c>
      <c r="AH222" s="103">
        <f>_xlfn.XLOOKUP(Tier2ContractorRates[[#This Row],[MSA Contract Number]],'Tier 1 - $500K'!A:A,'Tier 1 - $500K'!AH:AH,0,0,1)</f>
        <v>100</v>
      </c>
      <c r="AI222" s="103">
        <f>_xlfn.XLOOKUP(Tier2ContractorRates[[#This Row],[MSA Contract Number]],'Tier 1 - $500K'!A:A,'Tier 1 - $500K'!AI:AI,0,0,1)</f>
        <v>100</v>
      </c>
      <c r="AJ222" s="103">
        <f>_xlfn.XLOOKUP(Tier2ContractorRates[[#This Row],[MSA Contract Number]],'Tier 1 - $500K'!A:A,'Tier 1 - $500K'!AJ:AJ,0,0,1)</f>
        <v>100</v>
      </c>
      <c r="AK222" s="103">
        <f>_xlfn.XLOOKUP(Tier2ContractorRates[[#This Row],[MSA Contract Number]],'Tier 1 - $500K'!A:A,'Tier 1 - $500K'!AK:AK,0,0,1)</f>
        <v>150</v>
      </c>
      <c r="AL222" s="103">
        <f>_xlfn.XLOOKUP(Tier2ContractorRates[[#This Row],[MSA Contract Number]],'Tier 1 - $500K'!A:A,'Tier 1 - $500K'!AL:AL,0,0,1)</f>
        <v>175</v>
      </c>
      <c r="AM222" s="103">
        <f>_xlfn.XLOOKUP(Tier2ContractorRates[[#This Row],[MSA Contract Number]],'Tier 1 - $500K'!A:A,'Tier 1 - $500K'!AM:AM,0,0,1)</f>
        <v>90</v>
      </c>
      <c r="AN222" s="103">
        <f>_xlfn.XLOOKUP(Tier2ContractorRates[[#This Row],[MSA Contract Number]],'Tier 1 - $500K'!A:A,'Tier 1 - $500K'!AN:AN,0,0,1)</f>
        <v>110</v>
      </c>
      <c r="AO222" s="103">
        <f>_xlfn.XLOOKUP(Tier2ContractorRates[[#This Row],[MSA Contract Number]],'Tier 1 - $500K'!A:A,'Tier 1 - $500K'!AO:AO,0,0,1)</f>
        <v>115</v>
      </c>
      <c r="AP222" s="103">
        <f>_xlfn.XLOOKUP(Tier2ContractorRates[[#This Row],[MSA Contract Number]],'Tier 1 - $500K'!A:A,'Tier 1 - $500K'!AP:AP,0,0,1)</f>
        <v>160</v>
      </c>
      <c r="AQ222" s="103">
        <f>_xlfn.XLOOKUP(Tier2ContractorRates[[#This Row],[MSA Contract Number]],'Tier 1 - $500K'!A:A,'Tier 1 - $500K'!AQ:AQ,0,0,1)</f>
        <v>150</v>
      </c>
      <c r="AR222" s="103">
        <f>_xlfn.XLOOKUP(Tier2ContractorRates[[#This Row],[MSA Contract Number]],'Tier 1 - $500K'!A:A,'Tier 1 - $500K'!AR:AR,0,0,1)</f>
        <v>138</v>
      </c>
      <c r="AS222" s="103">
        <f>_xlfn.XLOOKUP(Tier2ContractorRates[[#This Row],[MSA Contract Number]],'Tier 1 - $500K'!A:A,'Tier 1 - $500K'!AS:AS,0,0,1)</f>
        <v>150</v>
      </c>
      <c r="AT222" s="103">
        <f>_xlfn.XLOOKUP(Tier2ContractorRates[[#This Row],[MSA Contract Number]],'Tier 1 - $500K'!A:A,'Tier 1 - $500K'!AT:AT,0,0,1)</f>
        <v>125</v>
      </c>
      <c r="AU222" s="103">
        <f>_xlfn.XLOOKUP(Tier2ContractorRates[[#This Row],[MSA Contract Number]],'Tier 1 - $500K'!A:A,'Tier 1 - $500K'!AU:AU,0,0,1)</f>
        <v>134</v>
      </c>
      <c r="AV222" s="103">
        <f>_xlfn.XLOOKUP(Tier2ContractorRates[[#This Row],[MSA Contract Number]],'Tier 1 - $500K'!A:A,'Tier 1 - $500K'!AV:AV,0,0,1)</f>
        <v>105</v>
      </c>
      <c r="AW222" s="103">
        <f>_xlfn.XLOOKUP(Tier2ContractorRates[[#This Row],[MSA Contract Number]],'Tier 1 - $500K'!A:A,'Tier 1 - $500K'!AW:AW,0,0,1)</f>
        <v>100</v>
      </c>
      <c r="AX222" s="103">
        <f>_xlfn.XLOOKUP(Tier2ContractorRates[[#This Row],[MSA Contract Number]],'Tier 1 - $500K'!A:A,'Tier 1 - $500K'!AX:AX,0,0,1)</f>
        <v>125</v>
      </c>
      <c r="AY222" s="103">
        <f>_xlfn.XLOOKUP(Tier2ContractorRates[[#This Row],[MSA Contract Number]],'Tier 1 - $500K'!A:A,'Tier 1 - $500K'!AY:AY,0,0,1)</f>
        <v>95</v>
      </c>
      <c r="AZ222" s="104">
        <f>_xlfn.XLOOKUP(Tier2ContractorRates[[#This Row],[MSA Contract Number]],'Tier 1 - $500K'!A:A,'Tier 1 - $500K'!AZ:AZ,0,0,1)</f>
        <v>200</v>
      </c>
    </row>
    <row r="223" spans="1:52" s="40" customFormat="1" ht="16.5" x14ac:dyDescent="0.25">
      <c r="A223" s="35" t="s">
        <v>1247</v>
      </c>
      <c r="B223" s="57">
        <f>_xlfn.XLOOKUP(Tier2ContractorRates[[#This Row],[MSA Contract Number]],'Tier 1 - $500K'!A:A,'Tier 1 - $500K'!B:B,0,0,1)</f>
        <v>46497</v>
      </c>
      <c r="C223" s="36" t="str">
        <f>_xlfn.XLOOKUP(Tier2ContractorRates[[#This Row],[MSA Contract Number]],'Tier 1 - $500K'!A:A,'Tier 1 - $500K'!C:C,0,0,1)</f>
        <v>SyTech Solutions</v>
      </c>
      <c r="D223" s="36" t="str">
        <f>_xlfn.XLOOKUP(Tier2ContractorRates[[#This Row],[MSA Contract Number]],'Tier 1 - $500K'!A:A,'Tier 1 - $500K'!D:D,0,0,1)</f>
        <v>Jonathan Pritt</v>
      </c>
      <c r="E223" s="36" t="str">
        <f>_xlfn.XLOOKUP(Tier2ContractorRates[[#This Row],[MSA Contract Number]],'Tier 1 - $500K'!A:A,'Tier 1 - $500K'!E:E,0,0,1)</f>
        <v>(916) 381-3010 x226</v>
      </c>
      <c r="F223" s="36" t="str">
        <f>_xlfn.XLOOKUP(Tier2ContractorRates[[#This Row],[MSA Contract Number]],'Tier 1 - $500K'!A:A,'Tier 1 - $500K'!F:F,0,0,1)</f>
        <v>jpritt@sytechsolutions.com;</v>
      </c>
      <c r="G223" s="121">
        <v>21900</v>
      </c>
      <c r="H223" s="121" t="str">
        <f>_xlfn.XLOOKUP(Tier2ContractorRates[[#This Row],[MSA Contract Number]],'Tier 1 - $500K'!A:A,'Tier 1 - $500K'!H:H,0,0,1)</f>
        <v>SB</v>
      </c>
      <c r="I223" s="121" t="str">
        <f>_xlfn.XLOOKUP(Tier2ContractorRates[[#This Row],[MSA Contract Number]],'Tier 1 - $500K'!A:A,'Tier 1 - $500K'!I:I,0,0,1)</f>
        <v>Yes</v>
      </c>
      <c r="J223" s="121" t="str">
        <f>_xlfn.XLOOKUP(Tier2ContractorRates[[#This Row],[MSA Contract Number]],'Tier 1 - $500K'!A:A,'Tier 1 - $500K'!J:J,0,0,1)</f>
        <v>No</v>
      </c>
      <c r="K223" s="103">
        <f>_xlfn.XLOOKUP(Tier2ContractorRates[[#This Row],[MSA Contract Number]],'Tier 1 - $500K'!A:A,'Tier 1 - $500K'!K:K,0,0,1)</f>
        <v>250</v>
      </c>
      <c r="L223" s="103">
        <f>_xlfn.XLOOKUP(Tier2ContractorRates[[#This Row],[MSA Contract Number]],'Tier 1 - $500K'!A:A,'Tier 1 - $500K'!L:L,0,0,1)</f>
        <v>187</v>
      </c>
      <c r="M223" s="103">
        <f>_xlfn.XLOOKUP(Tier2ContractorRates[[#This Row],[MSA Contract Number]],'Tier 1 - $500K'!A:A,'Tier 1 - $500K'!M:M,0,0,1)</f>
        <v>240</v>
      </c>
      <c r="N223" s="103">
        <f>_xlfn.XLOOKUP(Tier2ContractorRates[[#This Row],[MSA Contract Number]],'Tier 1 - $500K'!A:A,'Tier 1 - $500K'!N:N)</f>
        <v>215</v>
      </c>
      <c r="O223" s="103">
        <f>_xlfn.XLOOKUP(Tier2ContractorRates[[#This Row],[MSA Contract Number]],'Tier 1 - $500K'!A:A,'Tier 1 - $500K'!O:O,0,0,1)</f>
        <v>185</v>
      </c>
      <c r="P223" s="103">
        <f>_xlfn.XLOOKUP(Tier2ContractorRates[[#This Row],[MSA Contract Number]],'Tier 1 - $500K'!A:A,'Tier 1 - $500K'!P:P,0,0,1)</f>
        <v>195</v>
      </c>
      <c r="Q223" s="103">
        <f>_xlfn.XLOOKUP(Tier2ContractorRates[[#This Row],[MSA Contract Number]],'Tier 1 - $500K'!A:A,'Tier 1 - $500K'!Q:Q,0,0,1)</f>
        <v>175</v>
      </c>
      <c r="R223" s="103">
        <f>_xlfn.XLOOKUP(Tier2ContractorRates[[#This Row],[MSA Contract Number]],'Tier 1 - $500K'!A:A,'Tier 1 - $500K'!R:R,0,0,1)</f>
        <v>125</v>
      </c>
      <c r="S223" s="103">
        <f>_xlfn.XLOOKUP(Tier2ContractorRates[[#This Row],[MSA Contract Number]],'Tier 1 - $500K'!A:A,'Tier 1 - $500K'!S:S,0,0,1)</f>
        <v>223</v>
      </c>
      <c r="T223" s="103">
        <f>_xlfn.XLOOKUP(Tier2ContractorRates[[#This Row],[MSA Contract Number]],'Tier 1 - $500K'!A:A,'Tier 1 - $500K'!T:T,0,0,1)</f>
        <v>225</v>
      </c>
      <c r="U223" s="103">
        <f>_xlfn.XLOOKUP(Tier2ContractorRates[[#This Row],[MSA Contract Number]],'Tier 1 - $500K'!A:A,'Tier 1 - $500K'!U:U,0,0,1)</f>
        <v>205</v>
      </c>
      <c r="V223" s="103">
        <f>_xlfn.XLOOKUP(Tier2ContractorRates[[#This Row],[MSA Contract Number]],'Tier 1 - $500K'!A:A,'Tier 1 - $500K'!V:V,0,0,1)</f>
        <v>210</v>
      </c>
      <c r="W223" s="103">
        <f>_xlfn.XLOOKUP(Tier2ContractorRates[[#This Row],[MSA Contract Number]],'Tier 1 - $500K'!A:A,'Tier 1 - $500K'!W:W,0,0,1)</f>
        <v>135</v>
      </c>
      <c r="X223" s="103">
        <f>_xlfn.XLOOKUP(Tier2ContractorRates[[#This Row],[MSA Contract Number]],'Tier 1 - $500K'!A:A,'Tier 1 - $500K'!X:X,0,0,1)</f>
        <v>175</v>
      </c>
      <c r="Y223" s="103">
        <f>_xlfn.XLOOKUP(Tier2ContractorRates[[#This Row],[MSA Contract Number]],'Tier 1 - $500K'!A:A,'Tier 1 - $500K'!Y:Y,0,0,1)</f>
        <v>175</v>
      </c>
      <c r="Z223" s="103">
        <f>_xlfn.XLOOKUP(Tier2ContractorRates[[#This Row],[MSA Contract Number]],'Tier 1 - $500K'!A:A,'Tier 1 - $500K'!Z:Z,0,0,1)</f>
        <v>231</v>
      </c>
      <c r="AA223" s="103">
        <f>_xlfn.XLOOKUP(Tier2ContractorRates[[#This Row],[MSA Contract Number]],'Tier 1 - $500K'!A:A,'Tier 1 - $500K'!AA:AA,0,0,1)</f>
        <v>215</v>
      </c>
      <c r="AB223" s="103">
        <f>_xlfn.XLOOKUP(Tier2ContractorRates[[#This Row],[MSA Contract Number]],'Tier 1 - $500K'!A:A,'Tier 1 - $500K'!AB:AB,0,0,1)</f>
        <v>170</v>
      </c>
      <c r="AC223" s="103">
        <f>_xlfn.XLOOKUP(Tier2ContractorRates[[#This Row],[MSA Contract Number]],'Tier 1 - $500K'!A:A,'Tier 1 - $500K'!AC:AC,0,0,1)</f>
        <v>210</v>
      </c>
      <c r="AD223" s="103">
        <f>_xlfn.XLOOKUP(Tier2ContractorRates[[#This Row],[MSA Contract Number]],'Tier 1 - $500K'!A:A,'Tier 1 - $500K'!AD:AD,0,0,1)</f>
        <v>118</v>
      </c>
      <c r="AE223" s="103">
        <f>_xlfn.XLOOKUP(Tier2ContractorRates[[#This Row],[MSA Contract Number]],'Tier 1 - $500K'!A:A,'Tier 1 - $500K'!AE:AE,0,0,1)</f>
        <v>125</v>
      </c>
      <c r="AF223" s="103">
        <f>_xlfn.XLOOKUP(Tier2ContractorRates[[#This Row],[MSA Contract Number]],'Tier 1 - $500K'!A:A,'Tier 1 - $500K'!AF:AF,0,0,1)</f>
        <v>125</v>
      </c>
      <c r="AG223" s="103">
        <f>_xlfn.XLOOKUP(Tier2ContractorRates[[#This Row],[MSA Contract Number]],'Tier 1 - $500K'!A:A,'Tier 1 - $500K'!AG:AG,0,0,1)</f>
        <v>165</v>
      </c>
      <c r="AH223" s="103" t="str">
        <f>_xlfn.XLOOKUP(Tier2ContractorRates[[#This Row],[MSA Contract Number]],'Tier 1 - $500K'!A:A,'Tier 1 - $500K'!AH:AH,0,0,1)</f>
        <v>--</v>
      </c>
      <c r="AI223" s="103" t="str">
        <f>_xlfn.XLOOKUP(Tier2ContractorRates[[#This Row],[MSA Contract Number]],'Tier 1 - $500K'!A:A,'Tier 1 - $500K'!AI:AI,0,0,1)</f>
        <v>--</v>
      </c>
      <c r="AJ223" s="103">
        <f>_xlfn.XLOOKUP(Tier2ContractorRates[[#This Row],[MSA Contract Number]],'Tier 1 - $500K'!A:A,'Tier 1 - $500K'!AJ:AJ,0,0,1)</f>
        <v>210</v>
      </c>
      <c r="AK223" s="103" t="str">
        <f>_xlfn.XLOOKUP(Tier2ContractorRates[[#This Row],[MSA Contract Number]],'Tier 1 - $500K'!A:A,'Tier 1 - $500K'!AK:AK,0,0,1)</f>
        <v>--</v>
      </c>
      <c r="AL223" s="103" t="str">
        <f>_xlfn.XLOOKUP(Tier2ContractorRates[[#This Row],[MSA Contract Number]],'Tier 1 - $500K'!A:A,'Tier 1 - $500K'!AL:AL,0,0,1)</f>
        <v>--</v>
      </c>
      <c r="AM223" s="103">
        <f>_xlfn.XLOOKUP(Tier2ContractorRates[[#This Row],[MSA Contract Number]],'Tier 1 - $500K'!A:A,'Tier 1 - $500K'!AM:AM,0,0,1)</f>
        <v>175</v>
      </c>
      <c r="AN223" s="103">
        <f>_xlfn.XLOOKUP(Tier2ContractorRates[[#This Row],[MSA Contract Number]],'Tier 1 - $500K'!A:A,'Tier 1 - $500K'!AN:AN,0,0,1)</f>
        <v>195</v>
      </c>
      <c r="AO223" s="103">
        <f>_xlfn.XLOOKUP(Tier2ContractorRates[[#This Row],[MSA Contract Number]],'Tier 1 - $500K'!A:A,'Tier 1 - $500K'!AO:AO,0,0,1)</f>
        <v>180</v>
      </c>
      <c r="AP223" s="103">
        <f>_xlfn.XLOOKUP(Tier2ContractorRates[[#This Row],[MSA Contract Number]],'Tier 1 - $500K'!A:A,'Tier 1 - $500K'!AP:AP,0,0,1)</f>
        <v>190</v>
      </c>
      <c r="AQ223" s="103">
        <f>_xlfn.XLOOKUP(Tier2ContractorRates[[#This Row],[MSA Contract Number]],'Tier 1 - $500K'!A:A,'Tier 1 - $500K'!AQ:AQ,0,0,1)</f>
        <v>180</v>
      </c>
      <c r="AR223" s="103">
        <f>_xlfn.XLOOKUP(Tier2ContractorRates[[#This Row],[MSA Contract Number]],'Tier 1 - $500K'!A:A,'Tier 1 - $500K'!AR:AR,0,0,1)</f>
        <v>165</v>
      </c>
      <c r="AS223" s="103">
        <f>_xlfn.XLOOKUP(Tier2ContractorRates[[#This Row],[MSA Contract Number]],'Tier 1 - $500K'!A:A,'Tier 1 - $500K'!AS:AS,0,0,1)</f>
        <v>190</v>
      </c>
      <c r="AT223" s="103">
        <f>_xlfn.XLOOKUP(Tier2ContractorRates[[#This Row],[MSA Contract Number]],'Tier 1 - $500K'!A:A,'Tier 1 - $500K'!AT:AT,0,0,1)</f>
        <v>138</v>
      </c>
      <c r="AU223" s="103">
        <f>_xlfn.XLOOKUP(Tier2ContractorRates[[#This Row],[MSA Contract Number]],'Tier 1 - $500K'!A:A,'Tier 1 - $500K'!AU:AU,0,0,1)</f>
        <v>135</v>
      </c>
      <c r="AV223" s="103">
        <f>_xlfn.XLOOKUP(Tier2ContractorRates[[#This Row],[MSA Contract Number]],'Tier 1 - $500K'!A:A,'Tier 1 - $500K'!AV:AV,0,0,1)</f>
        <v>125</v>
      </c>
      <c r="AW223" s="103">
        <f>_xlfn.XLOOKUP(Tier2ContractorRates[[#This Row],[MSA Contract Number]],'Tier 1 - $500K'!A:A,'Tier 1 - $500K'!AW:AW,0,0,1)</f>
        <v>175</v>
      </c>
      <c r="AX223" s="103">
        <f>_xlfn.XLOOKUP(Tier2ContractorRates[[#This Row],[MSA Contract Number]],'Tier 1 - $500K'!A:A,'Tier 1 - $500K'!AX:AX,0,0,1)</f>
        <v>155</v>
      </c>
      <c r="AY223" s="103">
        <f>_xlfn.XLOOKUP(Tier2ContractorRates[[#This Row],[MSA Contract Number]],'Tier 1 - $500K'!A:A,'Tier 1 - $500K'!AY:AY,0,0,1)</f>
        <v>140</v>
      </c>
      <c r="AZ223" s="104">
        <f>_xlfn.XLOOKUP(Tier2ContractorRates[[#This Row],[MSA Contract Number]],'Tier 1 - $500K'!A:A,'Tier 1 - $500K'!AZ:AZ,0,0,1)</f>
        <v>267</v>
      </c>
    </row>
    <row r="224" spans="1:52" s="40" customFormat="1" ht="33" x14ac:dyDescent="0.25">
      <c r="A224" s="35" t="s">
        <v>1252</v>
      </c>
      <c r="B224" s="57">
        <f>_xlfn.XLOOKUP(Tier2ContractorRates[[#This Row],[MSA Contract Number]],'Tier 1 - $500K'!A:A,'Tier 1 - $500K'!B:B,0,0,1)</f>
        <v>46497</v>
      </c>
      <c r="C224" s="36" t="str">
        <f>_xlfn.XLOOKUP(Tier2ContractorRates[[#This Row],[MSA Contract Number]],'Tier 1 - $500K'!A:A,'Tier 1 - $500K'!C:C,0,0,1)</f>
        <v>TAP Technologies, LLC</v>
      </c>
      <c r="D224" s="36" t="str">
        <f>_xlfn.XLOOKUP(Tier2ContractorRates[[#This Row],[MSA Contract Number]],'Tier 1 - $500K'!A:A,'Tier 1 - $500K'!D:D,0,0,1)</f>
        <v xml:space="preserve">1. Gregory Matayoshi 
2. Sharon Kropf </v>
      </c>
      <c r="E224" s="36" t="str">
        <f>_xlfn.XLOOKUP(Tier2ContractorRates[[#This Row],[MSA Contract Number]],'Tier 1 - $500K'!A:A,'Tier 1 - $500K'!E:E,0,0,1)</f>
        <v>1. (916) 317-1235 
2. (916) 705-7812</v>
      </c>
      <c r="F224" s="36" t="str">
        <f>_xlfn.XLOOKUP(Tier2ContractorRates[[#This Row],[MSA Contract Number]],'Tier 1 - $500K'!A:A,'Tier 1 - $500K'!F:F,0,0,1)</f>
        <v>greg@tap-t.com;</v>
      </c>
      <c r="G224" s="121">
        <v>2007590</v>
      </c>
      <c r="H224" s="121" t="str">
        <f>_xlfn.XLOOKUP(Tier2ContractorRates[[#This Row],[MSA Contract Number]],'Tier 1 - $500K'!A:A,'Tier 1 - $500K'!H:H,0,0,1)</f>
        <v>SB</v>
      </c>
      <c r="I224" s="121" t="str">
        <f>_xlfn.XLOOKUP(Tier2ContractorRates[[#This Row],[MSA Contract Number]],'Tier 1 - $500K'!A:A,'Tier 1 - $500K'!I:I,0,0,1)</f>
        <v>Yes</v>
      </c>
      <c r="J224" s="121" t="str">
        <f>_xlfn.XLOOKUP(Tier2ContractorRates[[#This Row],[MSA Contract Number]],'Tier 1 - $500K'!A:A,'Tier 1 - $500K'!J:J,0,0,1)</f>
        <v>No</v>
      </c>
      <c r="K224" s="103">
        <f>_xlfn.XLOOKUP(Tier2ContractorRates[[#This Row],[MSA Contract Number]],'Tier 1 - $500K'!A:A,'Tier 1 - $500K'!K:K,0,0,1)</f>
        <v>265</v>
      </c>
      <c r="L224" s="103">
        <f>_xlfn.XLOOKUP(Tier2ContractorRates[[#This Row],[MSA Contract Number]],'Tier 1 - $500K'!A:A,'Tier 1 - $500K'!L:L,0,0,1)</f>
        <v>195</v>
      </c>
      <c r="M224" s="103">
        <f>_xlfn.XLOOKUP(Tier2ContractorRates[[#This Row],[MSA Contract Number]],'Tier 1 - $500K'!A:A,'Tier 1 - $500K'!M:M,0,0,1)</f>
        <v>250</v>
      </c>
      <c r="N224" s="103">
        <f>_xlfn.XLOOKUP(Tier2ContractorRates[[#This Row],[MSA Contract Number]],'Tier 1 - $500K'!A:A,'Tier 1 - $500K'!N:N)</f>
        <v>185</v>
      </c>
      <c r="O224" s="103">
        <f>_xlfn.XLOOKUP(Tier2ContractorRates[[#This Row],[MSA Contract Number]],'Tier 1 - $500K'!A:A,'Tier 1 - $500K'!O:O,0,0,1)</f>
        <v>180</v>
      </c>
      <c r="P224" s="103">
        <f>_xlfn.XLOOKUP(Tier2ContractorRates[[#This Row],[MSA Contract Number]],'Tier 1 - $500K'!A:A,'Tier 1 - $500K'!P:P,0,0,1)</f>
        <v>190</v>
      </c>
      <c r="Q224" s="103">
        <f>_xlfn.XLOOKUP(Tier2ContractorRates[[#This Row],[MSA Contract Number]],'Tier 1 - $500K'!A:A,'Tier 1 - $500K'!Q:Q,0,0,1)</f>
        <v>160</v>
      </c>
      <c r="R224" s="103">
        <f>_xlfn.XLOOKUP(Tier2ContractorRates[[#This Row],[MSA Contract Number]],'Tier 1 - $500K'!A:A,'Tier 1 - $500K'!R:R,0,0,1)</f>
        <v>145</v>
      </c>
      <c r="S224" s="103">
        <f>_xlfn.XLOOKUP(Tier2ContractorRates[[#This Row],[MSA Contract Number]],'Tier 1 - $500K'!A:A,'Tier 1 - $500K'!S:S,0,0,1)</f>
        <v>225</v>
      </c>
      <c r="T224" s="103">
        <f>_xlfn.XLOOKUP(Tier2ContractorRates[[#This Row],[MSA Contract Number]],'Tier 1 - $500K'!A:A,'Tier 1 - $500K'!T:T,0,0,1)</f>
        <v>265</v>
      </c>
      <c r="U224" s="103">
        <f>_xlfn.XLOOKUP(Tier2ContractorRates[[#This Row],[MSA Contract Number]],'Tier 1 - $500K'!A:A,'Tier 1 - $500K'!U:U,0,0,1)</f>
        <v>175</v>
      </c>
      <c r="V224" s="103">
        <f>_xlfn.XLOOKUP(Tier2ContractorRates[[#This Row],[MSA Contract Number]],'Tier 1 - $500K'!A:A,'Tier 1 - $500K'!V:V,0,0,1)</f>
        <v>205</v>
      </c>
      <c r="W224" s="103">
        <f>_xlfn.XLOOKUP(Tier2ContractorRates[[#This Row],[MSA Contract Number]],'Tier 1 - $500K'!A:A,'Tier 1 - $500K'!W:W,0,0,1)</f>
        <v>175</v>
      </c>
      <c r="X224" s="103">
        <f>_xlfn.XLOOKUP(Tier2ContractorRates[[#This Row],[MSA Contract Number]],'Tier 1 - $500K'!A:A,'Tier 1 - $500K'!X:X,0,0,1)</f>
        <v>160</v>
      </c>
      <c r="Y224" s="103">
        <f>_xlfn.XLOOKUP(Tier2ContractorRates[[#This Row],[MSA Contract Number]],'Tier 1 - $500K'!A:A,'Tier 1 - $500K'!Y:Y,0,0,1)</f>
        <v>175</v>
      </c>
      <c r="Z224" s="103">
        <f>_xlfn.XLOOKUP(Tier2ContractorRates[[#This Row],[MSA Contract Number]],'Tier 1 - $500K'!A:A,'Tier 1 - $500K'!Z:Z,0,0,1)</f>
        <v>231</v>
      </c>
      <c r="AA224" s="103">
        <f>_xlfn.XLOOKUP(Tier2ContractorRates[[#This Row],[MSA Contract Number]],'Tier 1 - $500K'!A:A,'Tier 1 - $500K'!AA:AA,0,0,1)</f>
        <v>243</v>
      </c>
      <c r="AB224" s="103">
        <f>_xlfn.XLOOKUP(Tier2ContractorRates[[#This Row],[MSA Contract Number]],'Tier 1 - $500K'!A:A,'Tier 1 - $500K'!AB:AB,0,0,1)</f>
        <v>205</v>
      </c>
      <c r="AC224" s="103">
        <f>_xlfn.XLOOKUP(Tier2ContractorRates[[#This Row],[MSA Contract Number]],'Tier 1 - $500K'!A:A,'Tier 1 - $500K'!AC:AC,0,0,1)</f>
        <v>220</v>
      </c>
      <c r="AD224" s="103">
        <f>_xlfn.XLOOKUP(Tier2ContractorRates[[#This Row],[MSA Contract Number]],'Tier 1 - $500K'!A:A,'Tier 1 - $500K'!AD:AD,0,0,1)</f>
        <v>185</v>
      </c>
      <c r="AE224" s="103">
        <f>_xlfn.XLOOKUP(Tier2ContractorRates[[#This Row],[MSA Contract Number]],'Tier 1 - $500K'!A:A,'Tier 1 - $500K'!AE:AE,0,0,1)</f>
        <v>165</v>
      </c>
      <c r="AF224" s="103">
        <f>_xlfn.XLOOKUP(Tier2ContractorRates[[#This Row],[MSA Contract Number]],'Tier 1 - $500K'!A:A,'Tier 1 - $500K'!AF:AF,0,0,1)</f>
        <v>140</v>
      </c>
      <c r="AG224" s="103">
        <f>_xlfn.XLOOKUP(Tier2ContractorRates[[#This Row],[MSA Contract Number]],'Tier 1 - $500K'!A:A,'Tier 1 - $500K'!AG:AG,0,0,1)</f>
        <v>185</v>
      </c>
      <c r="AH224" s="103">
        <f>_xlfn.XLOOKUP(Tier2ContractorRates[[#This Row],[MSA Contract Number]],'Tier 1 - $500K'!A:A,'Tier 1 - $500K'!AH:AH,0,0,1)</f>
        <v>212</v>
      </c>
      <c r="AI224" s="103">
        <f>_xlfn.XLOOKUP(Tier2ContractorRates[[#This Row],[MSA Contract Number]],'Tier 1 - $500K'!A:A,'Tier 1 - $500K'!AI:AI,0,0,1)</f>
        <v>200</v>
      </c>
      <c r="AJ224" s="103">
        <f>_xlfn.XLOOKUP(Tier2ContractorRates[[#This Row],[MSA Contract Number]],'Tier 1 - $500K'!A:A,'Tier 1 - $500K'!AJ:AJ,0,0,1)</f>
        <v>190</v>
      </c>
      <c r="AK224" s="103">
        <f>_xlfn.XLOOKUP(Tier2ContractorRates[[#This Row],[MSA Contract Number]],'Tier 1 - $500K'!A:A,'Tier 1 - $500K'!AK:AK,0,0,1)</f>
        <v>205</v>
      </c>
      <c r="AL224" s="103">
        <f>_xlfn.XLOOKUP(Tier2ContractorRates[[#This Row],[MSA Contract Number]],'Tier 1 - $500K'!A:A,'Tier 1 - $500K'!AL:AL,0,0,1)</f>
        <v>265</v>
      </c>
      <c r="AM224" s="103">
        <f>_xlfn.XLOOKUP(Tier2ContractorRates[[#This Row],[MSA Contract Number]],'Tier 1 - $500K'!A:A,'Tier 1 - $500K'!AM:AM,0,0,1)</f>
        <v>150</v>
      </c>
      <c r="AN224" s="103">
        <f>_xlfn.XLOOKUP(Tier2ContractorRates[[#This Row],[MSA Contract Number]],'Tier 1 - $500K'!A:A,'Tier 1 - $500K'!AN:AN,0,0,1)</f>
        <v>180</v>
      </c>
      <c r="AO224" s="103">
        <f>_xlfn.XLOOKUP(Tier2ContractorRates[[#This Row],[MSA Contract Number]],'Tier 1 - $500K'!A:A,'Tier 1 - $500K'!AO:AO,0,0,1)</f>
        <v>175</v>
      </c>
      <c r="AP224" s="103">
        <f>_xlfn.XLOOKUP(Tier2ContractorRates[[#This Row],[MSA Contract Number]],'Tier 1 - $500K'!A:A,'Tier 1 - $500K'!AP:AP,0,0,1)</f>
        <v>205</v>
      </c>
      <c r="AQ224" s="103">
        <f>_xlfn.XLOOKUP(Tier2ContractorRates[[#This Row],[MSA Contract Number]],'Tier 1 - $500K'!A:A,'Tier 1 - $500K'!AQ:AQ,0,0,1)</f>
        <v>150</v>
      </c>
      <c r="AR224" s="103">
        <f>_xlfn.XLOOKUP(Tier2ContractorRates[[#This Row],[MSA Contract Number]],'Tier 1 - $500K'!A:A,'Tier 1 - $500K'!AR:AR,0,0,1)</f>
        <v>180</v>
      </c>
      <c r="AS224" s="103">
        <f>_xlfn.XLOOKUP(Tier2ContractorRates[[#This Row],[MSA Contract Number]],'Tier 1 - $500K'!A:A,'Tier 1 - $500K'!AS:AS,0,0,1)</f>
        <v>145</v>
      </c>
      <c r="AT224" s="103">
        <f>_xlfn.XLOOKUP(Tier2ContractorRates[[#This Row],[MSA Contract Number]],'Tier 1 - $500K'!A:A,'Tier 1 - $500K'!AT:AT,0,0,1)</f>
        <v>120</v>
      </c>
      <c r="AU224" s="103">
        <f>_xlfn.XLOOKUP(Tier2ContractorRates[[#This Row],[MSA Contract Number]],'Tier 1 - $500K'!A:A,'Tier 1 - $500K'!AU:AU,0,0,1)</f>
        <v>140</v>
      </c>
      <c r="AV224" s="103">
        <f>_xlfn.XLOOKUP(Tier2ContractorRates[[#This Row],[MSA Contract Number]],'Tier 1 - $500K'!A:A,'Tier 1 - $500K'!AV:AV,0,0,1)</f>
        <v>135</v>
      </c>
      <c r="AW224" s="103">
        <f>_xlfn.XLOOKUP(Tier2ContractorRates[[#This Row],[MSA Contract Number]],'Tier 1 - $500K'!A:A,'Tier 1 - $500K'!AW:AW,0,0,1)</f>
        <v>150</v>
      </c>
      <c r="AX224" s="103">
        <f>_xlfn.XLOOKUP(Tier2ContractorRates[[#This Row],[MSA Contract Number]],'Tier 1 - $500K'!A:A,'Tier 1 - $500K'!AX:AX,0,0,1)</f>
        <v>160</v>
      </c>
      <c r="AY224" s="103">
        <f>_xlfn.XLOOKUP(Tier2ContractorRates[[#This Row],[MSA Contract Number]],'Tier 1 - $500K'!A:A,'Tier 1 - $500K'!AY:AY,0,0,1)</f>
        <v>120</v>
      </c>
      <c r="AZ224" s="104">
        <f>_xlfn.XLOOKUP(Tier2ContractorRates[[#This Row],[MSA Contract Number]],'Tier 1 - $500K'!A:A,'Tier 1 - $500K'!AZ:AZ,0,0,1)</f>
        <v>267</v>
      </c>
    </row>
    <row r="225" spans="1:52" s="40" customFormat="1" ht="49.5" customHeight="1" x14ac:dyDescent="0.25">
      <c r="A225" s="35" t="s">
        <v>1257</v>
      </c>
      <c r="B225" s="57">
        <f>_xlfn.XLOOKUP(Tier2ContractorRates[[#This Row],[MSA Contract Number]],'Tier 1 - $500K'!A:A,'Tier 1 - $500K'!B:B,0,0,1)</f>
        <v>46497</v>
      </c>
      <c r="C225" s="36" t="str">
        <f>_xlfn.XLOOKUP(Tier2ContractorRates[[#This Row],[MSA Contract Number]],'Tier 1 - $500K'!A:A,'Tier 1 - $500K'!C:C,0,0,1)</f>
        <v>Tech Valley Talent, LLC</v>
      </c>
      <c r="D225" s="36" t="str">
        <f>_xlfn.XLOOKUP(Tier2ContractorRates[[#This Row],[MSA Contract Number]],'Tier 1 - $500K'!A:A,'Tier 1 - $500K'!D:D,0,0,1)</f>
        <v xml:space="preserve">1. Renee Roth-O'Neil 
2. Rene Guzek 
3. Rachel Taylor </v>
      </c>
      <c r="E225" s="36" t="str">
        <f>_xlfn.XLOOKUP(Tier2ContractorRates[[#This Row],[MSA Contract Number]],'Tier 1 - $500K'!A:A,'Tier 1 - $500K'!E:E,0,0,1)</f>
        <v>1. (518) 339-2845 (M) 
2. (518) 882-0001 x112 
3. (518) 882-0001 x113</v>
      </c>
      <c r="F225" s="36" t="str">
        <f>_xlfn.XLOOKUP(Tier2ContractorRates[[#This Row],[MSA Contract Number]],'Tier 1 - $500K'!A:A,'Tier 1 - $500K'!F:F,0,0,1)</f>
        <v>tech@techvtal.com;</v>
      </c>
      <c r="G225" s="121" t="s">
        <v>70</v>
      </c>
      <c r="H225" s="121" t="str">
        <f>_xlfn.XLOOKUP(Tier2ContractorRates[[#This Row],[MSA Contract Number]],'Tier 1 - $500K'!A:A,'Tier 1 - $500K'!H:H,0,0,1)</f>
        <v>--</v>
      </c>
      <c r="I225" s="121" t="str">
        <f>_xlfn.XLOOKUP(Tier2ContractorRates[[#This Row],[MSA Contract Number]],'Tier 1 - $500K'!A:A,'Tier 1 - $500K'!I:I,0,0,1)</f>
        <v>No</v>
      </c>
      <c r="J225" s="121" t="str">
        <f>_xlfn.XLOOKUP(Tier2ContractorRates[[#This Row],[MSA Contract Number]],'Tier 1 - $500K'!A:A,'Tier 1 - $500K'!J:J,0,0,1)</f>
        <v>No</v>
      </c>
      <c r="K225" s="103">
        <f>_xlfn.XLOOKUP(Tier2ContractorRates[[#This Row],[MSA Contract Number]],'Tier 1 - $500K'!A:A,'Tier 1 - $500K'!K:K,0,0,1)</f>
        <v>190</v>
      </c>
      <c r="L225" s="103">
        <f>_xlfn.XLOOKUP(Tier2ContractorRates[[#This Row],[MSA Contract Number]],'Tier 1 - $500K'!A:A,'Tier 1 - $500K'!L:L,0,0,1)</f>
        <v>160</v>
      </c>
      <c r="M225" s="103">
        <f>_xlfn.XLOOKUP(Tier2ContractorRates[[#This Row],[MSA Contract Number]],'Tier 1 - $500K'!A:A,'Tier 1 - $500K'!M:M,0,0,1)</f>
        <v>165</v>
      </c>
      <c r="N225" s="103">
        <f>_xlfn.XLOOKUP(Tier2ContractorRates[[#This Row],[MSA Contract Number]],'Tier 1 - $500K'!A:A,'Tier 1 - $500K'!N:N)</f>
        <v>155</v>
      </c>
      <c r="O225" s="103">
        <f>_xlfn.XLOOKUP(Tier2ContractorRates[[#This Row],[MSA Contract Number]],'Tier 1 - $500K'!A:A,'Tier 1 - $500K'!O:O,0,0,1)</f>
        <v>150</v>
      </c>
      <c r="P225" s="103">
        <f>_xlfn.XLOOKUP(Tier2ContractorRates[[#This Row],[MSA Contract Number]],'Tier 1 - $500K'!A:A,'Tier 1 - $500K'!P:P,0,0,1)</f>
        <v>140</v>
      </c>
      <c r="Q225" s="103">
        <f>_xlfn.XLOOKUP(Tier2ContractorRates[[#This Row],[MSA Contract Number]],'Tier 1 - $500K'!A:A,'Tier 1 - $500K'!Q:Q,0,0,1)</f>
        <v>115</v>
      </c>
      <c r="R225" s="103">
        <f>_xlfn.XLOOKUP(Tier2ContractorRates[[#This Row],[MSA Contract Number]],'Tier 1 - $500K'!A:A,'Tier 1 - $500K'!R:R,0,0,1)</f>
        <v>95</v>
      </c>
      <c r="S225" s="103">
        <f>_xlfn.XLOOKUP(Tier2ContractorRates[[#This Row],[MSA Contract Number]],'Tier 1 - $500K'!A:A,'Tier 1 - $500K'!S:S,0,0,1)</f>
        <v>155</v>
      </c>
      <c r="T225" s="103">
        <f>_xlfn.XLOOKUP(Tier2ContractorRates[[#This Row],[MSA Contract Number]],'Tier 1 - $500K'!A:A,'Tier 1 - $500K'!T:T,0,0,1)</f>
        <v>190</v>
      </c>
      <c r="U225" s="103">
        <f>_xlfn.XLOOKUP(Tier2ContractorRates[[#This Row],[MSA Contract Number]],'Tier 1 - $500K'!A:A,'Tier 1 - $500K'!U:U,0,0,1)</f>
        <v>175</v>
      </c>
      <c r="V225" s="103">
        <f>_xlfn.XLOOKUP(Tier2ContractorRates[[#This Row],[MSA Contract Number]],'Tier 1 - $500K'!A:A,'Tier 1 - $500K'!V:V,0,0,1)</f>
        <v>175</v>
      </c>
      <c r="W225" s="103">
        <f>_xlfn.XLOOKUP(Tier2ContractorRates[[#This Row],[MSA Contract Number]],'Tier 1 - $500K'!A:A,'Tier 1 - $500K'!W:W,0,0,1)</f>
        <v>115</v>
      </c>
      <c r="X225" s="103">
        <f>_xlfn.XLOOKUP(Tier2ContractorRates[[#This Row],[MSA Contract Number]],'Tier 1 - $500K'!A:A,'Tier 1 - $500K'!X:X,0,0,1)</f>
        <v>115</v>
      </c>
      <c r="Y225" s="103">
        <f>_xlfn.XLOOKUP(Tier2ContractorRates[[#This Row],[MSA Contract Number]],'Tier 1 - $500K'!A:A,'Tier 1 - $500K'!Y:Y,0,0,1)</f>
        <v>115</v>
      </c>
      <c r="Z225" s="103">
        <f>_xlfn.XLOOKUP(Tier2ContractorRates[[#This Row],[MSA Contract Number]],'Tier 1 - $500K'!A:A,'Tier 1 - $500K'!Z:Z,0,0,1)</f>
        <v>145</v>
      </c>
      <c r="AA225" s="103">
        <f>_xlfn.XLOOKUP(Tier2ContractorRates[[#This Row],[MSA Contract Number]],'Tier 1 - $500K'!A:A,'Tier 1 - $500K'!AA:AA,0,0,1)</f>
        <v>160</v>
      </c>
      <c r="AB225" s="103">
        <f>_xlfn.XLOOKUP(Tier2ContractorRates[[#This Row],[MSA Contract Number]],'Tier 1 - $500K'!A:A,'Tier 1 - $500K'!AB:AB,0,0,1)</f>
        <v>160</v>
      </c>
      <c r="AC225" s="103">
        <f>_xlfn.XLOOKUP(Tier2ContractorRates[[#This Row],[MSA Contract Number]],'Tier 1 - $500K'!A:A,'Tier 1 - $500K'!AC:AC,0,0,1)</f>
        <v>160</v>
      </c>
      <c r="AD225" s="103">
        <f>_xlfn.XLOOKUP(Tier2ContractorRates[[#This Row],[MSA Contract Number]],'Tier 1 - $500K'!A:A,'Tier 1 - $500K'!AD:AD,0,0,1)</f>
        <v>160</v>
      </c>
      <c r="AE225" s="103">
        <f>_xlfn.XLOOKUP(Tier2ContractorRates[[#This Row],[MSA Contract Number]],'Tier 1 - $500K'!A:A,'Tier 1 - $500K'!AE:AE,0,0,1)</f>
        <v>140</v>
      </c>
      <c r="AF225" s="103">
        <f>_xlfn.XLOOKUP(Tier2ContractorRates[[#This Row],[MSA Contract Number]],'Tier 1 - $500K'!A:A,'Tier 1 - $500K'!AF:AF,0,0,1)</f>
        <v>120</v>
      </c>
      <c r="AG225" s="103">
        <f>_xlfn.XLOOKUP(Tier2ContractorRates[[#This Row],[MSA Contract Number]],'Tier 1 - $500K'!A:A,'Tier 1 - $500K'!AG:AG,0,0,1)</f>
        <v>130</v>
      </c>
      <c r="AH225" s="103">
        <f>_xlfn.XLOOKUP(Tier2ContractorRates[[#This Row],[MSA Contract Number]],'Tier 1 - $500K'!A:A,'Tier 1 - $500K'!AH:AH,0,0,1)</f>
        <v>115</v>
      </c>
      <c r="AI225" s="103">
        <f>_xlfn.XLOOKUP(Tier2ContractorRates[[#This Row],[MSA Contract Number]],'Tier 1 - $500K'!A:A,'Tier 1 - $500K'!AI:AI,0,0,1)</f>
        <v>115</v>
      </c>
      <c r="AJ225" s="103">
        <f>_xlfn.XLOOKUP(Tier2ContractorRates[[#This Row],[MSA Contract Number]],'Tier 1 - $500K'!A:A,'Tier 1 - $500K'!AJ:AJ,0,0,1)</f>
        <v>120</v>
      </c>
      <c r="AK225" s="103">
        <f>_xlfn.XLOOKUP(Tier2ContractorRates[[#This Row],[MSA Contract Number]],'Tier 1 - $500K'!A:A,'Tier 1 - $500K'!AK:AK,0,0,1)</f>
        <v>160</v>
      </c>
      <c r="AL225" s="103">
        <f>_xlfn.XLOOKUP(Tier2ContractorRates[[#This Row],[MSA Contract Number]],'Tier 1 - $500K'!A:A,'Tier 1 - $500K'!AL:AL,0,0,1)</f>
        <v>180</v>
      </c>
      <c r="AM225" s="103">
        <f>_xlfn.XLOOKUP(Tier2ContractorRates[[#This Row],[MSA Contract Number]],'Tier 1 - $500K'!A:A,'Tier 1 - $500K'!AM:AM,0,0,1)</f>
        <v>150</v>
      </c>
      <c r="AN225" s="103">
        <f>_xlfn.XLOOKUP(Tier2ContractorRates[[#This Row],[MSA Contract Number]],'Tier 1 - $500K'!A:A,'Tier 1 - $500K'!AN:AN,0,0,1)</f>
        <v>170</v>
      </c>
      <c r="AO225" s="103">
        <f>_xlfn.XLOOKUP(Tier2ContractorRates[[#This Row],[MSA Contract Number]],'Tier 1 - $500K'!A:A,'Tier 1 - $500K'!AO:AO,0,0,1)</f>
        <v>130</v>
      </c>
      <c r="AP225" s="103">
        <f>_xlfn.XLOOKUP(Tier2ContractorRates[[#This Row],[MSA Contract Number]],'Tier 1 - $500K'!A:A,'Tier 1 - $500K'!AP:AP,0,0,1)</f>
        <v>180</v>
      </c>
      <c r="AQ225" s="103">
        <f>_xlfn.XLOOKUP(Tier2ContractorRates[[#This Row],[MSA Contract Number]],'Tier 1 - $500K'!A:A,'Tier 1 - $500K'!AQ:AQ,0,0,1)</f>
        <v>160</v>
      </c>
      <c r="AR225" s="103">
        <f>_xlfn.XLOOKUP(Tier2ContractorRates[[#This Row],[MSA Contract Number]],'Tier 1 - $500K'!A:A,'Tier 1 - $500K'!AR:AR,0,0,1)</f>
        <v>165</v>
      </c>
      <c r="AS225" s="103">
        <f>_xlfn.XLOOKUP(Tier2ContractorRates[[#This Row],[MSA Contract Number]],'Tier 1 - $500K'!A:A,'Tier 1 - $500K'!AS:AS,0,0,1)</f>
        <v>145</v>
      </c>
      <c r="AT225" s="103">
        <f>_xlfn.XLOOKUP(Tier2ContractorRates[[#This Row],[MSA Contract Number]],'Tier 1 - $500K'!A:A,'Tier 1 - $500K'!AT:AT,0,0,1)</f>
        <v>135</v>
      </c>
      <c r="AU225" s="103">
        <f>_xlfn.XLOOKUP(Tier2ContractorRates[[#This Row],[MSA Contract Number]],'Tier 1 - $500K'!A:A,'Tier 1 - $500K'!AU:AU,0,0,1)</f>
        <v>140</v>
      </c>
      <c r="AV225" s="103">
        <f>_xlfn.XLOOKUP(Tier2ContractorRates[[#This Row],[MSA Contract Number]],'Tier 1 - $500K'!A:A,'Tier 1 - $500K'!AV:AV,0,0,1)</f>
        <v>130</v>
      </c>
      <c r="AW225" s="103">
        <f>_xlfn.XLOOKUP(Tier2ContractorRates[[#This Row],[MSA Contract Number]],'Tier 1 - $500K'!A:A,'Tier 1 - $500K'!AW:AW,0,0,1)</f>
        <v>135</v>
      </c>
      <c r="AX225" s="103">
        <f>_xlfn.XLOOKUP(Tier2ContractorRates[[#This Row],[MSA Contract Number]],'Tier 1 - $500K'!A:A,'Tier 1 - $500K'!AX:AX,0,0,1)</f>
        <v>165</v>
      </c>
      <c r="AY225" s="103">
        <f>_xlfn.XLOOKUP(Tier2ContractorRates[[#This Row],[MSA Contract Number]],'Tier 1 - $500K'!A:A,'Tier 1 - $500K'!AY:AY,0,0,1)</f>
        <v>150</v>
      </c>
      <c r="AZ225" s="104">
        <f>_xlfn.XLOOKUP(Tier2ContractorRates[[#This Row],[MSA Contract Number]],'Tier 1 - $500K'!A:A,'Tier 1 - $500K'!AZ:AZ,0,0,1)</f>
        <v>280</v>
      </c>
    </row>
    <row r="226" spans="1:52" s="40" customFormat="1" ht="33" x14ac:dyDescent="0.25">
      <c r="A226" s="35" t="s">
        <v>1262</v>
      </c>
      <c r="B226" s="57">
        <f>_xlfn.XLOOKUP(Tier2ContractorRates[[#This Row],[MSA Contract Number]],'Tier 1 - $500K'!A:A,'Tier 1 - $500K'!B:B,0,0,1)</f>
        <v>46497</v>
      </c>
      <c r="C226" s="36" t="str">
        <f>_xlfn.XLOOKUP(Tier2ContractorRates[[#This Row],[MSA Contract Number]],'Tier 1 - $500K'!A:A,'Tier 1 - $500K'!C:C,0,0,1)</f>
        <v>Tech-Net Inc.</v>
      </c>
      <c r="D226" s="36" t="str">
        <f>_xlfn.XLOOKUP(Tier2ContractorRates[[#This Row],[MSA Contract Number]],'Tier 1 - $500K'!A:A,'Tier 1 - $500K'!D:D,0,0,1)</f>
        <v xml:space="preserve">1. Prasad Ketireddy 
2. Sudheer Kumar </v>
      </c>
      <c r="E226" s="36" t="str">
        <f>_xlfn.XLOOKUP(Tier2ContractorRates[[#This Row],[MSA Contract Number]],'Tier 1 - $500K'!A:A,'Tier 1 - $500K'!E:E,0,0,1)</f>
        <v xml:space="preserve">1. (916) 595-1389 
2. (916) 350-4630 </v>
      </c>
      <c r="F226" s="36" t="str">
        <f>_xlfn.XLOOKUP(Tier2ContractorRates[[#This Row],[MSA Contract Number]],'Tier 1 - $500K'!A:A,'Tier 1 - $500K'!F:F,0,0,1)</f>
        <v>prasad@tech-netinc.com;
sudheer@tech-netinc.com;</v>
      </c>
      <c r="G226" s="121">
        <v>43512</v>
      </c>
      <c r="H226" s="121" t="str">
        <f>_xlfn.XLOOKUP(Tier2ContractorRates[[#This Row],[MSA Contract Number]],'Tier 1 - $500K'!A:A,'Tier 1 - $500K'!H:H,0,0,1)</f>
        <v>SB</v>
      </c>
      <c r="I226" s="121" t="str">
        <f>_xlfn.XLOOKUP(Tier2ContractorRates[[#This Row],[MSA Contract Number]],'Tier 1 - $500K'!A:A,'Tier 1 - $500K'!I:I,0,0,1)</f>
        <v>Yes</v>
      </c>
      <c r="J226" s="121" t="str">
        <f>_xlfn.XLOOKUP(Tier2ContractorRates[[#This Row],[MSA Contract Number]],'Tier 1 - $500K'!A:A,'Tier 1 - $500K'!J:J,0,0,1)</f>
        <v>No</v>
      </c>
      <c r="K226" s="103">
        <f>_xlfn.XLOOKUP(Tier2ContractorRates[[#This Row],[MSA Contract Number]],'Tier 1 - $500K'!A:A,'Tier 1 - $500K'!K:K,0,0,1)</f>
        <v>170</v>
      </c>
      <c r="L226" s="103">
        <f>_xlfn.XLOOKUP(Tier2ContractorRates[[#This Row],[MSA Contract Number]],'Tier 1 - $500K'!A:A,'Tier 1 - $500K'!L:L,0,0,1)</f>
        <v>150</v>
      </c>
      <c r="M226" s="103">
        <f>_xlfn.XLOOKUP(Tier2ContractorRates[[#This Row],[MSA Contract Number]],'Tier 1 - $500K'!A:A,'Tier 1 - $500K'!M:M,0,0,1)</f>
        <v>150</v>
      </c>
      <c r="N226" s="103">
        <f>_xlfn.XLOOKUP(Tier2ContractorRates[[#This Row],[MSA Contract Number]],'Tier 1 - $500K'!A:A,'Tier 1 - $500K'!N:N)</f>
        <v>140</v>
      </c>
      <c r="O226" s="103">
        <f>_xlfn.XLOOKUP(Tier2ContractorRates[[#This Row],[MSA Contract Number]],'Tier 1 - $500K'!A:A,'Tier 1 - $500K'!O:O,0,0,1)</f>
        <v>130</v>
      </c>
      <c r="P226" s="103">
        <f>_xlfn.XLOOKUP(Tier2ContractorRates[[#This Row],[MSA Contract Number]],'Tier 1 - $500K'!A:A,'Tier 1 - $500K'!P:P,0,0,1)</f>
        <v>140</v>
      </c>
      <c r="Q226" s="103">
        <f>_xlfn.XLOOKUP(Tier2ContractorRates[[#This Row],[MSA Contract Number]],'Tier 1 - $500K'!A:A,'Tier 1 - $500K'!Q:Q,0,0,1)</f>
        <v>125</v>
      </c>
      <c r="R226" s="103">
        <f>_xlfn.XLOOKUP(Tier2ContractorRates[[#This Row],[MSA Contract Number]],'Tier 1 - $500K'!A:A,'Tier 1 - $500K'!R:R,0,0,1)</f>
        <v>100</v>
      </c>
      <c r="S226" s="103">
        <f>_xlfn.XLOOKUP(Tier2ContractorRates[[#This Row],[MSA Contract Number]],'Tier 1 - $500K'!A:A,'Tier 1 - $500K'!S:S,0,0,1)</f>
        <v>160</v>
      </c>
      <c r="T226" s="103">
        <f>_xlfn.XLOOKUP(Tier2ContractorRates[[#This Row],[MSA Contract Number]],'Tier 1 - $500K'!A:A,'Tier 1 - $500K'!T:T,0,0,1)</f>
        <v>170</v>
      </c>
      <c r="U226" s="103">
        <f>_xlfn.XLOOKUP(Tier2ContractorRates[[#This Row],[MSA Contract Number]],'Tier 1 - $500K'!A:A,'Tier 1 - $500K'!U:U,0,0,1)</f>
        <v>160</v>
      </c>
      <c r="V226" s="103">
        <f>_xlfn.XLOOKUP(Tier2ContractorRates[[#This Row],[MSA Contract Number]],'Tier 1 - $500K'!A:A,'Tier 1 - $500K'!V:V,0,0,1)</f>
        <v>150</v>
      </c>
      <c r="W226" s="103">
        <f>_xlfn.XLOOKUP(Tier2ContractorRates[[#This Row],[MSA Contract Number]],'Tier 1 - $500K'!A:A,'Tier 1 - $500K'!W:W,0,0,1)</f>
        <v>120</v>
      </c>
      <c r="X226" s="103">
        <f>_xlfn.XLOOKUP(Tier2ContractorRates[[#This Row],[MSA Contract Number]],'Tier 1 - $500K'!A:A,'Tier 1 - $500K'!X:X,0,0,1)</f>
        <v>125</v>
      </c>
      <c r="Y226" s="103">
        <f>_xlfn.XLOOKUP(Tier2ContractorRates[[#This Row],[MSA Contract Number]],'Tier 1 - $500K'!A:A,'Tier 1 - $500K'!Y:Y,0,0,1)</f>
        <v>130</v>
      </c>
      <c r="Z226" s="103">
        <f>_xlfn.XLOOKUP(Tier2ContractorRates[[#This Row],[MSA Contract Number]],'Tier 1 - $500K'!A:A,'Tier 1 - $500K'!Z:Z,0,0,1)</f>
        <v>140</v>
      </c>
      <c r="AA226" s="103">
        <f>_xlfn.XLOOKUP(Tier2ContractorRates[[#This Row],[MSA Contract Number]],'Tier 1 - $500K'!A:A,'Tier 1 - $500K'!AA:AA,0,0,1)</f>
        <v>140</v>
      </c>
      <c r="AB226" s="103">
        <f>_xlfn.XLOOKUP(Tier2ContractorRates[[#This Row],[MSA Contract Number]],'Tier 1 - $500K'!A:A,'Tier 1 - $500K'!AB:AB,0,0,1)</f>
        <v>160</v>
      </c>
      <c r="AC226" s="103">
        <f>_xlfn.XLOOKUP(Tier2ContractorRates[[#This Row],[MSA Contract Number]],'Tier 1 - $500K'!A:A,'Tier 1 - $500K'!AC:AC,0,0,1)</f>
        <v>150</v>
      </c>
      <c r="AD226" s="103">
        <f>_xlfn.XLOOKUP(Tier2ContractorRates[[#This Row],[MSA Contract Number]],'Tier 1 - $500K'!A:A,'Tier 1 - $500K'!AD:AD,0,0,1)</f>
        <v>120</v>
      </c>
      <c r="AE226" s="103">
        <f>_xlfn.XLOOKUP(Tier2ContractorRates[[#This Row],[MSA Contract Number]],'Tier 1 - $500K'!A:A,'Tier 1 - $500K'!AE:AE,0,0,1)</f>
        <v>125</v>
      </c>
      <c r="AF226" s="103">
        <f>_xlfn.XLOOKUP(Tier2ContractorRates[[#This Row],[MSA Contract Number]],'Tier 1 - $500K'!A:A,'Tier 1 - $500K'!AF:AF,0,0,1)</f>
        <v>125</v>
      </c>
      <c r="AG226" s="103">
        <f>_xlfn.XLOOKUP(Tier2ContractorRates[[#This Row],[MSA Contract Number]],'Tier 1 - $500K'!A:A,'Tier 1 - $500K'!AG:AG,0,0,1)</f>
        <v>135</v>
      </c>
      <c r="AH226" s="103">
        <f>_xlfn.XLOOKUP(Tier2ContractorRates[[#This Row],[MSA Contract Number]],'Tier 1 - $500K'!A:A,'Tier 1 - $500K'!AH:AH,0,0,1)</f>
        <v>130</v>
      </c>
      <c r="AI226" s="103">
        <f>_xlfn.XLOOKUP(Tier2ContractorRates[[#This Row],[MSA Contract Number]],'Tier 1 - $500K'!A:A,'Tier 1 - $500K'!AI:AI,0,0,1)</f>
        <v>130</v>
      </c>
      <c r="AJ226" s="103">
        <f>_xlfn.XLOOKUP(Tier2ContractorRates[[#This Row],[MSA Contract Number]],'Tier 1 - $500K'!A:A,'Tier 1 - $500K'!AJ:AJ,0,0,1)</f>
        <v>130</v>
      </c>
      <c r="AK226" s="103">
        <f>_xlfn.XLOOKUP(Tier2ContractorRates[[#This Row],[MSA Contract Number]],'Tier 1 - $500K'!A:A,'Tier 1 - $500K'!AK:AK,0,0,1)</f>
        <v>150</v>
      </c>
      <c r="AL226" s="103">
        <f>_xlfn.XLOOKUP(Tier2ContractorRates[[#This Row],[MSA Contract Number]],'Tier 1 - $500K'!A:A,'Tier 1 - $500K'!AL:AL,0,0,1)</f>
        <v>160</v>
      </c>
      <c r="AM226" s="103">
        <f>_xlfn.XLOOKUP(Tier2ContractorRates[[#This Row],[MSA Contract Number]],'Tier 1 - $500K'!A:A,'Tier 1 - $500K'!AM:AM,0,0,1)</f>
        <v>130</v>
      </c>
      <c r="AN226" s="103">
        <f>_xlfn.XLOOKUP(Tier2ContractorRates[[#This Row],[MSA Contract Number]],'Tier 1 - $500K'!A:A,'Tier 1 - $500K'!AN:AN,0,0,1)</f>
        <v>140</v>
      </c>
      <c r="AO226" s="103">
        <f>_xlfn.XLOOKUP(Tier2ContractorRates[[#This Row],[MSA Contract Number]],'Tier 1 - $500K'!A:A,'Tier 1 - $500K'!AO:AO,0,0,1)</f>
        <v>130</v>
      </c>
      <c r="AP226" s="103">
        <f>_xlfn.XLOOKUP(Tier2ContractorRates[[#This Row],[MSA Contract Number]],'Tier 1 - $500K'!A:A,'Tier 1 - $500K'!AP:AP,0,0,1)</f>
        <v>165</v>
      </c>
      <c r="AQ226" s="103">
        <f>_xlfn.XLOOKUP(Tier2ContractorRates[[#This Row],[MSA Contract Number]],'Tier 1 - $500K'!A:A,'Tier 1 - $500K'!AQ:AQ,0,0,1)</f>
        <v>140</v>
      </c>
      <c r="AR226" s="103">
        <f>_xlfn.XLOOKUP(Tier2ContractorRates[[#This Row],[MSA Contract Number]],'Tier 1 - $500K'!A:A,'Tier 1 - $500K'!AR:AR,0,0,1)</f>
        <v>150</v>
      </c>
      <c r="AS226" s="103">
        <f>_xlfn.XLOOKUP(Tier2ContractorRates[[#This Row],[MSA Contract Number]],'Tier 1 - $500K'!A:A,'Tier 1 - $500K'!AS:AS,0,0,1)</f>
        <v>125</v>
      </c>
      <c r="AT226" s="103">
        <f>_xlfn.XLOOKUP(Tier2ContractorRates[[#This Row],[MSA Contract Number]],'Tier 1 - $500K'!A:A,'Tier 1 - $500K'!AT:AT,0,0,1)</f>
        <v>125</v>
      </c>
      <c r="AU226" s="103">
        <f>_xlfn.XLOOKUP(Tier2ContractorRates[[#This Row],[MSA Contract Number]],'Tier 1 - $500K'!A:A,'Tier 1 - $500K'!AU:AU,0,0,1)</f>
        <v>125</v>
      </c>
      <c r="AV226" s="103">
        <f>_xlfn.XLOOKUP(Tier2ContractorRates[[#This Row],[MSA Contract Number]],'Tier 1 - $500K'!A:A,'Tier 1 - $500K'!AV:AV,0,0,1)</f>
        <v>110</v>
      </c>
      <c r="AW226" s="103">
        <f>_xlfn.XLOOKUP(Tier2ContractorRates[[#This Row],[MSA Contract Number]],'Tier 1 - $500K'!A:A,'Tier 1 - $500K'!AW:AW,0,0,1)</f>
        <v>120</v>
      </c>
      <c r="AX226" s="103">
        <f>_xlfn.XLOOKUP(Tier2ContractorRates[[#This Row],[MSA Contract Number]],'Tier 1 - $500K'!A:A,'Tier 1 - $500K'!AX:AX,0,0,1)</f>
        <v>150</v>
      </c>
      <c r="AY226" s="103">
        <f>_xlfn.XLOOKUP(Tier2ContractorRates[[#This Row],[MSA Contract Number]],'Tier 1 - $500K'!A:A,'Tier 1 - $500K'!AY:AY,0,0,1)</f>
        <v>125</v>
      </c>
      <c r="AZ226" s="104">
        <f>_xlfn.XLOOKUP(Tier2ContractorRates[[#This Row],[MSA Contract Number]],'Tier 1 - $500K'!A:A,'Tier 1 - $500K'!AZ:AZ,0,0,1)</f>
        <v>150</v>
      </c>
    </row>
    <row r="227" spans="1:52" s="40" customFormat="1" ht="51" customHeight="1" x14ac:dyDescent="0.25">
      <c r="A227" s="35" t="s">
        <v>1267</v>
      </c>
      <c r="B227" s="57">
        <f>_xlfn.XLOOKUP(Tier2ContractorRates[[#This Row],[MSA Contract Number]],'Tier 1 - $500K'!A:A,'Tier 1 - $500K'!B:B,0,0,1)</f>
        <v>46497</v>
      </c>
      <c r="C227" s="36" t="str">
        <f>_xlfn.XLOOKUP(Tier2ContractorRates[[#This Row],[MSA Contract Number]],'Tier 1 - $500K'!A:A,'Tier 1 - $500K'!C:C,0,0,1)</f>
        <v>Technology Crest Corporation</v>
      </c>
      <c r="D227" s="36" t="str">
        <f>_xlfn.XLOOKUP(Tier2ContractorRates[[#This Row],[MSA Contract Number]],'Tier 1 - $500K'!A:A,'Tier 1 - $500K'!D:D,0,0,1)</f>
        <v xml:space="preserve">1. Jay Gokul
2. Barbara Campbell </v>
      </c>
      <c r="E227" s="36" t="str">
        <f>_xlfn.XLOOKUP(Tier2ContractorRates[[#This Row],[MSA Contract Number]],'Tier 1 - $500K'!A:A,'Tier 1 - $500K'!E:E,0,0,1)</f>
        <v>1. (415) 690-3560
2. (707) 753-0210</v>
      </c>
      <c r="F227" s="36" t="str">
        <f>_xlfn.XLOOKUP(Tier2ContractorRates[[#This Row],[MSA Contract Number]],'Tier 1 - $500K'!A:A,'Tier 1 - $500K'!F:F,0,0,1)</f>
        <v>jgokul@tcrest.com;
barbara@bcounts4you.com;
accounts@tcrest.com</v>
      </c>
      <c r="G227" s="121">
        <v>50078</v>
      </c>
      <c r="H227" s="121" t="str">
        <f>_xlfn.XLOOKUP(Tier2ContractorRates[[#This Row],[MSA Contract Number]],'Tier 1 - $500K'!A:A,'Tier 1 - $500K'!H:H,0,0,1)</f>
        <v>SB</v>
      </c>
      <c r="I227" s="121" t="str">
        <f>_xlfn.XLOOKUP(Tier2ContractorRates[[#This Row],[MSA Contract Number]],'Tier 1 - $500K'!A:A,'Tier 1 - $500K'!I:I,0,0,1)</f>
        <v>Yes</v>
      </c>
      <c r="J227" s="121" t="str">
        <f>_xlfn.XLOOKUP(Tier2ContractorRates[[#This Row],[MSA Contract Number]],'Tier 1 - $500K'!A:A,'Tier 1 - $500K'!J:J,0,0,1)</f>
        <v>No</v>
      </c>
      <c r="K227" s="103">
        <f>_xlfn.XLOOKUP(Tier2ContractorRates[[#This Row],[MSA Contract Number]],'Tier 1 - $500K'!A:A,'Tier 1 - $500K'!K:K,0,0,1)</f>
        <v>160</v>
      </c>
      <c r="L227" s="103">
        <f>_xlfn.XLOOKUP(Tier2ContractorRates[[#This Row],[MSA Contract Number]],'Tier 1 - $500K'!A:A,'Tier 1 - $500K'!L:L,0,0,1)</f>
        <v>140</v>
      </c>
      <c r="M227" s="103">
        <f>_xlfn.XLOOKUP(Tier2ContractorRates[[#This Row],[MSA Contract Number]],'Tier 1 - $500K'!A:A,'Tier 1 - $500K'!M:M,0,0,1)</f>
        <v>145</v>
      </c>
      <c r="N227" s="103">
        <f>_xlfn.XLOOKUP(Tier2ContractorRates[[#This Row],[MSA Contract Number]],'Tier 1 - $500K'!A:A,'Tier 1 - $500K'!N:N)</f>
        <v>125</v>
      </c>
      <c r="O227" s="103">
        <f>_xlfn.XLOOKUP(Tier2ContractorRates[[#This Row],[MSA Contract Number]],'Tier 1 - $500K'!A:A,'Tier 1 - $500K'!O:O,0,0,1)</f>
        <v>115</v>
      </c>
      <c r="P227" s="103">
        <f>_xlfn.XLOOKUP(Tier2ContractorRates[[#This Row],[MSA Contract Number]],'Tier 1 - $500K'!A:A,'Tier 1 - $500K'!P:P,0,0,1)</f>
        <v>125</v>
      </c>
      <c r="Q227" s="103">
        <f>_xlfn.XLOOKUP(Tier2ContractorRates[[#This Row],[MSA Contract Number]],'Tier 1 - $500K'!A:A,'Tier 1 - $500K'!Q:Q,0,0,1)</f>
        <v>120</v>
      </c>
      <c r="R227" s="103">
        <f>_xlfn.XLOOKUP(Tier2ContractorRates[[#This Row],[MSA Contract Number]],'Tier 1 - $500K'!A:A,'Tier 1 - $500K'!R:R,0,0,1)</f>
        <v>95</v>
      </c>
      <c r="S227" s="103">
        <f>_xlfn.XLOOKUP(Tier2ContractorRates[[#This Row],[MSA Contract Number]],'Tier 1 - $500K'!A:A,'Tier 1 - $500K'!S:S,0,0,1)</f>
        <v>170</v>
      </c>
      <c r="T227" s="103">
        <f>_xlfn.XLOOKUP(Tier2ContractorRates[[#This Row],[MSA Contract Number]],'Tier 1 - $500K'!A:A,'Tier 1 - $500K'!T:T,0,0,1)</f>
        <v>180</v>
      </c>
      <c r="U227" s="103">
        <f>_xlfn.XLOOKUP(Tier2ContractorRates[[#This Row],[MSA Contract Number]],'Tier 1 - $500K'!A:A,'Tier 1 - $500K'!U:U,0,0,1)</f>
        <v>170</v>
      </c>
      <c r="V227" s="103">
        <f>_xlfn.XLOOKUP(Tier2ContractorRates[[#This Row],[MSA Contract Number]],'Tier 1 - $500K'!A:A,'Tier 1 - $500K'!V:V,0,0,1)</f>
        <v>150</v>
      </c>
      <c r="W227" s="103">
        <f>_xlfn.XLOOKUP(Tier2ContractorRates[[#This Row],[MSA Contract Number]],'Tier 1 - $500K'!A:A,'Tier 1 - $500K'!W:W,0,0,1)</f>
        <v>120</v>
      </c>
      <c r="X227" s="103">
        <f>_xlfn.XLOOKUP(Tier2ContractorRates[[#This Row],[MSA Contract Number]],'Tier 1 - $500K'!A:A,'Tier 1 - $500K'!X:X,0,0,1)</f>
        <v>140</v>
      </c>
      <c r="Y227" s="103">
        <f>_xlfn.XLOOKUP(Tier2ContractorRates[[#This Row],[MSA Contract Number]],'Tier 1 - $500K'!A:A,'Tier 1 - $500K'!Y:Y,0,0,1)</f>
        <v>140</v>
      </c>
      <c r="Z227" s="103">
        <f>_xlfn.XLOOKUP(Tier2ContractorRates[[#This Row],[MSA Contract Number]],'Tier 1 - $500K'!A:A,'Tier 1 - $500K'!Z:Z,0,0,1)</f>
        <v>150</v>
      </c>
      <c r="AA227" s="103">
        <f>_xlfn.XLOOKUP(Tier2ContractorRates[[#This Row],[MSA Contract Number]],'Tier 1 - $500K'!A:A,'Tier 1 - $500K'!AA:AA,0,0,1)</f>
        <v>150</v>
      </c>
      <c r="AB227" s="103">
        <f>_xlfn.XLOOKUP(Tier2ContractorRates[[#This Row],[MSA Contract Number]],'Tier 1 - $500K'!A:A,'Tier 1 - $500K'!AB:AB,0,0,1)</f>
        <v>160</v>
      </c>
      <c r="AC227" s="103">
        <f>_xlfn.XLOOKUP(Tier2ContractorRates[[#This Row],[MSA Contract Number]],'Tier 1 - $500K'!A:A,'Tier 1 - $500K'!AC:AC,0,0,1)</f>
        <v>140</v>
      </c>
      <c r="AD227" s="103">
        <f>_xlfn.XLOOKUP(Tier2ContractorRates[[#This Row],[MSA Contract Number]],'Tier 1 - $500K'!A:A,'Tier 1 - $500K'!AD:AD,0,0,1)</f>
        <v>105</v>
      </c>
      <c r="AE227" s="103">
        <f>_xlfn.XLOOKUP(Tier2ContractorRates[[#This Row],[MSA Contract Number]],'Tier 1 - $500K'!A:A,'Tier 1 - $500K'!AE:AE,0,0,1)</f>
        <v>130</v>
      </c>
      <c r="AF227" s="103">
        <f>_xlfn.XLOOKUP(Tier2ContractorRates[[#This Row],[MSA Contract Number]],'Tier 1 - $500K'!A:A,'Tier 1 - $500K'!AF:AF,0,0,1)</f>
        <v>130</v>
      </c>
      <c r="AG227" s="103">
        <f>_xlfn.XLOOKUP(Tier2ContractorRates[[#This Row],[MSA Contract Number]],'Tier 1 - $500K'!A:A,'Tier 1 - $500K'!AG:AG,0,0,1)</f>
        <v>140</v>
      </c>
      <c r="AH227" s="103">
        <f>_xlfn.XLOOKUP(Tier2ContractorRates[[#This Row],[MSA Contract Number]],'Tier 1 - $500K'!A:A,'Tier 1 - $500K'!AH:AH,0,0,1)</f>
        <v>150</v>
      </c>
      <c r="AI227" s="103">
        <f>_xlfn.XLOOKUP(Tier2ContractorRates[[#This Row],[MSA Contract Number]],'Tier 1 - $500K'!A:A,'Tier 1 - $500K'!AI:AI,0,0,1)</f>
        <v>150</v>
      </c>
      <c r="AJ227" s="103">
        <f>_xlfn.XLOOKUP(Tier2ContractorRates[[#This Row],[MSA Contract Number]],'Tier 1 - $500K'!A:A,'Tier 1 - $500K'!AJ:AJ,0,0,1)</f>
        <v>140</v>
      </c>
      <c r="AK227" s="103">
        <f>_xlfn.XLOOKUP(Tier2ContractorRates[[#This Row],[MSA Contract Number]],'Tier 1 - $500K'!A:A,'Tier 1 - $500K'!AK:AK,0,0,1)</f>
        <v>140</v>
      </c>
      <c r="AL227" s="103">
        <f>_xlfn.XLOOKUP(Tier2ContractorRates[[#This Row],[MSA Contract Number]],'Tier 1 - $500K'!A:A,'Tier 1 - $500K'!AL:AL,0,0,1)</f>
        <v>150</v>
      </c>
      <c r="AM227" s="103">
        <f>_xlfn.XLOOKUP(Tier2ContractorRates[[#This Row],[MSA Contract Number]],'Tier 1 - $500K'!A:A,'Tier 1 - $500K'!AM:AM,0,0,1)</f>
        <v>130</v>
      </c>
      <c r="AN227" s="103">
        <f>_xlfn.XLOOKUP(Tier2ContractorRates[[#This Row],[MSA Contract Number]],'Tier 1 - $500K'!A:A,'Tier 1 - $500K'!AN:AN,0,0,1)</f>
        <v>135</v>
      </c>
      <c r="AO227" s="103">
        <f>_xlfn.XLOOKUP(Tier2ContractorRates[[#This Row],[MSA Contract Number]],'Tier 1 - $500K'!A:A,'Tier 1 - $500K'!AO:AO,0,0,1)</f>
        <v>120</v>
      </c>
      <c r="AP227" s="103">
        <f>_xlfn.XLOOKUP(Tier2ContractorRates[[#This Row],[MSA Contract Number]],'Tier 1 - $500K'!A:A,'Tier 1 - $500K'!AP:AP,0,0,1)</f>
        <v>145</v>
      </c>
      <c r="AQ227" s="103">
        <f>_xlfn.XLOOKUP(Tier2ContractorRates[[#This Row],[MSA Contract Number]],'Tier 1 - $500K'!A:A,'Tier 1 - $500K'!AQ:AQ,0,0,1)</f>
        <v>120</v>
      </c>
      <c r="AR227" s="103">
        <f>_xlfn.XLOOKUP(Tier2ContractorRates[[#This Row],[MSA Contract Number]],'Tier 1 - $500K'!A:A,'Tier 1 - $500K'!AR:AR,0,0,1)</f>
        <v>140</v>
      </c>
      <c r="AS227" s="103">
        <f>_xlfn.XLOOKUP(Tier2ContractorRates[[#This Row],[MSA Contract Number]],'Tier 1 - $500K'!A:A,'Tier 1 - $500K'!AS:AS,0,0,1)</f>
        <v>110</v>
      </c>
      <c r="AT227" s="103">
        <f>_xlfn.XLOOKUP(Tier2ContractorRates[[#This Row],[MSA Contract Number]],'Tier 1 - $500K'!A:A,'Tier 1 - $500K'!AT:AT,0,0,1)</f>
        <v>100</v>
      </c>
      <c r="AU227" s="103">
        <f>_xlfn.XLOOKUP(Tier2ContractorRates[[#This Row],[MSA Contract Number]],'Tier 1 - $500K'!A:A,'Tier 1 - $500K'!AU:AU,0,0,1)</f>
        <v>140</v>
      </c>
      <c r="AV227" s="103">
        <f>_xlfn.XLOOKUP(Tier2ContractorRates[[#This Row],[MSA Contract Number]],'Tier 1 - $500K'!A:A,'Tier 1 - $500K'!AV:AV,0,0,1)</f>
        <v>95</v>
      </c>
      <c r="AW227" s="103">
        <f>_xlfn.XLOOKUP(Tier2ContractorRates[[#This Row],[MSA Contract Number]],'Tier 1 - $500K'!A:A,'Tier 1 - $500K'!AW:AW,0,0,1)</f>
        <v>130</v>
      </c>
      <c r="AX227" s="103">
        <f>_xlfn.XLOOKUP(Tier2ContractorRates[[#This Row],[MSA Contract Number]],'Tier 1 - $500K'!A:A,'Tier 1 - $500K'!AX:AX,0,0,1)</f>
        <v>120</v>
      </c>
      <c r="AY227" s="103">
        <f>_xlfn.XLOOKUP(Tier2ContractorRates[[#This Row],[MSA Contract Number]],'Tier 1 - $500K'!A:A,'Tier 1 - $500K'!AY:AY,0,0,1)</f>
        <v>95</v>
      </c>
      <c r="AZ227" s="104">
        <f>_xlfn.XLOOKUP(Tier2ContractorRates[[#This Row],[MSA Contract Number]],'Tier 1 - $500K'!A:A,'Tier 1 - $500K'!AZ:AZ,0,0,1)</f>
        <v>110</v>
      </c>
    </row>
    <row r="228" spans="1:52" s="40" customFormat="1" ht="33" x14ac:dyDescent="0.25">
      <c r="A228" s="35" t="s">
        <v>1269</v>
      </c>
      <c r="B228" s="57">
        <f>_xlfn.XLOOKUP(Tier2ContractorRates[[#This Row],[MSA Contract Number]],'Tier 1 - $500K'!A:A,'Tier 1 - $500K'!B:B,0,0,1)</f>
        <v>46497</v>
      </c>
      <c r="C228" s="36" t="str">
        <f>_xlfn.XLOOKUP(Tier2ContractorRates[[#This Row],[MSA Contract Number]],'Tier 1 - $500K'!A:A,'Tier 1 - $500K'!C:C,0,0,1)</f>
        <v>Technology Management Solutions Inc</v>
      </c>
      <c r="D228" s="36" t="str">
        <f>_xlfn.XLOOKUP(Tier2ContractorRates[[#This Row],[MSA Contract Number]],'Tier 1 - $500K'!A:A,'Tier 1 - $500K'!D:D,0,0,1)</f>
        <v xml:space="preserve">1. Darren Macdonald 
2. Brian Macdonald </v>
      </c>
      <c r="E228" s="36" t="str">
        <f>_xlfn.XLOOKUP(Tier2ContractorRates[[#This Row],[MSA Contract Number]],'Tier 1 - $500K'!A:A,'Tier 1 - $500K'!E:E,0,0,1)</f>
        <v>1. (916) 276-5664 
2. (916) 276-8854</v>
      </c>
      <c r="F228" s="36" t="str">
        <f>_xlfn.XLOOKUP(Tier2ContractorRates[[#This Row],[MSA Contract Number]],'Tier 1 - $500K'!A:A,'Tier 1 - $500K'!F:F,0,0,1)</f>
        <v>dmacdonald@tms-inc.net; 
bmacdonald@tms-inc.net;</v>
      </c>
      <c r="G228" s="121">
        <v>42604</v>
      </c>
      <c r="H228" s="121" t="str">
        <f>_xlfn.XLOOKUP(Tier2ContractorRates[[#This Row],[MSA Contract Number]],'Tier 1 - $500K'!A:A,'Tier 1 - $500K'!H:H,0,0,1)</f>
        <v>SB</v>
      </c>
      <c r="I228" s="121" t="str">
        <f>_xlfn.XLOOKUP(Tier2ContractorRates[[#This Row],[MSA Contract Number]],'Tier 1 - $500K'!A:A,'Tier 1 - $500K'!I:I,0,0,1)</f>
        <v>Yes</v>
      </c>
      <c r="J228" s="121" t="str">
        <f>_xlfn.XLOOKUP(Tier2ContractorRates[[#This Row],[MSA Contract Number]],'Tier 1 - $500K'!A:A,'Tier 1 - $500K'!J:J,0,0,1)</f>
        <v>No</v>
      </c>
      <c r="K228" s="103">
        <f>_xlfn.XLOOKUP(Tier2ContractorRates[[#This Row],[MSA Contract Number]],'Tier 1 - $500K'!A:A,'Tier 1 - $500K'!K:K,0,0,1)</f>
        <v>185</v>
      </c>
      <c r="L228" s="103">
        <f>_xlfn.XLOOKUP(Tier2ContractorRates[[#This Row],[MSA Contract Number]],'Tier 1 - $500K'!A:A,'Tier 1 - $500K'!L:L,0,0,1)</f>
        <v>175</v>
      </c>
      <c r="M228" s="103">
        <f>_xlfn.XLOOKUP(Tier2ContractorRates[[#This Row],[MSA Contract Number]],'Tier 1 - $500K'!A:A,'Tier 1 - $500K'!M:M,0,0,1)</f>
        <v>180</v>
      </c>
      <c r="N228" s="103">
        <f>_xlfn.XLOOKUP(Tier2ContractorRates[[#This Row],[MSA Contract Number]],'Tier 1 - $500K'!A:A,'Tier 1 - $500K'!N:N)</f>
        <v>170</v>
      </c>
      <c r="O228" s="103">
        <f>_xlfn.XLOOKUP(Tier2ContractorRates[[#This Row],[MSA Contract Number]],'Tier 1 - $500K'!A:A,'Tier 1 - $500K'!O:O,0,0,1)</f>
        <v>160</v>
      </c>
      <c r="P228" s="103">
        <f>_xlfn.XLOOKUP(Tier2ContractorRates[[#This Row],[MSA Contract Number]],'Tier 1 - $500K'!A:A,'Tier 1 - $500K'!P:P,0,0,1)</f>
        <v>150</v>
      </c>
      <c r="Q228" s="103">
        <f>_xlfn.XLOOKUP(Tier2ContractorRates[[#This Row],[MSA Contract Number]],'Tier 1 - $500K'!A:A,'Tier 1 - $500K'!Q:Q,0,0,1)</f>
        <v>140</v>
      </c>
      <c r="R228" s="103">
        <f>_xlfn.XLOOKUP(Tier2ContractorRates[[#This Row],[MSA Contract Number]],'Tier 1 - $500K'!A:A,'Tier 1 - $500K'!R:R,0,0,1)</f>
        <v>115</v>
      </c>
      <c r="S228" s="103">
        <f>_xlfn.XLOOKUP(Tier2ContractorRates[[#This Row],[MSA Contract Number]],'Tier 1 - $500K'!A:A,'Tier 1 - $500K'!S:S,0,0,1)</f>
        <v>170</v>
      </c>
      <c r="T228" s="103">
        <f>_xlfn.XLOOKUP(Tier2ContractorRates[[#This Row],[MSA Contract Number]],'Tier 1 - $500K'!A:A,'Tier 1 - $500K'!T:T,0,0,1)</f>
        <v>180</v>
      </c>
      <c r="U228" s="103">
        <f>_xlfn.XLOOKUP(Tier2ContractorRates[[#This Row],[MSA Contract Number]],'Tier 1 - $500K'!A:A,'Tier 1 - $500K'!U:U,0,0,1)</f>
        <v>175</v>
      </c>
      <c r="V228" s="103">
        <f>_xlfn.XLOOKUP(Tier2ContractorRates[[#This Row],[MSA Contract Number]],'Tier 1 - $500K'!A:A,'Tier 1 - $500K'!V:V,0,0,1)</f>
        <v>175</v>
      </c>
      <c r="W228" s="103">
        <f>_xlfn.XLOOKUP(Tier2ContractorRates[[#This Row],[MSA Contract Number]],'Tier 1 - $500K'!A:A,'Tier 1 - $500K'!W:W,0,0,1)</f>
        <v>150</v>
      </c>
      <c r="X228" s="103">
        <f>_xlfn.XLOOKUP(Tier2ContractorRates[[#This Row],[MSA Contract Number]],'Tier 1 - $500K'!A:A,'Tier 1 - $500K'!X:X,0,0,1)</f>
        <v>140</v>
      </c>
      <c r="Y228" s="103">
        <f>_xlfn.XLOOKUP(Tier2ContractorRates[[#This Row],[MSA Contract Number]],'Tier 1 - $500K'!A:A,'Tier 1 - $500K'!Y:Y,0,0,1)</f>
        <v>140</v>
      </c>
      <c r="Z228" s="103">
        <f>_xlfn.XLOOKUP(Tier2ContractorRates[[#This Row],[MSA Contract Number]],'Tier 1 - $500K'!A:A,'Tier 1 - $500K'!Z:Z,0,0,1)</f>
        <v>160</v>
      </c>
      <c r="AA228" s="103">
        <f>_xlfn.XLOOKUP(Tier2ContractorRates[[#This Row],[MSA Contract Number]],'Tier 1 - $500K'!A:A,'Tier 1 - $500K'!AA:AA,0,0,1)</f>
        <v>170</v>
      </c>
      <c r="AB228" s="103">
        <f>_xlfn.XLOOKUP(Tier2ContractorRates[[#This Row],[MSA Contract Number]],'Tier 1 - $500K'!A:A,'Tier 1 - $500K'!AB:AB,0,0,1)</f>
        <v>180</v>
      </c>
      <c r="AC228" s="103">
        <f>_xlfn.XLOOKUP(Tier2ContractorRates[[#This Row],[MSA Contract Number]],'Tier 1 - $500K'!A:A,'Tier 1 - $500K'!AC:AC,0,0,1)</f>
        <v>180</v>
      </c>
      <c r="AD228" s="103">
        <f>_xlfn.XLOOKUP(Tier2ContractorRates[[#This Row],[MSA Contract Number]],'Tier 1 - $500K'!A:A,'Tier 1 - $500K'!AD:AD,0,0,1)</f>
        <v>160</v>
      </c>
      <c r="AE228" s="103">
        <f>_xlfn.XLOOKUP(Tier2ContractorRates[[#This Row],[MSA Contract Number]],'Tier 1 - $500K'!A:A,'Tier 1 - $500K'!AE:AE,0,0,1)</f>
        <v>160</v>
      </c>
      <c r="AF228" s="103">
        <f>_xlfn.XLOOKUP(Tier2ContractorRates[[#This Row],[MSA Contract Number]],'Tier 1 - $500K'!A:A,'Tier 1 - $500K'!AF:AF,0,0,1)</f>
        <v>160</v>
      </c>
      <c r="AG228" s="103">
        <f>_xlfn.XLOOKUP(Tier2ContractorRates[[#This Row],[MSA Contract Number]],'Tier 1 - $500K'!A:A,'Tier 1 - $500K'!AG:AG,0,0,1)</f>
        <v>165</v>
      </c>
      <c r="AH228" s="103">
        <f>_xlfn.XLOOKUP(Tier2ContractorRates[[#This Row],[MSA Contract Number]],'Tier 1 - $500K'!A:A,'Tier 1 - $500K'!AH:AH,0,0,1)</f>
        <v>180</v>
      </c>
      <c r="AI228" s="103">
        <f>_xlfn.XLOOKUP(Tier2ContractorRates[[#This Row],[MSA Contract Number]],'Tier 1 - $500K'!A:A,'Tier 1 - $500K'!AI:AI,0,0,1)</f>
        <v>165</v>
      </c>
      <c r="AJ228" s="103">
        <f>_xlfn.XLOOKUP(Tier2ContractorRates[[#This Row],[MSA Contract Number]],'Tier 1 - $500K'!A:A,'Tier 1 - $500K'!AJ:AJ,0,0,1)</f>
        <v>165</v>
      </c>
      <c r="AK228" s="103">
        <f>_xlfn.XLOOKUP(Tier2ContractorRates[[#This Row],[MSA Contract Number]],'Tier 1 - $500K'!A:A,'Tier 1 - $500K'!AK:AK,0,0,1)</f>
        <v>170</v>
      </c>
      <c r="AL228" s="103">
        <f>_xlfn.XLOOKUP(Tier2ContractorRates[[#This Row],[MSA Contract Number]],'Tier 1 - $500K'!A:A,'Tier 1 - $500K'!AL:AL,0,0,1)</f>
        <v>175</v>
      </c>
      <c r="AM228" s="103">
        <f>_xlfn.XLOOKUP(Tier2ContractorRates[[#This Row],[MSA Contract Number]],'Tier 1 - $500K'!A:A,'Tier 1 - $500K'!AM:AM,0,0,1)</f>
        <v>160</v>
      </c>
      <c r="AN228" s="103">
        <f>_xlfn.XLOOKUP(Tier2ContractorRates[[#This Row],[MSA Contract Number]],'Tier 1 - $500K'!A:A,'Tier 1 - $500K'!AN:AN,0,0,1)</f>
        <v>170</v>
      </c>
      <c r="AO228" s="103">
        <f>_xlfn.XLOOKUP(Tier2ContractorRates[[#This Row],[MSA Contract Number]],'Tier 1 - $500K'!A:A,'Tier 1 - $500K'!AO:AO,0,0,1)</f>
        <v>160</v>
      </c>
      <c r="AP228" s="103">
        <f>_xlfn.XLOOKUP(Tier2ContractorRates[[#This Row],[MSA Contract Number]],'Tier 1 - $500K'!A:A,'Tier 1 - $500K'!AP:AP,0,0,1)</f>
        <v>170</v>
      </c>
      <c r="AQ228" s="103">
        <f>_xlfn.XLOOKUP(Tier2ContractorRates[[#This Row],[MSA Contract Number]],'Tier 1 - $500K'!A:A,'Tier 1 - $500K'!AQ:AQ,0,0,1)</f>
        <v>170</v>
      </c>
      <c r="AR228" s="103">
        <f>_xlfn.XLOOKUP(Tier2ContractorRates[[#This Row],[MSA Contract Number]],'Tier 1 - $500K'!A:A,'Tier 1 - $500K'!AR:AR,0,0,1)</f>
        <v>170</v>
      </c>
      <c r="AS228" s="103">
        <f>_xlfn.XLOOKUP(Tier2ContractorRates[[#This Row],[MSA Contract Number]],'Tier 1 - $500K'!A:A,'Tier 1 - $500K'!AS:AS,0,0,1)</f>
        <v>160</v>
      </c>
      <c r="AT228" s="103">
        <f>_xlfn.XLOOKUP(Tier2ContractorRates[[#This Row],[MSA Contract Number]],'Tier 1 - $500K'!A:A,'Tier 1 - $500K'!AT:AT,0,0,1)</f>
        <v>150</v>
      </c>
      <c r="AU228" s="103">
        <f>_xlfn.XLOOKUP(Tier2ContractorRates[[#This Row],[MSA Contract Number]],'Tier 1 - $500K'!A:A,'Tier 1 - $500K'!AU:AU,0,0,1)</f>
        <v>150</v>
      </c>
      <c r="AV228" s="103">
        <f>_xlfn.XLOOKUP(Tier2ContractorRates[[#This Row],[MSA Contract Number]],'Tier 1 - $500K'!A:A,'Tier 1 - $500K'!AV:AV,0,0,1)</f>
        <v>150</v>
      </c>
      <c r="AW228" s="103">
        <f>_xlfn.XLOOKUP(Tier2ContractorRates[[#This Row],[MSA Contract Number]],'Tier 1 - $500K'!A:A,'Tier 1 - $500K'!AW:AW,0,0,1)</f>
        <v>150</v>
      </c>
      <c r="AX228" s="103">
        <f>_xlfn.XLOOKUP(Tier2ContractorRates[[#This Row],[MSA Contract Number]],'Tier 1 - $500K'!A:A,'Tier 1 - $500K'!AX:AX,0,0,1)</f>
        <v>170</v>
      </c>
      <c r="AY228" s="103">
        <f>_xlfn.XLOOKUP(Tier2ContractorRates[[#This Row],[MSA Contract Number]],'Tier 1 - $500K'!A:A,'Tier 1 - $500K'!AY:AY,0,0,1)</f>
        <v>160</v>
      </c>
      <c r="AZ228" s="104">
        <f>_xlfn.XLOOKUP(Tier2ContractorRates[[#This Row],[MSA Contract Number]],'Tier 1 - $500K'!A:A,'Tier 1 - $500K'!AZ:AZ,0,0,1)</f>
        <v>175</v>
      </c>
    </row>
    <row r="229" spans="1:52" s="40" customFormat="1" ht="82.5" x14ac:dyDescent="0.25">
      <c r="A229" s="35" t="s">
        <v>1274</v>
      </c>
      <c r="B229" s="57">
        <f>_xlfn.XLOOKUP(Tier2ContractorRates[[#This Row],[MSA Contract Number]],'Tier 1 - $500K'!A:A,'Tier 1 - $500K'!B:B,0,0,1)</f>
        <v>46497</v>
      </c>
      <c r="C229" s="36" t="str">
        <f>_xlfn.XLOOKUP(Tier2ContractorRates[[#This Row],[MSA Contract Number]],'Tier 1 - $500K'!A:A,'Tier 1 - $500K'!C:C,0,0,1)</f>
        <v>Technostaff LLC dba HonorVet Technologies</v>
      </c>
      <c r="D229" s="36" t="str">
        <f>_xlfn.XLOOKUP(Tier2ContractorRates[[#This Row],[MSA Contract Number]],'Tier 1 - $500K'!A:A,'Tier 1 - $500K'!D:D,0,0,1)</f>
        <v>1. Rachelyn Nathan 
2. Rajeev Sharma 
3. Karan Sharma
4. Steve Smith</v>
      </c>
      <c r="E229" s="36" t="str">
        <f>_xlfn.XLOOKUP(Tier2ContractorRates[[#This Row],[MSA Contract Number]],'Tier 1 - $500K'!A:A,'Tier 1 - $500K'!E:E,0,0,1)</f>
        <v>1. (973) 206-9123
2. (973) 552-4242
3. (551) 261-4624
4. (973) 521-8927</v>
      </c>
      <c r="F229" s="36" t="str">
        <f>_xlfn.XLOOKUP(Tier2ContractorRates[[#This Row],[MSA Contract Number]],'Tier 1 - $500K'!A:A,'Tier 1 - $500K'!F:F,0,0,1)</f>
        <v xml:space="preserve">rachelyn.nathan@honorvettech.com;
procurement@honorvettech.com;
karan.sharma@honorvet.com;
steve.smith@honorvettech.com;
</v>
      </c>
      <c r="G229" s="121" t="s">
        <v>70</v>
      </c>
      <c r="H229" s="121" t="str">
        <f>_xlfn.XLOOKUP(Tier2ContractorRates[[#This Row],[MSA Contract Number]],'Tier 1 - $500K'!A:A,'Tier 1 - $500K'!H:H,0,0,1)</f>
        <v>--</v>
      </c>
      <c r="I229" s="121" t="str">
        <f>_xlfn.XLOOKUP(Tier2ContractorRates[[#This Row],[MSA Contract Number]],'Tier 1 - $500K'!A:A,'Tier 1 - $500K'!I:I,0,0,1)</f>
        <v>No</v>
      </c>
      <c r="J229" s="121" t="str">
        <f>_xlfn.XLOOKUP(Tier2ContractorRates[[#This Row],[MSA Contract Number]],'Tier 1 - $500K'!A:A,'Tier 1 - $500K'!J:J,0,0,1)</f>
        <v>No</v>
      </c>
      <c r="K229" s="103">
        <f>_xlfn.XLOOKUP(Tier2ContractorRates[[#This Row],[MSA Contract Number]],'Tier 1 - $500K'!A:A,'Tier 1 - $500K'!K:K,0,0,1)</f>
        <v>160</v>
      </c>
      <c r="L229" s="103">
        <f>_xlfn.XLOOKUP(Tier2ContractorRates[[#This Row],[MSA Contract Number]],'Tier 1 - $500K'!A:A,'Tier 1 - $500K'!L:L,0,0,1)</f>
        <v>140</v>
      </c>
      <c r="M229" s="103">
        <f>_xlfn.XLOOKUP(Tier2ContractorRates[[#This Row],[MSA Contract Number]],'Tier 1 - $500K'!A:A,'Tier 1 - $500K'!M:M,0,0,1)</f>
        <v>120</v>
      </c>
      <c r="N229" s="103">
        <f>_xlfn.XLOOKUP(Tier2ContractorRates[[#This Row],[MSA Contract Number]],'Tier 1 - $500K'!A:A,'Tier 1 - $500K'!N:N)</f>
        <v>100</v>
      </c>
      <c r="O229" s="103">
        <f>_xlfn.XLOOKUP(Tier2ContractorRates[[#This Row],[MSA Contract Number]],'Tier 1 - $500K'!A:A,'Tier 1 - $500K'!O:O,0,0,1)</f>
        <v>100</v>
      </c>
      <c r="P229" s="103">
        <f>_xlfn.XLOOKUP(Tier2ContractorRates[[#This Row],[MSA Contract Number]],'Tier 1 - $500K'!A:A,'Tier 1 - $500K'!P:P,0,0,1)</f>
        <v>100</v>
      </c>
      <c r="Q229" s="103">
        <f>_xlfn.XLOOKUP(Tier2ContractorRates[[#This Row],[MSA Contract Number]],'Tier 1 - $500K'!A:A,'Tier 1 - $500K'!Q:Q,0,0,1)</f>
        <v>85</v>
      </c>
      <c r="R229" s="103">
        <f>_xlfn.XLOOKUP(Tier2ContractorRates[[#This Row],[MSA Contract Number]],'Tier 1 - $500K'!A:A,'Tier 1 - $500K'!R:R,0,0,1)</f>
        <v>70</v>
      </c>
      <c r="S229" s="103">
        <f>_xlfn.XLOOKUP(Tier2ContractorRates[[#This Row],[MSA Contract Number]],'Tier 1 - $500K'!A:A,'Tier 1 - $500K'!S:S,0,0,1)</f>
        <v>110</v>
      </c>
      <c r="T229" s="103">
        <f>_xlfn.XLOOKUP(Tier2ContractorRates[[#This Row],[MSA Contract Number]],'Tier 1 - $500K'!A:A,'Tier 1 - $500K'!T:T,0,0,1)</f>
        <v>135</v>
      </c>
      <c r="U229" s="103">
        <f>_xlfn.XLOOKUP(Tier2ContractorRates[[#This Row],[MSA Contract Number]],'Tier 1 - $500K'!A:A,'Tier 1 - $500K'!U:U,0,0,1)</f>
        <v>115</v>
      </c>
      <c r="V229" s="103">
        <f>_xlfn.XLOOKUP(Tier2ContractorRates[[#This Row],[MSA Contract Number]],'Tier 1 - $500K'!A:A,'Tier 1 - $500K'!V:V,0,0,1)</f>
        <v>100</v>
      </c>
      <c r="W229" s="103">
        <f>_xlfn.XLOOKUP(Tier2ContractorRates[[#This Row],[MSA Contract Number]],'Tier 1 - $500K'!A:A,'Tier 1 - $500K'!W:W,0,0,1)</f>
        <v>90</v>
      </c>
      <c r="X229" s="103">
        <f>_xlfn.XLOOKUP(Tier2ContractorRates[[#This Row],[MSA Contract Number]],'Tier 1 - $500K'!A:A,'Tier 1 - $500K'!X:X,0,0,1)</f>
        <v>90</v>
      </c>
      <c r="Y229" s="103">
        <f>_xlfn.XLOOKUP(Tier2ContractorRates[[#This Row],[MSA Contract Number]],'Tier 1 - $500K'!A:A,'Tier 1 - $500K'!Y:Y,0,0,1)</f>
        <v>90</v>
      </c>
      <c r="Z229" s="103">
        <f>_xlfn.XLOOKUP(Tier2ContractorRates[[#This Row],[MSA Contract Number]],'Tier 1 - $500K'!A:A,'Tier 1 - $500K'!Z:Z,0,0,1)</f>
        <v>95</v>
      </c>
      <c r="AA229" s="103">
        <f>_xlfn.XLOOKUP(Tier2ContractorRates[[#This Row],[MSA Contract Number]],'Tier 1 - $500K'!A:A,'Tier 1 - $500K'!AA:AA,0,0,1)</f>
        <v>100</v>
      </c>
      <c r="AB229" s="103">
        <f>_xlfn.XLOOKUP(Tier2ContractorRates[[#This Row],[MSA Contract Number]],'Tier 1 - $500K'!A:A,'Tier 1 - $500K'!AB:AB,0,0,1)</f>
        <v>120</v>
      </c>
      <c r="AC229" s="103">
        <f>_xlfn.XLOOKUP(Tier2ContractorRates[[#This Row],[MSA Contract Number]],'Tier 1 - $500K'!A:A,'Tier 1 - $500K'!AC:AC,0,0,1)</f>
        <v>90</v>
      </c>
      <c r="AD229" s="103">
        <f>_xlfn.XLOOKUP(Tier2ContractorRates[[#This Row],[MSA Contract Number]],'Tier 1 - $500K'!A:A,'Tier 1 - $500K'!AD:AD,0,0,1)</f>
        <v>90</v>
      </c>
      <c r="AE229" s="103">
        <f>_xlfn.XLOOKUP(Tier2ContractorRates[[#This Row],[MSA Contract Number]],'Tier 1 - $500K'!A:A,'Tier 1 - $500K'!AE:AE,0,0,1)</f>
        <v>95</v>
      </c>
      <c r="AF229" s="103">
        <f>_xlfn.XLOOKUP(Tier2ContractorRates[[#This Row],[MSA Contract Number]],'Tier 1 - $500K'!A:A,'Tier 1 - $500K'!AF:AF,0,0,1)</f>
        <v>90</v>
      </c>
      <c r="AG229" s="103">
        <f>_xlfn.XLOOKUP(Tier2ContractorRates[[#This Row],[MSA Contract Number]],'Tier 1 - $500K'!A:A,'Tier 1 - $500K'!AG:AG,0,0,1)</f>
        <v>110</v>
      </c>
      <c r="AH229" s="103">
        <f>_xlfn.XLOOKUP(Tier2ContractorRates[[#This Row],[MSA Contract Number]],'Tier 1 - $500K'!A:A,'Tier 1 - $500K'!AH:AH,0,0,1)</f>
        <v>90</v>
      </c>
      <c r="AI229" s="103">
        <f>_xlfn.XLOOKUP(Tier2ContractorRates[[#This Row],[MSA Contract Number]],'Tier 1 - $500K'!A:A,'Tier 1 - $500K'!AI:AI,0,0,1)</f>
        <v>110</v>
      </c>
      <c r="AJ229" s="103">
        <f>_xlfn.XLOOKUP(Tier2ContractorRates[[#This Row],[MSA Contract Number]],'Tier 1 - $500K'!A:A,'Tier 1 - $500K'!AJ:AJ,0,0,1)</f>
        <v>110</v>
      </c>
      <c r="AK229" s="103">
        <f>_xlfn.XLOOKUP(Tier2ContractorRates[[#This Row],[MSA Contract Number]],'Tier 1 - $500K'!A:A,'Tier 1 - $500K'!AK:AK,0,0,1)</f>
        <v>110</v>
      </c>
      <c r="AL229" s="103">
        <f>_xlfn.XLOOKUP(Tier2ContractorRates[[#This Row],[MSA Contract Number]],'Tier 1 - $500K'!A:A,'Tier 1 - $500K'!AL:AL,0,0,1)</f>
        <v>135</v>
      </c>
      <c r="AM229" s="103">
        <f>_xlfn.XLOOKUP(Tier2ContractorRates[[#This Row],[MSA Contract Number]],'Tier 1 - $500K'!A:A,'Tier 1 - $500K'!AM:AM,0,0,1)</f>
        <v>100</v>
      </c>
      <c r="AN229" s="103">
        <f>_xlfn.XLOOKUP(Tier2ContractorRates[[#This Row],[MSA Contract Number]],'Tier 1 - $500K'!A:A,'Tier 1 - $500K'!AN:AN,0,0,1)</f>
        <v>130</v>
      </c>
      <c r="AO229" s="103">
        <f>_xlfn.XLOOKUP(Tier2ContractorRates[[#This Row],[MSA Contract Number]],'Tier 1 - $500K'!A:A,'Tier 1 - $500K'!AO:AO,0,0,1)</f>
        <v>90</v>
      </c>
      <c r="AP229" s="103">
        <f>_xlfn.XLOOKUP(Tier2ContractorRates[[#This Row],[MSA Contract Number]],'Tier 1 - $500K'!A:A,'Tier 1 - $500K'!AP:AP,0,0,1)</f>
        <v>135</v>
      </c>
      <c r="AQ229" s="103">
        <f>_xlfn.XLOOKUP(Tier2ContractorRates[[#This Row],[MSA Contract Number]],'Tier 1 - $500K'!A:A,'Tier 1 - $500K'!AQ:AQ,0,0,1)</f>
        <v>90</v>
      </c>
      <c r="AR229" s="103">
        <f>_xlfn.XLOOKUP(Tier2ContractorRates[[#This Row],[MSA Contract Number]],'Tier 1 - $500K'!A:A,'Tier 1 - $500K'!AR:AR,0,0,1)</f>
        <v>110</v>
      </c>
      <c r="AS229" s="103">
        <f>_xlfn.XLOOKUP(Tier2ContractorRates[[#This Row],[MSA Contract Number]],'Tier 1 - $500K'!A:A,'Tier 1 - $500K'!AS:AS,0,0,1)</f>
        <v>80</v>
      </c>
      <c r="AT229" s="103">
        <f>_xlfn.XLOOKUP(Tier2ContractorRates[[#This Row],[MSA Contract Number]],'Tier 1 - $500K'!A:A,'Tier 1 - $500K'!AT:AT,0,0,1)</f>
        <v>80</v>
      </c>
      <c r="AU229" s="103">
        <f>_xlfn.XLOOKUP(Tier2ContractorRates[[#This Row],[MSA Contract Number]],'Tier 1 - $500K'!A:A,'Tier 1 - $500K'!AU:AU,0,0,1)</f>
        <v>130</v>
      </c>
      <c r="AV229" s="103">
        <f>_xlfn.XLOOKUP(Tier2ContractorRates[[#This Row],[MSA Contract Number]],'Tier 1 - $500K'!A:A,'Tier 1 - $500K'!AV:AV,0,0,1)</f>
        <v>85</v>
      </c>
      <c r="AW229" s="103">
        <f>_xlfn.XLOOKUP(Tier2ContractorRates[[#This Row],[MSA Contract Number]],'Tier 1 - $500K'!A:A,'Tier 1 - $500K'!AW:AW,0,0,1)</f>
        <v>85</v>
      </c>
      <c r="AX229" s="103">
        <f>_xlfn.XLOOKUP(Tier2ContractorRates[[#This Row],[MSA Contract Number]],'Tier 1 - $500K'!A:A,'Tier 1 - $500K'!AX:AX,0,0,1)</f>
        <v>100</v>
      </c>
      <c r="AY229" s="103">
        <f>_xlfn.XLOOKUP(Tier2ContractorRates[[#This Row],[MSA Contract Number]],'Tier 1 - $500K'!A:A,'Tier 1 - $500K'!AY:AY,0,0,1)</f>
        <v>80</v>
      </c>
      <c r="AZ229" s="104">
        <f>_xlfn.XLOOKUP(Tier2ContractorRates[[#This Row],[MSA Contract Number]],'Tier 1 - $500K'!A:A,'Tier 1 - $500K'!AZ:AZ,0,0,1)</f>
        <v>110</v>
      </c>
    </row>
    <row r="230" spans="1:52" s="40" customFormat="1" ht="49.5" x14ac:dyDescent="0.25">
      <c r="A230" s="35" t="s">
        <v>1276</v>
      </c>
      <c r="B230" s="57">
        <f>_xlfn.XLOOKUP(Tier2ContractorRates[[#This Row],[MSA Contract Number]],'Tier 1 - $500K'!A:A,'Tier 1 - $500K'!B:B,0,0,1)</f>
        <v>46497</v>
      </c>
      <c r="C230" s="36" t="str">
        <f>_xlfn.XLOOKUP(Tier2ContractorRates[[#This Row],[MSA Contract Number]],'Tier 1 - $500K'!A:A,'Tier 1 - $500K'!C:C,0,0,1)</f>
        <v>TechTu Business Solutions, Inc.</v>
      </c>
      <c r="D230" s="36" t="str">
        <f>_xlfn.XLOOKUP(Tier2ContractorRates[[#This Row],[MSA Contract Number]],'Tier 1 - $500K'!A:A,'Tier 1 - $500K'!D:D,0,0,1)</f>
        <v xml:space="preserve">1. Gopi Chavali 
2. Srinivas Vegasena 
3. Anil Bodapati </v>
      </c>
      <c r="E230" s="36" t="str">
        <f>_xlfn.XLOOKUP(Tier2ContractorRates[[#This Row],[MSA Contract Number]],'Tier 1 - $500K'!A:A,'Tier 1 - $500K'!E:E,0,0,1)</f>
        <v xml:space="preserve">1. (510) 299-2359 
2. (510) 861-2725 
3. (925) 398-3467 </v>
      </c>
      <c r="F230" s="36" t="str">
        <f>_xlfn.XLOOKUP(Tier2ContractorRates[[#This Row],[MSA Contract Number]],'Tier 1 - $500K'!A:A,'Tier 1 - $500K'!F:F,0,0,1)</f>
        <v>gchavali@techtu.com; 
nivas.vegasena@techtu.com; anil.bodapati@techtu.com;</v>
      </c>
      <c r="G230" s="121">
        <v>1744349</v>
      </c>
      <c r="H230" s="121" t="str">
        <f>_xlfn.XLOOKUP(Tier2ContractorRates[[#This Row],[MSA Contract Number]],'Tier 1 - $500K'!A:A,'Tier 1 - $500K'!H:H,0,0,1)</f>
        <v>SB</v>
      </c>
      <c r="I230" s="121" t="str">
        <f>_xlfn.XLOOKUP(Tier2ContractorRates[[#This Row],[MSA Contract Number]],'Tier 1 - $500K'!A:A,'Tier 1 - $500K'!I:I,0,0,1)</f>
        <v>Yes</v>
      </c>
      <c r="J230" s="121" t="str">
        <f>_xlfn.XLOOKUP(Tier2ContractorRates[[#This Row],[MSA Contract Number]],'Tier 1 - $500K'!A:A,'Tier 1 - $500K'!J:J,0,0,1)</f>
        <v>No</v>
      </c>
      <c r="K230" s="103">
        <f>_xlfn.XLOOKUP(Tier2ContractorRates[[#This Row],[MSA Contract Number]],'Tier 1 - $500K'!A:A,'Tier 1 - $500K'!K:K,0,0,1)</f>
        <v>165</v>
      </c>
      <c r="L230" s="103">
        <f>_xlfn.XLOOKUP(Tier2ContractorRates[[#This Row],[MSA Contract Number]],'Tier 1 - $500K'!A:A,'Tier 1 - $500K'!L:L,0,0,1)</f>
        <v>155</v>
      </c>
      <c r="M230" s="103">
        <f>_xlfn.XLOOKUP(Tier2ContractorRates[[#This Row],[MSA Contract Number]],'Tier 1 - $500K'!A:A,'Tier 1 - $500K'!M:M,0,0,1)</f>
        <v>147</v>
      </c>
      <c r="N230" s="103">
        <f>_xlfn.XLOOKUP(Tier2ContractorRates[[#This Row],[MSA Contract Number]],'Tier 1 - $500K'!A:A,'Tier 1 - $500K'!N:N)</f>
        <v>140</v>
      </c>
      <c r="O230" s="103">
        <f>_xlfn.XLOOKUP(Tier2ContractorRates[[#This Row],[MSA Contract Number]],'Tier 1 - $500K'!A:A,'Tier 1 - $500K'!O:O,0,0,1)</f>
        <v>128</v>
      </c>
      <c r="P230" s="103">
        <f>_xlfn.XLOOKUP(Tier2ContractorRates[[#This Row],[MSA Contract Number]],'Tier 1 - $500K'!A:A,'Tier 1 - $500K'!P:P,0,0,1)</f>
        <v>132</v>
      </c>
      <c r="Q230" s="103">
        <f>_xlfn.XLOOKUP(Tier2ContractorRates[[#This Row],[MSA Contract Number]],'Tier 1 - $500K'!A:A,'Tier 1 - $500K'!Q:Q,0,0,1)</f>
        <v>115</v>
      </c>
      <c r="R230" s="103">
        <f>_xlfn.XLOOKUP(Tier2ContractorRates[[#This Row],[MSA Contract Number]],'Tier 1 - $500K'!A:A,'Tier 1 - $500K'!R:R,0,0,1)</f>
        <v>90</v>
      </c>
      <c r="S230" s="103">
        <f>_xlfn.XLOOKUP(Tier2ContractorRates[[#This Row],[MSA Contract Number]],'Tier 1 - $500K'!A:A,'Tier 1 - $500K'!S:S,0,0,1)</f>
        <v>135</v>
      </c>
      <c r="T230" s="103">
        <f>_xlfn.XLOOKUP(Tier2ContractorRates[[#This Row],[MSA Contract Number]],'Tier 1 - $500K'!A:A,'Tier 1 - $500K'!T:T,0,0,1)</f>
        <v>154</v>
      </c>
      <c r="U230" s="103">
        <f>_xlfn.XLOOKUP(Tier2ContractorRates[[#This Row],[MSA Contract Number]],'Tier 1 - $500K'!A:A,'Tier 1 - $500K'!U:U,0,0,1)</f>
        <v>145</v>
      </c>
      <c r="V230" s="103">
        <f>_xlfn.XLOOKUP(Tier2ContractorRates[[#This Row],[MSA Contract Number]],'Tier 1 - $500K'!A:A,'Tier 1 - $500K'!V:V,0,0,1)</f>
        <v>145</v>
      </c>
      <c r="W230" s="103">
        <f>_xlfn.XLOOKUP(Tier2ContractorRates[[#This Row],[MSA Contract Number]],'Tier 1 - $500K'!A:A,'Tier 1 - $500K'!W:W,0,0,1)</f>
        <v>95</v>
      </c>
      <c r="X230" s="103">
        <f>_xlfn.XLOOKUP(Tier2ContractorRates[[#This Row],[MSA Contract Number]],'Tier 1 - $500K'!A:A,'Tier 1 - $500K'!X:X,0,0,1)</f>
        <v>125</v>
      </c>
      <c r="Y230" s="103">
        <f>_xlfn.XLOOKUP(Tier2ContractorRates[[#This Row],[MSA Contract Number]],'Tier 1 - $500K'!A:A,'Tier 1 - $500K'!Y:Y,0,0,1)</f>
        <v>125</v>
      </c>
      <c r="Z230" s="103">
        <f>_xlfn.XLOOKUP(Tier2ContractorRates[[#This Row],[MSA Contract Number]],'Tier 1 - $500K'!A:A,'Tier 1 - $500K'!Z:Z,0,0,1)</f>
        <v>130</v>
      </c>
      <c r="AA230" s="103">
        <f>_xlfn.XLOOKUP(Tier2ContractorRates[[#This Row],[MSA Contract Number]],'Tier 1 - $500K'!A:A,'Tier 1 - $500K'!AA:AA,0,0,1)</f>
        <v>130</v>
      </c>
      <c r="AB230" s="103">
        <f>_xlfn.XLOOKUP(Tier2ContractorRates[[#This Row],[MSA Contract Number]],'Tier 1 - $500K'!A:A,'Tier 1 - $500K'!AB:AB,0,0,1)</f>
        <v>135</v>
      </c>
      <c r="AC230" s="103">
        <f>_xlfn.XLOOKUP(Tier2ContractorRates[[#This Row],[MSA Contract Number]],'Tier 1 - $500K'!A:A,'Tier 1 - $500K'!AC:AC,0,0,1)</f>
        <v>130</v>
      </c>
      <c r="AD230" s="103">
        <f>_xlfn.XLOOKUP(Tier2ContractorRates[[#This Row],[MSA Contract Number]],'Tier 1 - $500K'!A:A,'Tier 1 - $500K'!AD:AD,0,0,1)</f>
        <v>128</v>
      </c>
      <c r="AE230" s="103" t="str">
        <f>_xlfn.XLOOKUP(Tier2ContractorRates[[#This Row],[MSA Contract Number]],'Tier 1 - $500K'!A:A,'Tier 1 - $500K'!AE:AE,0,0,1)</f>
        <v>--</v>
      </c>
      <c r="AF230" s="103">
        <f>_xlfn.XLOOKUP(Tier2ContractorRates[[#This Row],[MSA Contract Number]],'Tier 1 - $500K'!A:A,'Tier 1 - $500K'!AF:AF,0,0,1)</f>
        <v>120</v>
      </c>
      <c r="AG230" s="103">
        <f>_xlfn.XLOOKUP(Tier2ContractorRates[[#This Row],[MSA Contract Number]],'Tier 1 - $500K'!A:A,'Tier 1 - $500K'!AG:AG,0,0,1)</f>
        <v>132</v>
      </c>
      <c r="AH230" s="103">
        <f>_xlfn.XLOOKUP(Tier2ContractorRates[[#This Row],[MSA Contract Number]],'Tier 1 - $500K'!A:A,'Tier 1 - $500K'!AH:AH,0,0,1)</f>
        <v>145</v>
      </c>
      <c r="AI230" s="103">
        <f>_xlfn.XLOOKUP(Tier2ContractorRates[[#This Row],[MSA Contract Number]],'Tier 1 - $500K'!A:A,'Tier 1 - $500K'!AI:AI,0,0,1)</f>
        <v>128</v>
      </c>
      <c r="AJ230" s="103">
        <f>_xlfn.XLOOKUP(Tier2ContractorRates[[#This Row],[MSA Contract Number]],'Tier 1 - $500K'!A:A,'Tier 1 - $500K'!AJ:AJ,0,0,1)</f>
        <v>125</v>
      </c>
      <c r="AK230" s="103">
        <f>_xlfn.XLOOKUP(Tier2ContractorRates[[#This Row],[MSA Contract Number]],'Tier 1 - $500K'!A:A,'Tier 1 - $500K'!AK:AK,0,0,1)</f>
        <v>150</v>
      </c>
      <c r="AL230" s="103">
        <f>_xlfn.XLOOKUP(Tier2ContractorRates[[#This Row],[MSA Contract Number]],'Tier 1 - $500K'!A:A,'Tier 1 - $500K'!AL:AL,0,0,1)</f>
        <v>168</v>
      </c>
      <c r="AM230" s="103">
        <f>_xlfn.XLOOKUP(Tier2ContractorRates[[#This Row],[MSA Contract Number]],'Tier 1 - $500K'!A:A,'Tier 1 - $500K'!AM:AM,0,0,1)</f>
        <v>110</v>
      </c>
      <c r="AN230" s="103">
        <f>_xlfn.XLOOKUP(Tier2ContractorRates[[#This Row],[MSA Contract Number]],'Tier 1 - $500K'!A:A,'Tier 1 - $500K'!AN:AN,0,0,1)</f>
        <v>128</v>
      </c>
      <c r="AO230" s="103">
        <f>_xlfn.XLOOKUP(Tier2ContractorRates[[#This Row],[MSA Contract Number]],'Tier 1 - $500K'!A:A,'Tier 1 - $500K'!AO:AO,0,0,1)</f>
        <v>145</v>
      </c>
      <c r="AP230" s="103">
        <f>_xlfn.XLOOKUP(Tier2ContractorRates[[#This Row],[MSA Contract Number]],'Tier 1 - $500K'!A:A,'Tier 1 - $500K'!AP:AP,0,0,1)</f>
        <v>150</v>
      </c>
      <c r="AQ230" s="103">
        <f>_xlfn.XLOOKUP(Tier2ContractorRates[[#This Row],[MSA Contract Number]],'Tier 1 - $500K'!A:A,'Tier 1 - $500K'!AQ:AQ,0,0,1)</f>
        <v>130</v>
      </c>
      <c r="AR230" s="103">
        <f>_xlfn.XLOOKUP(Tier2ContractorRates[[#This Row],[MSA Contract Number]],'Tier 1 - $500K'!A:A,'Tier 1 - $500K'!AR:AR,0,0,1)</f>
        <v>145</v>
      </c>
      <c r="AS230" s="103">
        <f>_xlfn.XLOOKUP(Tier2ContractorRates[[#This Row],[MSA Contract Number]],'Tier 1 - $500K'!A:A,'Tier 1 - $500K'!AS:AS,0,0,1)</f>
        <v>100</v>
      </c>
      <c r="AT230" s="103">
        <f>_xlfn.XLOOKUP(Tier2ContractorRates[[#This Row],[MSA Contract Number]],'Tier 1 - $500K'!A:A,'Tier 1 - $500K'!AT:AT,0,0,1)</f>
        <v>80</v>
      </c>
      <c r="AU230" s="103" t="str">
        <f>_xlfn.XLOOKUP(Tier2ContractorRates[[#This Row],[MSA Contract Number]],'Tier 1 - $500K'!A:A,'Tier 1 - $500K'!AU:AU,0,0,1)</f>
        <v>--</v>
      </c>
      <c r="AV230" s="103">
        <f>_xlfn.XLOOKUP(Tier2ContractorRates[[#This Row],[MSA Contract Number]],'Tier 1 - $500K'!A:A,'Tier 1 - $500K'!AV:AV,0,0,1)</f>
        <v>90</v>
      </c>
      <c r="AW230" s="103">
        <f>_xlfn.XLOOKUP(Tier2ContractorRates[[#This Row],[MSA Contract Number]],'Tier 1 - $500K'!A:A,'Tier 1 - $500K'!AW:AW,0,0,1)</f>
        <v>124</v>
      </c>
      <c r="AX230" s="103">
        <f>_xlfn.XLOOKUP(Tier2ContractorRates[[#This Row],[MSA Contract Number]],'Tier 1 - $500K'!A:A,'Tier 1 - $500K'!AX:AX,0,0,1)</f>
        <v>124</v>
      </c>
      <c r="AY230" s="103">
        <f>_xlfn.XLOOKUP(Tier2ContractorRates[[#This Row],[MSA Contract Number]],'Tier 1 - $500K'!A:A,'Tier 1 - $500K'!AY:AY,0,0,1)</f>
        <v>105</v>
      </c>
      <c r="AZ230" s="104">
        <f>_xlfn.XLOOKUP(Tier2ContractorRates[[#This Row],[MSA Contract Number]],'Tier 1 - $500K'!A:A,'Tier 1 - $500K'!AZ:AZ,0,0,1)</f>
        <v>148</v>
      </c>
    </row>
    <row r="231" spans="1:52" s="40" customFormat="1" ht="16.5" x14ac:dyDescent="0.25">
      <c r="A231" s="35" t="s">
        <v>1281</v>
      </c>
      <c r="B231" s="57">
        <f>_xlfn.XLOOKUP(Tier2ContractorRates[[#This Row],[MSA Contract Number]],'Tier 1 - $500K'!A:A,'Tier 1 - $500K'!B:B,0,0,1)</f>
        <v>46497</v>
      </c>
      <c r="C231" s="36" t="str">
        <f>_xlfn.XLOOKUP(Tier2ContractorRates[[#This Row],[MSA Contract Number]],'Tier 1 - $500K'!A:A,'Tier 1 - $500K'!C:C,0,0,1)</f>
        <v>Tek Yantra Inc.</v>
      </c>
      <c r="D231" s="36" t="str">
        <f>_xlfn.XLOOKUP(Tier2ContractorRates[[#This Row],[MSA Contract Number]],'Tier 1 - $500K'!A:A,'Tier 1 - $500K'!D:D,0,0,1)</f>
        <v>Swapna Narla</v>
      </c>
      <c r="E231" s="36" t="str">
        <f>_xlfn.XLOOKUP(Tier2ContractorRates[[#This Row],[MSA Contract Number]],'Tier 1 - $500K'!A:A,'Tier 1 - $500K'!E:E,0,0,1)</f>
        <v>(628) 333-5543</v>
      </c>
      <c r="F231" s="36" t="str">
        <f>_xlfn.XLOOKUP(Tier2ContractorRates[[#This Row],[MSA Contract Number]],'Tier 1 - $500K'!A:A,'Tier 1 - $500K'!F:F,0,0,1)</f>
        <v>swapna@tekyantra.com;</v>
      </c>
      <c r="G231" s="121">
        <v>2017639</v>
      </c>
      <c r="H231" s="121" t="str">
        <f>_xlfn.XLOOKUP(Tier2ContractorRates[[#This Row],[MSA Contract Number]],'Tier 1 - $500K'!A:A,'Tier 1 - $500K'!H:H,0,0,1)</f>
        <v>SB , SB-PW</v>
      </c>
      <c r="I231" s="121" t="str">
        <f>_xlfn.XLOOKUP(Tier2ContractorRates[[#This Row],[MSA Contract Number]],'Tier 1 - $500K'!A:A,'Tier 1 - $500K'!I:I,0,0,1)</f>
        <v>Yes</v>
      </c>
      <c r="J231" s="121" t="str">
        <f>_xlfn.XLOOKUP(Tier2ContractorRates[[#This Row],[MSA Contract Number]],'Tier 1 - $500K'!A:A,'Tier 1 - $500K'!J:J,0,0,1)</f>
        <v>No</v>
      </c>
      <c r="K231" s="103">
        <f>_xlfn.XLOOKUP(Tier2ContractorRates[[#This Row],[MSA Contract Number]],'Tier 1 - $500K'!A:A,'Tier 1 - $500K'!K:K,0,0,1)</f>
        <v>251</v>
      </c>
      <c r="L231" s="103">
        <f>_xlfn.XLOOKUP(Tier2ContractorRates[[#This Row],[MSA Contract Number]],'Tier 1 - $500K'!A:A,'Tier 1 - $500K'!L:L,0,0,1)</f>
        <v>210</v>
      </c>
      <c r="M231" s="103">
        <f>_xlfn.XLOOKUP(Tier2ContractorRates[[#This Row],[MSA Contract Number]],'Tier 1 - $500K'!A:A,'Tier 1 - $500K'!M:M,0,0,1)</f>
        <v>227</v>
      </c>
      <c r="N231" s="103">
        <f>_xlfn.XLOOKUP(Tier2ContractorRates[[#This Row],[MSA Contract Number]],'Tier 1 - $500K'!A:A,'Tier 1 - $500K'!N:N)</f>
        <v>191</v>
      </c>
      <c r="O231" s="103">
        <f>_xlfn.XLOOKUP(Tier2ContractorRates[[#This Row],[MSA Contract Number]],'Tier 1 - $500K'!A:A,'Tier 1 - $500K'!O:O,0,0,1)</f>
        <v>168</v>
      </c>
      <c r="P231" s="103">
        <f>_xlfn.XLOOKUP(Tier2ContractorRates[[#This Row],[MSA Contract Number]],'Tier 1 - $500K'!A:A,'Tier 1 - $500K'!P:P,0,0,1)</f>
        <v>202</v>
      </c>
      <c r="Q231" s="103">
        <f>_xlfn.XLOOKUP(Tier2ContractorRates[[#This Row],[MSA Contract Number]],'Tier 1 - $500K'!A:A,'Tier 1 - $500K'!Q:Q,0,0,1)</f>
        <v>177</v>
      </c>
      <c r="R231" s="103">
        <f>_xlfn.XLOOKUP(Tier2ContractorRates[[#This Row],[MSA Contract Number]],'Tier 1 - $500K'!A:A,'Tier 1 - $500K'!R:R,0,0,1)</f>
        <v>131</v>
      </c>
      <c r="S231" s="103">
        <f>_xlfn.XLOOKUP(Tier2ContractorRates[[#This Row],[MSA Contract Number]],'Tier 1 - $500K'!A:A,'Tier 1 - $500K'!S:S,0,0,1)</f>
        <v>192</v>
      </c>
      <c r="T231" s="103">
        <f>_xlfn.XLOOKUP(Tier2ContractorRates[[#This Row],[MSA Contract Number]],'Tier 1 - $500K'!A:A,'Tier 1 - $500K'!T:T,0,0,1)</f>
        <v>228</v>
      </c>
      <c r="U231" s="103">
        <f>_xlfn.XLOOKUP(Tier2ContractorRates[[#This Row],[MSA Contract Number]],'Tier 1 - $500K'!A:A,'Tier 1 - $500K'!U:U,0,0,1)</f>
        <v>198</v>
      </c>
      <c r="V231" s="103">
        <f>_xlfn.XLOOKUP(Tier2ContractorRates[[#This Row],[MSA Contract Number]],'Tier 1 - $500K'!A:A,'Tier 1 - $500K'!V:V,0,0,1)</f>
        <v>195</v>
      </c>
      <c r="W231" s="103">
        <f>_xlfn.XLOOKUP(Tier2ContractorRates[[#This Row],[MSA Contract Number]],'Tier 1 - $500K'!A:A,'Tier 1 - $500K'!W:W,0,0,1)</f>
        <v>132</v>
      </c>
      <c r="X231" s="103">
        <f>_xlfn.XLOOKUP(Tier2ContractorRates[[#This Row],[MSA Contract Number]],'Tier 1 - $500K'!A:A,'Tier 1 - $500K'!X:X,0,0,1)</f>
        <v>135</v>
      </c>
      <c r="Y231" s="103">
        <f>_xlfn.XLOOKUP(Tier2ContractorRates[[#This Row],[MSA Contract Number]],'Tier 1 - $500K'!A:A,'Tier 1 - $500K'!Y:Y,0,0,1)</f>
        <v>138</v>
      </c>
      <c r="Z231" s="103">
        <f>_xlfn.XLOOKUP(Tier2ContractorRates[[#This Row],[MSA Contract Number]],'Tier 1 - $500K'!A:A,'Tier 1 - $500K'!Z:Z,0,0,1)</f>
        <v>168</v>
      </c>
      <c r="AA231" s="103">
        <f>_xlfn.XLOOKUP(Tier2ContractorRates[[#This Row],[MSA Contract Number]],'Tier 1 - $500K'!A:A,'Tier 1 - $500K'!AA:AA,0,0,1)</f>
        <v>187</v>
      </c>
      <c r="AB231" s="103">
        <f>_xlfn.XLOOKUP(Tier2ContractorRates[[#This Row],[MSA Contract Number]],'Tier 1 - $500K'!A:A,'Tier 1 - $500K'!AB:AB,0,0,1)</f>
        <v>184</v>
      </c>
      <c r="AC231" s="103">
        <f>_xlfn.XLOOKUP(Tier2ContractorRates[[#This Row],[MSA Contract Number]],'Tier 1 - $500K'!A:A,'Tier 1 - $500K'!AC:AC,0,0,1)</f>
        <v>173</v>
      </c>
      <c r="AD231" s="103">
        <f>_xlfn.XLOOKUP(Tier2ContractorRates[[#This Row],[MSA Contract Number]],'Tier 1 - $500K'!A:A,'Tier 1 - $500K'!AD:AD,0,0,1)</f>
        <v>141</v>
      </c>
      <c r="AE231" s="103">
        <f>_xlfn.XLOOKUP(Tier2ContractorRates[[#This Row],[MSA Contract Number]],'Tier 1 - $500K'!A:A,'Tier 1 - $500K'!AE:AE,0,0,1)</f>
        <v>138</v>
      </c>
      <c r="AF231" s="103">
        <f>_xlfn.XLOOKUP(Tier2ContractorRates[[#This Row],[MSA Contract Number]],'Tier 1 - $500K'!A:A,'Tier 1 - $500K'!AF:AF,0,0,1)</f>
        <v>142</v>
      </c>
      <c r="AG231" s="103">
        <f>_xlfn.XLOOKUP(Tier2ContractorRates[[#This Row],[MSA Contract Number]],'Tier 1 - $500K'!A:A,'Tier 1 - $500K'!AG:AG,0,0,1)</f>
        <v>165</v>
      </c>
      <c r="AH231" s="103">
        <f>_xlfn.XLOOKUP(Tier2ContractorRates[[#This Row],[MSA Contract Number]],'Tier 1 - $500K'!A:A,'Tier 1 - $500K'!AH:AH,0,0,1)</f>
        <v>141</v>
      </c>
      <c r="AI231" s="103">
        <f>_xlfn.XLOOKUP(Tier2ContractorRates[[#This Row],[MSA Contract Number]],'Tier 1 - $500K'!A:A,'Tier 1 - $500K'!AI:AI,0,0,1)</f>
        <v>141</v>
      </c>
      <c r="AJ231" s="103">
        <f>_xlfn.XLOOKUP(Tier2ContractorRates[[#This Row],[MSA Contract Number]],'Tier 1 - $500K'!A:A,'Tier 1 - $500K'!AJ:AJ,0,0,1)</f>
        <v>147</v>
      </c>
      <c r="AK231" s="103">
        <f>_xlfn.XLOOKUP(Tier2ContractorRates[[#This Row],[MSA Contract Number]],'Tier 1 - $500K'!A:A,'Tier 1 - $500K'!AK:AK,0,0,1)</f>
        <v>172</v>
      </c>
      <c r="AL231" s="103">
        <f>_xlfn.XLOOKUP(Tier2ContractorRates[[#This Row],[MSA Contract Number]],'Tier 1 - $500K'!A:A,'Tier 1 - $500K'!AL:AL,0,0,1)</f>
        <v>193</v>
      </c>
      <c r="AM231" s="103">
        <f>_xlfn.XLOOKUP(Tier2ContractorRates[[#This Row],[MSA Contract Number]],'Tier 1 - $500K'!A:A,'Tier 1 - $500K'!AM:AM,0,0,1)</f>
        <v>147</v>
      </c>
      <c r="AN231" s="103">
        <f>_xlfn.XLOOKUP(Tier2ContractorRates[[#This Row],[MSA Contract Number]],'Tier 1 - $500K'!A:A,'Tier 1 - $500K'!AN:AN,0,0,1)</f>
        <v>167</v>
      </c>
      <c r="AO231" s="103">
        <f>_xlfn.XLOOKUP(Tier2ContractorRates[[#This Row],[MSA Contract Number]],'Tier 1 - $500K'!A:A,'Tier 1 - $500K'!AO:AO,0,0,1)</f>
        <v>141</v>
      </c>
      <c r="AP231" s="103">
        <f>_xlfn.XLOOKUP(Tier2ContractorRates[[#This Row],[MSA Contract Number]],'Tier 1 - $500K'!A:A,'Tier 1 - $500K'!AP:AP,0,0,1)</f>
        <v>173</v>
      </c>
      <c r="AQ231" s="103">
        <f>_xlfn.XLOOKUP(Tier2ContractorRates[[#This Row],[MSA Contract Number]],'Tier 1 - $500K'!A:A,'Tier 1 - $500K'!AQ:AQ,0,0,1)</f>
        <v>166</v>
      </c>
      <c r="AR231" s="103">
        <f>_xlfn.XLOOKUP(Tier2ContractorRates[[#This Row],[MSA Contract Number]],'Tier 1 - $500K'!A:A,'Tier 1 - $500K'!AR:AR,0,0,1)</f>
        <v>172</v>
      </c>
      <c r="AS231" s="103">
        <f>_xlfn.XLOOKUP(Tier2ContractorRates[[#This Row],[MSA Contract Number]],'Tier 1 - $500K'!A:A,'Tier 1 - $500K'!AS:AS,0,0,1)</f>
        <v>148</v>
      </c>
      <c r="AT231" s="103">
        <f>_xlfn.XLOOKUP(Tier2ContractorRates[[#This Row],[MSA Contract Number]],'Tier 1 - $500K'!A:A,'Tier 1 - $500K'!AT:AT,0,0,1)</f>
        <v>154</v>
      </c>
      <c r="AU231" s="103">
        <f>_xlfn.XLOOKUP(Tier2ContractorRates[[#This Row],[MSA Contract Number]],'Tier 1 - $500K'!A:A,'Tier 1 - $500K'!AU:AU,0,0,1)</f>
        <v>151</v>
      </c>
      <c r="AV231" s="103">
        <f>_xlfn.XLOOKUP(Tier2ContractorRates[[#This Row],[MSA Contract Number]],'Tier 1 - $500K'!A:A,'Tier 1 - $500K'!AV:AV,0,0,1)</f>
        <v>134</v>
      </c>
      <c r="AW231" s="103">
        <f>_xlfn.XLOOKUP(Tier2ContractorRates[[#This Row],[MSA Contract Number]],'Tier 1 - $500K'!A:A,'Tier 1 - $500K'!AW:AW,0,0,1)</f>
        <v>156</v>
      </c>
      <c r="AX231" s="103">
        <f>_xlfn.XLOOKUP(Tier2ContractorRates[[#This Row],[MSA Contract Number]],'Tier 1 - $500K'!A:A,'Tier 1 - $500K'!AX:AX,0,0,1)</f>
        <v>170</v>
      </c>
      <c r="AY231" s="103">
        <f>_xlfn.XLOOKUP(Tier2ContractorRates[[#This Row],[MSA Contract Number]],'Tier 1 - $500K'!A:A,'Tier 1 - $500K'!AY:AY,0,0,1)</f>
        <v>149</v>
      </c>
      <c r="AZ231" s="104">
        <f>_xlfn.XLOOKUP(Tier2ContractorRates[[#This Row],[MSA Contract Number]],'Tier 1 - $500K'!A:A,'Tier 1 - $500K'!AZ:AZ,0,0,1)</f>
        <v>166</v>
      </c>
    </row>
    <row r="232" spans="1:52" s="40" customFormat="1" ht="16.5" x14ac:dyDescent="0.25">
      <c r="A232" s="35" t="s">
        <v>1286</v>
      </c>
      <c r="B232" s="57">
        <f>_xlfn.XLOOKUP(Tier2ContractorRates[[#This Row],[MSA Contract Number]],'Tier 1 - $500K'!A:A,'Tier 1 - $500K'!B:B,0,0,1)</f>
        <v>46497</v>
      </c>
      <c r="C232" s="36" t="str">
        <f>_xlfn.XLOOKUP(Tier2ContractorRates[[#This Row],[MSA Contract Number]],'Tier 1 - $500K'!A:A,'Tier 1 - $500K'!C:C,0,0,1)</f>
        <v>Tekzone Systems Inc</v>
      </c>
      <c r="D232" s="36" t="str">
        <f>_xlfn.XLOOKUP(Tier2ContractorRates[[#This Row],[MSA Contract Number]],'Tier 1 - $500K'!A:A,'Tier 1 - $500K'!D:D,0,0,1)</f>
        <v>Parameswara Rao Busam</v>
      </c>
      <c r="E232" s="36" t="str">
        <f>_xlfn.XLOOKUP(Tier2ContractorRates[[#This Row],[MSA Contract Number]],'Tier 1 - $500K'!A:A,'Tier 1 - $500K'!E:E,0,0,1)</f>
        <v>(214) 597-8346</v>
      </c>
      <c r="F232" s="36" t="str">
        <f>_xlfn.XLOOKUP(Tier2ContractorRates[[#This Row],[MSA Contract Number]],'Tier 1 - $500K'!A:A,'Tier 1 - $500K'!F:F,0,0,1)</f>
        <v>rbusam@tekzonesystems.com;</v>
      </c>
      <c r="G232" s="121">
        <v>2007844</v>
      </c>
      <c r="H232" s="121" t="str">
        <f>_xlfn.XLOOKUP(Tier2ContractorRates[[#This Row],[MSA Contract Number]],'Tier 1 - $500K'!A:A,'Tier 1 - $500K'!H:H,0,0,1)</f>
        <v>SB</v>
      </c>
      <c r="I232" s="121" t="str">
        <f>_xlfn.XLOOKUP(Tier2ContractorRates[[#This Row],[MSA Contract Number]],'Tier 1 - $500K'!A:A,'Tier 1 - $500K'!I:I,0,0,1)</f>
        <v>Yes</v>
      </c>
      <c r="J232" s="121" t="str">
        <f>_xlfn.XLOOKUP(Tier2ContractorRates[[#This Row],[MSA Contract Number]],'Tier 1 - $500K'!A:A,'Tier 1 - $500K'!J:J,0,0,1)</f>
        <v>No</v>
      </c>
      <c r="K232" s="103">
        <f>_xlfn.XLOOKUP(Tier2ContractorRates[[#This Row],[MSA Contract Number]],'Tier 1 - $500K'!A:A,'Tier 1 - $500K'!K:K,0,0,1)</f>
        <v>175</v>
      </c>
      <c r="L232" s="103">
        <f>_xlfn.XLOOKUP(Tier2ContractorRates[[#This Row],[MSA Contract Number]],'Tier 1 - $500K'!A:A,'Tier 1 - $500K'!L:L,0,0,1)</f>
        <v>160</v>
      </c>
      <c r="M232" s="103">
        <f>_xlfn.XLOOKUP(Tier2ContractorRates[[#This Row],[MSA Contract Number]],'Tier 1 - $500K'!A:A,'Tier 1 - $500K'!M:M,0,0,1)</f>
        <v>180</v>
      </c>
      <c r="N232" s="103">
        <f>_xlfn.XLOOKUP(Tier2ContractorRates[[#This Row],[MSA Contract Number]],'Tier 1 - $500K'!A:A,'Tier 1 - $500K'!N:N)</f>
        <v>160</v>
      </c>
      <c r="O232" s="103">
        <f>_xlfn.XLOOKUP(Tier2ContractorRates[[#This Row],[MSA Contract Number]],'Tier 1 - $500K'!A:A,'Tier 1 - $500K'!O:O,0,0,1)</f>
        <v>150</v>
      </c>
      <c r="P232" s="103">
        <f>_xlfn.XLOOKUP(Tier2ContractorRates[[#This Row],[MSA Contract Number]],'Tier 1 - $500K'!A:A,'Tier 1 - $500K'!P:P,0,0,1)</f>
        <v>140</v>
      </c>
      <c r="Q232" s="103">
        <f>_xlfn.XLOOKUP(Tier2ContractorRates[[#This Row],[MSA Contract Number]],'Tier 1 - $500K'!A:A,'Tier 1 - $500K'!Q:Q,0,0,1)</f>
        <v>130</v>
      </c>
      <c r="R232" s="103">
        <f>_xlfn.XLOOKUP(Tier2ContractorRates[[#This Row],[MSA Contract Number]],'Tier 1 - $500K'!A:A,'Tier 1 - $500K'!R:R,0,0,1)</f>
        <v>90</v>
      </c>
      <c r="S232" s="103">
        <f>_xlfn.XLOOKUP(Tier2ContractorRates[[#This Row],[MSA Contract Number]],'Tier 1 - $500K'!A:A,'Tier 1 - $500K'!S:S,0,0,1)</f>
        <v>170</v>
      </c>
      <c r="T232" s="103">
        <f>_xlfn.XLOOKUP(Tier2ContractorRates[[#This Row],[MSA Contract Number]],'Tier 1 - $500K'!A:A,'Tier 1 - $500K'!T:T,0,0,1)</f>
        <v>180</v>
      </c>
      <c r="U232" s="103">
        <f>_xlfn.XLOOKUP(Tier2ContractorRates[[#This Row],[MSA Contract Number]],'Tier 1 - $500K'!A:A,'Tier 1 - $500K'!U:U,0,0,1)</f>
        <v>165</v>
      </c>
      <c r="V232" s="103">
        <f>_xlfn.XLOOKUP(Tier2ContractorRates[[#This Row],[MSA Contract Number]],'Tier 1 - $500K'!A:A,'Tier 1 - $500K'!V:V,0,0,1)</f>
        <v>165</v>
      </c>
      <c r="W232" s="103">
        <f>_xlfn.XLOOKUP(Tier2ContractorRates[[#This Row],[MSA Contract Number]],'Tier 1 - $500K'!A:A,'Tier 1 - $500K'!W:W,0,0,1)</f>
        <v>110</v>
      </c>
      <c r="X232" s="103">
        <f>_xlfn.XLOOKUP(Tier2ContractorRates[[#This Row],[MSA Contract Number]],'Tier 1 - $500K'!A:A,'Tier 1 - $500K'!X:X,0,0,1)</f>
        <v>125</v>
      </c>
      <c r="Y232" s="103">
        <f>_xlfn.XLOOKUP(Tier2ContractorRates[[#This Row],[MSA Contract Number]],'Tier 1 - $500K'!A:A,'Tier 1 - $500K'!Y:Y,0,0,1)</f>
        <v>125</v>
      </c>
      <c r="Z232" s="103">
        <f>_xlfn.XLOOKUP(Tier2ContractorRates[[#This Row],[MSA Contract Number]],'Tier 1 - $500K'!A:A,'Tier 1 - $500K'!Z:Z,0,0,1)</f>
        <v>155</v>
      </c>
      <c r="AA232" s="103">
        <f>_xlfn.XLOOKUP(Tier2ContractorRates[[#This Row],[MSA Contract Number]],'Tier 1 - $500K'!A:A,'Tier 1 - $500K'!AA:AA,0,0,1)</f>
        <v>150</v>
      </c>
      <c r="AB232" s="103">
        <f>_xlfn.XLOOKUP(Tier2ContractorRates[[#This Row],[MSA Contract Number]],'Tier 1 - $500K'!A:A,'Tier 1 - $500K'!AB:AB,0,0,1)</f>
        <v>120</v>
      </c>
      <c r="AC232" s="103">
        <f>_xlfn.XLOOKUP(Tier2ContractorRates[[#This Row],[MSA Contract Number]],'Tier 1 - $500K'!A:A,'Tier 1 - $500K'!AC:AC,0,0,1)</f>
        <v>110</v>
      </c>
      <c r="AD232" s="103">
        <f>_xlfn.XLOOKUP(Tier2ContractorRates[[#This Row],[MSA Contract Number]],'Tier 1 - $500K'!A:A,'Tier 1 - $500K'!AD:AD,0,0,1)</f>
        <v>140</v>
      </c>
      <c r="AE232" s="103">
        <f>_xlfn.XLOOKUP(Tier2ContractorRates[[#This Row],[MSA Contract Number]],'Tier 1 - $500K'!A:A,'Tier 1 - $500K'!AE:AE,0,0,1)</f>
        <v>125</v>
      </c>
      <c r="AF232" s="103">
        <f>_xlfn.XLOOKUP(Tier2ContractorRates[[#This Row],[MSA Contract Number]],'Tier 1 - $500K'!A:A,'Tier 1 - $500K'!AF:AF,0,0,1)</f>
        <v>140</v>
      </c>
      <c r="AG232" s="103">
        <f>_xlfn.XLOOKUP(Tier2ContractorRates[[#This Row],[MSA Contract Number]],'Tier 1 - $500K'!A:A,'Tier 1 - $500K'!AG:AG,0,0,1)</f>
        <v>155</v>
      </c>
      <c r="AH232" s="103">
        <f>_xlfn.XLOOKUP(Tier2ContractorRates[[#This Row],[MSA Contract Number]],'Tier 1 - $500K'!A:A,'Tier 1 - $500K'!AH:AH,0,0,1)</f>
        <v>90</v>
      </c>
      <c r="AI232" s="103">
        <f>_xlfn.XLOOKUP(Tier2ContractorRates[[#This Row],[MSA Contract Number]],'Tier 1 - $500K'!A:A,'Tier 1 - $500K'!AI:AI,0,0,1)</f>
        <v>90</v>
      </c>
      <c r="AJ232" s="103">
        <f>_xlfn.XLOOKUP(Tier2ContractorRates[[#This Row],[MSA Contract Number]],'Tier 1 - $500K'!A:A,'Tier 1 - $500K'!AJ:AJ,0,0,1)</f>
        <v>135</v>
      </c>
      <c r="AK232" s="103">
        <f>_xlfn.XLOOKUP(Tier2ContractorRates[[#This Row],[MSA Contract Number]],'Tier 1 - $500K'!A:A,'Tier 1 - $500K'!AK:AK,0,0,1)</f>
        <v>140</v>
      </c>
      <c r="AL232" s="103">
        <f>_xlfn.XLOOKUP(Tier2ContractorRates[[#This Row],[MSA Contract Number]],'Tier 1 - $500K'!A:A,'Tier 1 - $500K'!AL:AL,0,0,1)</f>
        <v>160</v>
      </c>
      <c r="AM232" s="103">
        <f>_xlfn.XLOOKUP(Tier2ContractorRates[[#This Row],[MSA Contract Number]],'Tier 1 - $500K'!A:A,'Tier 1 - $500K'!AM:AM,0,0,1)</f>
        <v>135</v>
      </c>
      <c r="AN232" s="103">
        <f>_xlfn.XLOOKUP(Tier2ContractorRates[[#This Row],[MSA Contract Number]],'Tier 1 - $500K'!A:A,'Tier 1 - $500K'!AN:AN,0,0,1)</f>
        <v>150</v>
      </c>
      <c r="AO232" s="103">
        <f>_xlfn.XLOOKUP(Tier2ContractorRates[[#This Row],[MSA Contract Number]],'Tier 1 - $500K'!A:A,'Tier 1 - $500K'!AO:AO,0,0,1)</f>
        <v>120</v>
      </c>
      <c r="AP232" s="103">
        <f>_xlfn.XLOOKUP(Tier2ContractorRates[[#This Row],[MSA Contract Number]],'Tier 1 - $500K'!A:A,'Tier 1 - $500K'!AP:AP,0,0,1)</f>
        <v>175</v>
      </c>
      <c r="AQ232" s="103">
        <f>_xlfn.XLOOKUP(Tier2ContractorRates[[#This Row],[MSA Contract Number]],'Tier 1 - $500K'!A:A,'Tier 1 - $500K'!AQ:AQ,0,0,1)</f>
        <v>150</v>
      </c>
      <c r="AR232" s="103">
        <f>_xlfn.XLOOKUP(Tier2ContractorRates[[#This Row],[MSA Contract Number]],'Tier 1 - $500K'!A:A,'Tier 1 - $500K'!AR:AR,0,0,1)</f>
        <v>160</v>
      </c>
      <c r="AS232" s="103">
        <f>_xlfn.XLOOKUP(Tier2ContractorRates[[#This Row],[MSA Contract Number]],'Tier 1 - $500K'!A:A,'Tier 1 - $500K'!AS:AS,0,0,1)</f>
        <v>95</v>
      </c>
      <c r="AT232" s="103">
        <f>_xlfn.XLOOKUP(Tier2ContractorRates[[#This Row],[MSA Contract Number]],'Tier 1 - $500K'!A:A,'Tier 1 - $500K'!AT:AT,0,0,1)</f>
        <v>120</v>
      </c>
      <c r="AU232" s="103">
        <f>_xlfn.XLOOKUP(Tier2ContractorRates[[#This Row],[MSA Contract Number]],'Tier 1 - $500K'!A:A,'Tier 1 - $500K'!AU:AU,0,0,1)</f>
        <v>90</v>
      </c>
      <c r="AV232" s="103">
        <f>_xlfn.XLOOKUP(Tier2ContractorRates[[#This Row],[MSA Contract Number]],'Tier 1 - $500K'!A:A,'Tier 1 - $500K'!AV:AV,0,0,1)</f>
        <v>130</v>
      </c>
      <c r="AW232" s="103">
        <f>_xlfn.XLOOKUP(Tier2ContractorRates[[#This Row],[MSA Contract Number]],'Tier 1 - $500K'!A:A,'Tier 1 - $500K'!AW:AW,0,0,1)</f>
        <v>120</v>
      </c>
      <c r="AX232" s="103">
        <f>_xlfn.XLOOKUP(Tier2ContractorRates[[#This Row],[MSA Contract Number]],'Tier 1 - $500K'!A:A,'Tier 1 - $500K'!AX:AX,0,0,1)</f>
        <v>130</v>
      </c>
      <c r="AY232" s="103">
        <f>_xlfn.XLOOKUP(Tier2ContractorRates[[#This Row],[MSA Contract Number]],'Tier 1 - $500K'!A:A,'Tier 1 - $500K'!AY:AY,0,0,1)</f>
        <v>110</v>
      </c>
      <c r="AZ232" s="104">
        <f>_xlfn.XLOOKUP(Tier2ContractorRates[[#This Row],[MSA Contract Number]],'Tier 1 - $500K'!A:A,'Tier 1 - $500K'!AZ:AZ,0,0,1)</f>
        <v>160</v>
      </c>
    </row>
    <row r="233" spans="1:52" s="40" customFormat="1" ht="16.5" x14ac:dyDescent="0.25">
      <c r="A233" s="35" t="s">
        <v>1291</v>
      </c>
      <c r="B233" s="57">
        <f>_xlfn.XLOOKUP(Tier2ContractorRates[[#This Row],[MSA Contract Number]],'Tier 1 - $500K'!A:A,'Tier 1 - $500K'!B:B,0,0,1)</f>
        <v>46497</v>
      </c>
      <c r="C233" s="36" t="str">
        <f>_xlfn.XLOOKUP(Tier2ContractorRates[[#This Row],[MSA Contract Number]],'Tier 1 - $500K'!A:A,'Tier 1 - $500K'!C:C,0,0,1)</f>
        <v>Ten Consulting LLC</v>
      </c>
      <c r="D233" s="36" t="str">
        <f>_xlfn.XLOOKUP(Tier2ContractorRates[[#This Row],[MSA Contract Number]],'Tier 1 - $500K'!A:A,'Tier 1 - $500K'!D:D,0,0,1)</f>
        <v>Gary Hamilton</v>
      </c>
      <c r="E233" s="36" t="str">
        <f>_xlfn.XLOOKUP(Tier2ContractorRates[[#This Row],[MSA Contract Number]],'Tier 1 - $500K'!A:A,'Tier 1 - $500K'!E:E,0,0,1)</f>
        <v>(916) 202-7146</v>
      </c>
      <c r="F233" s="36" t="str">
        <f>_xlfn.XLOOKUP(Tier2ContractorRates[[#This Row],[MSA Contract Number]],'Tier 1 - $500K'!A:A,'Tier 1 - $500K'!F:F,0,0,1)</f>
        <v>ghamilton@tenconsultingllc.com;</v>
      </c>
      <c r="G233" s="121">
        <v>1796547</v>
      </c>
      <c r="H233" s="121" t="str">
        <f>_xlfn.XLOOKUP(Tier2ContractorRates[[#This Row],[MSA Contract Number]],'Tier 1 - $500K'!A:A,'Tier 1 - $500K'!H:H,0,0,1)</f>
        <v>SB</v>
      </c>
      <c r="I233" s="121" t="str">
        <f>_xlfn.XLOOKUP(Tier2ContractorRates[[#This Row],[MSA Contract Number]],'Tier 1 - $500K'!A:A,'Tier 1 - $500K'!I:I,0,0,1)</f>
        <v>Yes</v>
      </c>
      <c r="J233" s="121" t="str">
        <f>_xlfn.XLOOKUP(Tier2ContractorRates[[#This Row],[MSA Contract Number]],'Tier 1 - $500K'!A:A,'Tier 1 - $500K'!J:J,0,0,1)</f>
        <v>No</v>
      </c>
      <c r="K233" s="103">
        <f>_xlfn.XLOOKUP(Tier2ContractorRates[[#This Row],[MSA Contract Number]],'Tier 1 - $500K'!A:A,'Tier 1 - $500K'!K:K,0,0,1)</f>
        <v>175</v>
      </c>
      <c r="L233" s="103">
        <f>_xlfn.XLOOKUP(Tier2ContractorRates[[#This Row],[MSA Contract Number]],'Tier 1 - $500K'!A:A,'Tier 1 - $500K'!L:L,0,0,1)</f>
        <v>150</v>
      </c>
      <c r="M233" s="103">
        <f>_xlfn.XLOOKUP(Tier2ContractorRates[[#This Row],[MSA Contract Number]],'Tier 1 - $500K'!A:A,'Tier 1 - $500K'!M:M,0,0,1)</f>
        <v>160</v>
      </c>
      <c r="N233" s="103">
        <f>_xlfn.XLOOKUP(Tier2ContractorRates[[#This Row],[MSA Contract Number]],'Tier 1 - $500K'!A:A,'Tier 1 - $500K'!N:N)</f>
        <v>130</v>
      </c>
      <c r="O233" s="103">
        <f>_xlfn.XLOOKUP(Tier2ContractorRates[[#This Row],[MSA Contract Number]],'Tier 1 - $500K'!A:A,'Tier 1 - $500K'!O:O,0,0,1)</f>
        <v>135</v>
      </c>
      <c r="P233" s="103">
        <f>_xlfn.XLOOKUP(Tier2ContractorRates[[#This Row],[MSA Contract Number]],'Tier 1 - $500K'!A:A,'Tier 1 - $500K'!P:P,0,0,1)</f>
        <v>140</v>
      </c>
      <c r="Q233" s="103">
        <f>_xlfn.XLOOKUP(Tier2ContractorRates[[#This Row],[MSA Contract Number]],'Tier 1 - $500K'!A:A,'Tier 1 - $500K'!Q:Q,0,0,1)</f>
        <v>120</v>
      </c>
      <c r="R233" s="103">
        <f>_xlfn.XLOOKUP(Tier2ContractorRates[[#This Row],[MSA Contract Number]],'Tier 1 - $500K'!A:A,'Tier 1 - $500K'!R:R,0,0,1)</f>
        <v>100</v>
      </c>
      <c r="S233" s="103">
        <f>_xlfn.XLOOKUP(Tier2ContractorRates[[#This Row],[MSA Contract Number]],'Tier 1 - $500K'!A:A,'Tier 1 - $500K'!S:S,0,0,1)</f>
        <v>170</v>
      </c>
      <c r="T233" s="103">
        <f>_xlfn.XLOOKUP(Tier2ContractorRates[[#This Row],[MSA Contract Number]],'Tier 1 - $500K'!A:A,'Tier 1 - $500K'!T:T,0,0,1)</f>
        <v>175</v>
      </c>
      <c r="U233" s="103">
        <f>_xlfn.XLOOKUP(Tier2ContractorRates[[#This Row],[MSA Contract Number]],'Tier 1 - $500K'!A:A,'Tier 1 - $500K'!U:U,0,0,1)</f>
        <v>150</v>
      </c>
      <c r="V233" s="103">
        <f>_xlfn.XLOOKUP(Tier2ContractorRates[[#This Row],[MSA Contract Number]],'Tier 1 - $500K'!A:A,'Tier 1 - $500K'!V:V,0,0,1)</f>
        <v>170</v>
      </c>
      <c r="W233" s="103">
        <f>_xlfn.XLOOKUP(Tier2ContractorRates[[#This Row],[MSA Contract Number]],'Tier 1 - $500K'!A:A,'Tier 1 - $500K'!W:W,0,0,1)</f>
        <v>120</v>
      </c>
      <c r="X233" s="103">
        <f>_xlfn.XLOOKUP(Tier2ContractorRates[[#This Row],[MSA Contract Number]],'Tier 1 - $500K'!A:A,'Tier 1 - $500K'!X:X,0,0,1)</f>
        <v>120</v>
      </c>
      <c r="Y233" s="103">
        <f>_xlfn.XLOOKUP(Tier2ContractorRates[[#This Row],[MSA Contract Number]],'Tier 1 - $500K'!A:A,'Tier 1 - $500K'!Y:Y,0,0,1)</f>
        <v>120</v>
      </c>
      <c r="Z233" s="103">
        <f>_xlfn.XLOOKUP(Tier2ContractorRates[[#This Row],[MSA Contract Number]],'Tier 1 - $500K'!A:A,'Tier 1 - $500K'!Z:Z,0,0,1)</f>
        <v>120</v>
      </c>
      <c r="AA233" s="103">
        <f>_xlfn.XLOOKUP(Tier2ContractorRates[[#This Row],[MSA Contract Number]],'Tier 1 - $500K'!A:A,'Tier 1 - $500K'!AA:AA,0,0,1)</f>
        <v>155</v>
      </c>
      <c r="AB233" s="103">
        <f>_xlfn.XLOOKUP(Tier2ContractorRates[[#This Row],[MSA Contract Number]],'Tier 1 - $500K'!A:A,'Tier 1 - $500K'!AB:AB,0,0,1)</f>
        <v>150</v>
      </c>
      <c r="AC233" s="103" t="str">
        <f>_xlfn.XLOOKUP(Tier2ContractorRates[[#This Row],[MSA Contract Number]],'Tier 1 - $500K'!A:A,'Tier 1 - $500K'!AC:AC,0,0,1)</f>
        <v>--</v>
      </c>
      <c r="AD233" s="103">
        <f>_xlfn.XLOOKUP(Tier2ContractorRates[[#This Row],[MSA Contract Number]],'Tier 1 - $500K'!A:A,'Tier 1 - $500K'!AD:AD,0,0,1)</f>
        <v>130</v>
      </c>
      <c r="AE233" s="103">
        <f>_xlfn.XLOOKUP(Tier2ContractorRates[[#This Row],[MSA Contract Number]],'Tier 1 - $500K'!A:A,'Tier 1 - $500K'!AE:AE,0,0,1)</f>
        <v>130</v>
      </c>
      <c r="AF233" s="103">
        <f>_xlfn.XLOOKUP(Tier2ContractorRates[[#This Row],[MSA Contract Number]],'Tier 1 - $500K'!A:A,'Tier 1 - $500K'!AF:AF,0,0,1)</f>
        <v>120</v>
      </c>
      <c r="AG233" s="103">
        <f>_xlfn.XLOOKUP(Tier2ContractorRates[[#This Row],[MSA Contract Number]],'Tier 1 - $500K'!A:A,'Tier 1 - $500K'!AG:AG,0,0,1)</f>
        <v>140</v>
      </c>
      <c r="AH233" s="103" t="str">
        <f>_xlfn.XLOOKUP(Tier2ContractorRates[[#This Row],[MSA Contract Number]],'Tier 1 - $500K'!A:A,'Tier 1 - $500K'!AH:AH,0,0,1)</f>
        <v>--</v>
      </c>
      <c r="AI233" s="103" t="str">
        <f>_xlfn.XLOOKUP(Tier2ContractorRates[[#This Row],[MSA Contract Number]],'Tier 1 - $500K'!A:A,'Tier 1 - $500K'!AI:AI,0,0,1)</f>
        <v>--</v>
      </c>
      <c r="AJ233" s="103">
        <f>_xlfn.XLOOKUP(Tier2ContractorRates[[#This Row],[MSA Contract Number]],'Tier 1 - $500K'!A:A,'Tier 1 - $500K'!AJ:AJ,0,0,1)</f>
        <v>140</v>
      </c>
      <c r="AK233" s="103">
        <f>_xlfn.XLOOKUP(Tier2ContractorRates[[#This Row],[MSA Contract Number]],'Tier 1 - $500K'!A:A,'Tier 1 - $500K'!AK:AK,0,0,1)</f>
        <v>120</v>
      </c>
      <c r="AL233" s="103">
        <f>_xlfn.XLOOKUP(Tier2ContractorRates[[#This Row],[MSA Contract Number]],'Tier 1 - $500K'!A:A,'Tier 1 - $500K'!AL:AL,0,0,1)</f>
        <v>120</v>
      </c>
      <c r="AM233" s="103">
        <f>_xlfn.XLOOKUP(Tier2ContractorRates[[#This Row],[MSA Contract Number]],'Tier 1 - $500K'!A:A,'Tier 1 - $500K'!AM:AM,0,0,1)</f>
        <v>120</v>
      </c>
      <c r="AN233" s="103">
        <f>_xlfn.XLOOKUP(Tier2ContractorRates[[#This Row],[MSA Contract Number]],'Tier 1 - $500K'!A:A,'Tier 1 - $500K'!AN:AN,0,0,1)</f>
        <v>130</v>
      </c>
      <c r="AO233" s="103">
        <f>_xlfn.XLOOKUP(Tier2ContractorRates[[#This Row],[MSA Contract Number]],'Tier 1 - $500K'!A:A,'Tier 1 - $500K'!AO:AO,0,0,1)</f>
        <v>130</v>
      </c>
      <c r="AP233" s="103">
        <f>_xlfn.XLOOKUP(Tier2ContractorRates[[#This Row],[MSA Contract Number]],'Tier 1 - $500K'!A:A,'Tier 1 - $500K'!AP:AP,0,0,1)</f>
        <v>150</v>
      </c>
      <c r="AQ233" s="103">
        <f>_xlfn.XLOOKUP(Tier2ContractorRates[[#This Row],[MSA Contract Number]],'Tier 1 - $500K'!A:A,'Tier 1 - $500K'!AQ:AQ,0,0,1)</f>
        <v>140</v>
      </c>
      <c r="AR233" s="103">
        <f>_xlfn.XLOOKUP(Tier2ContractorRates[[#This Row],[MSA Contract Number]],'Tier 1 - $500K'!A:A,'Tier 1 - $500K'!AR:AR,0,0,1)</f>
        <v>150</v>
      </c>
      <c r="AS233" s="103">
        <f>_xlfn.XLOOKUP(Tier2ContractorRates[[#This Row],[MSA Contract Number]],'Tier 1 - $500K'!A:A,'Tier 1 - $500K'!AS:AS,0,0,1)</f>
        <v>120</v>
      </c>
      <c r="AT233" s="103">
        <f>_xlfn.XLOOKUP(Tier2ContractorRates[[#This Row],[MSA Contract Number]],'Tier 1 - $500K'!A:A,'Tier 1 - $500K'!AT:AT,0,0,1)</f>
        <v>110</v>
      </c>
      <c r="AU233" s="103">
        <f>_xlfn.XLOOKUP(Tier2ContractorRates[[#This Row],[MSA Contract Number]],'Tier 1 - $500K'!A:A,'Tier 1 - $500K'!AU:AU,0,0,1)</f>
        <v>120</v>
      </c>
      <c r="AV233" s="103">
        <f>_xlfn.XLOOKUP(Tier2ContractorRates[[#This Row],[MSA Contract Number]],'Tier 1 - $500K'!A:A,'Tier 1 - $500K'!AV:AV,0,0,1)</f>
        <v>100</v>
      </c>
      <c r="AW233" s="103">
        <f>_xlfn.XLOOKUP(Tier2ContractorRates[[#This Row],[MSA Contract Number]],'Tier 1 - $500K'!A:A,'Tier 1 - $500K'!AW:AW,0,0,1)</f>
        <v>120</v>
      </c>
      <c r="AX233" s="103">
        <f>_xlfn.XLOOKUP(Tier2ContractorRates[[#This Row],[MSA Contract Number]],'Tier 1 - $500K'!A:A,'Tier 1 - $500K'!AX:AX,0,0,1)</f>
        <v>130</v>
      </c>
      <c r="AY233" s="103">
        <f>_xlfn.XLOOKUP(Tier2ContractorRates[[#This Row],[MSA Contract Number]],'Tier 1 - $500K'!A:A,'Tier 1 - $500K'!AY:AY,0,0,1)</f>
        <v>120</v>
      </c>
      <c r="AZ233" s="104">
        <f>_xlfn.XLOOKUP(Tier2ContractorRates[[#This Row],[MSA Contract Number]],'Tier 1 - $500K'!A:A,'Tier 1 - $500K'!AZ:AZ,0,0,1)</f>
        <v>160</v>
      </c>
    </row>
    <row r="234" spans="1:52" s="40" customFormat="1" ht="16.5" x14ac:dyDescent="0.25">
      <c r="A234" s="35" t="s">
        <v>1296</v>
      </c>
      <c r="B234" s="57">
        <f>_xlfn.XLOOKUP(Tier2ContractorRates[[#This Row],[MSA Contract Number]],'Tier 1 - $500K'!A:A,'Tier 1 - $500K'!B:B,0,0,1)</f>
        <v>46497</v>
      </c>
      <c r="C234" s="36" t="str">
        <f>_xlfn.XLOOKUP(Tier2ContractorRates[[#This Row],[MSA Contract Number]],'Tier 1 - $500K'!A:A,'Tier 1 - $500K'!C:C,0,0,1)</f>
        <v>The Aeon Group, Inc.</v>
      </c>
      <c r="D234" s="36" t="str">
        <f>_xlfn.XLOOKUP(Tier2ContractorRates[[#This Row],[MSA Contract Number]],'Tier 1 - $500K'!A:A,'Tier 1 - $500K'!D:D,0,0,1)</f>
        <v>Victor G. Johnson</v>
      </c>
      <c r="E234" s="36" t="str">
        <f>_xlfn.XLOOKUP(Tier2ContractorRates[[#This Row],[MSA Contract Number]],'Tier 1 - $500K'!A:A,'Tier 1 - $500K'!E:E,0,0,1)</f>
        <v>(916) 402-0454</v>
      </c>
      <c r="F234" s="36" t="str">
        <f>_xlfn.XLOOKUP(Tier2ContractorRates[[#This Row],[MSA Contract Number]],'Tier 1 - $500K'!A:A,'Tier 1 - $500K'!F:F,0,0,1)</f>
        <v>ron.modes@theaeongroup.net;</v>
      </c>
      <c r="G234" s="121">
        <v>23790</v>
      </c>
      <c r="H234" s="121" t="str">
        <f>_xlfn.XLOOKUP(Tier2ContractorRates[[#This Row],[MSA Contract Number]],'Tier 1 - $500K'!A:A,'Tier 1 - $500K'!H:H,0,0,1)</f>
        <v>SB</v>
      </c>
      <c r="I234" s="121" t="str">
        <f>_xlfn.XLOOKUP(Tier2ContractorRates[[#This Row],[MSA Contract Number]],'Tier 1 - $500K'!A:A,'Tier 1 - $500K'!I:I,0,0,1)</f>
        <v>Yes</v>
      </c>
      <c r="J234" s="121" t="str">
        <f>_xlfn.XLOOKUP(Tier2ContractorRates[[#This Row],[MSA Contract Number]],'Tier 1 - $500K'!A:A,'Tier 1 - $500K'!J:J,0,0,1)</f>
        <v>No</v>
      </c>
      <c r="K234" s="103">
        <f>_xlfn.XLOOKUP(Tier2ContractorRates[[#This Row],[MSA Contract Number]],'Tier 1 - $500K'!A:A,'Tier 1 - $500K'!K:K,0,0,1)</f>
        <v>210</v>
      </c>
      <c r="L234" s="103">
        <f>_xlfn.XLOOKUP(Tier2ContractorRates[[#This Row],[MSA Contract Number]],'Tier 1 - $500K'!A:A,'Tier 1 - $500K'!L:L,0,0,1)</f>
        <v>180</v>
      </c>
      <c r="M234" s="103">
        <f>_xlfn.XLOOKUP(Tier2ContractorRates[[#This Row],[MSA Contract Number]],'Tier 1 - $500K'!A:A,'Tier 1 - $500K'!M:M,0,0,1)</f>
        <v>190</v>
      </c>
      <c r="N234" s="103">
        <f>_xlfn.XLOOKUP(Tier2ContractorRates[[#This Row],[MSA Contract Number]],'Tier 1 - $500K'!A:A,'Tier 1 - $500K'!N:N)</f>
        <v>170</v>
      </c>
      <c r="O234" s="103">
        <f>_xlfn.XLOOKUP(Tier2ContractorRates[[#This Row],[MSA Contract Number]],'Tier 1 - $500K'!A:A,'Tier 1 - $500K'!O:O,0,0,1)</f>
        <v>160</v>
      </c>
      <c r="P234" s="103">
        <f>_xlfn.XLOOKUP(Tier2ContractorRates[[#This Row],[MSA Contract Number]],'Tier 1 - $500K'!A:A,'Tier 1 - $500K'!P:P,0,0,1)</f>
        <v>200</v>
      </c>
      <c r="Q234" s="103">
        <f>_xlfn.XLOOKUP(Tier2ContractorRates[[#This Row],[MSA Contract Number]],'Tier 1 - $500K'!A:A,'Tier 1 - $500K'!Q:Q,0,0,1)</f>
        <v>170</v>
      </c>
      <c r="R234" s="103" t="str">
        <f>_xlfn.XLOOKUP(Tier2ContractorRates[[#This Row],[MSA Contract Number]],'Tier 1 - $500K'!A:A,'Tier 1 - $500K'!R:R,0,0,1)</f>
        <v>--</v>
      </c>
      <c r="S234" s="103" t="str">
        <f>_xlfn.XLOOKUP(Tier2ContractorRates[[#This Row],[MSA Contract Number]],'Tier 1 - $500K'!A:A,'Tier 1 - $500K'!S:S,0,0,1)</f>
        <v>--</v>
      </c>
      <c r="T234" s="103" t="str">
        <f>_xlfn.XLOOKUP(Tier2ContractorRates[[#This Row],[MSA Contract Number]],'Tier 1 - $500K'!A:A,'Tier 1 - $500K'!T:T,0,0,1)</f>
        <v>--</v>
      </c>
      <c r="U234" s="103" t="str">
        <f>_xlfn.XLOOKUP(Tier2ContractorRates[[#This Row],[MSA Contract Number]],'Tier 1 - $500K'!A:A,'Tier 1 - $500K'!U:U,0,0,1)</f>
        <v>--</v>
      </c>
      <c r="V234" s="103" t="str">
        <f>_xlfn.XLOOKUP(Tier2ContractorRates[[#This Row],[MSA Contract Number]],'Tier 1 - $500K'!A:A,'Tier 1 - $500K'!V:V,0,0,1)</f>
        <v>--</v>
      </c>
      <c r="W234" s="103" t="str">
        <f>_xlfn.XLOOKUP(Tier2ContractorRates[[#This Row],[MSA Contract Number]],'Tier 1 - $500K'!A:A,'Tier 1 - $500K'!W:W,0,0,1)</f>
        <v>--</v>
      </c>
      <c r="X234" s="103" t="str">
        <f>_xlfn.XLOOKUP(Tier2ContractorRates[[#This Row],[MSA Contract Number]],'Tier 1 - $500K'!A:A,'Tier 1 - $500K'!X:X,0,0,1)</f>
        <v>--</v>
      </c>
      <c r="Y234" s="103" t="str">
        <f>_xlfn.XLOOKUP(Tier2ContractorRates[[#This Row],[MSA Contract Number]],'Tier 1 - $500K'!A:A,'Tier 1 - $500K'!Y:Y,0,0,1)</f>
        <v>--</v>
      </c>
      <c r="Z234" s="103" t="str">
        <f>_xlfn.XLOOKUP(Tier2ContractorRates[[#This Row],[MSA Contract Number]],'Tier 1 - $500K'!A:A,'Tier 1 - $500K'!Z:Z,0,0,1)</f>
        <v>--</v>
      </c>
      <c r="AA234" s="103" t="str">
        <f>_xlfn.XLOOKUP(Tier2ContractorRates[[#This Row],[MSA Contract Number]],'Tier 1 - $500K'!A:A,'Tier 1 - $500K'!AA:AA,0,0,1)</f>
        <v>--</v>
      </c>
      <c r="AB234" s="103">
        <f>_xlfn.XLOOKUP(Tier2ContractorRates[[#This Row],[MSA Contract Number]],'Tier 1 - $500K'!A:A,'Tier 1 - $500K'!AB:AB,0,0,1)</f>
        <v>190</v>
      </c>
      <c r="AC234" s="103">
        <f>_xlfn.XLOOKUP(Tier2ContractorRates[[#This Row],[MSA Contract Number]],'Tier 1 - $500K'!A:A,'Tier 1 - $500K'!AC:AC,0,0,1)</f>
        <v>190</v>
      </c>
      <c r="AD234" s="103">
        <f>_xlfn.XLOOKUP(Tier2ContractorRates[[#This Row],[MSA Contract Number]],'Tier 1 - $500K'!A:A,'Tier 1 - $500K'!AD:AD,0,0,1)</f>
        <v>140</v>
      </c>
      <c r="AE234" s="103" t="str">
        <f>_xlfn.XLOOKUP(Tier2ContractorRates[[#This Row],[MSA Contract Number]],'Tier 1 - $500K'!A:A,'Tier 1 - $500K'!AE:AE,0,0,1)</f>
        <v>--</v>
      </c>
      <c r="AF234" s="103" t="str">
        <f>_xlfn.XLOOKUP(Tier2ContractorRates[[#This Row],[MSA Contract Number]],'Tier 1 - $500K'!A:A,'Tier 1 - $500K'!AF:AF,0,0,1)</f>
        <v>--</v>
      </c>
      <c r="AG234" s="103" t="str">
        <f>_xlfn.XLOOKUP(Tier2ContractorRates[[#This Row],[MSA Contract Number]],'Tier 1 - $500K'!A:A,'Tier 1 - $500K'!AG:AG,0,0,1)</f>
        <v>--</v>
      </c>
      <c r="AH234" s="103" t="str">
        <f>_xlfn.XLOOKUP(Tier2ContractorRates[[#This Row],[MSA Contract Number]],'Tier 1 - $500K'!A:A,'Tier 1 - $500K'!AH:AH,0,0,1)</f>
        <v>--</v>
      </c>
      <c r="AI234" s="103" t="str">
        <f>_xlfn.XLOOKUP(Tier2ContractorRates[[#This Row],[MSA Contract Number]],'Tier 1 - $500K'!A:A,'Tier 1 - $500K'!AI:AI,0,0,1)</f>
        <v>--</v>
      </c>
      <c r="AJ234" s="103" t="str">
        <f>_xlfn.XLOOKUP(Tier2ContractorRates[[#This Row],[MSA Contract Number]],'Tier 1 - $500K'!A:A,'Tier 1 - $500K'!AJ:AJ,0,0,1)</f>
        <v>--</v>
      </c>
      <c r="AK234" s="103" t="str">
        <f>_xlfn.XLOOKUP(Tier2ContractorRates[[#This Row],[MSA Contract Number]],'Tier 1 - $500K'!A:A,'Tier 1 - $500K'!AK:AK,0,0,1)</f>
        <v>--</v>
      </c>
      <c r="AL234" s="103" t="str">
        <f>_xlfn.XLOOKUP(Tier2ContractorRates[[#This Row],[MSA Contract Number]],'Tier 1 - $500K'!A:A,'Tier 1 - $500K'!AL:AL,0,0,1)</f>
        <v>--</v>
      </c>
      <c r="AM234" s="103" t="str">
        <f>_xlfn.XLOOKUP(Tier2ContractorRates[[#This Row],[MSA Contract Number]],'Tier 1 - $500K'!A:A,'Tier 1 - $500K'!AM:AM,0,0,1)</f>
        <v>--</v>
      </c>
      <c r="AN234" s="103" t="str">
        <f>_xlfn.XLOOKUP(Tier2ContractorRates[[#This Row],[MSA Contract Number]],'Tier 1 - $500K'!A:A,'Tier 1 - $500K'!AN:AN,0,0,1)</f>
        <v>--</v>
      </c>
      <c r="AO234" s="103" t="str">
        <f>_xlfn.XLOOKUP(Tier2ContractorRates[[#This Row],[MSA Contract Number]],'Tier 1 - $500K'!A:A,'Tier 1 - $500K'!AO:AO,0,0,1)</f>
        <v>--</v>
      </c>
      <c r="AP234" s="103" t="str">
        <f>_xlfn.XLOOKUP(Tier2ContractorRates[[#This Row],[MSA Contract Number]],'Tier 1 - $500K'!A:A,'Tier 1 - $500K'!AP:AP,0,0,1)</f>
        <v>--</v>
      </c>
      <c r="AQ234" s="103" t="str">
        <f>_xlfn.XLOOKUP(Tier2ContractorRates[[#This Row],[MSA Contract Number]],'Tier 1 - $500K'!A:A,'Tier 1 - $500K'!AQ:AQ,0,0,1)</f>
        <v>--</v>
      </c>
      <c r="AR234" s="103" t="str">
        <f>_xlfn.XLOOKUP(Tier2ContractorRates[[#This Row],[MSA Contract Number]],'Tier 1 - $500K'!A:A,'Tier 1 - $500K'!AR:AR,0,0,1)</f>
        <v>--</v>
      </c>
      <c r="AS234" s="103" t="str">
        <f>_xlfn.XLOOKUP(Tier2ContractorRates[[#This Row],[MSA Contract Number]],'Tier 1 - $500K'!A:A,'Tier 1 - $500K'!AS:AS,0,0,1)</f>
        <v>--</v>
      </c>
      <c r="AT234" s="103" t="str">
        <f>_xlfn.XLOOKUP(Tier2ContractorRates[[#This Row],[MSA Contract Number]],'Tier 1 - $500K'!A:A,'Tier 1 - $500K'!AT:AT,0,0,1)</f>
        <v>--</v>
      </c>
      <c r="AU234" s="103" t="str">
        <f>_xlfn.XLOOKUP(Tier2ContractorRates[[#This Row],[MSA Contract Number]],'Tier 1 - $500K'!A:A,'Tier 1 - $500K'!AU:AU,0,0,1)</f>
        <v>--</v>
      </c>
      <c r="AV234" s="103" t="str">
        <f>_xlfn.XLOOKUP(Tier2ContractorRates[[#This Row],[MSA Contract Number]],'Tier 1 - $500K'!A:A,'Tier 1 - $500K'!AV:AV,0,0,1)</f>
        <v>--</v>
      </c>
      <c r="AW234" s="103" t="str">
        <f>_xlfn.XLOOKUP(Tier2ContractorRates[[#This Row],[MSA Contract Number]],'Tier 1 - $500K'!A:A,'Tier 1 - $500K'!AW:AW,0,0,1)</f>
        <v>--</v>
      </c>
      <c r="AX234" s="103" t="str">
        <f>_xlfn.XLOOKUP(Tier2ContractorRates[[#This Row],[MSA Contract Number]],'Tier 1 - $500K'!A:A,'Tier 1 - $500K'!AX:AX,0,0,1)</f>
        <v>--</v>
      </c>
      <c r="AY234" s="103" t="str">
        <f>_xlfn.XLOOKUP(Tier2ContractorRates[[#This Row],[MSA Contract Number]],'Tier 1 - $500K'!A:A,'Tier 1 - $500K'!AY:AY,0,0,1)</f>
        <v>--</v>
      </c>
      <c r="AZ234" s="104" t="str">
        <f>_xlfn.XLOOKUP(Tier2ContractorRates[[#This Row],[MSA Contract Number]],'Tier 1 - $500K'!A:A,'Tier 1 - $500K'!AZ:AZ,0,0,1)</f>
        <v>--</v>
      </c>
    </row>
    <row r="235" spans="1:52" s="40" customFormat="1" ht="51" customHeight="1" x14ac:dyDescent="0.25">
      <c r="A235" s="35" t="s">
        <v>1304</v>
      </c>
      <c r="B235" s="57">
        <f>_xlfn.XLOOKUP(Tier2ContractorRates[[#This Row],[MSA Contract Number]],'Tier 1 - $500K'!A:A,'Tier 1 - $500K'!B:B,0,0,1)</f>
        <v>46497</v>
      </c>
      <c r="C235" s="36" t="str">
        <f>_xlfn.XLOOKUP(Tier2ContractorRates[[#This Row],[MSA Contract Number]],'Tier 1 - $500K'!A:A,'Tier 1 - $500K'!C:C,0,0,1)</f>
        <v>Accenture LLP, successor-in-interest to The Highlands Consulting Group LLC</v>
      </c>
      <c r="D235" s="36" t="str">
        <f>_xlfn.XLOOKUP(Tier2ContractorRates[[#This Row],[MSA Contract Number]],'Tier 1 - $500K'!A:A,'Tier 1 - $500K'!D:D,0,0,1)</f>
        <v xml:space="preserve">1. Shana Wedemeyer 
2. Mike Cappelluti </v>
      </c>
      <c r="E235" s="36" t="str">
        <f>_xlfn.XLOOKUP(Tier2ContractorRates[[#This Row],[MSA Contract Number]],'Tier 1 - $500K'!A:A,'Tier 1 - $500K'!E:E,0,0,1)</f>
        <v>916-557-2200</v>
      </c>
      <c r="F235" s="36" t="str">
        <f>_xlfn.XLOOKUP(Tier2ContractorRates[[#This Row],[MSA Contract Number]],'Tier 1 - $500K'!A:A,'Tier 1 - $500K'!F:F,0,0,1)</f>
        <v>information@highlandsconsulting.com;</v>
      </c>
      <c r="G235" s="121">
        <v>28660</v>
      </c>
      <c r="H235" s="121" t="str">
        <f>_xlfn.XLOOKUP(Tier2ContractorRates[[#This Row],[MSA Contract Number]],'Tier 1 - $500K'!A:A,'Tier 1 - $500K'!H:H,0,0,1)</f>
        <v>SB</v>
      </c>
      <c r="I235" s="121" t="str">
        <f>_xlfn.XLOOKUP(Tier2ContractorRates[[#This Row],[MSA Contract Number]],'Tier 1 - $500K'!A:A,'Tier 1 - $500K'!I:I,0,0,1)</f>
        <v>Yes</v>
      </c>
      <c r="J235" s="121" t="str">
        <f>_xlfn.XLOOKUP(Tier2ContractorRates[[#This Row],[MSA Contract Number]],'Tier 1 - $500K'!A:A,'Tier 1 - $500K'!J:J,0,0,1)</f>
        <v>No</v>
      </c>
      <c r="K235" s="103">
        <f>_xlfn.XLOOKUP(Tier2ContractorRates[[#This Row],[MSA Contract Number]],'Tier 1 - $500K'!A:A,'Tier 1 - $500K'!K:K,0,0,1)</f>
        <v>229</v>
      </c>
      <c r="L235" s="103">
        <f>_xlfn.XLOOKUP(Tier2ContractorRates[[#This Row],[MSA Contract Number]],'Tier 1 - $500K'!A:A,'Tier 1 - $500K'!L:L,0,0,1)</f>
        <v>195</v>
      </c>
      <c r="M235" s="103">
        <f>_xlfn.XLOOKUP(Tier2ContractorRates[[#This Row],[MSA Contract Number]],'Tier 1 - $500K'!A:A,'Tier 1 - $500K'!M:M,0,0,1)</f>
        <v>195</v>
      </c>
      <c r="N235" s="103">
        <f>_xlfn.XLOOKUP(Tier2ContractorRates[[#This Row],[MSA Contract Number]],'Tier 1 - $500K'!A:A,'Tier 1 - $500K'!N:N)</f>
        <v>175</v>
      </c>
      <c r="O235" s="103">
        <f>_xlfn.XLOOKUP(Tier2ContractorRates[[#This Row],[MSA Contract Number]],'Tier 1 - $500K'!A:A,'Tier 1 - $500K'!O:O,0,0,1)</f>
        <v>155</v>
      </c>
      <c r="P235" s="103">
        <f>_xlfn.XLOOKUP(Tier2ContractorRates[[#This Row],[MSA Contract Number]],'Tier 1 - $500K'!A:A,'Tier 1 - $500K'!P:P,0,0,1)</f>
        <v>195</v>
      </c>
      <c r="Q235" s="103">
        <f>_xlfn.XLOOKUP(Tier2ContractorRates[[#This Row],[MSA Contract Number]],'Tier 1 - $500K'!A:A,'Tier 1 - $500K'!Q:Q,0,0,1)</f>
        <v>175</v>
      </c>
      <c r="R235" s="103">
        <f>_xlfn.XLOOKUP(Tier2ContractorRates[[#This Row],[MSA Contract Number]],'Tier 1 - $500K'!A:A,'Tier 1 - $500K'!R:R,0,0,1)</f>
        <v>119</v>
      </c>
      <c r="S235" s="103">
        <f>_xlfn.XLOOKUP(Tier2ContractorRates[[#This Row],[MSA Contract Number]],'Tier 1 - $500K'!A:A,'Tier 1 - $500K'!S:S,0,0,1)</f>
        <v>195</v>
      </c>
      <c r="T235" s="103">
        <f>_xlfn.XLOOKUP(Tier2ContractorRates[[#This Row],[MSA Contract Number]],'Tier 1 - $500K'!A:A,'Tier 1 - $500K'!T:T,0,0,1)</f>
        <v>195</v>
      </c>
      <c r="U235" s="103">
        <f>_xlfn.XLOOKUP(Tier2ContractorRates[[#This Row],[MSA Contract Number]],'Tier 1 - $500K'!A:A,'Tier 1 - $500K'!U:U,0,0,1)</f>
        <v>175</v>
      </c>
      <c r="V235" s="103">
        <f>_xlfn.XLOOKUP(Tier2ContractorRates[[#This Row],[MSA Contract Number]],'Tier 1 - $500K'!A:A,'Tier 1 - $500K'!V:V,0,0,1)</f>
        <v>229</v>
      </c>
      <c r="W235" s="103">
        <f>_xlfn.XLOOKUP(Tier2ContractorRates[[#This Row],[MSA Contract Number]],'Tier 1 - $500K'!A:A,'Tier 1 - $500K'!W:W,0,0,1)</f>
        <v>155</v>
      </c>
      <c r="X235" s="103">
        <f>_xlfn.XLOOKUP(Tier2ContractorRates[[#This Row],[MSA Contract Number]],'Tier 1 - $500K'!A:A,'Tier 1 - $500K'!X:X,0,0,1)</f>
        <v>155</v>
      </c>
      <c r="Y235" s="103">
        <f>_xlfn.XLOOKUP(Tier2ContractorRates[[#This Row],[MSA Contract Number]],'Tier 1 - $500K'!A:A,'Tier 1 - $500K'!Y:Y,0,0,1)</f>
        <v>175</v>
      </c>
      <c r="Z235" s="103">
        <f>_xlfn.XLOOKUP(Tier2ContractorRates[[#This Row],[MSA Contract Number]],'Tier 1 - $500K'!A:A,'Tier 1 - $500K'!Z:Z,0,0,1)</f>
        <v>195</v>
      </c>
      <c r="AA235" s="103">
        <f>_xlfn.XLOOKUP(Tier2ContractorRates[[#This Row],[MSA Contract Number]],'Tier 1 - $500K'!A:A,'Tier 1 - $500K'!AA:AA,0,0,1)</f>
        <v>195</v>
      </c>
      <c r="AB235" s="103">
        <f>_xlfn.XLOOKUP(Tier2ContractorRates[[#This Row],[MSA Contract Number]],'Tier 1 - $500K'!A:A,'Tier 1 - $500K'!AB:AB,0,0,1)</f>
        <v>175</v>
      </c>
      <c r="AC235" s="103">
        <f>_xlfn.XLOOKUP(Tier2ContractorRates[[#This Row],[MSA Contract Number]],'Tier 1 - $500K'!A:A,'Tier 1 - $500K'!AC:AC,0,0,1)</f>
        <v>175</v>
      </c>
      <c r="AD235" s="103">
        <f>_xlfn.XLOOKUP(Tier2ContractorRates[[#This Row],[MSA Contract Number]],'Tier 1 - $500K'!A:A,'Tier 1 - $500K'!AD:AD,0,0,1)</f>
        <v>155</v>
      </c>
      <c r="AE235" s="103">
        <f>_xlfn.XLOOKUP(Tier2ContractorRates[[#This Row],[MSA Contract Number]],'Tier 1 - $500K'!A:A,'Tier 1 - $500K'!AE:AE,0,0,1)</f>
        <v>155</v>
      </c>
      <c r="AF235" s="103">
        <f>_xlfn.XLOOKUP(Tier2ContractorRates[[#This Row],[MSA Contract Number]],'Tier 1 - $500K'!A:A,'Tier 1 - $500K'!AF:AF,0,0,1)</f>
        <v>135</v>
      </c>
      <c r="AG235" s="103">
        <f>_xlfn.XLOOKUP(Tier2ContractorRates[[#This Row],[MSA Contract Number]],'Tier 1 - $500K'!A:A,'Tier 1 - $500K'!AG:AG,0,0,1)</f>
        <v>155</v>
      </c>
      <c r="AH235" s="103">
        <f>_xlfn.XLOOKUP(Tier2ContractorRates[[#This Row],[MSA Contract Number]],'Tier 1 - $500K'!A:A,'Tier 1 - $500K'!AH:AH,0,0,1)</f>
        <v>195</v>
      </c>
      <c r="AI235" s="103">
        <f>_xlfn.XLOOKUP(Tier2ContractorRates[[#This Row],[MSA Contract Number]],'Tier 1 - $500K'!A:A,'Tier 1 - $500K'!AI:AI,0,0,1)</f>
        <v>175</v>
      </c>
      <c r="AJ235" s="103">
        <f>_xlfn.XLOOKUP(Tier2ContractorRates[[#This Row],[MSA Contract Number]],'Tier 1 - $500K'!A:A,'Tier 1 - $500K'!AJ:AJ,0,0,1)</f>
        <v>135</v>
      </c>
      <c r="AK235" s="103">
        <f>_xlfn.XLOOKUP(Tier2ContractorRates[[#This Row],[MSA Contract Number]],'Tier 1 - $500K'!A:A,'Tier 1 - $500K'!AK:AK,0,0,1)</f>
        <v>155</v>
      </c>
      <c r="AL235" s="103">
        <f>_xlfn.XLOOKUP(Tier2ContractorRates[[#This Row],[MSA Contract Number]],'Tier 1 - $500K'!A:A,'Tier 1 - $500K'!AL:AL,0,0,1)</f>
        <v>175</v>
      </c>
      <c r="AM235" s="103">
        <f>_xlfn.XLOOKUP(Tier2ContractorRates[[#This Row],[MSA Contract Number]],'Tier 1 - $500K'!A:A,'Tier 1 - $500K'!AM:AM,0,0,1)</f>
        <v>155</v>
      </c>
      <c r="AN235" s="103">
        <f>_xlfn.XLOOKUP(Tier2ContractorRates[[#This Row],[MSA Contract Number]],'Tier 1 - $500K'!A:A,'Tier 1 - $500K'!AN:AN,0,0,1)</f>
        <v>195</v>
      </c>
      <c r="AO235" s="103">
        <f>_xlfn.XLOOKUP(Tier2ContractorRates[[#This Row],[MSA Contract Number]],'Tier 1 - $500K'!A:A,'Tier 1 - $500K'!AO:AO,0,0,1)</f>
        <v>155</v>
      </c>
      <c r="AP235" s="103">
        <f>_xlfn.XLOOKUP(Tier2ContractorRates[[#This Row],[MSA Contract Number]],'Tier 1 - $500K'!A:A,'Tier 1 - $500K'!AP:AP,0,0,1)</f>
        <v>175</v>
      </c>
      <c r="AQ235" s="103">
        <f>_xlfn.XLOOKUP(Tier2ContractorRates[[#This Row],[MSA Contract Number]],'Tier 1 - $500K'!A:A,'Tier 1 - $500K'!AQ:AQ,0,0,1)</f>
        <v>155</v>
      </c>
      <c r="AR235" s="103">
        <f>_xlfn.XLOOKUP(Tier2ContractorRates[[#This Row],[MSA Contract Number]],'Tier 1 - $500K'!A:A,'Tier 1 - $500K'!AR:AR,0,0,1)</f>
        <v>195</v>
      </c>
      <c r="AS235" s="103">
        <f>_xlfn.XLOOKUP(Tier2ContractorRates[[#This Row],[MSA Contract Number]],'Tier 1 - $500K'!A:A,'Tier 1 - $500K'!AS:AS,0,0,1)</f>
        <v>155</v>
      </c>
      <c r="AT235" s="103">
        <f>_xlfn.XLOOKUP(Tier2ContractorRates[[#This Row],[MSA Contract Number]],'Tier 1 - $500K'!A:A,'Tier 1 - $500K'!AT:AT,0,0,1)</f>
        <v>135</v>
      </c>
      <c r="AU235" s="103">
        <f>_xlfn.XLOOKUP(Tier2ContractorRates[[#This Row],[MSA Contract Number]],'Tier 1 - $500K'!A:A,'Tier 1 - $500K'!AU:AU,0,0,1)</f>
        <v>155</v>
      </c>
      <c r="AV235" s="103">
        <f>_xlfn.XLOOKUP(Tier2ContractorRates[[#This Row],[MSA Contract Number]],'Tier 1 - $500K'!A:A,'Tier 1 - $500K'!AV:AV,0,0,1)</f>
        <v>135</v>
      </c>
      <c r="AW235" s="103">
        <f>_xlfn.XLOOKUP(Tier2ContractorRates[[#This Row],[MSA Contract Number]],'Tier 1 - $500K'!A:A,'Tier 1 - $500K'!AW:AW,0,0,1)</f>
        <v>155</v>
      </c>
      <c r="AX235" s="103">
        <f>_xlfn.XLOOKUP(Tier2ContractorRates[[#This Row],[MSA Contract Number]],'Tier 1 - $500K'!A:A,'Tier 1 - $500K'!AX:AX,0,0,1)</f>
        <v>175</v>
      </c>
      <c r="AY235" s="103">
        <f>_xlfn.XLOOKUP(Tier2ContractorRates[[#This Row],[MSA Contract Number]],'Tier 1 - $500K'!A:A,'Tier 1 - $500K'!AY:AY,0,0,1)</f>
        <v>155</v>
      </c>
      <c r="AZ235" s="104">
        <f>_xlfn.XLOOKUP(Tier2ContractorRates[[#This Row],[MSA Contract Number]],'Tier 1 - $500K'!A:A,'Tier 1 - $500K'!AZ:AZ,0,0,1)</f>
        <v>295</v>
      </c>
    </row>
    <row r="236" spans="1:52" s="40" customFormat="1" ht="16.5" x14ac:dyDescent="0.25">
      <c r="A236" s="35" t="s">
        <v>1305</v>
      </c>
      <c r="B236" s="57">
        <f>_xlfn.XLOOKUP(Tier2ContractorRates[[#This Row],[MSA Contract Number]],'Tier 1 - $500K'!A:A,'Tier 1 - $500K'!B:B,0,0,1)</f>
        <v>46497</v>
      </c>
      <c r="C236" s="36" t="str">
        <f>_xlfn.XLOOKUP(Tier2ContractorRates[[#This Row],[MSA Contract Number]],'Tier 1 - $500K'!A:A,'Tier 1 - $500K'!C:C,0,0,1)</f>
        <v>The iFish Group, dba IFG</v>
      </c>
      <c r="D236" s="36" t="str">
        <f>_xlfn.XLOOKUP(Tier2ContractorRates[[#This Row],[MSA Contract Number]],'Tier 1 - $500K'!A:A,'Tier 1 - $500K'!D:D,0,0,1)</f>
        <v>Dawn Lewis</v>
      </c>
      <c r="E236" s="36" t="str">
        <f>_xlfn.XLOOKUP(Tier2ContractorRates[[#This Row],[MSA Contract Number]],'Tier 1 - $500K'!A:A,'Tier 1 - $500K'!E:E,0,0,1)</f>
        <v>(916) 201-4723</v>
      </c>
      <c r="F236" s="36" t="str">
        <f>_xlfn.XLOOKUP(Tier2ContractorRates[[#This Row],[MSA Contract Number]],'Tier 1 - $500K'!A:A,'Tier 1 - $500K'!F:F,0,0,1)</f>
        <v>proposals@ifishgroup.com;</v>
      </c>
      <c r="G236" s="121">
        <v>56095</v>
      </c>
      <c r="H236" s="121" t="str">
        <f>_xlfn.XLOOKUP(Tier2ContractorRates[[#This Row],[MSA Contract Number]],'Tier 1 - $500K'!A:A,'Tier 1 - $500K'!H:H,0,0,1)</f>
        <v>SB</v>
      </c>
      <c r="I236" s="121" t="str">
        <f>_xlfn.XLOOKUP(Tier2ContractorRates[[#This Row],[MSA Contract Number]],'Tier 1 - $500K'!A:A,'Tier 1 - $500K'!I:I,0,0,1)</f>
        <v>Yes</v>
      </c>
      <c r="J236" s="121" t="str">
        <f>_xlfn.XLOOKUP(Tier2ContractorRates[[#This Row],[MSA Contract Number]],'Tier 1 - $500K'!A:A,'Tier 1 - $500K'!J:J,0,0,1)</f>
        <v>No</v>
      </c>
      <c r="K236" s="103">
        <f>_xlfn.XLOOKUP(Tier2ContractorRates[[#This Row],[MSA Contract Number]],'Tier 1 - $500K'!A:A,'Tier 1 - $500K'!K:K,0,0,1)</f>
        <v>230</v>
      </c>
      <c r="L236" s="103">
        <f>_xlfn.XLOOKUP(Tier2ContractorRates[[#This Row],[MSA Contract Number]],'Tier 1 - $500K'!A:A,'Tier 1 - $500K'!L:L,0,0,1)</f>
        <v>190</v>
      </c>
      <c r="M236" s="103">
        <f>_xlfn.XLOOKUP(Tier2ContractorRates[[#This Row],[MSA Contract Number]],'Tier 1 - $500K'!A:A,'Tier 1 - $500K'!M:M,0,0,1)</f>
        <v>192</v>
      </c>
      <c r="N236" s="103">
        <f>_xlfn.XLOOKUP(Tier2ContractorRates[[#This Row],[MSA Contract Number]],'Tier 1 - $500K'!A:A,'Tier 1 - $500K'!N:N)</f>
        <v>180</v>
      </c>
      <c r="O236" s="103">
        <f>_xlfn.XLOOKUP(Tier2ContractorRates[[#This Row],[MSA Contract Number]],'Tier 1 - $500K'!A:A,'Tier 1 - $500K'!O:O,0,0,1)</f>
        <v>160</v>
      </c>
      <c r="P236" s="103">
        <f>_xlfn.XLOOKUP(Tier2ContractorRates[[#This Row],[MSA Contract Number]],'Tier 1 - $500K'!A:A,'Tier 1 - $500K'!P:P,0,0,1)</f>
        <v>160</v>
      </c>
      <c r="Q236" s="103">
        <f>_xlfn.XLOOKUP(Tier2ContractorRates[[#This Row],[MSA Contract Number]],'Tier 1 - $500K'!A:A,'Tier 1 - $500K'!Q:Q,0,0,1)</f>
        <v>145</v>
      </c>
      <c r="R236" s="103">
        <f>_xlfn.XLOOKUP(Tier2ContractorRates[[#This Row],[MSA Contract Number]],'Tier 1 - $500K'!A:A,'Tier 1 - $500K'!R:R,0,0,1)</f>
        <v>120</v>
      </c>
      <c r="S236" s="103">
        <f>_xlfn.XLOOKUP(Tier2ContractorRates[[#This Row],[MSA Contract Number]],'Tier 1 - $500K'!A:A,'Tier 1 - $500K'!S:S,0,0,1)</f>
        <v>185</v>
      </c>
      <c r="T236" s="103">
        <f>_xlfn.XLOOKUP(Tier2ContractorRates[[#This Row],[MSA Contract Number]],'Tier 1 - $500K'!A:A,'Tier 1 - $500K'!T:T,0,0,1)</f>
        <v>210</v>
      </c>
      <c r="U236" s="103">
        <f>_xlfn.XLOOKUP(Tier2ContractorRates[[#This Row],[MSA Contract Number]],'Tier 1 - $500K'!A:A,'Tier 1 - $500K'!U:U,0,0,1)</f>
        <v>200</v>
      </c>
      <c r="V236" s="103">
        <f>_xlfn.XLOOKUP(Tier2ContractorRates[[#This Row],[MSA Contract Number]],'Tier 1 - $500K'!A:A,'Tier 1 - $500K'!V:V,0,0,1)</f>
        <v>195</v>
      </c>
      <c r="W236" s="103">
        <f>_xlfn.XLOOKUP(Tier2ContractorRates[[#This Row],[MSA Contract Number]],'Tier 1 - $500K'!A:A,'Tier 1 - $500K'!W:W,0,0,1)</f>
        <v>135</v>
      </c>
      <c r="X236" s="103">
        <f>_xlfn.XLOOKUP(Tier2ContractorRates[[#This Row],[MSA Contract Number]],'Tier 1 - $500K'!A:A,'Tier 1 - $500K'!X:X,0,0,1)</f>
        <v>140</v>
      </c>
      <c r="Y236" s="103">
        <f>_xlfn.XLOOKUP(Tier2ContractorRates[[#This Row],[MSA Contract Number]],'Tier 1 - $500K'!A:A,'Tier 1 - $500K'!Y:Y,0,0,1)</f>
        <v>140</v>
      </c>
      <c r="Z236" s="103">
        <f>_xlfn.XLOOKUP(Tier2ContractorRates[[#This Row],[MSA Contract Number]],'Tier 1 - $500K'!A:A,'Tier 1 - $500K'!Z:Z,0,0,1)</f>
        <v>173</v>
      </c>
      <c r="AA236" s="103">
        <f>_xlfn.XLOOKUP(Tier2ContractorRates[[#This Row],[MSA Contract Number]],'Tier 1 - $500K'!A:A,'Tier 1 - $500K'!AA:AA,0,0,1)</f>
        <v>180</v>
      </c>
      <c r="AB236" s="103">
        <f>_xlfn.XLOOKUP(Tier2ContractorRates[[#This Row],[MSA Contract Number]],'Tier 1 - $500K'!A:A,'Tier 1 - $500K'!AB:AB,0,0,1)</f>
        <v>190</v>
      </c>
      <c r="AC236" s="103">
        <f>_xlfn.XLOOKUP(Tier2ContractorRates[[#This Row],[MSA Contract Number]],'Tier 1 - $500K'!A:A,'Tier 1 - $500K'!AC:AC,0,0,1)</f>
        <v>185</v>
      </c>
      <c r="AD236" s="103">
        <f>_xlfn.XLOOKUP(Tier2ContractorRates[[#This Row],[MSA Contract Number]],'Tier 1 - $500K'!A:A,'Tier 1 - $500K'!AD:AD,0,0,1)</f>
        <v>158</v>
      </c>
      <c r="AE236" s="103">
        <f>_xlfn.XLOOKUP(Tier2ContractorRates[[#This Row],[MSA Contract Number]],'Tier 1 - $500K'!A:A,'Tier 1 - $500K'!AE:AE,0,0,1)</f>
        <v>140</v>
      </c>
      <c r="AF236" s="103">
        <f>_xlfn.XLOOKUP(Tier2ContractorRates[[#This Row],[MSA Contract Number]],'Tier 1 - $500K'!A:A,'Tier 1 - $500K'!AF:AF,0,0,1)</f>
        <v>145</v>
      </c>
      <c r="AG236" s="103">
        <f>_xlfn.XLOOKUP(Tier2ContractorRates[[#This Row],[MSA Contract Number]],'Tier 1 - $500K'!A:A,'Tier 1 - $500K'!AG:AG,0,0,1)</f>
        <v>165</v>
      </c>
      <c r="AH236" s="103">
        <f>_xlfn.XLOOKUP(Tier2ContractorRates[[#This Row],[MSA Contract Number]],'Tier 1 - $500K'!A:A,'Tier 1 - $500K'!AH:AH,0,0,1)</f>
        <v>165</v>
      </c>
      <c r="AI236" s="103">
        <f>_xlfn.XLOOKUP(Tier2ContractorRates[[#This Row],[MSA Contract Number]],'Tier 1 - $500K'!A:A,'Tier 1 - $500K'!AI:AI,0,0,1)</f>
        <v>145</v>
      </c>
      <c r="AJ236" s="103">
        <f>_xlfn.XLOOKUP(Tier2ContractorRates[[#This Row],[MSA Contract Number]],'Tier 1 - $500K'!A:A,'Tier 1 - $500K'!AJ:AJ,0,0,1)</f>
        <v>155</v>
      </c>
      <c r="AK236" s="103">
        <f>_xlfn.XLOOKUP(Tier2ContractorRates[[#This Row],[MSA Contract Number]],'Tier 1 - $500K'!A:A,'Tier 1 - $500K'!AK:AK,0,0,1)</f>
        <v>155</v>
      </c>
      <c r="AL236" s="103">
        <f>_xlfn.XLOOKUP(Tier2ContractorRates[[#This Row],[MSA Contract Number]],'Tier 1 - $500K'!A:A,'Tier 1 - $500K'!AL:AL,0,0,1)</f>
        <v>175</v>
      </c>
      <c r="AM236" s="103">
        <f>_xlfn.XLOOKUP(Tier2ContractorRates[[#This Row],[MSA Contract Number]],'Tier 1 - $500K'!A:A,'Tier 1 - $500K'!AM:AM,0,0,1)</f>
        <v>165</v>
      </c>
      <c r="AN236" s="103">
        <f>_xlfn.XLOOKUP(Tier2ContractorRates[[#This Row],[MSA Contract Number]],'Tier 1 - $500K'!A:A,'Tier 1 - $500K'!AN:AN,0,0,1)</f>
        <v>175</v>
      </c>
      <c r="AO236" s="103">
        <f>_xlfn.XLOOKUP(Tier2ContractorRates[[#This Row],[MSA Contract Number]],'Tier 1 - $500K'!A:A,'Tier 1 - $500K'!AO:AO,0,0,1)</f>
        <v>160</v>
      </c>
      <c r="AP236" s="103">
        <f>_xlfn.XLOOKUP(Tier2ContractorRates[[#This Row],[MSA Contract Number]],'Tier 1 - $500K'!A:A,'Tier 1 - $500K'!AP:AP,0,0,1)</f>
        <v>170</v>
      </c>
      <c r="AQ236" s="103">
        <f>_xlfn.XLOOKUP(Tier2ContractorRates[[#This Row],[MSA Contract Number]],'Tier 1 - $500K'!A:A,'Tier 1 - $500K'!AQ:AQ,0,0,1)</f>
        <v>155</v>
      </c>
      <c r="AR236" s="103">
        <f>_xlfn.XLOOKUP(Tier2ContractorRates[[#This Row],[MSA Contract Number]],'Tier 1 - $500K'!A:A,'Tier 1 - $500K'!AR:AR,0,0,1)</f>
        <v>190</v>
      </c>
      <c r="AS236" s="103">
        <f>_xlfn.XLOOKUP(Tier2ContractorRates[[#This Row],[MSA Contract Number]],'Tier 1 - $500K'!A:A,'Tier 1 - $500K'!AS:AS,0,0,1)</f>
        <v>145</v>
      </c>
      <c r="AT236" s="103">
        <f>_xlfn.XLOOKUP(Tier2ContractorRates[[#This Row],[MSA Contract Number]],'Tier 1 - $500K'!A:A,'Tier 1 - $500K'!AT:AT,0,0,1)</f>
        <v>135</v>
      </c>
      <c r="AU236" s="103">
        <f>_xlfn.XLOOKUP(Tier2ContractorRates[[#This Row],[MSA Contract Number]],'Tier 1 - $500K'!A:A,'Tier 1 - $500K'!AU:AU,0,0,1)</f>
        <v>155</v>
      </c>
      <c r="AV236" s="103">
        <f>_xlfn.XLOOKUP(Tier2ContractorRates[[#This Row],[MSA Contract Number]],'Tier 1 - $500K'!A:A,'Tier 1 - $500K'!AV:AV,0,0,1)</f>
        <v>140</v>
      </c>
      <c r="AW236" s="103">
        <f>_xlfn.XLOOKUP(Tier2ContractorRates[[#This Row],[MSA Contract Number]],'Tier 1 - $500K'!A:A,'Tier 1 - $500K'!AW:AW,0,0,1)</f>
        <v>140</v>
      </c>
      <c r="AX236" s="103">
        <f>_xlfn.XLOOKUP(Tier2ContractorRates[[#This Row],[MSA Contract Number]],'Tier 1 - $500K'!A:A,'Tier 1 - $500K'!AX:AX,0,0,1)</f>
        <v>155</v>
      </c>
      <c r="AY236" s="103">
        <f>_xlfn.XLOOKUP(Tier2ContractorRates[[#This Row],[MSA Contract Number]],'Tier 1 - $500K'!A:A,'Tier 1 - $500K'!AY:AY,0,0,1)</f>
        <v>140</v>
      </c>
      <c r="AZ236" s="104">
        <f>_xlfn.XLOOKUP(Tier2ContractorRates[[#This Row],[MSA Contract Number]],'Tier 1 - $500K'!A:A,'Tier 1 - $500K'!AZ:AZ,0,0,1)</f>
        <v>185</v>
      </c>
    </row>
    <row r="237" spans="1:52" s="40" customFormat="1" ht="16.5" x14ac:dyDescent="0.25">
      <c r="A237" s="35" t="s">
        <v>1310</v>
      </c>
      <c r="B237" s="57">
        <f>_xlfn.XLOOKUP(Tier2ContractorRates[[#This Row],[MSA Contract Number]],'Tier 1 - $500K'!A:A,'Tier 1 - $500K'!B:B,0,0,1)</f>
        <v>46497</v>
      </c>
      <c r="C237" s="36" t="str">
        <f>_xlfn.XLOOKUP(Tier2ContractorRates[[#This Row],[MSA Contract Number]],'Tier 1 - $500K'!A:A,'Tier 1 - $500K'!C:C,0,0,1)</f>
        <v>The Soyemi Group, LLC</v>
      </c>
      <c r="D237" s="36" t="str">
        <f>_xlfn.XLOOKUP(Tier2ContractorRates[[#This Row],[MSA Contract Number]],'Tier 1 - $500K'!A:A,'Tier 1 - $500K'!D:D,0,0,1)</f>
        <v>Sanya Soyemi</v>
      </c>
      <c r="E237" s="36" t="str">
        <f>_xlfn.XLOOKUP(Tier2ContractorRates[[#This Row],[MSA Contract Number]],'Tier 1 - $500K'!A:A,'Tier 1 - $500K'!E:E,0,0,1)</f>
        <v>(909) 838-8614</v>
      </c>
      <c r="F237" s="36" t="str">
        <f>_xlfn.XLOOKUP(Tier2ContractorRates[[#This Row],[MSA Contract Number]],'Tier 1 - $500K'!A:A,'Tier 1 - $500K'!F:F,0,0,1)</f>
        <v>sanya.soyemi@soyemi.com;</v>
      </c>
      <c r="G237" s="121">
        <v>2018882</v>
      </c>
      <c r="H237" s="121" t="str">
        <f>_xlfn.XLOOKUP(Tier2ContractorRates[[#This Row],[MSA Contract Number]],'Tier 1 - $500K'!A:A,'Tier 1 - $500K'!H:H,0,0,1)</f>
        <v>SB</v>
      </c>
      <c r="I237" s="121" t="str">
        <f>_xlfn.XLOOKUP(Tier2ContractorRates[[#This Row],[MSA Contract Number]],'Tier 1 - $500K'!A:A,'Tier 1 - $500K'!I:I,0,0,1)</f>
        <v>Yes</v>
      </c>
      <c r="J237" s="121" t="str">
        <f>_xlfn.XLOOKUP(Tier2ContractorRates[[#This Row],[MSA Contract Number]],'Tier 1 - $500K'!A:A,'Tier 1 - $500K'!J:J,0,0,1)</f>
        <v>No</v>
      </c>
      <c r="K237" s="103">
        <f>_xlfn.XLOOKUP(Tier2ContractorRates[[#This Row],[MSA Contract Number]],'Tier 1 - $500K'!A:A,'Tier 1 - $500K'!K:K,0,0,1)</f>
        <v>120</v>
      </c>
      <c r="L237" s="103">
        <f>_xlfn.XLOOKUP(Tier2ContractorRates[[#This Row],[MSA Contract Number]],'Tier 1 - $500K'!A:A,'Tier 1 - $500K'!L:L,0,0,1)</f>
        <v>110</v>
      </c>
      <c r="M237" s="103">
        <f>_xlfn.XLOOKUP(Tier2ContractorRates[[#This Row],[MSA Contract Number]],'Tier 1 - $500K'!A:A,'Tier 1 - $500K'!M:M,0,0,1)</f>
        <v>110</v>
      </c>
      <c r="N237" s="103">
        <f>_xlfn.XLOOKUP(Tier2ContractorRates[[#This Row],[MSA Contract Number]],'Tier 1 - $500K'!A:A,'Tier 1 - $500K'!N:N)</f>
        <v>105</v>
      </c>
      <c r="O237" s="103">
        <f>_xlfn.XLOOKUP(Tier2ContractorRates[[#This Row],[MSA Contract Number]],'Tier 1 - $500K'!A:A,'Tier 1 - $500K'!O:O,0,0,1)</f>
        <v>105</v>
      </c>
      <c r="P237" s="103">
        <f>_xlfn.XLOOKUP(Tier2ContractorRates[[#This Row],[MSA Contract Number]],'Tier 1 - $500K'!A:A,'Tier 1 - $500K'!P:P,0,0,1)</f>
        <v>110</v>
      </c>
      <c r="Q237" s="103">
        <f>_xlfn.XLOOKUP(Tier2ContractorRates[[#This Row],[MSA Contract Number]],'Tier 1 - $500K'!A:A,'Tier 1 - $500K'!Q:Q,0,0,1)</f>
        <v>105</v>
      </c>
      <c r="R237" s="103" t="str">
        <f>_xlfn.XLOOKUP(Tier2ContractorRates[[#This Row],[MSA Contract Number]],'Tier 1 - $500K'!A:A,'Tier 1 - $500K'!R:R,0,0,1)</f>
        <v>--</v>
      </c>
      <c r="S237" s="103">
        <f>_xlfn.XLOOKUP(Tier2ContractorRates[[#This Row],[MSA Contract Number]],'Tier 1 - $500K'!A:A,'Tier 1 - $500K'!S:S,0,0,1)</f>
        <v>105</v>
      </c>
      <c r="T237" s="103">
        <f>_xlfn.XLOOKUP(Tier2ContractorRates[[#This Row],[MSA Contract Number]],'Tier 1 - $500K'!A:A,'Tier 1 - $500K'!T:T,0,0,1)</f>
        <v>115</v>
      </c>
      <c r="U237" s="103">
        <f>_xlfn.XLOOKUP(Tier2ContractorRates[[#This Row],[MSA Contract Number]],'Tier 1 - $500K'!A:A,'Tier 1 - $500K'!U:U,0,0,1)</f>
        <v>110</v>
      </c>
      <c r="V237" s="103">
        <f>_xlfn.XLOOKUP(Tier2ContractorRates[[#This Row],[MSA Contract Number]],'Tier 1 - $500K'!A:A,'Tier 1 - $500K'!V:V,0,0,1)</f>
        <v>110</v>
      </c>
      <c r="W237" s="103" t="str">
        <f>_xlfn.XLOOKUP(Tier2ContractorRates[[#This Row],[MSA Contract Number]],'Tier 1 - $500K'!A:A,'Tier 1 - $500K'!W:W,0,0,1)</f>
        <v>--</v>
      </c>
      <c r="X237" s="103" t="str">
        <f>_xlfn.XLOOKUP(Tier2ContractorRates[[#This Row],[MSA Contract Number]],'Tier 1 - $500K'!A:A,'Tier 1 - $500K'!X:X,0,0,1)</f>
        <v>--</v>
      </c>
      <c r="Y237" s="103" t="str">
        <f>_xlfn.XLOOKUP(Tier2ContractorRates[[#This Row],[MSA Contract Number]],'Tier 1 - $500K'!A:A,'Tier 1 - $500K'!Y:Y,0,0,1)</f>
        <v>--</v>
      </c>
      <c r="Z237" s="103" t="str">
        <f>_xlfn.XLOOKUP(Tier2ContractorRates[[#This Row],[MSA Contract Number]],'Tier 1 - $500K'!A:A,'Tier 1 - $500K'!Z:Z,0,0,1)</f>
        <v>--</v>
      </c>
      <c r="AA237" s="103" t="str">
        <f>_xlfn.XLOOKUP(Tier2ContractorRates[[#This Row],[MSA Contract Number]],'Tier 1 - $500K'!A:A,'Tier 1 - $500K'!AA:AA,0,0,1)</f>
        <v>--</v>
      </c>
      <c r="AB237" s="103" t="str">
        <f>_xlfn.XLOOKUP(Tier2ContractorRates[[#This Row],[MSA Contract Number]],'Tier 1 - $500K'!A:A,'Tier 1 - $500K'!AB:AB,0,0,1)</f>
        <v>--</v>
      </c>
      <c r="AC237" s="103" t="str">
        <f>_xlfn.XLOOKUP(Tier2ContractorRates[[#This Row],[MSA Contract Number]],'Tier 1 - $500K'!A:A,'Tier 1 - $500K'!AC:AC,0,0,1)</f>
        <v>--</v>
      </c>
      <c r="AD237" s="103">
        <f>_xlfn.XLOOKUP(Tier2ContractorRates[[#This Row],[MSA Contract Number]],'Tier 1 - $500K'!A:A,'Tier 1 - $500K'!AD:AD,0,0,1)</f>
        <v>95</v>
      </c>
      <c r="AE237" s="103" t="str">
        <f>_xlfn.XLOOKUP(Tier2ContractorRates[[#This Row],[MSA Contract Number]],'Tier 1 - $500K'!A:A,'Tier 1 - $500K'!AE:AE,0,0,1)</f>
        <v>--</v>
      </c>
      <c r="AF237" s="103">
        <f>_xlfn.XLOOKUP(Tier2ContractorRates[[#This Row],[MSA Contract Number]],'Tier 1 - $500K'!A:A,'Tier 1 - $500K'!AF:AF,0,0,1)</f>
        <v>95</v>
      </c>
      <c r="AG237" s="103">
        <f>_xlfn.XLOOKUP(Tier2ContractorRates[[#This Row],[MSA Contract Number]],'Tier 1 - $500K'!A:A,'Tier 1 - $500K'!AG:AG,0,0,1)</f>
        <v>100</v>
      </c>
      <c r="AH237" s="103" t="str">
        <f>_xlfn.XLOOKUP(Tier2ContractorRates[[#This Row],[MSA Contract Number]],'Tier 1 - $500K'!A:A,'Tier 1 - $500K'!AH:AH,0,0,1)</f>
        <v>--</v>
      </c>
      <c r="AI237" s="103" t="str">
        <f>_xlfn.XLOOKUP(Tier2ContractorRates[[#This Row],[MSA Contract Number]],'Tier 1 - $500K'!A:A,'Tier 1 - $500K'!AI:AI,0,0,1)</f>
        <v>--</v>
      </c>
      <c r="AJ237" s="103" t="str">
        <f>_xlfn.XLOOKUP(Tier2ContractorRates[[#This Row],[MSA Contract Number]],'Tier 1 - $500K'!A:A,'Tier 1 - $500K'!AJ:AJ,0,0,1)</f>
        <v>--</v>
      </c>
      <c r="AK237" s="103" t="str">
        <f>_xlfn.XLOOKUP(Tier2ContractorRates[[#This Row],[MSA Contract Number]],'Tier 1 - $500K'!A:A,'Tier 1 - $500K'!AK:AK,0,0,1)</f>
        <v>--</v>
      </c>
      <c r="AL237" s="103" t="str">
        <f>_xlfn.XLOOKUP(Tier2ContractorRates[[#This Row],[MSA Contract Number]],'Tier 1 - $500K'!A:A,'Tier 1 - $500K'!AL:AL,0,0,1)</f>
        <v>--</v>
      </c>
      <c r="AM237" s="103" t="str">
        <f>_xlfn.XLOOKUP(Tier2ContractorRates[[#This Row],[MSA Contract Number]],'Tier 1 - $500K'!A:A,'Tier 1 - $500K'!AM:AM,0,0,1)</f>
        <v>--</v>
      </c>
      <c r="AN237" s="103" t="str">
        <f>_xlfn.XLOOKUP(Tier2ContractorRates[[#This Row],[MSA Contract Number]],'Tier 1 - $500K'!A:A,'Tier 1 - $500K'!AN:AN,0,0,1)</f>
        <v>--</v>
      </c>
      <c r="AO237" s="103" t="str">
        <f>_xlfn.XLOOKUP(Tier2ContractorRates[[#This Row],[MSA Contract Number]],'Tier 1 - $500K'!A:A,'Tier 1 - $500K'!AO:AO,0,0,1)</f>
        <v>--</v>
      </c>
      <c r="AP237" s="103" t="str">
        <f>_xlfn.XLOOKUP(Tier2ContractorRates[[#This Row],[MSA Contract Number]],'Tier 1 - $500K'!A:A,'Tier 1 - $500K'!AP:AP,0,0,1)</f>
        <v>--</v>
      </c>
      <c r="AQ237" s="103" t="str">
        <f>_xlfn.XLOOKUP(Tier2ContractorRates[[#This Row],[MSA Contract Number]],'Tier 1 - $500K'!A:A,'Tier 1 - $500K'!AQ:AQ,0,0,1)</f>
        <v>--</v>
      </c>
      <c r="AR237" s="103" t="str">
        <f>_xlfn.XLOOKUP(Tier2ContractorRates[[#This Row],[MSA Contract Number]],'Tier 1 - $500K'!A:A,'Tier 1 - $500K'!AR:AR,0,0,1)</f>
        <v>--</v>
      </c>
      <c r="AS237" s="103" t="str">
        <f>_xlfn.XLOOKUP(Tier2ContractorRates[[#This Row],[MSA Contract Number]],'Tier 1 - $500K'!A:A,'Tier 1 - $500K'!AS:AS,0,0,1)</f>
        <v>--</v>
      </c>
      <c r="AT237" s="103" t="str">
        <f>_xlfn.XLOOKUP(Tier2ContractorRates[[#This Row],[MSA Contract Number]],'Tier 1 - $500K'!A:A,'Tier 1 - $500K'!AT:AT,0,0,1)</f>
        <v>--</v>
      </c>
      <c r="AU237" s="103" t="str">
        <f>_xlfn.XLOOKUP(Tier2ContractorRates[[#This Row],[MSA Contract Number]],'Tier 1 - $500K'!A:A,'Tier 1 - $500K'!AU:AU,0,0,1)</f>
        <v>--</v>
      </c>
      <c r="AV237" s="103" t="str">
        <f>_xlfn.XLOOKUP(Tier2ContractorRates[[#This Row],[MSA Contract Number]],'Tier 1 - $500K'!A:A,'Tier 1 - $500K'!AV:AV,0,0,1)</f>
        <v>--</v>
      </c>
      <c r="AW237" s="103" t="str">
        <f>_xlfn.XLOOKUP(Tier2ContractorRates[[#This Row],[MSA Contract Number]],'Tier 1 - $500K'!A:A,'Tier 1 - $500K'!AW:AW,0,0,1)</f>
        <v>--</v>
      </c>
      <c r="AX237" s="103" t="str">
        <f>_xlfn.XLOOKUP(Tier2ContractorRates[[#This Row],[MSA Contract Number]],'Tier 1 - $500K'!A:A,'Tier 1 - $500K'!AX:AX,0,0,1)</f>
        <v>--</v>
      </c>
      <c r="AY237" s="103" t="str">
        <f>_xlfn.XLOOKUP(Tier2ContractorRates[[#This Row],[MSA Contract Number]],'Tier 1 - $500K'!A:A,'Tier 1 - $500K'!AY:AY,0,0,1)</f>
        <v>--</v>
      </c>
      <c r="AZ237" s="104" t="str">
        <f>_xlfn.XLOOKUP(Tier2ContractorRates[[#This Row],[MSA Contract Number]],'Tier 1 - $500K'!A:A,'Tier 1 - $500K'!AZ:AZ,0,0,1)</f>
        <v>--</v>
      </c>
    </row>
    <row r="238" spans="1:52" s="40" customFormat="1" ht="16.5" x14ac:dyDescent="0.25">
      <c r="A238" s="35" t="s">
        <v>1315</v>
      </c>
      <c r="B238" s="57">
        <f>_xlfn.XLOOKUP(Tier2ContractorRates[[#This Row],[MSA Contract Number]],'Tier 1 - $500K'!A:A,'Tier 1 - $500K'!B:B,0,0,1)</f>
        <v>46497</v>
      </c>
      <c r="C238" s="36" t="str">
        <f>_xlfn.XLOOKUP(Tier2ContractorRates[[#This Row],[MSA Contract Number]],'Tier 1 - $500K'!A:A,'Tier 1 - $500K'!C:C,0,0,1)</f>
        <v>Timmons Group, Inc.</v>
      </c>
      <c r="D238" s="36" t="str">
        <f>_xlfn.XLOOKUP(Tier2ContractorRates[[#This Row],[MSA Contract Number]],'Tier 1 - $500K'!A:A,'Tier 1 - $500K'!D:D,0,0,1)</f>
        <v>Mike Wiley</v>
      </c>
      <c r="E238" s="36" t="str">
        <f>_xlfn.XLOOKUP(Tier2ContractorRates[[#This Row],[MSA Contract Number]],'Tier 1 - $500K'!A:A,'Tier 1 - $500K'!E:E,0,0,1)</f>
        <v>(917) 848-6504</v>
      </c>
      <c r="F238" s="36" t="str">
        <f>_xlfn.XLOOKUP(Tier2ContractorRates[[#This Row],[MSA Contract Number]],'Tier 1 - $500K'!A:A,'Tier 1 - $500K'!F:F,0,0,1)</f>
        <v>mike.wiley@timmons.com;</v>
      </c>
      <c r="G238" s="121" t="s">
        <v>70</v>
      </c>
      <c r="H238" s="121" t="str">
        <f>_xlfn.XLOOKUP(Tier2ContractorRates[[#This Row],[MSA Contract Number]],'Tier 1 - $500K'!A:A,'Tier 1 - $500K'!H:H,0,0,1)</f>
        <v>--</v>
      </c>
      <c r="I238" s="121" t="str">
        <f>_xlfn.XLOOKUP(Tier2ContractorRates[[#This Row],[MSA Contract Number]],'Tier 1 - $500K'!A:A,'Tier 1 - $500K'!I:I,0,0,1)</f>
        <v>No</v>
      </c>
      <c r="J238" s="121" t="str">
        <f>_xlfn.XLOOKUP(Tier2ContractorRates[[#This Row],[MSA Contract Number]],'Tier 1 - $500K'!A:A,'Tier 1 - $500K'!J:J,0,0,1)</f>
        <v>No</v>
      </c>
      <c r="K238" s="103">
        <f>_xlfn.XLOOKUP(Tier2ContractorRates[[#This Row],[MSA Contract Number]],'Tier 1 - $500K'!A:A,'Tier 1 - $500K'!K:K,0,0,1)</f>
        <v>203</v>
      </c>
      <c r="L238" s="103">
        <f>_xlfn.XLOOKUP(Tier2ContractorRates[[#This Row],[MSA Contract Number]],'Tier 1 - $500K'!A:A,'Tier 1 - $500K'!L:L,0,0,1)</f>
        <v>167</v>
      </c>
      <c r="M238" s="103">
        <f>_xlfn.XLOOKUP(Tier2ContractorRates[[#This Row],[MSA Contract Number]],'Tier 1 - $500K'!A:A,'Tier 1 - $500K'!M:M,0,0,1)</f>
        <v>178</v>
      </c>
      <c r="N238" s="103">
        <f>_xlfn.XLOOKUP(Tier2ContractorRates[[#This Row],[MSA Contract Number]],'Tier 1 - $500K'!A:A,'Tier 1 - $500K'!N:N)</f>
        <v>153</v>
      </c>
      <c r="O238" s="103">
        <f>_xlfn.XLOOKUP(Tier2ContractorRates[[#This Row],[MSA Contract Number]],'Tier 1 - $500K'!A:A,'Tier 1 - $500K'!O:O,0,0,1)</f>
        <v>138</v>
      </c>
      <c r="P238" s="103">
        <f>_xlfn.XLOOKUP(Tier2ContractorRates[[#This Row],[MSA Contract Number]],'Tier 1 - $500K'!A:A,'Tier 1 - $500K'!P:P,0,0,1)</f>
        <v>203</v>
      </c>
      <c r="Q238" s="103">
        <f>_xlfn.XLOOKUP(Tier2ContractorRates[[#This Row],[MSA Contract Number]],'Tier 1 - $500K'!A:A,'Tier 1 - $500K'!Q:Q,0,0,1)</f>
        <v>167</v>
      </c>
      <c r="R238" s="103">
        <f>_xlfn.XLOOKUP(Tier2ContractorRates[[#This Row],[MSA Contract Number]],'Tier 1 - $500K'!A:A,'Tier 1 - $500K'!R:R,0,0,1)</f>
        <v>100</v>
      </c>
      <c r="S238" s="103">
        <f>_xlfn.XLOOKUP(Tier2ContractorRates[[#This Row],[MSA Contract Number]],'Tier 1 - $500K'!A:A,'Tier 1 - $500K'!S:S,0,0,1)</f>
        <v>156</v>
      </c>
      <c r="T238" s="103">
        <f>_xlfn.XLOOKUP(Tier2ContractorRates[[#This Row],[MSA Contract Number]],'Tier 1 - $500K'!A:A,'Tier 1 - $500K'!T:T,0,0,1)</f>
        <v>203</v>
      </c>
      <c r="U238" s="103">
        <f>_xlfn.XLOOKUP(Tier2ContractorRates[[#This Row],[MSA Contract Number]],'Tier 1 - $500K'!A:A,'Tier 1 - $500K'!U:U,0,0,1)</f>
        <v>173</v>
      </c>
      <c r="V238" s="103">
        <f>_xlfn.XLOOKUP(Tier2ContractorRates[[#This Row],[MSA Contract Number]],'Tier 1 - $500K'!A:A,'Tier 1 - $500K'!V:V,0,0,1)</f>
        <v>203</v>
      </c>
      <c r="W238" s="103">
        <f>_xlfn.XLOOKUP(Tier2ContractorRates[[#This Row],[MSA Contract Number]],'Tier 1 - $500K'!A:A,'Tier 1 - $500K'!W:W,0,0,1)</f>
        <v>115</v>
      </c>
      <c r="X238" s="103">
        <f>_xlfn.XLOOKUP(Tier2ContractorRates[[#This Row],[MSA Contract Number]],'Tier 1 - $500K'!A:A,'Tier 1 - $500K'!X:X,0,0,1)</f>
        <v>121</v>
      </c>
      <c r="Y238" s="103">
        <f>_xlfn.XLOOKUP(Tier2ContractorRates[[#This Row],[MSA Contract Number]],'Tier 1 - $500K'!A:A,'Tier 1 - $500K'!Y:Y,0,0,1)</f>
        <v>125</v>
      </c>
      <c r="Z238" s="103">
        <f>_xlfn.XLOOKUP(Tier2ContractorRates[[#This Row],[MSA Contract Number]],'Tier 1 - $500K'!A:A,'Tier 1 - $500K'!Z:Z,0,0,1)</f>
        <v>145</v>
      </c>
      <c r="AA238" s="103">
        <f>_xlfn.XLOOKUP(Tier2ContractorRates[[#This Row],[MSA Contract Number]],'Tier 1 - $500K'!A:A,'Tier 1 - $500K'!AA:AA,0,0,1)</f>
        <v>155</v>
      </c>
      <c r="AB238" s="103">
        <f>_xlfn.XLOOKUP(Tier2ContractorRates[[#This Row],[MSA Contract Number]],'Tier 1 - $500K'!A:A,'Tier 1 - $500K'!AB:AB,0,0,1)</f>
        <v>163</v>
      </c>
      <c r="AC238" s="103">
        <f>_xlfn.XLOOKUP(Tier2ContractorRates[[#This Row],[MSA Contract Number]],'Tier 1 - $500K'!A:A,'Tier 1 - $500K'!AC:AC,0,0,1)</f>
        <v>153</v>
      </c>
      <c r="AD238" s="103">
        <f>_xlfn.XLOOKUP(Tier2ContractorRates[[#This Row],[MSA Contract Number]],'Tier 1 - $500K'!A:A,'Tier 1 - $500K'!AD:AD,0,0,1)</f>
        <v>131</v>
      </c>
      <c r="AE238" s="103">
        <f>_xlfn.XLOOKUP(Tier2ContractorRates[[#This Row],[MSA Contract Number]],'Tier 1 - $500K'!A:A,'Tier 1 - $500K'!AE:AE,0,0,1)</f>
        <v>129</v>
      </c>
      <c r="AF238" s="103">
        <f>_xlfn.XLOOKUP(Tier2ContractorRates[[#This Row],[MSA Contract Number]],'Tier 1 - $500K'!A:A,'Tier 1 - $500K'!AF:AF,0,0,1)</f>
        <v>122</v>
      </c>
      <c r="AG238" s="103">
        <f>_xlfn.XLOOKUP(Tier2ContractorRates[[#This Row],[MSA Contract Number]],'Tier 1 - $500K'!A:A,'Tier 1 - $500K'!AG:AG,0,0,1)</f>
        <v>144</v>
      </c>
      <c r="AH238" s="103">
        <f>_xlfn.XLOOKUP(Tier2ContractorRates[[#This Row],[MSA Contract Number]],'Tier 1 - $500K'!A:A,'Tier 1 - $500K'!AH:AH,0,0,1)</f>
        <v>180</v>
      </c>
      <c r="AI238" s="103">
        <f>_xlfn.XLOOKUP(Tier2ContractorRates[[#This Row],[MSA Contract Number]],'Tier 1 - $500K'!A:A,'Tier 1 - $500K'!AI:AI,0,0,1)</f>
        <v>191</v>
      </c>
      <c r="AJ238" s="103">
        <f>_xlfn.XLOOKUP(Tier2ContractorRates[[#This Row],[MSA Contract Number]],'Tier 1 - $500K'!A:A,'Tier 1 - $500K'!AJ:AJ,0,0,1)</f>
        <v>155</v>
      </c>
      <c r="AK238" s="103">
        <f>_xlfn.XLOOKUP(Tier2ContractorRates[[#This Row],[MSA Contract Number]],'Tier 1 - $500K'!A:A,'Tier 1 - $500K'!AK:AK,0,0,1)</f>
        <v>144</v>
      </c>
      <c r="AL238" s="103">
        <f>_xlfn.XLOOKUP(Tier2ContractorRates[[#This Row],[MSA Contract Number]],'Tier 1 - $500K'!A:A,'Tier 1 - $500K'!AL:AL,0,0,1)</f>
        <v>173</v>
      </c>
      <c r="AM238" s="103">
        <f>_xlfn.XLOOKUP(Tier2ContractorRates[[#This Row],[MSA Contract Number]],'Tier 1 - $500K'!A:A,'Tier 1 - $500K'!AM:AM,0,0,1)</f>
        <v>144</v>
      </c>
      <c r="AN238" s="103">
        <f>_xlfn.XLOOKUP(Tier2ContractorRates[[#This Row],[MSA Contract Number]],'Tier 1 - $500K'!A:A,'Tier 1 - $500K'!AN:AN,0,0,1)</f>
        <v>173</v>
      </c>
      <c r="AO238" s="103">
        <f>_xlfn.XLOOKUP(Tier2ContractorRates[[#This Row],[MSA Contract Number]],'Tier 1 - $500K'!A:A,'Tier 1 - $500K'!AO:AO,0,0,1)</f>
        <v>155</v>
      </c>
      <c r="AP238" s="103">
        <f>_xlfn.XLOOKUP(Tier2ContractorRates[[#This Row],[MSA Contract Number]],'Tier 1 - $500K'!A:A,'Tier 1 - $500K'!AP:AP,0,0,1)</f>
        <v>191</v>
      </c>
      <c r="AQ238" s="103">
        <f>_xlfn.XLOOKUP(Tier2ContractorRates[[#This Row],[MSA Contract Number]],'Tier 1 - $500K'!A:A,'Tier 1 - $500K'!AQ:AQ,0,0,1)</f>
        <v>180</v>
      </c>
      <c r="AR238" s="103">
        <f>_xlfn.XLOOKUP(Tier2ContractorRates[[#This Row],[MSA Contract Number]],'Tier 1 - $500K'!A:A,'Tier 1 - $500K'!AR:AR,0,0,1)</f>
        <v>180</v>
      </c>
      <c r="AS238" s="103">
        <f>_xlfn.XLOOKUP(Tier2ContractorRates[[#This Row],[MSA Contract Number]],'Tier 1 - $500K'!A:A,'Tier 1 - $500K'!AS:AS,0,0,1)</f>
        <v>131</v>
      </c>
      <c r="AT238" s="103">
        <f>_xlfn.XLOOKUP(Tier2ContractorRates[[#This Row],[MSA Contract Number]],'Tier 1 - $500K'!A:A,'Tier 1 - $500K'!AT:AT,0,0,1)</f>
        <v>138</v>
      </c>
      <c r="AU238" s="103">
        <f>_xlfn.XLOOKUP(Tier2ContractorRates[[#This Row],[MSA Contract Number]],'Tier 1 - $500K'!A:A,'Tier 1 - $500K'!AU:AU,0,0,1)</f>
        <v>144</v>
      </c>
      <c r="AV238" s="103">
        <f>_xlfn.XLOOKUP(Tier2ContractorRates[[#This Row],[MSA Contract Number]],'Tier 1 - $500K'!A:A,'Tier 1 - $500K'!AV:AV,0,0,1)</f>
        <v>138</v>
      </c>
      <c r="AW238" s="103">
        <f>_xlfn.XLOOKUP(Tier2ContractorRates[[#This Row],[MSA Contract Number]],'Tier 1 - $500K'!A:A,'Tier 1 - $500K'!AW:AW,0,0,1)</f>
        <v>144</v>
      </c>
      <c r="AX238" s="103">
        <f>_xlfn.XLOOKUP(Tier2ContractorRates[[#This Row],[MSA Contract Number]],'Tier 1 - $500K'!A:A,'Tier 1 - $500K'!AX:AX,0,0,1)</f>
        <v>161</v>
      </c>
      <c r="AY238" s="103">
        <f>_xlfn.XLOOKUP(Tier2ContractorRates[[#This Row],[MSA Contract Number]],'Tier 1 - $500K'!A:A,'Tier 1 - $500K'!AY:AY,0,0,1)</f>
        <v>144</v>
      </c>
      <c r="AZ238" s="104">
        <f>_xlfn.XLOOKUP(Tier2ContractorRates[[#This Row],[MSA Contract Number]],'Tier 1 - $500K'!A:A,'Tier 1 - $500K'!AZ:AZ,0,0,1)</f>
        <v>180</v>
      </c>
    </row>
    <row r="239" spans="1:52" s="40" customFormat="1" ht="66" x14ac:dyDescent="0.25">
      <c r="A239" s="35" t="s">
        <v>1325</v>
      </c>
      <c r="B239" s="57">
        <f>_xlfn.XLOOKUP(Tier2ContractorRates[[#This Row],[MSA Contract Number]],'Tier 1 - $500K'!A:A,'Tier 1 - $500K'!B:B,0,0,1)</f>
        <v>46497</v>
      </c>
      <c r="C239" s="36" t="str">
        <f>_xlfn.XLOOKUP(Tier2ContractorRates[[#This Row],[MSA Contract Number]],'Tier 1 - $500K'!A:A,'Tier 1 - $500K'!C:C,0,0,1)</f>
        <v>Treinen Associates, Inc.</v>
      </c>
      <c r="D239" s="36" t="str">
        <f>_xlfn.XLOOKUP(Tier2ContractorRates[[#This Row],[MSA Contract Number]],'Tier 1 - $500K'!A:A,'Tier 1 - $500K'!D:D,0,0,1)</f>
        <v xml:space="preserve">1. Tim Walker 
2. Erica Van Ogle </v>
      </c>
      <c r="E239" s="36" t="str">
        <f>_xlfn.XLOOKUP(Tier2ContractorRates[[#This Row],[MSA Contract Number]],'Tier 1 - $500K'!A:A,'Tier 1 - $500K'!E:E,0,0,1)</f>
        <v xml:space="preserve">1. (360) 455-5168 x149 
2. (360) 455-5168 x159 </v>
      </c>
      <c r="F239" s="36" t="str">
        <f>_xlfn.XLOOKUP(Tier2ContractorRates[[#This Row],[MSA Contract Number]],'Tier 1 - $500K'!A:A,'Tier 1 - $500K'!F:F,0,0,1)</f>
        <v>bdcore@treinen.com;</v>
      </c>
      <c r="G239" s="121" t="s">
        <v>70</v>
      </c>
      <c r="H239" s="121" t="str">
        <f>_xlfn.XLOOKUP(Tier2ContractorRates[[#This Row],[MSA Contract Number]],'Tier 1 - $500K'!A:A,'Tier 1 - $500K'!H:H,0,0,1)</f>
        <v>--</v>
      </c>
      <c r="I239" s="121" t="str">
        <f>_xlfn.XLOOKUP(Tier2ContractorRates[[#This Row],[MSA Contract Number]],'Tier 1 - $500K'!A:A,'Tier 1 - $500K'!I:I,0,0,1)</f>
        <v>Yes</v>
      </c>
      <c r="J239" s="121" t="str">
        <f>_xlfn.XLOOKUP(Tier2ContractorRates[[#This Row],[MSA Contract Number]],'Tier 1 - $500K'!A:A,'Tier 1 - $500K'!J:J,0,0,1)</f>
        <v>No</v>
      </c>
      <c r="K239" s="103">
        <f>_xlfn.XLOOKUP(Tier2ContractorRates[[#This Row],[MSA Contract Number]],'Tier 1 - $500K'!A:A,'Tier 1 - $500K'!K:K,0,0,1)</f>
        <v>225</v>
      </c>
      <c r="L239" s="103">
        <f>_xlfn.XLOOKUP(Tier2ContractorRates[[#This Row],[MSA Contract Number]],'Tier 1 - $500K'!A:A,'Tier 1 - $500K'!L:L,0,0,1)</f>
        <v>200</v>
      </c>
      <c r="M239" s="103">
        <f>_xlfn.XLOOKUP(Tier2ContractorRates[[#This Row],[MSA Contract Number]],'Tier 1 - $500K'!A:A,'Tier 1 - $500K'!M:M,0,0,1)</f>
        <v>210</v>
      </c>
      <c r="N239" s="103">
        <f>_xlfn.XLOOKUP(Tier2ContractorRates[[#This Row],[MSA Contract Number]],'Tier 1 - $500K'!A:A,'Tier 1 - $500K'!N:N)</f>
        <v>180</v>
      </c>
      <c r="O239" s="103">
        <f>_xlfn.XLOOKUP(Tier2ContractorRates[[#This Row],[MSA Contract Number]],'Tier 1 - $500K'!A:A,'Tier 1 - $500K'!O:O,0,0,1)</f>
        <v>160</v>
      </c>
      <c r="P239" s="103" t="str">
        <f>_xlfn.XLOOKUP(Tier2ContractorRates[[#This Row],[MSA Contract Number]],'Tier 1 - $500K'!A:A,'Tier 1 - $500K'!P:P,0,0,1)</f>
        <v>--</v>
      </c>
      <c r="Q239" s="103" t="str">
        <f>_xlfn.XLOOKUP(Tier2ContractorRates[[#This Row],[MSA Contract Number]],'Tier 1 - $500K'!A:A,'Tier 1 - $500K'!Q:Q,0,0,1)</f>
        <v>--</v>
      </c>
      <c r="R239" s="103">
        <f>_xlfn.XLOOKUP(Tier2ContractorRates[[#This Row],[MSA Contract Number]],'Tier 1 - $500K'!A:A,'Tier 1 - $500K'!R:R,0,0,1)</f>
        <v>140</v>
      </c>
      <c r="S239" s="103">
        <f>_xlfn.XLOOKUP(Tier2ContractorRates[[#This Row],[MSA Contract Number]],'Tier 1 - $500K'!A:A,'Tier 1 - $500K'!S:S,0,0,1)</f>
        <v>240</v>
      </c>
      <c r="T239" s="103">
        <f>_xlfn.XLOOKUP(Tier2ContractorRates[[#This Row],[MSA Contract Number]],'Tier 1 - $500K'!A:A,'Tier 1 - $500K'!T:T,0,0,1)</f>
        <v>200</v>
      </c>
      <c r="U239" s="103">
        <f>_xlfn.XLOOKUP(Tier2ContractorRates[[#This Row],[MSA Contract Number]],'Tier 1 - $500K'!A:A,'Tier 1 - $500K'!U:U,0,0,1)</f>
        <v>185</v>
      </c>
      <c r="V239" s="103">
        <f>_xlfn.XLOOKUP(Tier2ContractorRates[[#This Row],[MSA Contract Number]],'Tier 1 - $500K'!A:A,'Tier 1 - $500K'!V:V,0,0,1)</f>
        <v>175</v>
      </c>
      <c r="W239" s="103" t="str">
        <f>_xlfn.XLOOKUP(Tier2ContractorRates[[#This Row],[MSA Contract Number]],'Tier 1 - $500K'!A:A,'Tier 1 - $500K'!W:W,0,0,1)</f>
        <v>--</v>
      </c>
      <c r="X239" s="103" t="str">
        <f>_xlfn.XLOOKUP(Tier2ContractorRates[[#This Row],[MSA Contract Number]],'Tier 1 - $500K'!A:A,'Tier 1 - $500K'!X:X,0,0,1)</f>
        <v>--</v>
      </c>
      <c r="Y239" s="103" t="str">
        <f>_xlfn.XLOOKUP(Tier2ContractorRates[[#This Row],[MSA Contract Number]],'Tier 1 - $500K'!A:A,'Tier 1 - $500K'!Y:Y,0,0,1)</f>
        <v>--</v>
      </c>
      <c r="Z239" s="103" t="str">
        <f>_xlfn.XLOOKUP(Tier2ContractorRates[[#This Row],[MSA Contract Number]],'Tier 1 - $500K'!A:A,'Tier 1 - $500K'!Z:Z,0,0,1)</f>
        <v>--</v>
      </c>
      <c r="AA239" s="103">
        <f>_xlfn.XLOOKUP(Tier2ContractorRates[[#This Row],[MSA Contract Number]],'Tier 1 - $500K'!A:A,'Tier 1 - $500K'!AA:AA,0,0,1)</f>
        <v>215</v>
      </c>
      <c r="AB239" s="103">
        <f>_xlfn.XLOOKUP(Tier2ContractorRates[[#This Row],[MSA Contract Number]],'Tier 1 - $500K'!A:A,'Tier 1 - $500K'!AB:AB,0,0,1)</f>
        <v>185</v>
      </c>
      <c r="AC239" s="103">
        <f>_xlfn.XLOOKUP(Tier2ContractorRates[[#This Row],[MSA Contract Number]],'Tier 1 - $500K'!A:A,'Tier 1 - $500K'!AC:AC,0,0,1)</f>
        <v>220</v>
      </c>
      <c r="AD239" s="103">
        <f>_xlfn.XLOOKUP(Tier2ContractorRates[[#This Row],[MSA Contract Number]],'Tier 1 - $500K'!A:A,'Tier 1 - $500K'!AD:AD,0,0,1)</f>
        <v>150</v>
      </c>
      <c r="AE239" s="103" t="str">
        <f>_xlfn.XLOOKUP(Tier2ContractorRates[[#This Row],[MSA Contract Number]],'Tier 1 - $500K'!A:A,'Tier 1 - $500K'!AE:AE,0,0,1)</f>
        <v>--</v>
      </c>
      <c r="AF239" s="103">
        <f>_xlfn.XLOOKUP(Tier2ContractorRates[[#This Row],[MSA Contract Number]],'Tier 1 - $500K'!A:A,'Tier 1 - $500K'!AF:AF,0,0,1)</f>
        <v>165</v>
      </c>
      <c r="AG239" s="103">
        <f>_xlfn.XLOOKUP(Tier2ContractorRates[[#This Row],[MSA Contract Number]],'Tier 1 - $500K'!A:A,'Tier 1 - $500K'!AG:AG,0,0,1)</f>
        <v>180</v>
      </c>
      <c r="AH239" s="103" t="str">
        <f>_xlfn.XLOOKUP(Tier2ContractorRates[[#This Row],[MSA Contract Number]],'Tier 1 - $500K'!A:A,'Tier 1 - $500K'!AH:AH,0,0,1)</f>
        <v>--</v>
      </c>
      <c r="AI239" s="103" t="str">
        <f>_xlfn.XLOOKUP(Tier2ContractorRates[[#This Row],[MSA Contract Number]],'Tier 1 - $500K'!A:A,'Tier 1 - $500K'!AI:AI,0,0,1)</f>
        <v>--</v>
      </c>
      <c r="AJ239" s="103" t="str">
        <f>_xlfn.XLOOKUP(Tier2ContractorRates[[#This Row],[MSA Contract Number]],'Tier 1 - $500K'!A:A,'Tier 1 - $500K'!AJ:AJ,0,0,1)</f>
        <v>--</v>
      </c>
      <c r="AK239" s="103" t="str">
        <f>_xlfn.XLOOKUP(Tier2ContractorRates[[#This Row],[MSA Contract Number]],'Tier 1 - $500K'!A:A,'Tier 1 - $500K'!AK:AK,0,0,1)</f>
        <v>--</v>
      </c>
      <c r="AL239" s="103" t="str">
        <f>_xlfn.XLOOKUP(Tier2ContractorRates[[#This Row],[MSA Contract Number]],'Tier 1 - $500K'!A:A,'Tier 1 - $500K'!AL:AL,0,0,1)</f>
        <v>--</v>
      </c>
      <c r="AM239" s="103" t="str">
        <f>_xlfn.XLOOKUP(Tier2ContractorRates[[#This Row],[MSA Contract Number]],'Tier 1 - $500K'!A:A,'Tier 1 - $500K'!AM:AM,0,0,1)</f>
        <v>--</v>
      </c>
      <c r="AN239" s="103" t="str">
        <f>_xlfn.XLOOKUP(Tier2ContractorRates[[#This Row],[MSA Contract Number]],'Tier 1 - $500K'!A:A,'Tier 1 - $500K'!AN:AN,0,0,1)</f>
        <v>--</v>
      </c>
      <c r="AO239" s="103" t="str">
        <f>_xlfn.XLOOKUP(Tier2ContractorRates[[#This Row],[MSA Contract Number]],'Tier 1 - $500K'!A:A,'Tier 1 - $500K'!AO:AO,0,0,1)</f>
        <v>--</v>
      </c>
      <c r="AP239" s="103" t="str">
        <f>_xlfn.XLOOKUP(Tier2ContractorRates[[#This Row],[MSA Contract Number]],'Tier 1 - $500K'!A:A,'Tier 1 - $500K'!AP:AP,0,0,1)</f>
        <v>--</v>
      </c>
      <c r="AQ239" s="103">
        <f>_xlfn.XLOOKUP(Tier2ContractorRates[[#This Row],[MSA Contract Number]],'Tier 1 - $500K'!A:A,'Tier 1 - $500K'!AQ:AQ,0,0,1)</f>
        <v>160</v>
      </c>
      <c r="AR239" s="103">
        <f>_xlfn.XLOOKUP(Tier2ContractorRates[[#This Row],[MSA Contract Number]],'Tier 1 - $500K'!A:A,'Tier 1 - $500K'!AR:AR,0,0,1)</f>
        <v>180</v>
      </c>
      <c r="AS239" s="103" t="str">
        <f>_xlfn.XLOOKUP(Tier2ContractorRates[[#This Row],[MSA Contract Number]],'Tier 1 - $500K'!A:A,'Tier 1 - $500K'!AS:AS,0,0,1)</f>
        <v>--</v>
      </c>
      <c r="AT239" s="103" t="str">
        <f>_xlfn.XLOOKUP(Tier2ContractorRates[[#This Row],[MSA Contract Number]],'Tier 1 - $500K'!A:A,'Tier 1 - $500K'!AT:AT,0,0,1)</f>
        <v>--</v>
      </c>
      <c r="AU239" s="103" t="str">
        <f>_xlfn.XLOOKUP(Tier2ContractorRates[[#This Row],[MSA Contract Number]],'Tier 1 - $500K'!A:A,'Tier 1 - $500K'!AU:AU,0,0,1)</f>
        <v>--</v>
      </c>
      <c r="AV239" s="103" t="str">
        <f>_xlfn.XLOOKUP(Tier2ContractorRates[[#This Row],[MSA Contract Number]],'Tier 1 - $500K'!A:A,'Tier 1 - $500K'!AV:AV,0,0,1)</f>
        <v>--</v>
      </c>
      <c r="AW239" s="103" t="str">
        <f>_xlfn.XLOOKUP(Tier2ContractorRates[[#This Row],[MSA Contract Number]],'Tier 1 - $500K'!A:A,'Tier 1 - $500K'!AW:AW,0,0,1)</f>
        <v>--</v>
      </c>
      <c r="AX239" s="103" t="str">
        <f>_xlfn.XLOOKUP(Tier2ContractorRates[[#This Row],[MSA Contract Number]],'Tier 1 - $500K'!A:A,'Tier 1 - $500K'!AX:AX,0,0,1)</f>
        <v>--</v>
      </c>
      <c r="AY239" s="103" t="str">
        <f>_xlfn.XLOOKUP(Tier2ContractorRates[[#This Row],[MSA Contract Number]],'Tier 1 - $500K'!A:A,'Tier 1 - $500K'!AY:AY,0,0,1)</f>
        <v>--</v>
      </c>
      <c r="AZ239" s="104">
        <f>_xlfn.XLOOKUP(Tier2ContractorRates[[#This Row],[MSA Contract Number]],'Tier 1 - $500K'!A:A,'Tier 1 - $500K'!AZ:AZ,0,0,1)</f>
        <v>230</v>
      </c>
    </row>
    <row r="240" spans="1:52" s="40" customFormat="1" ht="16.5" x14ac:dyDescent="0.25">
      <c r="A240" s="35" t="s">
        <v>1330</v>
      </c>
      <c r="B240" s="57">
        <f>_xlfn.XLOOKUP(Tier2ContractorRates[[#This Row],[MSA Contract Number]],'Tier 1 - $500K'!A:A,'Tier 1 - $500K'!B:B,0,0,1)</f>
        <v>46497</v>
      </c>
      <c r="C240" s="36" t="str">
        <f>_xlfn.XLOOKUP(Tier2ContractorRates[[#This Row],[MSA Contract Number]],'Tier 1 - $500K'!A:A,'Tier 1 - $500K'!C:C,0,0,1)</f>
        <v>Trine Technologies</v>
      </c>
      <c r="D240" s="36" t="str">
        <f>_xlfn.XLOOKUP(Tier2ContractorRates[[#This Row],[MSA Contract Number]],'Tier 1 - $500K'!A:A,'Tier 1 - $500K'!D:D,0,0,1)</f>
        <v>Srikanth Chovva</v>
      </c>
      <c r="E240" s="36" t="str">
        <f>_xlfn.XLOOKUP(Tier2ContractorRates[[#This Row],[MSA Contract Number]],'Tier 1 - $500K'!A:A,'Tier 1 - $500K'!E:E,0,0,1)</f>
        <v>(530) 431-8899</v>
      </c>
      <c r="F240" s="36" t="str">
        <f>_xlfn.XLOOKUP(Tier2ContractorRates[[#This Row],[MSA Contract Number]],'Tier 1 - $500K'!A:A,'Tier 1 - $500K'!F:F,0,0,1)</f>
        <v>srikanth@trinetec.com;</v>
      </c>
      <c r="G240" s="121">
        <v>2014556</v>
      </c>
      <c r="H240" s="121" t="str">
        <f>_xlfn.XLOOKUP(Tier2ContractorRates[[#This Row],[MSA Contract Number]],'Tier 1 - $500K'!A:A,'Tier 1 - $500K'!H:H,0,0,1)</f>
        <v>SB</v>
      </c>
      <c r="I240" s="121" t="str">
        <f>_xlfn.XLOOKUP(Tier2ContractorRates[[#This Row],[MSA Contract Number]],'Tier 1 - $500K'!A:A,'Tier 1 - $500K'!I:I,0,0,1)</f>
        <v>Yes</v>
      </c>
      <c r="J240" s="121" t="str">
        <f>_xlfn.XLOOKUP(Tier2ContractorRates[[#This Row],[MSA Contract Number]],'Tier 1 - $500K'!A:A,'Tier 1 - $500K'!J:J,0,0,1)</f>
        <v>No</v>
      </c>
      <c r="K240" s="103">
        <f>_xlfn.XLOOKUP(Tier2ContractorRates[[#This Row],[MSA Contract Number]],'Tier 1 - $500K'!A:A,'Tier 1 - $500K'!K:K,0,0,1)</f>
        <v>160</v>
      </c>
      <c r="L240" s="103">
        <f>_xlfn.XLOOKUP(Tier2ContractorRates[[#This Row],[MSA Contract Number]],'Tier 1 - $500K'!A:A,'Tier 1 - $500K'!L:L,0,0,1)</f>
        <v>145</v>
      </c>
      <c r="M240" s="103">
        <f>_xlfn.XLOOKUP(Tier2ContractorRates[[#This Row],[MSA Contract Number]],'Tier 1 - $500K'!A:A,'Tier 1 - $500K'!M:M,0,0,1)</f>
        <v>155</v>
      </c>
      <c r="N240" s="103">
        <f>_xlfn.XLOOKUP(Tier2ContractorRates[[#This Row],[MSA Contract Number]],'Tier 1 - $500K'!A:A,'Tier 1 - $500K'!N:N)</f>
        <v>135</v>
      </c>
      <c r="O240" s="103">
        <f>_xlfn.XLOOKUP(Tier2ContractorRates[[#This Row],[MSA Contract Number]],'Tier 1 - $500K'!A:A,'Tier 1 - $500K'!O:O,0,0,1)</f>
        <v>120</v>
      </c>
      <c r="P240" s="103">
        <f>_xlfn.XLOOKUP(Tier2ContractorRates[[#This Row],[MSA Contract Number]],'Tier 1 - $500K'!A:A,'Tier 1 - $500K'!P:P,0,0,1)</f>
        <v>140</v>
      </c>
      <c r="Q240" s="103">
        <f>_xlfn.XLOOKUP(Tier2ContractorRates[[#This Row],[MSA Contract Number]],'Tier 1 - $500K'!A:A,'Tier 1 - $500K'!Q:Q,0,0,1)</f>
        <v>120</v>
      </c>
      <c r="R240" s="103">
        <f>_xlfn.XLOOKUP(Tier2ContractorRates[[#This Row],[MSA Contract Number]],'Tier 1 - $500K'!A:A,'Tier 1 - $500K'!R:R,0,0,1)</f>
        <v>85</v>
      </c>
      <c r="S240" s="103">
        <f>_xlfn.XLOOKUP(Tier2ContractorRates[[#This Row],[MSA Contract Number]],'Tier 1 - $500K'!A:A,'Tier 1 - $500K'!S:S,0,0,1)</f>
        <v>145</v>
      </c>
      <c r="T240" s="103">
        <f>_xlfn.XLOOKUP(Tier2ContractorRates[[#This Row],[MSA Contract Number]],'Tier 1 - $500K'!A:A,'Tier 1 - $500K'!T:T,0,0,1)</f>
        <v>180</v>
      </c>
      <c r="U240" s="103">
        <f>_xlfn.XLOOKUP(Tier2ContractorRates[[#This Row],[MSA Contract Number]],'Tier 1 - $500K'!A:A,'Tier 1 - $500K'!U:U,0,0,1)</f>
        <v>160</v>
      </c>
      <c r="V240" s="103">
        <f>_xlfn.XLOOKUP(Tier2ContractorRates[[#This Row],[MSA Contract Number]],'Tier 1 - $500K'!A:A,'Tier 1 - $500K'!V:V,0,0,1)</f>
        <v>170</v>
      </c>
      <c r="W240" s="103">
        <f>_xlfn.XLOOKUP(Tier2ContractorRates[[#This Row],[MSA Contract Number]],'Tier 1 - $500K'!A:A,'Tier 1 - $500K'!W:W,0,0,1)</f>
        <v>105</v>
      </c>
      <c r="X240" s="103">
        <f>_xlfn.XLOOKUP(Tier2ContractorRates[[#This Row],[MSA Contract Number]],'Tier 1 - $500K'!A:A,'Tier 1 - $500K'!X:X,0,0,1)</f>
        <v>120</v>
      </c>
      <c r="Y240" s="103">
        <f>_xlfn.XLOOKUP(Tier2ContractorRates[[#This Row],[MSA Contract Number]],'Tier 1 - $500K'!A:A,'Tier 1 - $500K'!Y:Y,0,0,1)</f>
        <v>115</v>
      </c>
      <c r="Z240" s="103">
        <f>_xlfn.XLOOKUP(Tier2ContractorRates[[#This Row],[MSA Contract Number]],'Tier 1 - $500K'!A:A,'Tier 1 - $500K'!Z:Z,0,0,1)</f>
        <v>140</v>
      </c>
      <c r="AA240" s="103">
        <f>_xlfn.XLOOKUP(Tier2ContractorRates[[#This Row],[MSA Contract Number]],'Tier 1 - $500K'!A:A,'Tier 1 - $500K'!AA:AA,0,0,1)</f>
        <v>135</v>
      </c>
      <c r="AB240" s="103">
        <f>_xlfn.XLOOKUP(Tier2ContractorRates[[#This Row],[MSA Contract Number]],'Tier 1 - $500K'!A:A,'Tier 1 - $500K'!AB:AB,0,0,1)</f>
        <v>145</v>
      </c>
      <c r="AC240" s="103">
        <f>_xlfn.XLOOKUP(Tier2ContractorRates[[#This Row],[MSA Contract Number]],'Tier 1 - $500K'!A:A,'Tier 1 - $500K'!AC:AC,0,0,1)</f>
        <v>170</v>
      </c>
      <c r="AD240" s="103">
        <f>_xlfn.XLOOKUP(Tier2ContractorRates[[#This Row],[MSA Contract Number]],'Tier 1 - $500K'!A:A,'Tier 1 - $500K'!AD:AD,0,0,1)</f>
        <v>110</v>
      </c>
      <c r="AE240" s="103">
        <f>_xlfn.XLOOKUP(Tier2ContractorRates[[#This Row],[MSA Contract Number]],'Tier 1 - $500K'!A:A,'Tier 1 - $500K'!AE:AE,0,0,1)</f>
        <v>110</v>
      </c>
      <c r="AF240" s="103">
        <f>_xlfn.XLOOKUP(Tier2ContractorRates[[#This Row],[MSA Contract Number]],'Tier 1 - $500K'!A:A,'Tier 1 - $500K'!AF:AF,0,0,1)</f>
        <v>111</v>
      </c>
      <c r="AG240" s="103">
        <f>_xlfn.XLOOKUP(Tier2ContractorRates[[#This Row],[MSA Contract Number]],'Tier 1 - $500K'!A:A,'Tier 1 - $500K'!AG:AG,0,0,1)</f>
        <v>130</v>
      </c>
      <c r="AH240" s="103">
        <f>_xlfn.XLOOKUP(Tier2ContractorRates[[#This Row],[MSA Contract Number]],'Tier 1 - $500K'!A:A,'Tier 1 - $500K'!AH:AH,0,0,1)</f>
        <v>130</v>
      </c>
      <c r="AI240" s="103">
        <f>_xlfn.XLOOKUP(Tier2ContractorRates[[#This Row],[MSA Contract Number]],'Tier 1 - $500K'!A:A,'Tier 1 - $500K'!AI:AI,0,0,1)</f>
        <v>140</v>
      </c>
      <c r="AJ240" s="103">
        <f>_xlfn.XLOOKUP(Tier2ContractorRates[[#This Row],[MSA Contract Number]],'Tier 1 - $500K'!A:A,'Tier 1 - $500K'!AJ:AJ,0,0,1)</f>
        <v>125</v>
      </c>
      <c r="AK240" s="103">
        <f>_xlfn.XLOOKUP(Tier2ContractorRates[[#This Row],[MSA Contract Number]],'Tier 1 - $500K'!A:A,'Tier 1 - $500K'!AK:AK,0,0,1)</f>
        <v>160</v>
      </c>
      <c r="AL240" s="103">
        <f>_xlfn.XLOOKUP(Tier2ContractorRates[[#This Row],[MSA Contract Number]],'Tier 1 - $500K'!A:A,'Tier 1 - $500K'!AL:AL,0,0,1)</f>
        <v>180</v>
      </c>
      <c r="AM240" s="103">
        <f>_xlfn.XLOOKUP(Tier2ContractorRates[[#This Row],[MSA Contract Number]],'Tier 1 - $500K'!A:A,'Tier 1 - $500K'!AM:AM,0,0,1)</f>
        <v>145</v>
      </c>
      <c r="AN240" s="103">
        <f>_xlfn.XLOOKUP(Tier2ContractorRates[[#This Row],[MSA Contract Number]],'Tier 1 - $500K'!A:A,'Tier 1 - $500K'!AN:AN,0,0,1)</f>
        <v>170</v>
      </c>
      <c r="AO240" s="103">
        <f>_xlfn.XLOOKUP(Tier2ContractorRates[[#This Row],[MSA Contract Number]],'Tier 1 - $500K'!A:A,'Tier 1 - $500K'!AO:AO,0,0,1)</f>
        <v>160</v>
      </c>
      <c r="AP240" s="103">
        <f>_xlfn.XLOOKUP(Tier2ContractorRates[[#This Row],[MSA Contract Number]],'Tier 1 - $500K'!A:A,'Tier 1 - $500K'!AP:AP,0,0,1)</f>
        <v>175</v>
      </c>
      <c r="AQ240" s="103">
        <f>_xlfn.XLOOKUP(Tier2ContractorRates[[#This Row],[MSA Contract Number]],'Tier 1 - $500K'!A:A,'Tier 1 - $500K'!AQ:AQ,0,0,1)</f>
        <v>150</v>
      </c>
      <c r="AR240" s="103">
        <f>_xlfn.XLOOKUP(Tier2ContractorRates[[#This Row],[MSA Contract Number]],'Tier 1 - $500K'!A:A,'Tier 1 - $500K'!AR:AR,0,0,1)</f>
        <v>160</v>
      </c>
      <c r="AS240" s="103">
        <f>_xlfn.XLOOKUP(Tier2ContractorRates[[#This Row],[MSA Contract Number]],'Tier 1 - $500K'!A:A,'Tier 1 - $500K'!AS:AS,0,0,1)</f>
        <v>140</v>
      </c>
      <c r="AT240" s="103">
        <f>_xlfn.XLOOKUP(Tier2ContractorRates[[#This Row],[MSA Contract Number]],'Tier 1 - $500K'!A:A,'Tier 1 - $500K'!AT:AT,0,0,1)</f>
        <v>135</v>
      </c>
      <c r="AU240" s="103">
        <f>_xlfn.XLOOKUP(Tier2ContractorRates[[#This Row],[MSA Contract Number]],'Tier 1 - $500K'!A:A,'Tier 1 - $500K'!AU:AU,0,0,1)</f>
        <v>130</v>
      </c>
      <c r="AV240" s="103">
        <f>_xlfn.XLOOKUP(Tier2ContractorRates[[#This Row],[MSA Contract Number]],'Tier 1 - $500K'!A:A,'Tier 1 - $500K'!AV:AV,0,0,1)</f>
        <v>111</v>
      </c>
      <c r="AW240" s="103">
        <f>_xlfn.XLOOKUP(Tier2ContractorRates[[#This Row],[MSA Contract Number]],'Tier 1 - $500K'!A:A,'Tier 1 - $500K'!AW:AW,0,0,1)</f>
        <v>140</v>
      </c>
      <c r="AX240" s="103">
        <f>_xlfn.XLOOKUP(Tier2ContractorRates[[#This Row],[MSA Contract Number]],'Tier 1 - $500K'!A:A,'Tier 1 - $500K'!AX:AX,0,0,1)</f>
        <v>150</v>
      </c>
      <c r="AY240" s="103">
        <f>_xlfn.XLOOKUP(Tier2ContractorRates[[#This Row],[MSA Contract Number]],'Tier 1 - $500K'!A:A,'Tier 1 - $500K'!AY:AY,0,0,1)</f>
        <v>120</v>
      </c>
      <c r="AZ240" s="104">
        <f>_xlfn.XLOOKUP(Tier2ContractorRates[[#This Row],[MSA Contract Number]],'Tier 1 - $500K'!A:A,'Tier 1 - $500K'!AZ:AZ,0,0,1)</f>
        <v>140</v>
      </c>
    </row>
    <row r="241" spans="1:52" s="40" customFormat="1" ht="16.5" x14ac:dyDescent="0.25">
      <c r="A241" s="35" t="s">
        <v>1335</v>
      </c>
      <c r="B241" s="57">
        <f>_xlfn.XLOOKUP(Tier2ContractorRates[[#This Row],[MSA Contract Number]],'Tier 1 - $500K'!A:A,'Tier 1 - $500K'!B:B,0,0,1)</f>
        <v>46497</v>
      </c>
      <c r="C241" s="36" t="str">
        <f>_xlfn.XLOOKUP(Tier2ContractorRates[[#This Row],[MSA Contract Number]],'Tier 1 - $500K'!A:A,'Tier 1 - $500K'!C:C,0,0,1)</f>
        <v>TrueCourse Solutions, Inc.</v>
      </c>
      <c r="D241" s="36" t="str">
        <f>_xlfn.XLOOKUP(Tier2ContractorRates[[#This Row],[MSA Contract Number]],'Tier 1 - $500K'!A:A,'Tier 1 - $500K'!D:D,0,0,1)</f>
        <v>Steve Bonham</v>
      </c>
      <c r="E241" s="36" t="str">
        <f>_xlfn.XLOOKUP(Tier2ContractorRates[[#This Row],[MSA Contract Number]],'Tier 1 - $500K'!A:A,'Tier 1 - $500K'!E:E,0,0,1)</f>
        <v>(925) 334-0706</v>
      </c>
      <c r="F241" s="36" t="str">
        <f>_xlfn.XLOOKUP(Tier2ContractorRates[[#This Row],[MSA Contract Number]],'Tier 1 - $500K'!A:A,'Tier 1 - $500K'!F:F,0,0,1)</f>
        <v>sbonham@tcourse.com;</v>
      </c>
      <c r="G241" s="121">
        <v>1792387</v>
      </c>
      <c r="H241" s="121" t="str">
        <f>_xlfn.XLOOKUP(Tier2ContractorRates[[#This Row],[MSA Contract Number]],'Tier 1 - $500K'!A:A,'Tier 1 - $500K'!H:H,0,0,1)</f>
        <v>SB</v>
      </c>
      <c r="I241" s="121" t="str">
        <f>_xlfn.XLOOKUP(Tier2ContractorRates[[#This Row],[MSA Contract Number]],'Tier 1 - $500K'!A:A,'Tier 1 - $500K'!I:I,0,0,1)</f>
        <v>Yes</v>
      </c>
      <c r="J241" s="121" t="str">
        <f>_xlfn.XLOOKUP(Tier2ContractorRates[[#This Row],[MSA Contract Number]],'Tier 1 - $500K'!A:A,'Tier 1 - $500K'!J:J,0,0,1)</f>
        <v>No</v>
      </c>
      <c r="K241" s="103">
        <f>_xlfn.XLOOKUP(Tier2ContractorRates[[#This Row],[MSA Contract Number]],'Tier 1 - $500K'!A:A,'Tier 1 - $500K'!K:K,0,0,1)</f>
        <v>210</v>
      </c>
      <c r="L241" s="103">
        <f>_xlfn.XLOOKUP(Tier2ContractorRates[[#This Row],[MSA Contract Number]],'Tier 1 - $500K'!A:A,'Tier 1 - $500K'!L:L,0,0,1)</f>
        <v>190</v>
      </c>
      <c r="M241" s="103">
        <f>_xlfn.XLOOKUP(Tier2ContractorRates[[#This Row],[MSA Contract Number]],'Tier 1 - $500K'!A:A,'Tier 1 - $500K'!M:M,0,0,1)</f>
        <v>190</v>
      </c>
      <c r="N241" s="103">
        <f>_xlfn.XLOOKUP(Tier2ContractorRates[[#This Row],[MSA Contract Number]],'Tier 1 - $500K'!A:A,'Tier 1 - $500K'!N:N)</f>
        <v>160</v>
      </c>
      <c r="O241" s="103">
        <f>_xlfn.XLOOKUP(Tier2ContractorRates[[#This Row],[MSA Contract Number]],'Tier 1 - $500K'!A:A,'Tier 1 - $500K'!O:O,0,0,1)</f>
        <v>150</v>
      </c>
      <c r="P241" s="103">
        <f>_xlfn.XLOOKUP(Tier2ContractorRates[[#This Row],[MSA Contract Number]],'Tier 1 - $500K'!A:A,'Tier 1 - $500K'!P:P,0,0,1)</f>
        <v>150</v>
      </c>
      <c r="Q241" s="103">
        <f>_xlfn.XLOOKUP(Tier2ContractorRates[[#This Row],[MSA Contract Number]],'Tier 1 - $500K'!A:A,'Tier 1 - $500K'!Q:Q,0,0,1)</f>
        <v>130</v>
      </c>
      <c r="R241" s="103">
        <f>_xlfn.XLOOKUP(Tier2ContractorRates[[#This Row],[MSA Contract Number]],'Tier 1 - $500K'!A:A,'Tier 1 - $500K'!R:R,0,0,1)</f>
        <v>110</v>
      </c>
      <c r="S241" s="103">
        <f>_xlfn.XLOOKUP(Tier2ContractorRates[[#This Row],[MSA Contract Number]],'Tier 1 - $500K'!A:A,'Tier 1 - $500K'!S:S,0,0,1)</f>
        <v>165</v>
      </c>
      <c r="T241" s="103">
        <f>_xlfn.XLOOKUP(Tier2ContractorRates[[#This Row],[MSA Contract Number]],'Tier 1 - $500K'!A:A,'Tier 1 - $500K'!T:T,0,0,1)</f>
        <v>195</v>
      </c>
      <c r="U241" s="103">
        <f>_xlfn.XLOOKUP(Tier2ContractorRates[[#This Row],[MSA Contract Number]],'Tier 1 - $500K'!A:A,'Tier 1 - $500K'!U:U,0,0,1)</f>
        <v>180</v>
      </c>
      <c r="V241" s="103">
        <f>_xlfn.XLOOKUP(Tier2ContractorRates[[#This Row],[MSA Contract Number]],'Tier 1 - $500K'!A:A,'Tier 1 - $500K'!V:V,0,0,1)</f>
        <v>175</v>
      </c>
      <c r="W241" s="103">
        <f>_xlfn.XLOOKUP(Tier2ContractorRates[[#This Row],[MSA Contract Number]],'Tier 1 - $500K'!A:A,'Tier 1 - $500K'!W:W,0,0,1)</f>
        <v>130</v>
      </c>
      <c r="X241" s="103">
        <f>_xlfn.XLOOKUP(Tier2ContractorRates[[#This Row],[MSA Contract Number]],'Tier 1 - $500K'!A:A,'Tier 1 - $500K'!X:X,0,0,1)</f>
        <v>135</v>
      </c>
      <c r="Y241" s="103">
        <f>_xlfn.XLOOKUP(Tier2ContractorRates[[#This Row],[MSA Contract Number]],'Tier 1 - $500K'!A:A,'Tier 1 - $500K'!Y:Y,0,0,1)</f>
        <v>140</v>
      </c>
      <c r="Z241" s="103">
        <f>_xlfn.XLOOKUP(Tier2ContractorRates[[#This Row],[MSA Contract Number]],'Tier 1 - $500K'!A:A,'Tier 1 - $500K'!Z:Z,0,0,1)</f>
        <v>165</v>
      </c>
      <c r="AA241" s="103">
        <f>_xlfn.XLOOKUP(Tier2ContractorRates[[#This Row],[MSA Contract Number]],'Tier 1 - $500K'!A:A,'Tier 1 - $500K'!AA:AA,0,0,1)</f>
        <v>155</v>
      </c>
      <c r="AB241" s="103">
        <f>_xlfn.XLOOKUP(Tier2ContractorRates[[#This Row],[MSA Contract Number]],'Tier 1 - $500K'!A:A,'Tier 1 - $500K'!AB:AB,0,0,1)</f>
        <v>165</v>
      </c>
      <c r="AC241" s="103">
        <f>_xlfn.XLOOKUP(Tier2ContractorRates[[#This Row],[MSA Contract Number]],'Tier 1 - $500K'!A:A,'Tier 1 - $500K'!AC:AC,0,0,1)</f>
        <v>175</v>
      </c>
      <c r="AD241" s="103">
        <f>_xlfn.XLOOKUP(Tier2ContractorRates[[#This Row],[MSA Contract Number]],'Tier 1 - $500K'!A:A,'Tier 1 - $500K'!AD:AD,0,0,1)</f>
        <v>155</v>
      </c>
      <c r="AE241" s="103">
        <f>_xlfn.XLOOKUP(Tier2ContractorRates[[#This Row],[MSA Contract Number]],'Tier 1 - $500K'!A:A,'Tier 1 - $500K'!AE:AE,0,0,1)</f>
        <v>150</v>
      </c>
      <c r="AF241" s="103">
        <f>_xlfn.XLOOKUP(Tier2ContractorRates[[#This Row],[MSA Contract Number]],'Tier 1 - $500K'!A:A,'Tier 1 - $500K'!AF:AF,0,0,1)</f>
        <v>140</v>
      </c>
      <c r="AG241" s="103">
        <f>_xlfn.XLOOKUP(Tier2ContractorRates[[#This Row],[MSA Contract Number]],'Tier 1 - $500K'!A:A,'Tier 1 - $500K'!AG:AG,0,0,1)</f>
        <v>145</v>
      </c>
      <c r="AH241" s="103">
        <f>_xlfn.XLOOKUP(Tier2ContractorRates[[#This Row],[MSA Contract Number]],'Tier 1 - $500K'!A:A,'Tier 1 - $500K'!AH:AH,0,0,1)</f>
        <v>125</v>
      </c>
      <c r="AI241" s="103">
        <f>_xlfn.XLOOKUP(Tier2ContractorRates[[#This Row],[MSA Contract Number]],'Tier 1 - $500K'!A:A,'Tier 1 - $500K'!AI:AI,0,0,1)</f>
        <v>135</v>
      </c>
      <c r="AJ241" s="103">
        <f>_xlfn.XLOOKUP(Tier2ContractorRates[[#This Row],[MSA Contract Number]],'Tier 1 - $500K'!A:A,'Tier 1 - $500K'!AJ:AJ,0,0,1)</f>
        <v>145</v>
      </c>
      <c r="AK241" s="103">
        <f>_xlfn.XLOOKUP(Tier2ContractorRates[[#This Row],[MSA Contract Number]],'Tier 1 - $500K'!A:A,'Tier 1 - $500K'!AK:AK,0,0,1)</f>
        <v>135</v>
      </c>
      <c r="AL241" s="103">
        <f>_xlfn.XLOOKUP(Tier2ContractorRates[[#This Row],[MSA Contract Number]],'Tier 1 - $500K'!A:A,'Tier 1 - $500K'!AL:AL,0,0,1)</f>
        <v>150</v>
      </c>
      <c r="AM241" s="103">
        <f>_xlfn.XLOOKUP(Tier2ContractorRates[[#This Row],[MSA Contract Number]],'Tier 1 - $500K'!A:A,'Tier 1 - $500K'!AM:AM,0,0,1)</f>
        <v>135</v>
      </c>
      <c r="AN241" s="103">
        <f>_xlfn.XLOOKUP(Tier2ContractorRates[[#This Row],[MSA Contract Number]],'Tier 1 - $500K'!A:A,'Tier 1 - $500K'!AN:AN,0,0,1)</f>
        <v>150</v>
      </c>
      <c r="AO241" s="103">
        <f>_xlfn.XLOOKUP(Tier2ContractorRates[[#This Row],[MSA Contract Number]],'Tier 1 - $500K'!A:A,'Tier 1 - $500K'!AO:AO,0,0,1)</f>
        <v>130</v>
      </c>
      <c r="AP241" s="103">
        <f>_xlfn.XLOOKUP(Tier2ContractorRates[[#This Row],[MSA Contract Number]],'Tier 1 - $500K'!A:A,'Tier 1 - $500K'!AP:AP,0,0,1)</f>
        <v>155</v>
      </c>
      <c r="AQ241" s="103">
        <f>_xlfn.XLOOKUP(Tier2ContractorRates[[#This Row],[MSA Contract Number]],'Tier 1 - $500K'!A:A,'Tier 1 - $500K'!AQ:AQ,0,0,1)</f>
        <v>135</v>
      </c>
      <c r="AR241" s="103">
        <f>_xlfn.XLOOKUP(Tier2ContractorRates[[#This Row],[MSA Contract Number]],'Tier 1 - $500K'!A:A,'Tier 1 - $500K'!AR:AR,0,0,1)</f>
        <v>155</v>
      </c>
      <c r="AS241" s="103">
        <f>_xlfn.XLOOKUP(Tier2ContractorRates[[#This Row],[MSA Contract Number]],'Tier 1 - $500K'!A:A,'Tier 1 - $500K'!AS:AS,0,0,1)</f>
        <v>145</v>
      </c>
      <c r="AT241" s="103">
        <f>_xlfn.XLOOKUP(Tier2ContractorRates[[#This Row],[MSA Contract Number]],'Tier 1 - $500K'!A:A,'Tier 1 - $500K'!AT:AT,0,0,1)</f>
        <v>120</v>
      </c>
      <c r="AU241" s="103">
        <f>_xlfn.XLOOKUP(Tier2ContractorRates[[#This Row],[MSA Contract Number]],'Tier 1 - $500K'!A:A,'Tier 1 - $500K'!AU:AU,0,0,1)</f>
        <v>120</v>
      </c>
      <c r="AV241" s="103">
        <f>_xlfn.XLOOKUP(Tier2ContractorRates[[#This Row],[MSA Contract Number]],'Tier 1 - $500K'!A:A,'Tier 1 - $500K'!AV:AV,0,0,1)</f>
        <v>120</v>
      </c>
      <c r="AW241" s="103">
        <f>_xlfn.XLOOKUP(Tier2ContractorRates[[#This Row],[MSA Contract Number]],'Tier 1 - $500K'!A:A,'Tier 1 - $500K'!AW:AW,0,0,1)</f>
        <v>130</v>
      </c>
      <c r="AX241" s="103">
        <f>_xlfn.XLOOKUP(Tier2ContractorRates[[#This Row],[MSA Contract Number]],'Tier 1 - $500K'!A:A,'Tier 1 - $500K'!AX:AX,0,0,1)</f>
        <v>145</v>
      </c>
      <c r="AY241" s="103">
        <f>_xlfn.XLOOKUP(Tier2ContractorRates[[#This Row],[MSA Contract Number]],'Tier 1 - $500K'!A:A,'Tier 1 - $500K'!AY:AY,0,0,1)</f>
        <v>130</v>
      </c>
      <c r="AZ241" s="104">
        <f>_xlfn.XLOOKUP(Tier2ContractorRates[[#This Row],[MSA Contract Number]],'Tier 1 - $500K'!A:A,'Tier 1 - $500K'!AZ:AZ,0,0,1)</f>
        <v>125</v>
      </c>
    </row>
    <row r="242" spans="1:52" s="40" customFormat="1" ht="16.5" x14ac:dyDescent="0.25">
      <c r="A242" s="35" t="s">
        <v>1340</v>
      </c>
      <c r="B242" s="57">
        <f>_xlfn.XLOOKUP(Tier2ContractorRates[[#This Row],[MSA Contract Number]],'Tier 1 - $500K'!A:A,'Tier 1 - $500K'!B:B,0,0,1)</f>
        <v>46497</v>
      </c>
      <c r="C242" s="36" t="str">
        <f>_xlfn.XLOOKUP(Tier2ContractorRates[[#This Row],[MSA Contract Number]],'Tier 1 - $500K'!A:A,'Tier 1 - $500K'!C:C,0,0,1)</f>
        <v>TTEC Government Solutions, LLC</v>
      </c>
      <c r="D242" s="37" t="str">
        <f>_xlfn.XLOOKUP(Tier2ContractorRates[[#This Row],[MSA Contract Number]],'Tier 1 - $500K'!A:A,'Tier 1 - $500K'!D:D,0,0,1)</f>
        <v>--</v>
      </c>
      <c r="E242" s="37" t="str">
        <f>_xlfn.XLOOKUP(Tier2ContractorRates[[#This Row],[MSA Contract Number]],'Tier 1 - $500K'!A:A,'Tier 1 - $500K'!E:E,0,0,1)</f>
        <v>--</v>
      </c>
      <c r="F242" s="36" t="str">
        <f>_xlfn.XLOOKUP(Tier2ContractorRates[[#This Row],[MSA Contract Number]],'Tier 1 - $500K'!A:A,'Tier 1 - $500K'!F:F,0,0,1)</f>
        <v>steven.pollema@ttec.com;</v>
      </c>
      <c r="G242" s="121" t="s">
        <v>70</v>
      </c>
      <c r="H242" s="121" t="str">
        <f>_xlfn.XLOOKUP(Tier2ContractorRates[[#This Row],[MSA Contract Number]],'Tier 1 - $500K'!A:A,'Tier 1 - $500K'!H:H,0,0,1)</f>
        <v>--</v>
      </c>
      <c r="I242" s="121" t="str">
        <f>_xlfn.XLOOKUP(Tier2ContractorRates[[#This Row],[MSA Contract Number]],'Tier 1 - $500K'!A:A,'Tier 1 - $500K'!I:I,0,0,1)</f>
        <v>No</v>
      </c>
      <c r="J242" s="121" t="str">
        <f>_xlfn.XLOOKUP(Tier2ContractorRates[[#This Row],[MSA Contract Number]],'Tier 1 - $500K'!A:A,'Tier 1 - $500K'!J:J,0,0,1)</f>
        <v>No</v>
      </c>
      <c r="K242" s="103">
        <f>_xlfn.XLOOKUP(Tier2ContractorRates[[#This Row],[MSA Contract Number]],'Tier 1 - $500K'!A:A,'Tier 1 - $500K'!K:K,0,0,1)</f>
        <v>237</v>
      </c>
      <c r="L242" s="103">
        <f>_xlfn.XLOOKUP(Tier2ContractorRates[[#This Row],[MSA Contract Number]],'Tier 1 - $500K'!A:A,'Tier 1 - $500K'!L:L,0,0,1)</f>
        <v>216</v>
      </c>
      <c r="M242" s="103">
        <f>_xlfn.XLOOKUP(Tier2ContractorRates[[#This Row],[MSA Contract Number]],'Tier 1 - $500K'!A:A,'Tier 1 - $500K'!M:M,0,0,1)</f>
        <v>237</v>
      </c>
      <c r="N242" s="103">
        <f>_xlfn.XLOOKUP(Tier2ContractorRates[[#This Row],[MSA Contract Number]],'Tier 1 - $500K'!A:A,'Tier 1 - $500K'!N:N)</f>
        <v>216</v>
      </c>
      <c r="O242" s="103">
        <f>_xlfn.XLOOKUP(Tier2ContractorRates[[#This Row],[MSA Contract Number]],'Tier 1 - $500K'!A:A,'Tier 1 - $500K'!O:O,0,0,1)</f>
        <v>218</v>
      </c>
      <c r="P242" s="103">
        <f>_xlfn.XLOOKUP(Tier2ContractorRates[[#This Row],[MSA Contract Number]],'Tier 1 - $500K'!A:A,'Tier 1 - $500K'!P:P,0,0,1)</f>
        <v>237</v>
      </c>
      <c r="Q242" s="103">
        <f>_xlfn.XLOOKUP(Tier2ContractorRates[[#This Row],[MSA Contract Number]],'Tier 1 - $500K'!A:A,'Tier 1 - $500K'!Q:Q,0,0,1)</f>
        <v>207</v>
      </c>
      <c r="R242" s="103" t="str">
        <f>_xlfn.XLOOKUP(Tier2ContractorRates[[#This Row],[MSA Contract Number]],'Tier 1 - $500K'!A:A,'Tier 1 - $500K'!R:R,0,0,1)</f>
        <v>--</v>
      </c>
      <c r="S242" s="103" t="str">
        <f>_xlfn.XLOOKUP(Tier2ContractorRates[[#This Row],[MSA Contract Number]],'Tier 1 - $500K'!A:A,'Tier 1 - $500K'!S:S,0,0,1)</f>
        <v>--</v>
      </c>
      <c r="T242" s="103">
        <f>_xlfn.XLOOKUP(Tier2ContractorRates[[#This Row],[MSA Contract Number]],'Tier 1 - $500K'!A:A,'Tier 1 - $500K'!T:T,0,0,1)</f>
        <v>245</v>
      </c>
      <c r="U242" s="103">
        <f>_xlfn.XLOOKUP(Tier2ContractorRates[[#This Row],[MSA Contract Number]],'Tier 1 - $500K'!A:A,'Tier 1 - $500K'!U:U,0,0,1)</f>
        <v>237</v>
      </c>
      <c r="V242" s="103">
        <f>_xlfn.XLOOKUP(Tier2ContractorRates[[#This Row],[MSA Contract Number]],'Tier 1 - $500K'!A:A,'Tier 1 - $500K'!V:V,0,0,1)</f>
        <v>237</v>
      </c>
      <c r="W242" s="103" t="str">
        <f>_xlfn.XLOOKUP(Tier2ContractorRates[[#This Row],[MSA Contract Number]],'Tier 1 - $500K'!A:A,'Tier 1 - $500K'!W:W,0,0,1)</f>
        <v>--</v>
      </c>
      <c r="X242" s="103" t="str">
        <f>_xlfn.XLOOKUP(Tier2ContractorRates[[#This Row],[MSA Contract Number]],'Tier 1 - $500K'!A:A,'Tier 1 - $500K'!X:X,0,0,1)</f>
        <v>--</v>
      </c>
      <c r="Y242" s="103" t="str">
        <f>_xlfn.XLOOKUP(Tier2ContractorRates[[#This Row],[MSA Contract Number]],'Tier 1 - $500K'!A:A,'Tier 1 - $500K'!Y:Y,0,0,1)</f>
        <v>--</v>
      </c>
      <c r="Z242" s="103">
        <f>_xlfn.XLOOKUP(Tier2ContractorRates[[#This Row],[MSA Contract Number]],'Tier 1 - $500K'!A:A,'Tier 1 - $500K'!Z:Z,0,0,1)</f>
        <v>231</v>
      </c>
      <c r="AA242" s="103" t="str">
        <f>_xlfn.XLOOKUP(Tier2ContractorRates[[#This Row],[MSA Contract Number]],'Tier 1 - $500K'!A:A,'Tier 1 - $500K'!AA:AA,0,0,1)</f>
        <v>--</v>
      </c>
      <c r="AB242" s="103">
        <f>_xlfn.XLOOKUP(Tier2ContractorRates[[#This Row],[MSA Contract Number]],'Tier 1 - $500K'!A:A,'Tier 1 - $500K'!AB:AB,0,0,1)</f>
        <v>237</v>
      </c>
      <c r="AC242" s="103" t="str">
        <f>_xlfn.XLOOKUP(Tier2ContractorRates[[#This Row],[MSA Contract Number]],'Tier 1 - $500K'!A:A,'Tier 1 - $500K'!AC:AC,0,0,1)</f>
        <v>--</v>
      </c>
      <c r="AD242" s="103">
        <f>_xlfn.XLOOKUP(Tier2ContractorRates[[#This Row],[MSA Contract Number]],'Tier 1 - $500K'!A:A,'Tier 1 - $500K'!AD:AD,0,0,1)</f>
        <v>200</v>
      </c>
      <c r="AE242" s="103">
        <f>_xlfn.XLOOKUP(Tier2ContractorRates[[#This Row],[MSA Contract Number]],'Tier 1 - $500K'!A:A,'Tier 1 - $500K'!AE:AE,0,0,1)</f>
        <v>197</v>
      </c>
      <c r="AF242" s="103">
        <f>_xlfn.XLOOKUP(Tier2ContractorRates[[#This Row],[MSA Contract Number]],'Tier 1 - $500K'!A:A,'Tier 1 - $500K'!AF:AF,0,0,1)</f>
        <v>198</v>
      </c>
      <c r="AG242" s="103">
        <f>_xlfn.XLOOKUP(Tier2ContractorRates[[#This Row],[MSA Contract Number]],'Tier 1 - $500K'!A:A,'Tier 1 - $500K'!AG:AG,0,0,1)</f>
        <v>230</v>
      </c>
      <c r="AH242" s="103" t="str">
        <f>_xlfn.XLOOKUP(Tier2ContractorRates[[#This Row],[MSA Contract Number]],'Tier 1 - $500K'!A:A,'Tier 1 - $500K'!AH:AH,0,0,1)</f>
        <v>--</v>
      </c>
      <c r="AI242" s="103" t="str">
        <f>_xlfn.XLOOKUP(Tier2ContractorRates[[#This Row],[MSA Contract Number]],'Tier 1 - $500K'!A:A,'Tier 1 - $500K'!AI:AI,0,0,1)</f>
        <v>--</v>
      </c>
      <c r="AJ242" s="103">
        <f>_xlfn.XLOOKUP(Tier2ContractorRates[[#This Row],[MSA Contract Number]],'Tier 1 - $500K'!A:A,'Tier 1 - $500K'!AJ:AJ,0,0,1)</f>
        <v>215</v>
      </c>
      <c r="AK242" s="103" t="str">
        <f>_xlfn.XLOOKUP(Tier2ContractorRates[[#This Row],[MSA Contract Number]],'Tier 1 - $500K'!A:A,'Tier 1 - $500K'!AK:AK,0,0,1)</f>
        <v>--</v>
      </c>
      <c r="AL242" s="103" t="str">
        <f>_xlfn.XLOOKUP(Tier2ContractorRates[[#This Row],[MSA Contract Number]],'Tier 1 - $500K'!A:A,'Tier 1 - $500K'!AL:AL,0,0,1)</f>
        <v>--</v>
      </c>
      <c r="AM242" s="103">
        <f>_xlfn.XLOOKUP(Tier2ContractorRates[[#This Row],[MSA Contract Number]],'Tier 1 - $500K'!A:A,'Tier 1 - $500K'!AM:AM,0,0,1)</f>
        <v>212</v>
      </c>
      <c r="AN242" s="103">
        <f>_xlfn.XLOOKUP(Tier2ContractorRates[[#This Row],[MSA Contract Number]],'Tier 1 - $500K'!A:A,'Tier 1 - $500K'!AN:AN,0,0,1)</f>
        <v>237</v>
      </c>
      <c r="AO242" s="103">
        <f>_xlfn.XLOOKUP(Tier2ContractorRates[[#This Row],[MSA Contract Number]],'Tier 1 - $500K'!A:A,'Tier 1 - $500K'!AO:AO,0,0,1)</f>
        <v>218</v>
      </c>
      <c r="AP242" s="103">
        <f>_xlfn.XLOOKUP(Tier2ContractorRates[[#This Row],[MSA Contract Number]],'Tier 1 - $500K'!A:A,'Tier 1 - $500K'!AP:AP,0,0,1)</f>
        <v>237</v>
      </c>
      <c r="AQ242" s="103">
        <f>_xlfn.XLOOKUP(Tier2ContractorRates[[#This Row],[MSA Contract Number]],'Tier 1 - $500K'!A:A,'Tier 1 - $500K'!AQ:AQ,0,0,1)</f>
        <v>234</v>
      </c>
      <c r="AR242" s="103">
        <f>_xlfn.XLOOKUP(Tier2ContractorRates[[#This Row],[MSA Contract Number]],'Tier 1 - $500K'!A:A,'Tier 1 - $500K'!AR:AR,0,0,1)</f>
        <v>240</v>
      </c>
      <c r="AS242" s="103">
        <f>_xlfn.XLOOKUP(Tier2ContractorRates[[#This Row],[MSA Contract Number]],'Tier 1 - $500K'!A:A,'Tier 1 - $500K'!AS:AS,0,0,1)</f>
        <v>202</v>
      </c>
      <c r="AT242" s="103">
        <f>_xlfn.XLOOKUP(Tier2ContractorRates[[#This Row],[MSA Contract Number]],'Tier 1 - $500K'!A:A,'Tier 1 - $500K'!AT:AT,0,0,1)</f>
        <v>187</v>
      </c>
      <c r="AU242" s="103">
        <f>_xlfn.XLOOKUP(Tier2ContractorRates[[#This Row],[MSA Contract Number]],'Tier 1 - $500K'!A:A,'Tier 1 - $500K'!AU:AU,0,0,1)</f>
        <v>195</v>
      </c>
      <c r="AV242" s="103">
        <f>_xlfn.XLOOKUP(Tier2ContractorRates[[#This Row],[MSA Contract Number]],'Tier 1 - $500K'!A:A,'Tier 1 - $500K'!AV:AV,0,0,1)</f>
        <v>178</v>
      </c>
      <c r="AW242" s="103">
        <f>_xlfn.XLOOKUP(Tier2ContractorRates[[#This Row],[MSA Contract Number]],'Tier 1 - $500K'!A:A,'Tier 1 - $500K'!AW:AW,0,0,1)</f>
        <v>201</v>
      </c>
      <c r="AX242" s="103">
        <f>_xlfn.XLOOKUP(Tier2ContractorRates[[#This Row],[MSA Contract Number]],'Tier 1 - $500K'!A:A,'Tier 1 - $500K'!AX:AX,0,0,1)</f>
        <v>231</v>
      </c>
      <c r="AY242" s="103">
        <f>_xlfn.XLOOKUP(Tier2ContractorRates[[#This Row],[MSA Contract Number]],'Tier 1 - $500K'!A:A,'Tier 1 - $500K'!AY:AY,0,0,1)</f>
        <v>197</v>
      </c>
      <c r="AZ242" s="104">
        <f>_xlfn.XLOOKUP(Tier2ContractorRates[[#This Row],[MSA Contract Number]],'Tier 1 - $500K'!A:A,'Tier 1 - $500K'!AZ:AZ,0,0,1)</f>
        <v>245</v>
      </c>
    </row>
    <row r="243" spans="1:52" s="40" customFormat="1" ht="16.5" x14ac:dyDescent="0.25">
      <c r="A243" s="35" t="s">
        <v>1343</v>
      </c>
      <c r="B243" s="57">
        <f>_xlfn.XLOOKUP(Tier2ContractorRates[[#This Row],[MSA Contract Number]],'Tier 1 - $500K'!A:A,'Tier 1 - $500K'!B:B,0,0,1)</f>
        <v>46497</v>
      </c>
      <c r="C243" s="36" t="str">
        <f>_xlfn.XLOOKUP(Tier2ContractorRates[[#This Row],[MSA Contract Number]],'Tier 1 - $500K'!A:A,'Tier 1 - $500K'!C:C,0,0,1)</f>
        <v>Two Rivers, Corp.</v>
      </c>
      <c r="D243" s="36" t="str">
        <f>_xlfn.XLOOKUP(Tier2ContractorRates[[#This Row],[MSA Contract Number]],'Tier 1 - $500K'!A:A,'Tier 1 - $500K'!D:D,0,0,1)</f>
        <v>Nahrein David</v>
      </c>
      <c r="E243" s="36" t="str">
        <f>_xlfn.XLOOKUP(Tier2ContractorRates[[#This Row],[MSA Contract Number]],'Tier 1 - $500K'!A:A,'Tier 1 - $500K'!E:E,0,0,1)</f>
        <v>(415) 608-4696</v>
      </c>
      <c r="F243" s="36" t="str">
        <f>_xlfn.XLOOKUP(Tier2ContractorRates[[#This Row],[MSA Contract Number]],'Tier 1 - $500K'!A:A,'Tier 1 - $500K'!F:F,0,0,1)</f>
        <v>ndavid@tworiverscorp.com;</v>
      </c>
      <c r="G243" s="121">
        <v>2004444</v>
      </c>
      <c r="H243" s="121" t="str">
        <f>_xlfn.XLOOKUP(Tier2ContractorRates[[#This Row],[MSA Contract Number]],'Tier 1 - $500K'!A:A,'Tier 1 - $500K'!H:H,0,0,1)</f>
        <v>SB</v>
      </c>
      <c r="I243" s="121" t="str">
        <f>_xlfn.XLOOKUP(Tier2ContractorRates[[#This Row],[MSA Contract Number]],'Tier 1 - $500K'!A:A,'Tier 1 - $500K'!I:I,0,0,1)</f>
        <v>Yes</v>
      </c>
      <c r="J243" s="121" t="str">
        <f>_xlfn.XLOOKUP(Tier2ContractorRates[[#This Row],[MSA Contract Number]],'Tier 1 - $500K'!A:A,'Tier 1 - $500K'!J:J,0,0,1)</f>
        <v>No</v>
      </c>
      <c r="K243" s="103">
        <f>_xlfn.XLOOKUP(Tier2ContractorRates[[#This Row],[MSA Contract Number]],'Tier 1 - $500K'!A:A,'Tier 1 - $500K'!K:K,0,0,1)</f>
        <v>288</v>
      </c>
      <c r="L243" s="103">
        <f>_xlfn.XLOOKUP(Tier2ContractorRates[[#This Row],[MSA Contract Number]],'Tier 1 - $500K'!A:A,'Tier 1 - $500K'!L:L,0,0,1)</f>
        <v>248</v>
      </c>
      <c r="M243" s="103" t="str">
        <f>_xlfn.XLOOKUP(Tier2ContractorRates[[#This Row],[MSA Contract Number]],'Tier 1 - $500K'!A:A,'Tier 1 - $500K'!M:M,0,0,1)</f>
        <v>--</v>
      </c>
      <c r="N243" s="103" t="str">
        <f>_xlfn.XLOOKUP(Tier2ContractorRates[[#This Row],[MSA Contract Number]],'Tier 1 - $500K'!A:A,'Tier 1 - $500K'!N:N)</f>
        <v>--</v>
      </c>
      <c r="O243" s="103" t="str">
        <f>_xlfn.XLOOKUP(Tier2ContractorRates[[#This Row],[MSA Contract Number]],'Tier 1 - $500K'!A:A,'Tier 1 - $500K'!O:O,0,0,1)</f>
        <v>--</v>
      </c>
      <c r="P243" s="103" t="str">
        <f>_xlfn.XLOOKUP(Tier2ContractorRates[[#This Row],[MSA Contract Number]],'Tier 1 - $500K'!A:A,'Tier 1 - $500K'!P:P,0,0,1)</f>
        <v>--</v>
      </c>
      <c r="Q243" s="103" t="str">
        <f>_xlfn.XLOOKUP(Tier2ContractorRates[[#This Row],[MSA Contract Number]],'Tier 1 - $500K'!A:A,'Tier 1 - $500K'!Q:Q,0,0,1)</f>
        <v>--</v>
      </c>
      <c r="R243" s="103">
        <f>_xlfn.XLOOKUP(Tier2ContractorRates[[#This Row],[MSA Contract Number]],'Tier 1 - $500K'!A:A,'Tier 1 - $500K'!R:R,0,0,1)</f>
        <v>161</v>
      </c>
      <c r="S243" s="103" t="str">
        <f>_xlfn.XLOOKUP(Tier2ContractorRates[[#This Row],[MSA Contract Number]],'Tier 1 - $500K'!A:A,'Tier 1 - $500K'!S:S,0,0,1)</f>
        <v>--</v>
      </c>
      <c r="T243" s="103" t="str">
        <f>_xlfn.XLOOKUP(Tier2ContractorRates[[#This Row],[MSA Contract Number]],'Tier 1 - $500K'!A:A,'Tier 1 - $500K'!T:T,0,0,1)</f>
        <v>--</v>
      </c>
      <c r="U243" s="103" t="str">
        <f>_xlfn.XLOOKUP(Tier2ContractorRates[[#This Row],[MSA Contract Number]],'Tier 1 - $500K'!A:A,'Tier 1 - $500K'!U:U,0,0,1)</f>
        <v>--</v>
      </c>
      <c r="V243" s="103" t="str">
        <f>_xlfn.XLOOKUP(Tier2ContractorRates[[#This Row],[MSA Contract Number]],'Tier 1 - $500K'!A:A,'Tier 1 - $500K'!V:V,0,0,1)</f>
        <v>--</v>
      </c>
      <c r="W243" s="103" t="str">
        <f>_xlfn.XLOOKUP(Tier2ContractorRates[[#This Row],[MSA Contract Number]],'Tier 1 - $500K'!A:A,'Tier 1 - $500K'!W:W,0,0,1)</f>
        <v>--</v>
      </c>
      <c r="X243" s="103" t="str">
        <f>_xlfn.XLOOKUP(Tier2ContractorRates[[#This Row],[MSA Contract Number]],'Tier 1 - $500K'!A:A,'Tier 1 - $500K'!X:X,0,0,1)</f>
        <v>--</v>
      </c>
      <c r="Y243" s="103" t="str">
        <f>_xlfn.XLOOKUP(Tier2ContractorRates[[#This Row],[MSA Contract Number]],'Tier 1 - $500K'!A:A,'Tier 1 - $500K'!Y:Y,0,0,1)</f>
        <v>--</v>
      </c>
      <c r="Z243" s="103" t="str">
        <f>_xlfn.XLOOKUP(Tier2ContractorRates[[#This Row],[MSA Contract Number]],'Tier 1 - $500K'!A:A,'Tier 1 - $500K'!Z:Z,0,0,1)</f>
        <v>--</v>
      </c>
      <c r="AA243" s="103" t="str">
        <f>_xlfn.XLOOKUP(Tier2ContractorRates[[#This Row],[MSA Contract Number]],'Tier 1 - $500K'!A:A,'Tier 1 - $500K'!AA:AA,0,0,1)</f>
        <v>--</v>
      </c>
      <c r="AB243" s="103" t="str">
        <f>_xlfn.XLOOKUP(Tier2ContractorRates[[#This Row],[MSA Contract Number]],'Tier 1 - $500K'!A:A,'Tier 1 - $500K'!AB:AB,0,0,1)</f>
        <v>--</v>
      </c>
      <c r="AC243" s="103" t="str">
        <f>_xlfn.XLOOKUP(Tier2ContractorRates[[#This Row],[MSA Contract Number]],'Tier 1 - $500K'!A:A,'Tier 1 - $500K'!AC:AC,0,0,1)</f>
        <v>--</v>
      </c>
      <c r="AD243" s="103" t="str">
        <f>_xlfn.XLOOKUP(Tier2ContractorRates[[#This Row],[MSA Contract Number]],'Tier 1 - $500K'!A:A,'Tier 1 - $500K'!AD:AD,0,0,1)</f>
        <v>--</v>
      </c>
      <c r="AE243" s="103" t="str">
        <f>_xlfn.XLOOKUP(Tier2ContractorRates[[#This Row],[MSA Contract Number]],'Tier 1 - $500K'!A:A,'Tier 1 - $500K'!AE:AE,0,0,1)</f>
        <v>--</v>
      </c>
      <c r="AF243" s="103">
        <f>_xlfn.XLOOKUP(Tier2ContractorRates[[#This Row],[MSA Contract Number]],'Tier 1 - $500K'!A:A,'Tier 1 - $500K'!AF:AF,0,0,1)</f>
        <v>198</v>
      </c>
      <c r="AG243" s="103" t="str">
        <f>_xlfn.XLOOKUP(Tier2ContractorRates[[#This Row],[MSA Contract Number]],'Tier 1 - $500K'!A:A,'Tier 1 - $500K'!AG:AG,0,0,1)</f>
        <v>--</v>
      </c>
      <c r="AH243" s="103" t="str">
        <f>_xlfn.XLOOKUP(Tier2ContractorRates[[#This Row],[MSA Contract Number]],'Tier 1 - $500K'!A:A,'Tier 1 - $500K'!AH:AH,0,0,1)</f>
        <v>--</v>
      </c>
      <c r="AI243" s="103" t="str">
        <f>_xlfn.XLOOKUP(Tier2ContractorRates[[#This Row],[MSA Contract Number]],'Tier 1 - $500K'!A:A,'Tier 1 - $500K'!AI:AI,0,0,1)</f>
        <v>--</v>
      </c>
      <c r="AJ243" s="103" t="str">
        <f>_xlfn.XLOOKUP(Tier2ContractorRates[[#This Row],[MSA Contract Number]],'Tier 1 - $500K'!A:A,'Tier 1 - $500K'!AJ:AJ,0,0,1)</f>
        <v>--</v>
      </c>
      <c r="AK243" s="103" t="str">
        <f>_xlfn.XLOOKUP(Tier2ContractorRates[[#This Row],[MSA Contract Number]],'Tier 1 - $500K'!A:A,'Tier 1 - $500K'!AK:AK,0,0,1)</f>
        <v>--</v>
      </c>
      <c r="AL243" s="103" t="str">
        <f>_xlfn.XLOOKUP(Tier2ContractorRates[[#This Row],[MSA Contract Number]],'Tier 1 - $500K'!A:A,'Tier 1 - $500K'!AL:AL,0,0,1)</f>
        <v>--</v>
      </c>
      <c r="AM243" s="103" t="str">
        <f>_xlfn.XLOOKUP(Tier2ContractorRates[[#This Row],[MSA Contract Number]],'Tier 1 - $500K'!A:A,'Tier 1 - $500K'!AM:AM,0,0,1)</f>
        <v>--</v>
      </c>
      <c r="AN243" s="103" t="str">
        <f>_xlfn.XLOOKUP(Tier2ContractorRates[[#This Row],[MSA Contract Number]],'Tier 1 - $500K'!A:A,'Tier 1 - $500K'!AN:AN,0,0,1)</f>
        <v>--</v>
      </c>
      <c r="AO243" s="103" t="str">
        <f>_xlfn.XLOOKUP(Tier2ContractorRates[[#This Row],[MSA Contract Number]],'Tier 1 - $500K'!A:A,'Tier 1 - $500K'!AO:AO,0,0,1)</f>
        <v>--</v>
      </c>
      <c r="AP243" s="103" t="str">
        <f>_xlfn.XLOOKUP(Tier2ContractorRates[[#This Row],[MSA Contract Number]],'Tier 1 - $500K'!A:A,'Tier 1 - $500K'!AP:AP,0,0,1)</f>
        <v>--</v>
      </c>
      <c r="AQ243" s="103" t="str">
        <f>_xlfn.XLOOKUP(Tier2ContractorRates[[#This Row],[MSA Contract Number]],'Tier 1 - $500K'!A:A,'Tier 1 - $500K'!AQ:AQ,0,0,1)</f>
        <v>--</v>
      </c>
      <c r="AR243" s="103" t="str">
        <f>_xlfn.XLOOKUP(Tier2ContractorRates[[#This Row],[MSA Contract Number]],'Tier 1 - $500K'!A:A,'Tier 1 - $500K'!AR:AR,0,0,1)</f>
        <v>--</v>
      </c>
      <c r="AS243" s="103" t="str">
        <f>_xlfn.XLOOKUP(Tier2ContractorRates[[#This Row],[MSA Contract Number]],'Tier 1 - $500K'!A:A,'Tier 1 - $500K'!AS:AS,0,0,1)</f>
        <v>--</v>
      </c>
      <c r="AT243" s="103" t="str">
        <f>_xlfn.XLOOKUP(Tier2ContractorRates[[#This Row],[MSA Contract Number]],'Tier 1 - $500K'!A:A,'Tier 1 - $500K'!AT:AT,0,0,1)</f>
        <v>--</v>
      </c>
      <c r="AU243" s="103" t="str">
        <f>_xlfn.XLOOKUP(Tier2ContractorRates[[#This Row],[MSA Contract Number]],'Tier 1 - $500K'!A:A,'Tier 1 - $500K'!AU:AU,0,0,1)</f>
        <v>--</v>
      </c>
      <c r="AV243" s="103" t="str">
        <f>_xlfn.XLOOKUP(Tier2ContractorRates[[#This Row],[MSA Contract Number]],'Tier 1 - $500K'!A:A,'Tier 1 - $500K'!AV:AV,0,0,1)</f>
        <v>--</v>
      </c>
      <c r="AW243" s="103" t="str">
        <f>_xlfn.XLOOKUP(Tier2ContractorRates[[#This Row],[MSA Contract Number]],'Tier 1 - $500K'!A:A,'Tier 1 - $500K'!AW:AW,0,0,1)</f>
        <v>--</v>
      </c>
      <c r="AX243" s="103" t="str">
        <f>_xlfn.XLOOKUP(Tier2ContractorRates[[#This Row],[MSA Contract Number]],'Tier 1 - $500K'!A:A,'Tier 1 - $500K'!AX:AX,0,0,1)</f>
        <v>--</v>
      </c>
      <c r="AY243" s="103" t="str">
        <f>_xlfn.XLOOKUP(Tier2ContractorRates[[#This Row],[MSA Contract Number]],'Tier 1 - $500K'!A:A,'Tier 1 - $500K'!AY:AY,0,0,1)</f>
        <v>--</v>
      </c>
      <c r="AZ243" s="104" t="str">
        <f>_xlfn.XLOOKUP(Tier2ContractorRates[[#This Row],[MSA Contract Number]],'Tier 1 - $500K'!A:A,'Tier 1 - $500K'!AZ:AZ,0,0,1)</f>
        <v>--</v>
      </c>
    </row>
    <row r="244" spans="1:52" s="40" customFormat="1" ht="52.5" customHeight="1" x14ac:dyDescent="0.25">
      <c r="A244" s="35" t="s">
        <v>1353</v>
      </c>
      <c r="B244" s="57">
        <f>_xlfn.XLOOKUP(Tier2ContractorRates[[#This Row],[MSA Contract Number]],'Tier 1 - $500K'!A:A,'Tier 1 - $500K'!B:B,0,0,1)</f>
        <v>46497</v>
      </c>
      <c r="C244" s="36" t="str">
        <f>_xlfn.XLOOKUP(Tier2ContractorRates[[#This Row],[MSA Contract Number]],'Tier 1 - $500K'!A:A,'Tier 1 - $500K'!C:C,0,0,1)</f>
        <v>Urban Insight, Inc.</v>
      </c>
      <c r="D244" s="36" t="str">
        <f>_xlfn.XLOOKUP(Tier2ContractorRates[[#This Row],[MSA Contract Number]],'Tier 1 - $500K'!A:A,'Tier 1 - $500K'!D:D,0,0,1)</f>
        <v xml:space="preserve">1. Joshua Skelly 
2. Mark Etter 
3. Chris Steins </v>
      </c>
      <c r="E244" s="36" t="str">
        <f>_xlfn.XLOOKUP(Tier2ContractorRates[[#This Row],[MSA Contract Number]],'Tier 1 - $500K'!A:A,'Tier 1 - $500K'!E:E,0,0,1)</f>
        <v>1. (213) 792-2000 x130 
2. (213) 792-2000 x102 
3. (213) 792-2000 x109</v>
      </c>
      <c r="F244" s="36" t="str">
        <f>_xlfn.XLOOKUP(Tier2ContractorRates[[#This Row],[MSA Contract Number]],'Tier 1 - $500K'!A:A,'Tier 1 - $500K'!F:F,0,0,1)</f>
        <v>skelly@urbaninsight.com;</v>
      </c>
      <c r="G244" s="121">
        <v>2003691</v>
      </c>
      <c r="H244" s="121" t="str">
        <f>_xlfn.XLOOKUP(Tier2ContractorRates[[#This Row],[MSA Contract Number]],'Tier 1 - $500K'!A:A,'Tier 1 - $500K'!H:H,0,0,1)</f>
        <v>SB</v>
      </c>
      <c r="I244" s="121" t="str">
        <f>_xlfn.XLOOKUP(Tier2ContractorRates[[#This Row],[MSA Contract Number]],'Tier 1 - $500K'!A:A,'Tier 1 - $500K'!I:I,0,0,1)</f>
        <v>Yes</v>
      </c>
      <c r="J244" s="121" t="str">
        <f>_xlfn.XLOOKUP(Tier2ContractorRates[[#This Row],[MSA Contract Number]],'Tier 1 - $500K'!A:A,'Tier 1 - $500K'!J:J,0,0,1)</f>
        <v>No</v>
      </c>
      <c r="K244" s="103">
        <f>_xlfn.XLOOKUP(Tier2ContractorRates[[#This Row],[MSA Contract Number]],'Tier 1 - $500K'!A:A,'Tier 1 - $500K'!K:K,0,0,1)</f>
        <v>191</v>
      </c>
      <c r="L244" s="103">
        <f>_xlfn.XLOOKUP(Tier2ContractorRates[[#This Row],[MSA Contract Number]],'Tier 1 - $500K'!A:A,'Tier 1 - $500K'!L:L,0,0,1)</f>
        <v>187</v>
      </c>
      <c r="M244" s="103">
        <f>_xlfn.XLOOKUP(Tier2ContractorRates[[#This Row],[MSA Contract Number]],'Tier 1 - $500K'!A:A,'Tier 1 - $500K'!M:M,0,0,1)</f>
        <v>193</v>
      </c>
      <c r="N244" s="103">
        <f>_xlfn.XLOOKUP(Tier2ContractorRates[[#This Row],[MSA Contract Number]],'Tier 1 - $500K'!A:A,'Tier 1 - $500K'!N:N)</f>
        <v>191</v>
      </c>
      <c r="O244" s="103" t="str">
        <f>_xlfn.XLOOKUP(Tier2ContractorRates[[#This Row],[MSA Contract Number]],'Tier 1 - $500K'!A:A,'Tier 1 - $500K'!O:O,0,0,1)</f>
        <v>--</v>
      </c>
      <c r="P244" s="103">
        <f>_xlfn.XLOOKUP(Tier2ContractorRates[[#This Row],[MSA Contract Number]],'Tier 1 - $500K'!A:A,'Tier 1 - $500K'!P:P,0,0,1)</f>
        <v>193</v>
      </c>
      <c r="Q244" s="103">
        <f>_xlfn.XLOOKUP(Tier2ContractorRates[[#This Row],[MSA Contract Number]],'Tier 1 - $500K'!A:A,'Tier 1 - $500K'!Q:Q,0,0,1)</f>
        <v>191</v>
      </c>
      <c r="R244" s="103">
        <f>_xlfn.XLOOKUP(Tier2ContractorRates[[#This Row],[MSA Contract Number]],'Tier 1 - $500K'!A:A,'Tier 1 - $500K'!R:R,0,0,1)</f>
        <v>168</v>
      </c>
      <c r="S244" s="103" t="str">
        <f>_xlfn.XLOOKUP(Tier2ContractorRates[[#This Row],[MSA Contract Number]],'Tier 1 - $500K'!A:A,'Tier 1 - $500K'!S:S,0,0,1)</f>
        <v>--</v>
      </c>
      <c r="T244" s="103">
        <f>_xlfn.XLOOKUP(Tier2ContractorRates[[#This Row],[MSA Contract Number]],'Tier 1 - $500K'!A:A,'Tier 1 - $500K'!T:T,0,0,1)</f>
        <v>193</v>
      </c>
      <c r="U244" s="103">
        <f>_xlfn.XLOOKUP(Tier2ContractorRates[[#This Row],[MSA Contract Number]],'Tier 1 - $500K'!A:A,'Tier 1 - $500K'!U:U,0,0,1)</f>
        <v>191</v>
      </c>
      <c r="V244" s="103">
        <f>_xlfn.XLOOKUP(Tier2ContractorRates[[#This Row],[MSA Contract Number]],'Tier 1 - $500K'!A:A,'Tier 1 - $500K'!V:V,0,0,1)</f>
        <v>191</v>
      </c>
      <c r="W244" s="103">
        <f>_xlfn.XLOOKUP(Tier2ContractorRates[[#This Row],[MSA Contract Number]],'Tier 1 - $500K'!A:A,'Tier 1 - $500K'!W:W,0,0,1)</f>
        <v>187</v>
      </c>
      <c r="X244" s="103">
        <f>_xlfn.XLOOKUP(Tier2ContractorRates[[#This Row],[MSA Contract Number]],'Tier 1 - $500K'!A:A,'Tier 1 - $500K'!X:X,0,0,1)</f>
        <v>187</v>
      </c>
      <c r="Y244" s="103">
        <f>_xlfn.XLOOKUP(Tier2ContractorRates[[#This Row],[MSA Contract Number]],'Tier 1 - $500K'!A:A,'Tier 1 - $500K'!Y:Y,0,0,1)</f>
        <v>187</v>
      </c>
      <c r="Z244" s="103">
        <f>_xlfn.XLOOKUP(Tier2ContractorRates[[#This Row],[MSA Contract Number]],'Tier 1 - $500K'!A:A,'Tier 1 - $500K'!Z:Z,0,0,1)</f>
        <v>187</v>
      </c>
      <c r="AA244" s="103" t="str">
        <f>_xlfn.XLOOKUP(Tier2ContractorRates[[#This Row],[MSA Contract Number]],'Tier 1 - $500K'!A:A,'Tier 1 - $500K'!AA:AA,0,0,1)</f>
        <v>--</v>
      </c>
      <c r="AB244" s="103" t="str">
        <f>_xlfn.XLOOKUP(Tier2ContractorRates[[#This Row],[MSA Contract Number]],'Tier 1 - $500K'!A:A,'Tier 1 - $500K'!AB:AB,0,0,1)</f>
        <v>--</v>
      </c>
      <c r="AC244" s="103" t="str">
        <f>_xlfn.XLOOKUP(Tier2ContractorRates[[#This Row],[MSA Contract Number]],'Tier 1 - $500K'!A:A,'Tier 1 - $500K'!AC:AC,0,0,1)</f>
        <v>--</v>
      </c>
      <c r="AD244" s="103">
        <f>_xlfn.XLOOKUP(Tier2ContractorRates[[#This Row],[MSA Contract Number]],'Tier 1 - $500K'!A:A,'Tier 1 - $500K'!AD:AD,0,0,1)</f>
        <v>187</v>
      </c>
      <c r="AE244" s="103" t="str">
        <f>_xlfn.XLOOKUP(Tier2ContractorRates[[#This Row],[MSA Contract Number]],'Tier 1 - $500K'!A:A,'Tier 1 - $500K'!AE:AE,0,0,1)</f>
        <v>--</v>
      </c>
      <c r="AF244" s="103" t="str">
        <f>_xlfn.XLOOKUP(Tier2ContractorRates[[#This Row],[MSA Contract Number]],'Tier 1 - $500K'!A:A,'Tier 1 - $500K'!AF:AF,0,0,1)</f>
        <v>--</v>
      </c>
      <c r="AG244" s="103" t="str">
        <f>_xlfn.XLOOKUP(Tier2ContractorRates[[#This Row],[MSA Contract Number]],'Tier 1 - $500K'!A:A,'Tier 1 - $500K'!AG:AG,0,0,1)</f>
        <v>--</v>
      </c>
      <c r="AH244" s="103" t="str">
        <f>_xlfn.XLOOKUP(Tier2ContractorRates[[#This Row],[MSA Contract Number]],'Tier 1 - $500K'!A:A,'Tier 1 - $500K'!AH:AH,0,0,1)</f>
        <v>--</v>
      </c>
      <c r="AI244" s="103" t="str">
        <f>_xlfn.XLOOKUP(Tier2ContractorRates[[#This Row],[MSA Contract Number]],'Tier 1 - $500K'!A:A,'Tier 1 - $500K'!AI:AI,0,0,1)</f>
        <v>--</v>
      </c>
      <c r="AJ244" s="103" t="str">
        <f>_xlfn.XLOOKUP(Tier2ContractorRates[[#This Row],[MSA Contract Number]],'Tier 1 - $500K'!A:A,'Tier 1 - $500K'!AJ:AJ,0,0,1)</f>
        <v>--</v>
      </c>
      <c r="AK244" s="103" t="str">
        <f>_xlfn.XLOOKUP(Tier2ContractorRates[[#This Row],[MSA Contract Number]],'Tier 1 - $500K'!A:A,'Tier 1 - $500K'!AK:AK,0,0,1)</f>
        <v>--</v>
      </c>
      <c r="AL244" s="103" t="str">
        <f>_xlfn.XLOOKUP(Tier2ContractorRates[[#This Row],[MSA Contract Number]],'Tier 1 - $500K'!A:A,'Tier 1 - $500K'!AL:AL,0,0,1)</f>
        <v>--</v>
      </c>
      <c r="AM244" s="103" t="str">
        <f>_xlfn.XLOOKUP(Tier2ContractorRates[[#This Row],[MSA Contract Number]],'Tier 1 - $500K'!A:A,'Tier 1 - $500K'!AM:AM,0,0,1)</f>
        <v>--</v>
      </c>
      <c r="AN244" s="103" t="str">
        <f>_xlfn.XLOOKUP(Tier2ContractorRates[[#This Row],[MSA Contract Number]],'Tier 1 - $500K'!A:A,'Tier 1 - $500K'!AN:AN,0,0,1)</f>
        <v>--</v>
      </c>
      <c r="AO244" s="103" t="str">
        <f>_xlfn.XLOOKUP(Tier2ContractorRates[[#This Row],[MSA Contract Number]],'Tier 1 - $500K'!A:A,'Tier 1 - $500K'!AO:AO,0,0,1)</f>
        <v>--</v>
      </c>
      <c r="AP244" s="103" t="str">
        <f>_xlfn.XLOOKUP(Tier2ContractorRates[[#This Row],[MSA Contract Number]],'Tier 1 - $500K'!A:A,'Tier 1 - $500K'!AP:AP,0,0,1)</f>
        <v>--</v>
      </c>
      <c r="AQ244" s="103">
        <f>_xlfn.XLOOKUP(Tier2ContractorRates[[#This Row],[MSA Contract Number]],'Tier 1 - $500K'!A:A,'Tier 1 - $500K'!AQ:AQ,0,0,1)</f>
        <v>193</v>
      </c>
      <c r="AR244" s="103">
        <f>_xlfn.XLOOKUP(Tier2ContractorRates[[#This Row],[MSA Contract Number]],'Tier 1 - $500K'!A:A,'Tier 1 - $500K'!AR:AR,0,0,1)</f>
        <v>191</v>
      </c>
      <c r="AS244" s="103">
        <f>_xlfn.XLOOKUP(Tier2ContractorRates[[#This Row],[MSA Contract Number]],'Tier 1 - $500K'!A:A,'Tier 1 - $500K'!AS:AS,0,0,1)</f>
        <v>187</v>
      </c>
      <c r="AT244" s="103">
        <f>_xlfn.XLOOKUP(Tier2ContractorRates[[#This Row],[MSA Contract Number]],'Tier 1 - $500K'!A:A,'Tier 1 - $500K'!AT:AT,0,0,1)</f>
        <v>187</v>
      </c>
      <c r="AU244" s="103">
        <f>_xlfn.XLOOKUP(Tier2ContractorRates[[#This Row],[MSA Contract Number]],'Tier 1 - $500K'!A:A,'Tier 1 - $500K'!AU:AU,0,0,1)</f>
        <v>187</v>
      </c>
      <c r="AV244" s="103">
        <f>_xlfn.XLOOKUP(Tier2ContractorRates[[#This Row],[MSA Contract Number]],'Tier 1 - $500K'!A:A,'Tier 1 - $500K'!AV:AV,0,0,1)</f>
        <v>168</v>
      </c>
      <c r="AW244" s="103">
        <f>_xlfn.XLOOKUP(Tier2ContractorRates[[#This Row],[MSA Contract Number]],'Tier 1 - $500K'!A:A,'Tier 1 - $500K'!AW:AW,0,0,1)</f>
        <v>187</v>
      </c>
      <c r="AX244" s="103">
        <f>_xlfn.XLOOKUP(Tier2ContractorRates[[#This Row],[MSA Contract Number]],'Tier 1 - $500K'!A:A,'Tier 1 - $500K'!AX:AX,0,0,1)</f>
        <v>193</v>
      </c>
      <c r="AY244" s="103">
        <f>_xlfn.XLOOKUP(Tier2ContractorRates[[#This Row],[MSA Contract Number]],'Tier 1 - $500K'!A:A,'Tier 1 - $500K'!AY:AY,0,0,1)</f>
        <v>191</v>
      </c>
      <c r="AZ244" s="104">
        <f>_xlfn.XLOOKUP(Tier2ContractorRates[[#This Row],[MSA Contract Number]],'Tier 1 - $500K'!A:A,'Tier 1 - $500K'!AZ:AZ,0,0,1)</f>
        <v>187</v>
      </c>
    </row>
    <row r="245" spans="1:52" s="40" customFormat="1" ht="39.75" customHeight="1" x14ac:dyDescent="0.25">
      <c r="A245" s="35" t="s">
        <v>1358</v>
      </c>
      <c r="B245" s="57">
        <f>_xlfn.XLOOKUP(Tier2ContractorRates[[#This Row],[MSA Contract Number]],'Tier 1 - $500K'!A:A,'Tier 1 - $500K'!B:B,0,0,1)</f>
        <v>46497</v>
      </c>
      <c r="C245" s="36" t="str">
        <f>_xlfn.XLOOKUP(Tier2ContractorRates[[#This Row],[MSA Contract Number]],'Tier 1 - $500K'!A:A,'Tier 1 - $500K'!C:C,0,0,1)</f>
        <v>Visionary Integration Professionals LLC</v>
      </c>
      <c r="D245" s="36" t="str">
        <f>_xlfn.XLOOKUP(Tier2ContractorRates[[#This Row],[MSA Contract Number]],'Tier 1 - $500K'!A:A,'Tier 1 - $500K'!D:D,0,0,1)</f>
        <v>Stephen Carpenter</v>
      </c>
      <c r="E245" s="36" t="str">
        <f>_xlfn.XLOOKUP(Tier2ContractorRates[[#This Row],[MSA Contract Number]],'Tier 1 - $500K'!A:A,'Tier 1 - $500K'!E:E,0,0,1)</f>
        <v>(916) 985-9625</v>
      </c>
      <c r="F245" s="36" t="str">
        <f>_xlfn.XLOOKUP(Tier2ContractorRates[[#This Row],[MSA Contract Number]],'Tier 1 - $500K'!A:A,'Tier 1 - $500K'!F:F,0,0,1)</f>
        <v xml:space="preserve">legal@trustvip.com;
aarfpey@trustvip.com </v>
      </c>
      <c r="G245" s="121" t="s">
        <v>70</v>
      </c>
      <c r="H245" s="121" t="str">
        <f>_xlfn.XLOOKUP(Tier2ContractorRates[[#This Row],[MSA Contract Number]],'Tier 1 - $500K'!A:A,'Tier 1 - $500K'!H:H,0,0,1)</f>
        <v>--</v>
      </c>
      <c r="I245" s="121" t="str">
        <f>_xlfn.XLOOKUP(Tier2ContractorRates[[#This Row],[MSA Contract Number]],'Tier 1 - $500K'!A:A,'Tier 1 - $500K'!I:I,0,0,1)</f>
        <v>No</v>
      </c>
      <c r="J245" s="121" t="str">
        <f>_xlfn.XLOOKUP(Tier2ContractorRates[[#This Row],[MSA Contract Number]],'Tier 1 - $500K'!A:A,'Tier 1 - $500K'!J:J,0,0,1)</f>
        <v>No</v>
      </c>
      <c r="K245" s="103">
        <f>_xlfn.XLOOKUP(Tier2ContractorRates[[#This Row],[MSA Contract Number]],'Tier 1 - $500K'!A:A,'Tier 1 - $500K'!K:K,0,0,1)</f>
        <v>190</v>
      </c>
      <c r="L245" s="103">
        <f>_xlfn.XLOOKUP(Tier2ContractorRates[[#This Row],[MSA Contract Number]],'Tier 1 - $500K'!A:A,'Tier 1 - $500K'!L:L,0,0,1)</f>
        <v>160</v>
      </c>
      <c r="M245" s="103">
        <f>_xlfn.XLOOKUP(Tier2ContractorRates[[#This Row],[MSA Contract Number]],'Tier 1 - $500K'!A:A,'Tier 1 - $500K'!M:M,0,0,1)</f>
        <v>180</v>
      </c>
      <c r="N245" s="103">
        <f>_xlfn.XLOOKUP(Tier2ContractorRates[[#This Row],[MSA Contract Number]],'Tier 1 - $500K'!A:A,'Tier 1 - $500K'!N:N)</f>
        <v>155</v>
      </c>
      <c r="O245" s="103">
        <f>_xlfn.XLOOKUP(Tier2ContractorRates[[#This Row],[MSA Contract Number]],'Tier 1 - $500K'!A:A,'Tier 1 - $500K'!O:O,0,0,1)</f>
        <v>130</v>
      </c>
      <c r="P245" s="103">
        <f>_xlfn.XLOOKUP(Tier2ContractorRates[[#This Row],[MSA Contract Number]],'Tier 1 - $500K'!A:A,'Tier 1 - $500K'!P:P,0,0,1)</f>
        <v>135</v>
      </c>
      <c r="Q245" s="103">
        <f>_xlfn.XLOOKUP(Tier2ContractorRates[[#This Row],[MSA Contract Number]],'Tier 1 - $500K'!A:A,'Tier 1 - $500K'!Q:Q,0,0,1)</f>
        <v>115</v>
      </c>
      <c r="R245" s="103">
        <f>_xlfn.XLOOKUP(Tier2ContractorRates[[#This Row],[MSA Contract Number]],'Tier 1 - $500K'!A:A,'Tier 1 - $500K'!R:R,0,0,1)</f>
        <v>100</v>
      </c>
      <c r="S245" s="103">
        <f>_xlfn.XLOOKUP(Tier2ContractorRates[[#This Row],[MSA Contract Number]],'Tier 1 - $500K'!A:A,'Tier 1 - $500K'!S:S,0,0,1)</f>
        <v>180</v>
      </c>
      <c r="T245" s="103">
        <f>_xlfn.XLOOKUP(Tier2ContractorRates[[#This Row],[MSA Contract Number]],'Tier 1 - $500K'!A:A,'Tier 1 - $500K'!T:T,0,0,1)</f>
        <v>240</v>
      </c>
      <c r="U245" s="103">
        <f>_xlfn.XLOOKUP(Tier2ContractorRates[[#This Row],[MSA Contract Number]],'Tier 1 - $500K'!A:A,'Tier 1 - $500K'!U:U,0,0,1)</f>
        <v>180</v>
      </c>
      <c r="V245" s="103">
        <f>_xlfn.XLOOKUP(Tier2ContractorRates[[#This Row],[MSA Contract Number]],'Tier 1 - $500K'!A:A,'Tier 1 - $500K'!V:V,0,0,1)</f>
        <v>180</v>
      </c>
      <c r="W245" s="103">
        <f>_xlfn.XLOOKUP(Tier2ContractorRates[[#This Row],[MSA Contract Number]],'Tier 1 - $500K'!A:A,'Tier 1 - $500K'!W:W,0,0,1)</f>
        <v>130</v>
      </c>
      <c r="X245" s="103">
        <f>_xlfn.XLOOKUP(Tier2ContractorRates[[#This Row],[MSA Contract Number]],'Tier 1 - $500K'!A:A,'Tier 1 - $500K'!X:X,0,0,1)</f>
        <v>130</v>
      </c>
      <c r="Y245" s="103">
        <f>_xlfn.XLOOKUP(Tier2ContractorRates[[#This Row],[MSA Contract Number]],'Tier 1 - $500K'!A:A,'Tier 1 - $500K'!Y:Y,0,0,1)</f>
        <v>130</v>
      </c>
      <c r="Z245" s="103">
        <f>_xlfn.XLOOKUP(Tier2ContractorRates[[#This Row],[MSA Contract Number]],'Tier 1 - $500K'!A:A,'Tier 1 - $500K'!Z:Z,0,0,1)</f>
        <v>170</v>
      </c>
      <c r="AA245" s="103">
        <f>_xlfn.XLOOKUP(Tier2ContractorRates[[#This Row],[MSA Contract Number]],'Tier 1 - $500K'!A:A,'Tier 1 - $500K'!AA:AA,0,0,1)</f>
        <v>170</v>
      </c>
      <c r="AB245" s="103">
        <f>_xlfn.XLOOKUP(Tier2ContractorRates[[#This Row],[MSA Contract Number]],'Tier 1 - $500K'!A:A,'Tier 1 - $500K'!AB:AB,0,0,1)</f>
        <v>190</v>
      </c>
      <c r="AC245" s="103">
        <f>_xlfn.XLOOKUP(Tier2ContractorRates[[#This Row],[MSA Contract Number]],'Tier 1 - $500K'!A:A,'Tier 1 - $500K'!AC:AC,0,0,1)</f>
        <v>180</v>
      </c>
      <c r="AD245" s="103">
        <f>_xlfn.XLOOKUP(Tier2ContractorRates[[#This Row],[MSA Contract Number]],'Tier 1 - $500K'!A:A,'Tier 1 - $500K'!AD:AD,0,0,1)</f>
        <v>130</v>
      </c>
      <c r="AE245" s="103">
        <f>_xlfn.XLOOKUP(Tier2ContractorRates[[#This Row],[MSA Contract Number]],'Tier 1 - $500K'!A:A,'Tier 1 - $500K'!AE:AE,0,0,1)</f>
        <v>160</v>
      </c>
      <c r="AF245" s="103">
        <f>_xlfn.XLOOKUP(Tier2ContractorRates[[#This Row],[MSA Contract Number]],'Tier 1 - $500K'!A:A,'Tier 1 - $500K'!AF:AF,0,0,1)</f>
        <v>140</v>
      </c>
      <c r="AG245" s="103">
        <f>_xlfn.XLOOKUP(Tier2ContractorRates[[#This Row],[MSA Contract Number]],'Tier 1 - $500K'!A:A,'Tier 1 - $500K'!AG:AG,0,0,1)</f>
        <v>160</v>
      </c>
      <c r="AH245" s="103">
        <f>_xlfn.XLOOKUP(Tier2ContractorRates[[#This Row],[MSA Contract Number]],'Tier 1 - $500K'!A:A,'Tier 1 - $500K'!AH:AH,0,0,1)</f>
        <v>180</v>
      </c>
      <c r="AI245" s="103">
        <f>_xlfn.XLOOKUP(Tier2ContractorRates[[#This Row],[MSA Contract Number]],'Tier 1 - $500K'!A:A,'Tier 1 - $500K'!AI:AI,0,0,1)</f>
        <v>150</v>
      </c>
      <c r="AJ245" s="103">
        <f>_xlfn.XLOOKUP(Tier2ContractorRates[[#This Row],[MSA Contract Number]],'Tier 1 - $500K'!A:A,'Tier 1 - $500K'!AJ:AJ,0,0,1)</f>
        <v>130</v>
      </c>
      <c r="AK245" s="103">
        <f>_xlfn.XLOOKUP(Tier2ContractorRates[[#This Row],[MSA Contract Number]],'Tier 1 - $500K'!A:A,'Tier 1 - $500K'!AK:AK,0,0,1)</f>
        <v>180</v>
      </c>
      <c r="AL245" s="103">
        <f>_xlfn.XLOOKUP(Tier2ContractorRates[[#This Row],[MSA Contract Number]],'Tier 1 - $500K'!A:A,'Tier 1 - $500K'!AL:AL,0,0,1)</f>
        <v>240</v>
      </c>
      <c r="AM245" s="103">
        <f>_xlfn.XLOOKUP(Tier2ContractorRates[[#This Row],[MSA Contract Number]],'Tier 1 - $500K'!A:A,'Tier 1 - $500K'!AM:AM,0,0,1)</f>
        <v>150</v>
      </c>
      <c r="AN245" s="103">
        <f>_xlfn.XLOOKUP(Tier2ContractorRates[[#This Row],[MSA Contract Number]],'Tier 1 - $500K'!A:A,'Tier 1 - $500K'!AN:AN,0,0,1)</f>
        <v>180</v>
      </c>
      <c r="AO245" s="103">
        <f>_xlfn.XLOOKUP(Tier2ContractorRates[[#This Row],[MSA Contract Number]],'Tier 1 - $500K'!A:A,'Tier 1 - $500K'!AO:AO,0,0,1)</f>
        <v>180</v>
      </c>
      <c r="AP245" s="103">
        <f>_xlfn.XLOOKUP(Tier2ContractorRates[[#This Row],[MSA Contract Number]],'Tier 1 - $500K'!A:A,'Tier 1 - $500K'!AP:AP,0,0,1)</f>
        <v>220</v>
      </c>
      <c r="AQ245" s="103">
        <f>_xlfn.XLOOKUP(Tier2ContractorRates[[#This Row],[MSA Contract Number]],'Tier 1 - $500K'!A:A,'Tier 1 - $500K'!AQ:AQ,0,0,1)</f>
        <v>180</v>
      </c>
      <c r="AR245" s="103">
        <f>_xlfn.XLOOKUP(Tier2ContractorRates[[#This Row],[MSA Contract Number]],'Tier 1 - $500K'!A:A,'Tier 1 - $500K'!AR:AR,0,0,1)</f>
        <v>130</v>
      </c>
      <c r="AS245" s="103">
        <f>_xlfn.XLOOKUP(Tier2ContractorRates[[#This Row],[MSA Contract Number]],'Tier 1 - $500K'!A:A,'Tier 1 - $500K'!AS:AS,0,0,1)</f>
        <v>140</v>
      </c>
      <c r="AT245" s="103">
        <f>_xlfn.XLOOKUP(Tier2ContractorRates[[#This Row],[MSA Contract Number]],'Tier 1 - $500K'!A:A,'Tier 1 - $500K'!AT:AT,0,0,1)</f>
        <v>130</v>
      </c>
      <c r="AU245" s="103">
        <f>_xlfn.XLOOKUP(Tier2ContractorRates[[#This Row],[MSA Contract Number]],'Tier 1 - $500K'!A:A,'Tier 1 - $500K'!AU:AU,0,0,1)</f>
        <v>140</v>
      </c>
      <c r="AV245" s="103">
        <f>_xlfn.XLOOKUP(Tier2ContractorRates[[#This Row],[MSA Contract Number]],'Tier 1 - $500K'!A:A,'Tier 1 - $500K'!AV:AV,0,0,1)</f>
        <v>120</v>
      </c>
      <c r="AW245" s="103">
        <f>_xlfn.XLOOKUP(Tier2ContractorRates[[#This Row],[MSA Contract Number]],'Tier 1 - $500K'!A:A,'Tier 1 - $500K'!AW:AW,0,0,1)</f>
        <v>140</v>
      </c>
      <c r="AX245" s="103">
        <f>_xlfn.XLOOKUP(Tier2ContractorRates[[#This Row],[MSA Contract Number]],'Tier 1 - $500K'!A:A,'Tier 1 - $500K'!AX:AX,0,0,1)</f>
        <v>180</v>
      </c>
      <c r="AY245" s="103">
        <f>_xlfn.XLOOKUP(Tier2ContractorRates[[#This Row],[MSA Contract Number]],'Tier 1 - $500K'!A:A,'Tier 1 - $500K'!AY:AY,0,0,1)</f>
        <v>130</v>
      </c>
      <c r="AZ245" s="104">
        <f>_xlfn.XLOOKUP(Tier2ContractorRates[[#This Row],[MSA Contract Number]],'Tier 1 - $500K'!A:A,'Tier 1 - $500K'!AZ:AZ,0,0,1)</f>
        <v>220</v>
      </c>
    </row>
    <row r="246" spans="1:52" s="40" customFormat="1" ht="16.5" x14ac:dyDescent="0.25">
      <c r="A246" s="35" t="s">
        <v>1367</v>
      </c>
      <c r="B246" s="57">
        <f>_xlfn.XLOOKUP(Tier2ContractorRates[[#This Row],[MSA Contract Number]],'Tier 1 - $500K'!A:A,'Tier 1 - $500K'!B:B,0,0,1)</f>
        <v>46497</v>
      </c>
      <c r="C246" s="36" t="str">
        <f>_xlfn.XLOOKUP(Tier2ContractorRates[[#This Row],[MSA Contract Number]],'Tier 1 - $500K'!A:A,'Tier 1 - $500K'!C:C,0,0,1)</f>
        <v>West Advanced Technologies Inc.</v>
      </c>
      <c r="D246" s="36" t="str">
        <f>_xlfn.XLOOKUP(Tier2ContractorRates[[#This Row],[MSA Contract Number]],'Tier 1 - $500K'!A:A,'Tier 1 - $500K'!D:D,0,0,1)</f>
        <v>Krishna Chintalapathi</v>
      </c>
      <c r="E246" s="36" t="str">
        <f>_xlfn.XLOOKUP(Tier2ContractorRates[[#This Row],[MSA Contract Number]],'Tier 1 - $500K'!A:A,'Tier 1 - $500K'!E:E,0,0,1)</f>
        <v>(916) 955-8883</v>
      </c>
      <c r="F246" s="36" t="str">
        <f>_xlfn.XLOOKUP(Tier2ContractorRates[[#This Row],[MSA Contract Number]],'Tier 1 - $500K'!A:A,'Tier 1 - $500K'!F:F,0,0,1)</f>
        <v>krishna@wati.com;</v>
      </c>
      <c r="G246" s="121">
        <v>49140</v>
      </c>
      <c r="H246" s="121" t="str">
        <f>_xlfn.XLOOKUP(Tier2ContractorRates[[#This Row],[MSA Contract Number]],'Tier 1 - $500K'!A:A,'Tier 1 - $500K'!H:H,0,0,1)</f>
        <v>SB</v>
      </c>
      <c r="I246" s="121" t="str">
        <f>_xlfn.XLOOKUP(Tier2ContractorRates[[#This Row],[MSA Contract Number]],'Tier 1 - $500K'!A:A,'Tier 1 - $500K'!I:I,0,0,1)</f>
        <v>Yes</v>
      </c>
      <c r="J246" s="121" t="str">
        <f>_xlfn.XLOOKUP(Tier2ContractorRates[[#This Row],[MSA Contract Number]],'Tier 1 - $500K'!A:A,'Tier 1 - $500K'!J:J,0,0,1)</f>
        <v>No</v>
      </c>
      <c r="K246" s="103">
        <f>_xlfn.XLOOKUP(Tier2ContractorRates[[#This Row],[MSA Contract Number]],'Tier 1 - $500K'!A:A,'Tier 1 - $500K'!K:K,0,0,1)</f>
        <v>251</v>
      </c>
      <c r="L246" s="103">
        <f>_xlfn.XLOOKUP(Tier2ContractorRates[[#This Row],[MSA Contract Number]],'Tier 1 - $500K'!A:A,'Tier 1 - $500K'!L:L,0,0,1)</f>
        <v>210</v>
      </c>
      <c r="M246" s="103">
        <f>_xlfn.XLOOKUP(Tier2ContractorRates[[#This Row],[MSA Contract Number]],'Tier 1 - $500K'!A:A,'Tier 1 - $500K'!M:M,0,0,1)</f>
        <v>227</v>
      </c>
      <c r="N246" s="103">
        <f>_xlfn.XLOOKUP(Tier2ContractorRates[[#This Row],[MSA Contract Number]],'Tier 1 - $500K'!A:A,'Tier 1 - $500K'!N:N)</f>
        <v>191</v>
      </c>
      <c r="O246" s="103">
        <f>_xlfn.XLOOKUP(Tier2ContractorRates[[#This Row],[MSA Contract Number]],'Tier 1 - $500K'!A:A,'Tier 1 - $500K'!O:O,0,0,1)</f>
        <v>169</v>
      </c>
      <c r="P246" s="103">
        <f>_xlfn.XLOOKUP(Tier2ContractorRates[[#This Row],[MSA Contract Number]],'Tier 1 - $500K'!A:A,'Tier 1 - $500K'!P:P,0,0,1)</f>
        <v>203</v>
      </c>
      <c r="Q246" s="103">
        <f>_xlfn.XLOOKUP(Tier2ContractorRates[[#This Row],[MSA Contract Number]],'Tier 1 - $500K'!A:A,'Tier 1 - $500K'!Q:Q,0,0,1)</f>
        <v>178</v>
      </c>
      <c r="R246" s="103">
        <f>_xlfn.XLOOKUP(Tier2ContractorRates[[#This Row],[MSA Contract Number]],'Tier 1 - $500K'!A:A,'Tier 1 - $500K'!R:R,0,0,1)</f>
        <v>142</v>
      </c>
      <c r="S246" s="103">
        <f>_xlfn.XLOOKUP(Tier2ContractorRates[[#This Row],[MSA Contract Number]],'Tier 1 - $500K'!A:A,'Tier 1 - $500K'!S:S,0,0,1)</f>
        <v>208</v>
      </c>
      <c r="T246" s="103">
        <f>_xlfn.XLOOKUP(Tier2ContractorRates[[#This Row],[MSA Contract Number]],'Tier 1 - $500K'!A:A,'Tier 1 - $500K'!T:T,0,0,1)</f>
        <v>247</v>
      </c>
      <c r="U246" s="103">
        <f>_xlfn.XLOOKUP(Tier2ContractorRates[[#This Row],[MSA Contract Number]],'Tier 1 - $500K'!A:A,'Tier 1 - $500K'!U:U,0,0,1)</f>
        <v>215</v>
      </c>
      <c r="V246" s="103">
        <f>_xlfn.XLOOKUP(Tier2ContractorRates[[#This Row],[MSA Contract Number]],'Tier 1 - $500K'!A:A,'Tier 1 - $500K'!V:V,0,0,1)</f>
        <v>212</v>
      </c>
      <c r="W246" s="103">
        <f>_xlfn.XLOOKUP(Tier2ContractorRates[[#This Row],[MSA Contract Number]],'Tier 1 - $500K'!A:A,'Tier 1 - $500K'!W:W,0,0,1)</f>
        <v>143</v>
      </c>
      <c r="X246" s="103">
        <f>_xlfn.XLOOKUP(Tier2ContractorRates[[#This Row],[MSA Contract Number]],'Tier 1 - $500K'!A:A,'Tier 1 - $500K'!X:X,0,0,1)</f>
        <v>146</v>
      </c>
      <c r="Y246" s="103">
        <f>_xlfn.XLOOKUP(Tier2ContractorRates[[#This Row],[MSA Contract Number]],'Tier 1 - $500K'!A:A,'Tier 1 - $500K'!Y:Y,0,0,1)</f>
        <v>150</v>
      </c>
      <c r="Z246" s="103">
        <f>_xlfn.XLOOKUP(Tier2ContractorRates[[#This Row],[MSA Contract Number]],'Tier 1 - $500K'!A:A,'Tier 1 - $500K'!Z:Z,0,0,1)</f>
        <v>182</v>
      </c>
      <c r="AA246" s="103">
        <f>_xlfn.XLOOKUP(Tier2ContractorRates[[#This Row],[MSA Contract Number]],'Tier 1 - $500K'!A:A,'Tier 1 - $500K'!AA:AA,0,0,1)</f>
        <v>203</v>
      </c>
      <c r="AB246" s="103">
        <f>_xlfn.XLOOKUP(Tier2ContractorRates[[#This Row],[MSA Contract Number]],'Tier 1 - $500K'!A:A,'Tier 1 - $500K'!AB:AB,0,0,1)</f>
        <v>199</v>
      </c>
      <c r="AC246" s="103">
        <f>_xlfn.XLOOKUP(Tier2ContractorRates[[#This Row],[MSA Contract Number]],'Tier 1 - $500K'!A:A,'Tier 1 - $500K'!AC:AC,0,0,1)</f>
        <v>188</v>
      </c>
      <c r="AD246" s="103">
        <f>_xlfn.XLOOKUP(Tier2ContractorRates[[#This Row],[MSA Contract Number]],'Tier 1 - $500K'!A:A,'Tier 1 - $500K'!AD:AD,0,0,1)</f>
        <v>153</v>
      </c>
      <c r="AE246" s="103">
        <f>_xlfn.XLOOKUP(Tier2ContractorRates[[#This Row],[MSA Contract Number]],'Tier 1 - $500K'!A:A,'Tier 1 - $500K'!AE:AE,0,0,1)</f>
        <v>150</v>
      </c>
      <c r="AF246" s="103">
        <f>_xlfn.XLOOKUP(Tier2ContractorRates[[#This Row],[MSA Contract Number]],'Tier 1 - $500K'!A:A,'Tier 1 - $500K'!AF:AF,0,0,1)</f>
        <v>155</v>
      </c>
      <c r="AG246" s="103">
        <f>_xlfn.XLOOKUP(Tier2ContractorRates[[#This Row],[MSA Contract Number]],'Tier 1 - $500K'!A:A,'Tier 1 - $500K'!AG:AG,0,0,1)</f>
        <v>179</v>
      </c>
      <c r="AH246" s="103">
        <f>_xlfn.XLOOKUP(Tier2ContractorRates[[#This Row],[MSA Contract Number]],'Tier 1 - $500K'!A:A,'Tier 1 - $500K'!AH:AH,0,0,1)</f>
        <v>153</v>
      </c>
      <c r="AI246" s="103">
        <f>_xlfn.XLOOKUP(Tier2ContractorRates[[#This Row],[MSA Contract Number]],'Tier 1 - $500K'!A:A,'Tier 1 - $500K'!AI:AI,0,0,1)</f>
        <v>153</v>
      </c>
      <c r="AJ246" s="103">
        <f>_xlfn.XLOOKUP(Tier2ContractorRates[[#This Row],[MSA Contract Number]],'Tier 1 - $500K'!A:A,'Tier 1 - $500K'!AJ:AJ,0,0,1)</f>
        <v>160</v>
      </c>
      <c r="AK246" s="103">
        <f>_xlfn.XLOOKUP(Tier2ContractorRates[[#This Row],[MSA Contract Number]],'Tier 1 - $500K'!A:A,'Tier 1 - $500K'!AK:AK,0,0,1)</f>
        <v>187</v>
      </c>
      <c r="AL246" s="103">
        <f>_xlfn.XLOOKUP(Tier2ContractorRates[[#This Row],[MSA Contract Number]],'Tier 1 - $500K'!A:A,'Tier 1 - $500K'!AL:AL,0,0,1)</f>
        <v>209</v>
      </c>
      <c r="AM246" s="103">
        <f>_xlfn.XLOOKUP(Tier2ContractorRates[[#This Row],[MSA Contract Number]],'Tier 1 - $500K'!A:A,'Tier 1 - $500K'!AM:AM,0,0,1)</f>
        <v>160</v>
      </c>
      <c r="AN246" s="103">
        <f>_xlfn.XLOOKUP(Tier2ContractorRates[[#This Row],[MSA Contract Number]],'Tier 1 - $500K'!A:A,'Tier 1 - $500K'!AN:AN,0,0,1)</f>
        <v>181</v>
      </c>
      <c r="AO246" s="103">
        <f>_xlfn.XLOOKUP(Tier2ContractorRates[[#This Row],[MSA Contract Number]],'Tier 1 - $500K'!A:A,'Tier 1 - $500K'!AO:AO,0,0,1)</f>
        <v>153</v>
      </c>
      <c r="AP246" s="103">
        <f>_xlfn.XLOOKUP(Tier2ContractorRates[[#This Row],[MSA Contract Number]],'Tier 1 - $500K'!A:A,'Tier 1 - $500K'!AP:AP,0,0,1)</f>
        <v>188</v>
      </c>
      <c r="AQ246" s="103">
        <f>_xlfn.XLOOKUP(Tier2ContractorRates[[#This Row],[MSA Contract Number]],'Tier 1 - $500K'!A:A,'Tier 1 - $500K'!AQ:AQ,0,0,1)</f>
        <v>180</v>
      </c>
      <c r="AR246" s="103">
        <f>_xlfn.XLOOKUP(Tier2ContractorRates[[#This Row],[MSA Contract Number]],'Tier 1 - $500K'!A:A,'Tier 1 - $500K'!AR:AR,0,0,1)</f>
        <v>187</v>
      </c>
      <c r="AS246" s="103">
        <f>_xlfn.XLOOKUP(Tier2ContractorRates[[#This Row],[MSA Contract Number]],'Tier 1 - $500K'!A:A,'Tier 1 - $500K'!AS:AS,0,0,1)</f>
        <v>161</v>
      </c>
      <c r="AT246" s="103">
        <f>_xlfn.XLOOKUP(Tier2ContractorRates[[#This Row],[MSA Contract Number]],'Tier 1 - $500K'!A:A,'Tier 1 - $500K'!AT:AT,0,0,1)</f>
        <v>167</v>
      </c>
      <c r="AU246" s="103">
        <f>_xlfn.XLOOKUP(Tier2ContractorRates[[#This Row],[MSA Contract Number]],'Tier 1 - $500K'!A:A,'Tier 1 - $500K'!AU:AU,0,0,1)</f>
        <v>164</v>
      </c>
      <c r="AV246" s="103">
        <f>_xlfn.XLOOKUP(Tier2ContractorRates[[#This Row],[MSA Contract Number]],'Tier 1 - $500K'!A:A,'Tier 1 - $500K'!AV:AV,0,0,1)</f>
        <v>145</v>
      </c>
      <c r="AW246" s="103">
        <f>_xlfn.XLOOKUP(Tier2ContractorRates[[#This Row],[MSA Contract Number]],'Tier 1 - $500K'!A:A,'Tier 1 - $500K'!AW:AW,0,0,1)</f>
        <v>169</v>
      </c>
      <c r="AX246" s="103">
        <f>_xlfn.XLOOKUP(Tier2ContractorRates[[#This Row],[MSA Contract Number]],'Tier 1 - $500K'!A:A,'Tier 1 - $500K'!AX:AX,0,0,1)</f>
        <v>184</v>
      </c>
      <c r="AY246" s="103">
        <f>_xlfn.XLOOKUP(Tier2ContractorRates[[#This Row],[MSA Contract Number]],'Tier 1 - $500K'!A:A,'Tier 1 - $500K'!AY:AY,0,0,1)</f>
        <v>162</v>
      </c>
      <c r="AZ246" s="104">
        <f>_xlfn.XLOOKUP(Tier2ContractorRates[[#This Row],[MSA Contract Number]],'Tier 1 - $500K'!A:A,'Tier 1 - $500K'!AZ:AZ,0,0,1)</f>
        <v>180</v>
      </c>
    </row>
    <row r="247" spans="1:52" s="40" customFormat="1" ht="16.5" x14ac:dyDescent="0.25">
      <c r="A247" s="35" t="s">
        <v>1372</v>
      </c>
      <c r="B247" s="57">
        <f>_xlfn.XLOOKUP(Tier2ContractorRates[[#This Row],[MSA Contract Number]],'Tier 1 - $500K'!A:A,'Tier 1 - $500K'!B:B,0,0,1)</f>
        <v>46497</v>
      </c>
      <c r="C247" s="36" t="str">
        <f>_xlfn.XLOOKUP(Tier2ContractorRates[[#This Row],[MSA Contract Number]],'Tier 1 - $500K'!A:A,'Tier 1 - $500K'!C:C,0,0,1)</f>
        <v>Wily Fox Technologies, Inc.</v>
      </c>
      <c r="D247" s="36" t="str">
        <f>_xlfn.XLOOKUP(Tier2ContractorRates[[#This Row],[MSA Contract Number]],'Tier 1 - $500K'!A:A,'Tier 1 - $500K'!D:D,0,0,1)</f>
        <v>Phil Smith</v>
      </c>
      <c r="E247" s="36" t="str">
        <f>_xlfn.XLOOKUP(Tier2ContractorRates[[#This Row],[MSA Contract Number]],'Tier 1 - $500K'!A:A,'Tier 1 - $500K'!E:E,0,0,1)</f>
        <v>(916) 501-5634</v>
      </c>
      <c r="F247" s="36" t="str">
        <f>_xlfn.XLOOKUP(Tier2ContractorRates[[#This Row],[MSA Contract Number]],'Tier 1 - $500K'!A:A,'Tier 1 - $500K'!F:F,0,0,1)</f>
        <v>psmith@wilyfox.com;</v>
      </c>
      <c r="G247" s="121">
        <v>1758747</v>
      </c>
      <c r="H247" s="121" t="str">
        <f>_xlfn.XLOOKUP(Tier2ContractorRates[[#This Row],[MSA Contract Number]],'Tier 1 - $500K'!A:A,'Tier 1 - $500K'!H:H,0,0,1)</f>
        <v>SB</v>
      </c>
      <c r="I247" s="121" t="str">
        <f>_xlfn.XLOOKUP(Tier2ContractorRates[[#This Row],[MSA Contract Number]],'Tier 1 - $500K'!A:A,'Tier 1 - $500K'!I:I,0,0,1)</f>
        <v>Yes</v>
      </c>
      <c r="J247" s="121" t="str">
        <f>_xlfn.XLOOKUP(Tier2ContractorRates[[#This Row],[MSA Contract Number]],'Tier 1 - $500K'!A:A,'Tier 1 - $500K'!J:J,0,0,1)</f>
        <v>No</v>
      </c>
      <c r="K247" s="103">
        <f>_xlfn.XLOOKUP(Tier2ContractorRates[[#This Row],[MSA Contract Number]],'Tier 1 - $500K'!A:A,'Tier 1 - $500K'!K:K,0,0,1)</f>
        <v>163</v>
      </c>
      <c r="L247" s="103">
        <f>_xlfn.XLOOKUP(Tier2ContractorRates[[#This Row],[MSA Contract Number]],'Tier 1 - $500K'!A:A,'Tier 1 - $500K'!L:L,0,0,1)</f>
        <v>136</v>
      </c>
      <c r="M247" s="103">
        <f>_xlfn.XLOOKUP(Tier2ContractorRates[[#This Row],[MSA Contract Number]],'Tier 1 - $500K'!A:A,'Tier 1 - $500K'!M:M,0,0,1)</f>
        <v>145</v>
      </c>
      <c r="N247" s="103">
        <f>_xlfn.XLOOKUP(Tier2ContractorRates[[#This Row],[MSA Contract Number]],'Tier 1 - $500K'!A:A,'Tier 1 - $500K'!N:N)</f>
        <v>125</v>
      </c>
      <c r="O247" s="103">
        <f>_xlfn.XLOOKUP(Tier2ContractorRates[[#This Row],[MSA Contract Number]],'Tier 1 - $500K'!A:A,'Tier 1 - $500K'!O:O,0,0,1)</f>
        <v>120</v>
      </c>
      <c r="P247" s="103">
        <f>_xlfn.XLOOKUP(Tier2ContractorRates[[#This Row],[MSA Contract Number]],'Tier 1 - $500K'!A:A,'Tier 1 - $500K'!P:P,0,0,1)</f>
        <v>125</v>
      </c>
      <c r="Q247" s="103">
        <f>_xlfn.XLOOKUP(Tier2ContractorRates[[#This Row],[MSA Contract Number]],'Tier 1 - $500K'!A:A,'Tier 1 - $500K'!Q:Q,0,0,1)</f>
        <v>115</v>
      </c>
      <c r="R247" s="103">
        <f>_xlfn.XLOOKUP(Tier2ContractorRates[[#This Row],[MSA Contract Number]],'Tier 1 - $500K'!A:A,'Tier 1 - $500K'!R:R,0,0,1)</f>
        <v>80</v>
      </c>
      <c r="S247" s="103">
        <f>_xlfn.XLOOKUP(Tier2ContractorRates[[#This Row],[MSA Contract Number]],'Tier 1 - $500K'!A:A,'Tier 1 - $500K'!S:S,0,0,1)</f>
        <v>130</v>
      </c>
      <c r="T247" s="103">
        <f>_xlfn.XLOOKUP(Tier2ContractorRates[[#This Row],[MSA Contract Number]],'Tier 1 - $500K'!A:A,'Tier 1 - $500K'!T:T,0,0,1)</f>
        <v>165</v>
      </c>
      <c r="U247" s="103">
        <f>_xlfn.XLOOKUP(Tier2ContractorRates[[#This Row],[MSA Contract Number]],'Tier 1 - $500K'!A:A,'Tier 1 - $500K'!U:U,0,0,1)</f>
        <v>145</v>
      </c>
      <c r="V247" s="103">
        <f>_xlfn.XLOOKUP(Tier2ContractorRates[[#This Row],[MSA Contract Number]],'Tier 1 - $500K'!A:A,'Tier 1 - $500K'!V:V,0,0,1)</f>
        <v>145</v>
      </c>
      <c r="W247" s="103">
        <f>_xlfn.XLOOKUP(Tier2ContractorRates[[#This Row],[MSA Contract Number]],'Tier 1 - $500K'!A:A,'Tier 1 - $500K'!W:W,0,0,1)</f>
        <v>100</v>
      </c>
      <c r="X247" s="103">
        <f>_xlfn.XLOOKUP(Tier2ContractorRates[[#This Row],[MSA Contract Number]],'Tier 1 - $500K'!A:A,'Tier 1 - $500K'!X:X,0,0,1)</f>
        <v>110</v>
      </c>
      <c r="Y247" s="103">
        <f>_xlfn.XLOOKUP(Tier2ContractorRates[[#This Row],[MSA Contract Number]],'Tier 1 - $500K'!A:A,'Tier 1 - $500K'!Y:Y,0,0,1)</f>
        <v>110</v>
      </c>
      <c r="Z247" s="103">
        <f>_xlfn.XLOOKUP(Tier2ContractorRates[[#This Row],[MSA Contract Number]],'Tier 1 - $500K'!A:A,'Tier 1 - $500K'!Z:Z,0,0,1)</f>
        <v>130</v>
      </c>
      <c r="AA247" s="103">
        <f>_xlfn.XLOOKUP(Tier2ContractorRates[[#This Row],[MSA Contract Number]],'Tier 1 - $500K'!A:A,'Tier 1 - $500K'!AA:AA,0,0,1)</f>
        <v>135</v>
      </c>
      <c r="AB247" s="103">
        <f>_xlfn.XLOOKUP(Tier2ContractorRates[[#This Row],[MSA Contract Number]],'Tier 1 - $500K'!A:A,'Tier 1 - $500K'!AB:AB,0,0,1)</f>
        <v>135</v>
      </c>
      <c r="AC247" s="103">
        <f>_xlfn.XLOOKUP(Tier2ContractorRates[[#This Row],[MSA Contract Number]],'Tier 1 - $500K'!A:A,'Tier 1 - $500K'!AC:AC,0,0,1)</f>
        <v>140</v>
      </c>
      <c r="AD247" s="103">
        <f>_xlfn.XLOOKUP(Tier2ContractorRates[[#This Row],[MSA Contract Number]],'Tier 1 - $500K'!A:A,'Tier 1 - $500K'!AD:AD,0,0,1)</f>
        <v>115</v>
      </c>
      <c r="AE247" s="103">
        <f>_xlfn.XLOOKUP(Tier2ContractorRates[[#This Row],[MSA Contract Number]],'Tier 1 - $500K'!A:A,'Tier 1 - $500K'!AE:AE,0,0,1)</f>
        <v>110</v>
      </c>
      <c r="AF247" s="103">
        <f>_xlfn.XLOOKUP(Tier2ContractorRates[[#This Row],[MSA Contract Number]],'Tier 1 - $500K'!A:A,'Tier 1 - $500K'!AF:AF,0,0,1)</f>
        <v>120</v>
      </c>
      <c r="AG247" s="103">
        <f>_xlfn.XLOOKUP(Tier2ContractorRates[[#This Row],[MSA Contract Number]],'Tier 1 - $500K'!A:A,'Tier 1 - $500K'!AG:AG,0,0,1)</f>
        <v>135</v>
      </c>
      <c r="AH247" s="103">
        <f>_xlfn.XLOOKUP(Tier2ContractorRates[[#This Row],[MSA Contract Number]],'Tier 1 - $500K'!A:A,'Tier 1 - $500K'!AH:AH,0,0,1)</f>
        <v>125</v>
      </c>
      <c r="AI247" s="103">
        <f>_xlfn.XLOOKUP(Tier2ContractorRates[[#This Row],[MSA Contract Number]],'Tier 1 - $500K'!A:A,'Tier 1 - $500K'!AI:AI,0,0,1)</f>
        <v>125</v>
      </c>
      <c r="AJ247" s="103">
        <f>_xlfn.XLOOKUP(Tier2ContractorRates[[#This Row],[MSA Contract Number]],'Tier 1 - $500K'!A:A,'Tier 1 - $500K'!AJ:AJ,0,0,1)</f>
        <v>125</v>
      </c>
      <c r="AK247" s="103">
        <f>_xlfn.XLOOKUP(Tier2ContractorRates[[#This Row],[MSA Contract Number]],'Tier 1 - $500K'!A:A,'Tier 1 - $500K'!AK:AK,0,0,1)</f>
        <v>125</v>
      </c>
      <c r="AL247" s="103">
        <f>_xlfn.XLOOKUP(Tier2ContractorRates[[#This Row],[MSA Contract Number]],'Tier 1 - $500K'!A:A,'Tier 1 - $500K'!AL:AL,0,0,1)</f>
        <v>140</v>
      </c>
      <c r="AM247" s="103">
        <f>_xlfn.XLOOKUP(Tier2ContractorRates[[#This Row],[MSA Contract Number]],'Tier 1 - $500K'!A:A,'Tier 1 - $500K'!AM:AM,0,0,1)</f>
        <v>120</v>
      </c>
      <c r="AN247" s="103">
        <f>_xlfn.XLOOKUP(Tier2ContractorRates[[#This Row],[MSA Contract Number]],'Tier 1 - $500K'!A:A,'Tier 1 - $500K'!AN:AN,0,0,1)</f>
        <v>150</v>
      </c>
      <c r="AO247" s="103">
        <f>_xlfn.XLOOKUP(Tier2ContractorRates[[#This Row],[MSA Contract Number]],'Tier 1 - $500K'!A:A,'Tier 1 - $500K'!AO:AO,0,0,1)</f>
        <v>140</v>
      </c>
      <c r="AP247" s="103">
        <f>_xlfn.XLOOKUP(Tier2ContractorRates[[#This Row],[MSA Contract Number]],'Tier 1 - $500K'!A:A,'Tier 1 - $500K'!AP:AP,0,0,1)</f>
        <v>165</v>
      </c>
      <c r="AQ247" s="103">
        <f>_xlfn.XLOOKUP(Tier2ContractorRates[[#This Row],[MSA Contract Number]],'Tier 1 - $500K'!A:A,'Tier 1 - $500K'!AQ:AQ,0,0,1)</f>
        <v>140</v>
      </c>
      <c r="AR247" s="103">
        <f>_xlfn.XLOOKUP(Tier2ContractorRates[[#This Row],[MSA Contract Number]],'Tier 1 - $500K'!A:A,'Tier 1 - $500K'!AR:AR,0,0,1)</f>
        <v>145</v>
      </c>
      <c r="AS247" s="103">
        <f>_xlfn.XLOOKUP(Tier2ContractorRates[[#This Row],[MSA Contract Number]],'Tier 1 - $500K'!A:A,'Tier 1 - $500K'!AS:AS,0,0,1)</f>
        <v>115</v>
      </c>
      <c r="AT247" s="103">
        <f>_xlfn.XLOOKUP(Tier2ContractorRates[[#This Row],[MSA Contract Number]],'Tier 1 - $500K'!A:A,'Tier 1 - $500K'!AT:AT,0,0,1)</f>
        <v>115</v>
      </c>
      <c r="AU247" s="103">
        <f>_xlfn.XLOOKUP(Tier2ContractorRates[[#This Row],[MSA Contract Number]],'Tier 1 - $500K'!A:A,'Tier 1 - $500K'!AU:AU,0,0,1)</f>
        <v>115</v>
      </c>
      <c r="AV247" s="103">
        <f>_xlfn.XLOOKUP(Tier2ContractorRates[[#This Row],[MSA Contract Number]],'Tier 1 - $500K'!A:A,'Tier 1 - $500K'!AV:AV,0,0,1)</f>
        <v>115</v>
      </c>
      <c r="AW247" s="103">
        <f>_xlfn.XLOOKUP(Tier2ContractorRates[[#This Row],[MSA Contract Number]],'Tier 1 - $500K'!A:A,'Tier 1 - $500K'!AW:AW,0,0,1)</f>
        <v>115</v>
      </c>
      <c r="AX247" s="103">
        <f>_xlfn.XLOOKUP(Tier2ContractorRates[[#This Row],[MSA Contract Number]],'Tier 1 - $500K'!A:A,'Tier 1 - $500K'!AX:AX,0,0,1)</f>
        <v>125</v>
      </c>
      <c r="AY247" s="103">
        <f>_xlfn.XLOOKUP(Tier2ContractorRates[[#This Row],[MSA Contract Number]],'Tier 1 - $500K'!A:A,'Tier 1 - $500K'!AY:AY,0,0,1)</f>
        <v>110</v>
      </c>
      <c r="AZ247" s="104">
        <f>_xlfn.XLOOKUP(Tier2ContractorRates[[#This Row],[MSA Contract Number]],'Tier 1 - $500K'!A:A,'Tier 1 - $500K'!AZ:AZ,0,0,1)</f>
        <v>175</v>
      </c>
    </row>
    <row r="248" spans="1:52" s="40" customFormat="1" ht="66" x14ac:dyDescent="0.25">
      <c r="A248" s="35" t="s">
        <v>1377</v>
      </c>
      <c r="B248" s="57">
        <f>_xlfn.XLOOKUP(Tier2ContractorRates[[#This Row],[MSA Contract Number]],'Tier 1 - $500K'!A:A,'Tier 1 - $500K'!B:B,0,0,1)</f>
        <v>46497</v>
      </c>
      <c r="C248" s="36" t="str">
        <f>_xlfn.XLOOKUP(Tier2ContractorRates[[#This Row],[MSA Contract Number]],'Tier 1 - $500K'!A:A,'Tier 1 - $500K'!C:C,0,0,1)</f>
        <v>World Wide Technology LLC</v>
      </c>
      <c r="D248" s="36" t="str">
        <f>_xlfn.XLOOKUP(Tier2ContractorRates[[#This Row],[MSA Contract Number]],'Tier 1 - $500K'!A:A,'Tier 1 - $500K'!D:D,0,0,1)</f>
        <v xml:space="preserve">1. Chuck Blaskoski 
2. Lianne Kitajima 
3. Adam Petrovsky 
4. Carol Harting </v>
      </c>
      <c r="E248" s="36" t="str">
        <f>_xlfn.XLOOKUP(Tier2ContractorRates[[#This Row],[MSA Contract Number]],'Tier 1 - $500K'!A:A,'Tier 1 - $500K'!E:E,0,0,1)</f>
        <v>1. (916) 432-7024 
2. (808) 599-7034 
3. (925) 425-3981 
4. (314) 995-6103</v>
      </c>
      <c r="F248" s="36" t="str">
        <f>_xlfn.XLOOKUP(Tier2ContractorRates[[#This Row],[MSA Contract Number]],'Tier 1 - $500K'!A:A,'Tier 1 - $500K'!F:F,0,0,1)</f>
        <v xml:space="preserve">wwt-tddc@wwt.com;  </v>
      </c>
      <c r="G248" s="121" t="s">
        <v>70</v>
      </c>
      <c r="H248" s="121" t="str">
        <f>_xlfn.XLOOKUP(Tier2ContractorRates[[#This Row],[MSA Contract Number]],'Tier 1 - $500K'!A:A,'Tier 1 - $500K'!H:H,0,0,1)</f>
        <v>--</v>
      </c>
      <c r="I248" s="121" t="str">
        <f>_xlfn.XLOOKUP(Tier2ContractorRates[[#This Row],[MSA Contract Number]],'Tier 1 - $500K'!A:A,'Tier 1 - $500K'!I:I,0,0,1)</f>
        <v>No</v>
      </c>
      <c r="J248" s="121" t="str">
        <f>_xlfn.XLOOKUP(Tier2ContractorRates[[#This Row],[MSA Contract Number]],'Tier 1 - $500K'!A:A,'Tier 1 - $500K'!J:J,0,0,1)</f>
        <v>No</v>
      </c>
      <c r="K248" s="103">
        <f>_xlfn.XLOOKUP(Tier2ContractorRates[[#This Row],[MSA Contract Number]],'Tier 1 - $500K'!A:A,'Tier 1 - $500K'!K:K,0,0,1)</f>
        <v>285</v>
      </c>
      <c r="L248" s="103">
        <f>_xlfn.XLOOKUP(Tier2ContractorRates[[#This Row],[MSA Contract Number]],'Tier 1 - $500K'!A:A,'Tier 1 - $500K'!L:L,0,0,1)</f>
        <v>205</v>
      </c>
      <c r="M248" s="103">
        <f>_xlfn.XLOOKUP(Tier2ContractorRates[[#This Row],[MSA Contract Number]],'Tier 1 - $500K'!A:A,'Tier 1 - $500K'!M:M,0,0,1)</f>
        <v>307</v>
      </c>
      <c r="N248" s="103">
        <f>_xlfn.XLOOKUP(Tier2ContractorRates[[#This Row],[MSA Contract Number]],'Tier 1 - $500K'!A:A,'Tier 1 - $500K'!N:N)</f>
        <v>268</v>
      </c>
      <c r="O248" s="103">
        <f>_xlfn.XLOOKUP(Tier2ContractorRates[[#This Row],[MSA Contract Number]],'Tier 1 - $500K'!A:A,'Tier 1 - $500K'!O:O,0,0,1)</f>
        <v>240</v>
      </c>
      <c r="P248" s="103">
        <f>_xlfn.XLOOKUP(Tier2ContractorRates[[#This Row],[MSA Contract Number]],'Tier 1 - $500K'!A:A,'Tier 1 - $500K'!P:P,0,0,1)</f>
        <v>259</v>
      </c>
      <c r="Q248" s="103">
        <f>_xlfn.XLOOKUP(Tier2ContractorRates[[#This Row],[MSA Contract Number]],'Tier 1 - $500K'!A:A,'Tier 1 - $500K'!Q:Q,0,0,1)</f>
        <v>224</v>
      </c>
      <c r="R248" s="103">
        <f>_xlfn.XLOOKUP(Tier2ContractorRates[[#This Row],[MSA Contract Number]],'Tier 1 - $500K'!A:A,'Tier 1 - $500K'!R:R,0,0,1)</f>
        <v>174</v>
      </c>
      <c r="S248" s="103">
        <f>_xlfn.XLOOKUP(Tier2ContractorRates[[#This Row],[MSA Contract Number]],'Tier 1 - $500K'!A:A,'Tier 1 - $500K'!S:S,0,0,1)</f>
        <v>286</v>
      </c>
      <c r="T248" s="103">
        <f>_xlfn.XLOOKUP(Tier2ContractorRates[[#This Row],[MSA Contract Number]],'Tier 1 - $500K'!A:A,'Tier 1 - $500K'!T:T,0,0,1)</f>
        <v>334</v>
      </c>
      <c r="U248" s="103">
        <f>_xlfn.XLOOKUP(Tier2ContractorRates[[#This Row],[MSA Contract Number]],'Tier 1 - $500K'!A:A,'Tier 1 - $500K'!U:U,0,0,1)</f>
        <v>292</v>
      </c>
      <c r="V248" s="103">
        <f>_xlfn.XLOOKUP(Tier2ContractorRates[[#This Row],[MSA Contract Number]],'Tier 1 - $500K'!A:A,'Tier 1 - $500K'!V:V,0,0,1)</f>
        <v>296</v>
      </c>
      <c r="W248" s="103">
        <f>_xlfn.XLOOKUP(Tier2ContractorRates[[#This Row],[MSA Contract Number]],'Tier 1 - $500K'!A:A,'Tier 1 - $500K'!W:W,0,0,1)</f>
        <v>205</v>
      </c>
      <c r="X248" s="103">
        <f>_xlfn.XLOOKUP(Tier2ContractorRates[[#This Row],[MSA Contract Number]],'Tier 1 - $500K'!A:A,'Tier 1 - $500K'!X:X,0,0,1)</f>
        <v>200</v>
      </c>
      <c r="Y248" s="103">
        <f>_xlfn.XLOOKUP(Tier2ContractorRates[[#This Row],[MSA Contract Number]],'Tier 1 - $500K'!A:A,'Tier 1 - $500K'!Y:Y,0,0,1)</f>
        <v>200</v>
      </c>
      <c r="Z248" s="103">
        <f>_xlfn.XLOOKUP(Tier2ContractorRates[[#This Row],[MSA Contract Number]],'Tier 1 - $500K'!A:A,'Tier 1 - $500K'!Z:Z,0,0,1)</f>
        <v>254</v>
      </c>
      <c r="AA248" s="103">
        <f>_xlfn.XLOOKUP(Tier2ContractorRates[[#This Row],[MSA Contract Number]],'Tier 1 - $500K'!A:A,'Tier 1 - $500K'!AA:AA,0,0,1)</f>
        <v>275</v>
      </c>
      <c r="AB248" s="103">
        <f>_xlfn.XLOOKUP(Tier2ContractorRates[[#This Row],[MSA Contract Number]],'Tier 1 - $500K'!A:A,'Tier 1 - $500K'!AB:AB,0,0,1)</f>
        <v>286</v>
      </c>
      <c r="AC248" s="103">
        <f>_xlfn.XLOOKUP(Tier2ContractorRates[[#This Row],[MSA Contract Number]],'Tier 1 - $500K'!A:A,'Tier 1 - $500K'!AC:AC,0,0,1)</f>
        <v>290</v>
      </c>
      <c r="AD248" s="103">
        <f>_xlfn.XLOOKUP(Tier2ContractorRates[[#This Row],[MSA Contract Number]],'Tier 1 - $500K'!A:A,'Tier 1 - $500K'!AD:AD,0,0,1)</f>
        <v>180</v>
      </c>
      <c r="AE248" s="103">
        <f>_xlfn.XLOOKUP(Tier2ContractorRates[[#This Row],[MSA Contract Number]],'Tier 1 - $500K'!A:A,'Tier 1 - $500K'!AE:AE,0,0,1)</f>
        <v>220</v>
      </c>
      <c r="AF248" s="103">
        <f>_xlfn.XLOOKUP(Tier2ContractorRates[[#This Row],[MSA Contract Number]],'Tier 1 - $500K'!A:A,'Tier 1 - $500K'!AF:AF,0,0,1)</f>
        <v>180</v>
      </c>
      <c r="AG248" s="103">
        <f>_xlfn.XLOOKUP(Tier2ContractorRates[[#This Row],[MSA Contract Number]],'Tier 1 - $500K'!A:A,'Tier 1 - $500K'!AG:AG,0,0,1)</f>
        <v>230</v>
      </c>
      <c r="AH248" s="103">
        <f>_xlfn.XLOOKUP(Tier2ContractorRates[[#This Row],[MSA Contract Number]],'Tier 1 - $500K'!A:A,'Tier 1 - $500K'!AH:AH,0,0,1)</f>
        <v>180</v>
      </c>
      <c r="AI248" s="103">
        <f>_xlfn.XLOOKUP(Tier2ContractorRates[[#This Row],[MSA Contract Number]],'Tier 1 - $500K'!A:A,'Tier 1 - $500K'!AI:AI,0,0,1)</f>
        <v>229</v>
      </c>
      <c r="AJ248" s="103">
        <f>_xlfn.XLOOKUP(Tier2ContractorRates[[#This Row],[MSA Contract Number]],'Tier 1 - $500K'!A:A,'Tier 1 - $500K'!AJ:AJ,0,0,1)</f>
        <v>180</v>
      </c>
      <c r="AK248" s="103">
        <f>_xlfn.XLOOKUP(Tier2ContractorRates[[#This Row],[MSA Contract Number]],'Tier 1 - $500K'!A:A,'Tier 1 - $500K'!AK:AK,0,0,1)</f>
        <v>230</v>
      </c>
      <c r="AL248" s="103">
        <f>_xlfn.XLOOKUP(Tier2ContractorRates[[#This Row],[MSA Contract Number]],'Tier 1 - $500K'!A:A,'Tier 1 - $500K'!AL:AL,0,0,1)</f>
        <v>270</v>
      </c>
      <c r="AM248" s="103">
        <f>_xlfn.XLOOKUP(Tier2ContractorRates[[#This Row],[MSA Contract Number]],'Tier 1 - $500K'!A:A,'Tier 1 - $500K'!AM:AM,0,0,1)</f>
        <v>237</v>
      </c>
      <c r="AN248" s="103">
        <f>_xlfn.XLOOKUP(Tier2ContractorRates[[#This Row],[MSA Contract Number]],'Tier 1 - $500K'!A:A,'Tier 1 - $500K'!AN:AN,0,0,1)</f>
        <v>281</v>
      </c>
      <c r="AO248" s="103">
        <f>_xlfn.XLOOKUP(Tier2ContractorRates[[#This Row],[MSA Contract Number]],'Tier 1 - $500K'!A:A,'Tier 1 - $500K'!AO:AO,0,0,1)</f>
        <v>240</v>
      </c>
      <c r="AP248" s="103">
        <f>_xlfn.XLOOKUP(Tier2ContractorRates[[#This Row],[MSA Contract Number]],'Tier 1 - $500K'!A:A,'Tier 1 - $500K'!AP:AP,0,0,1)</f>
        <v>240</v>
      </c>
      <c r="AQ248" s="103">
        <f>_xlfn.XLOOKUP(Tier2ContractorRates[[#This Row],[MSA Contract Number]],'Tier 1 - $500K'!A:A,'Tier 1 - $500K'!AQ:AQ,0,0,1)</f>
        <v>271</v>
      </c>
      <c r="AR248" s="103">
        <f>_xlfn.XLOOKUP(Tier2ContractorRates[[#This Row],[MSA Contract Number]],'Tier 1 - $500K'!A:A,'Tier 1 - $500K'!AR:AR,0,0,1)</f>
        <v>255</v>
      </c>
      <c r="AS248" s="103">
        <f>_xlfn.XLOOKUP(Tier2ContractorRates[[#This Row],[MSA Contract Number]],'Tier 1 - $500K'!A:A,'Tier 1 - $500K'!AS:AS,0,0,1)</f>
        <v>222</v>
      </c>
      <c r="AT248" s="103">
        <f>_xlfn.XLOOKUP(Tier2ContractorRates[[#This Row],[MSA Contract Number]],'Tier 1 - $500K'!A:A,'Tier 1 - $500K'!AT:AT,0,0,1)</f>
        <v>205</v>
      </c>
      <c r="AU248" s="103">
        <f>_xlfn.XLOOKUP(Tier2ContractorRates[[#This Row],[MSA Contract Number]],'Tier 1 - $500K'!A:A,'Tier 1 - $500K'!AU:AU,0,0,1)</f>
        <v>226</v>
      </c>
      <c r="AV248" s="103">
        <f>_xlfn.XLOOKUP(Tier2ContractorRates[[#This Row],[MSA Contract Number]],'Tier 1 - $500K'!A:A,'Tier 1 - $500K'!AV:AV,0,0,1)</f>
        <v>208</v>
      </c>
      <c r="AW248" s="103">
        <f>_xlfn.XLOOKUP(Tier2ContractorRates[[#This Row],[MSA Contract Number]],'Tier 1 - $500K'!A:A,'Tier 1 - $500K'!AW:AW,0,0,1)</f>
        <v>227</v>
      </c>
      <c r="AX248" s="103">
        <f>_xlfn.XLOOKUP(Tier2ContractorRates[[#This Row],[MSA Contract Number]],'Tier 1 - $500K'!A:A,'Tier 1 - $500K'!AX:AX,0,0,1)</f>
        <v>271</v>
      </c>
      <c r="AY248" s="103">
        <f>_xlfn.XLOOKUP(Tier2ContractorRates[[#This Row],[MSA Contract Number]],'Tier 1 - $500K'!A:A,'Tier 1 - $500K'!AY:AY,0,0,1)</f>
        <v>215</v>
      </c>
      <c r="AZ248" s="104">
        <f>_xlfn.XLOOKUP(Tier2ContractorRates[[#This Row],[MSA Contract Number]],'Tier 1 - $500K'!A:A,'Tier 1 - $500K'!AZ:AZ,0,0,1)</f>
        <v>330</v>
      </c>
    </row>
    <row r="249" spans="1:52" s="40" customFormat="1" ht="16.5" x14ac:dyDescent="0.25">
      <c r="A249" s="35" t="s">
        <v>1382</v>
      </c>
      <c r="B249" s="57">
        <f>_xlfn.XLOOKUP(Tier2ContractorRates[[#This Row],[MSA Contract Number]],'Tier 1 - $500K'!A:A,'Tier 1 - $500K'!B:B,0,0,1)</f>
        <v>46497</v>
      </c>
      <c r="C249" s="36" t="str">
        <f>_xlfn.XLOOKUP(Tier2ContractorRates[[#This Row],[MSA Contract Number]],'Tier 1 - $500K'!A:A,'Tier 1 - $500K'!C:C,0,0,1)</f>
        <v>WSP USA, Inc.</v>
      </c>
      <c r="D249" s="36" t="str">
        <f>_xlfn.XLOOKUP(Tier2ContractorRates[[#This Row],[MSA Contract Number]],'Tier 1 - $500K'!A:A,'Tier 1 - $500K'!D:D,0,0,1)</f>
        <v>Edgar Montes</v>
      </c>
      <c r="E249" s="36" t="str">
        <f>_xlfn.XLOOKUP(Tier2ContractorRates[[#This Row],[MSA Contract Number]],'Tier 1 - $500K'!A:A,'Tier 1 - $500K'!E:E,0,0,1)</f>
        <v>(916) 848-9724</v>
      </c>
      <c r="F249" s="36" t="str">
        <f>_xlfn.XLOOKUP(Tier2ContractorRates[[#This Row],[MSA Contract Number]],'Tier 1 - $500K'!A:A,'Tier 1 - $500K'!F:F,0,0,1)</f>
        <v>Edgar.Montes@wsp.com;</v>
      </c>
      <c r="G249" s="121" t="s">
        <v>70</v>
      </c>
      <c r="H249" s="121" t="str">
        <f>_xlfn.XLOOKUP(Tier2ContractorRates[[#This Row],[MSA Contract Number]],'Tier 1 - $500K'!A:A,'Tier 1 - $500K'!H:H,0,0,1)</f>
        <v>--</v>
      </c>
      <c r="I249" s="121" t="str">
        <f>_xlfn.XLOOKUP(Tier2ContractorRates[[#This Row],[MSA Contract Number]],'Tier 1 - $500K'!A:A,'Tier 1 - $500K'!I:I,0,0,1)</f>
        <v>No</v>
      </c>
      <c r="J249" s="121" t="str">
        <f>_xlfn.XLOOKUP(Tier2ContractorRates[[#This Row],[MSA Contract Number]],'Tier 1 - $500K'!A:A,'Tier 1 - $500K'!J:J,0,0,1)</f>
        <v>No</v>
      </c>
      <c r="K249" s="103">
        <f>_xlfn.XLOOKUP(Tier2ContractorRates[[#This Row],[MSA Contract Number]],'Tier 1 - $500K'!A:A,'Tier 1 - $500K'!K:K,0,0,1)</f>
        <v>270</v>
      </c>
      <c r="L249" s="103">
        <f>_xlfn.XLOOKUP(Tier2ContractorRates[[#This Row],[MSA Contract Number]],'Tier 1 - $500K'!A:A,'Tier 1 - $500K'!L:L,0,0,1)</f>
        <v>182</v>
      </c>
      <c r="M249" s="103">
        <f>_xlfn.XLOOKUP(Tier2ContractorRates[[#This Row],[MSA Contract Number]],'Tier 1 - $500K'!A:A,'Tier 1 - $500K'!M:M,0,0,1)</f>
        <v>187</v>
      </c>
      <c r="N249" s="103">
        <f>_xlfn.XLOOKUP(Tier2ContractorRates[[#This Row],[MSA Contract Number]],'Tier 1 - $500K'!A:A,'Tier 1 - $500K'!N:N)</f>
        <v>166</v>
      </c>
      <c r="O249" s="103">
        <f>_xlfn.XLOOKUP(Tier2ContractorRates[[#This Row],[MSA Contract Number]],'Tier 1 - $500K'!A:A,'Tier 1 - $500K'!O:O,0,0,1)</f>
        <v>174</v>
      </c>
      <c r="P249" s="103">
        <f>_xlfn.XLOOKUP(Tier2ContractorRates[[#This Row],[MSA Contract Number]],'Tier 1 - $500K'!A:A,'Tier 1 - $500K'!P:P,0,0,1)</f>
        <v>209</v>
      </c>
      <c r="Q249" s="103">
        <f>_xlfn.XLOOKUP(Tier2ContractorRates[[#This Row],[MSA Contract Number]],'Tier 1 - $500K'!A:A,'Tier 1 - $500K'!Q:Q,0,0,1)</f>
        <v>163</v>
      </c>
      <c r="R249" s="103">
        <f>_xlfn.XLOOKUP(Tier2ContractorRates[[#This Row],[MSA Contract Number]],'Tier 1 - $500K'!A:A,'Tier 1 - $500K'!R:R,0,0,1)</f>
        <v>137</v>
      </c>
      <c r="S249" s="103">
        <f>_xlfn.XLOOKUP(Tier2ContractorRates[[#This Row],[MSA Contract Number]],'Tier 1 - $500K'!A:A,'Tier 1 - $500K'!S:S,0,0,1)</f>
        <v>203</v>
      </c>
      <c r="T249" s="103">
        <f>_xlfn.XLOOKUP(Tier2ContractorRates[[#This Row],[MSA Contract Number]],'Tier 1 - $500K'!A:A,'Tier 1 - $500K'!T:T,0,0,1)</f>
        <v>246</v>
      </c>
      <c r="U249" s="103">
        <f>_xlfn.XLOOKUP(Tier2ContractorRates[[#This Row],[MSA Contract Number]],'Tier 1 - $500K'!A:A,'Tier 1 - $500K'!U:U,0,0,1)</f>
        <v>209</v>
      </c>
      <c r="V249" s="103">
        <f>_xlfn.XLOOKUP(Tier2ContractorRates[[#This Row],[MSA Contract Number]],'Tier 1 - $500K'!A:A,'Tier 1 - $500K'!V:V,0,0,1)</f>
        <v>195</v>
      </c>
      <c r="W249" s="103">
        <f>_xlfn.XLOOKUP(Tier2ContractorRates[[#This Row],[MSA Contract Number]],'Tier 1 - $500K'!A:A,'Tier 1 - $500K'!W:W,0,0,1)</f>
        <v>171</v>
      </c>
      <c r="X249" s="103">
        <f>_xlfn.XLOOKUP(Tier2ContractorRates[[#This Row],[MSA Contract Number]],'Tier 1 - $500K'!A:A,'Tier 1 - $500K'!X:X,0,0,1)</f>
        <v>169</v>
      </c>
      <c r="Y249" s="103">
        <f>_xlfn.XLOOKUP(Tier2ContractorRates[[#This Row],[MSA Contract Number]],'Tier 1 - $500K'!A:A,'Tier 1 - $500K'!Y:Y,0,0,1)</f>
        <v>171</v>
      </c>
      <c r="Z249" s="103">
        <f>_xlfn.XLOOKUP(Tier2ContractorRates[[#This Row],[MSA Contract Number]],'Tier 1 - $500K'!A:A,'Tier 1 - $500K'!Z:Z,0,0,1)</f>
        <v>187</v>
      </c>
      <c r="AA249" s="103">
        <f>_xlfn.XLOOKUP(Tier2ContractorRates[[#This Row],[MSA Contract Number]],'Tier 1 - $500K'!A:A,'Tier 1 - $500K'!AA:AA,0,0,1)</f>
        <v>185</v>
      </c>
      <c r="AB249" s="103">
        <f>_xlfn.XLOOKUP(Tier2ContractorRates[[#This Row],[MSA Contract Number]],'Tier 1 - $500K'!A:A,'Tier 1 - $500K'!AB:AB,0,0,1)</f>
        <v>214</v>
      </c>
      <c r="AC249" s="103">
        <f>_xlfn.XLOOKUP(Tier2ContractorRates[[#This Row],[MSA Contract Number]],'Tier 1 - $500K'!A:A,'Tier 1 - $500K'!AC:AC,0,0,1)</f>
        <v>201</v>
      </c>
      <c r="AD249" s="103">
        <f>_xlfn.XLOOKUP(Tier2ContractorRates[[#This Row],[MSA Contract Number]],'Tier 1 - $500K'!A:A,'Tier 1 - $500K'!AD:AD,0,0,1)</f>
        <v>169</v>
      </c>
      <c r="AE249" s="103">
        <f>_xlfn.XLOOKUP(Tier2ContractorRates[[#This Row],[MSA Contract Number]],'Tier 1 - $500K'!A:A,'Tier 1 - $500K'!AE:AE,0,0,1)</f>
        <v>169</v>
      </c>
      <c r="AF249" s="103">
        <f>_xlfn.XLOOKUP(Tier2ContractorRates[[#This Row],[MSA Contract Number]],'Tier 1 - $500K'!A:A,'Tier 1 - $500K'!AF:AF,0,0,1)</f>
        <v>158</v>
      </c>
      <c r="AG249" s="103">
        <f>_xlfn.XLOOKUP(Tier2ContractorRates[[#This Row],[MSA Contract Number]],'Tier 1 - $500K'!A:A,'Tier 1 - $500K'!AG:AG,0,0,1)</f>
        <v>177</v>
      </c>
      <c r="AH249" s="103">
        <f>_xlfn.XLOOKUP(Tier2ContractorRates[[#This Row],[MSA Contract Number]],'Tier 1 - $500K'!A:A,'Tier 1 - $500K'!AH:AH,0,0,1)</f>
        <v>158</v>
      </c>
      <c r="AI249" s="103">
        <f>_xlfn.XLOOKUP(Tier2ContractorRates[[#This Row],[MSA Contract Number]],'Tier 1 - $500K'!A:A,'Tier 1 - $500K'!AI:AI,0,0,1)</f>
        <v>161</v>
      </c>
      <c r="AJ249" s="103">
        <f>_xlfn.XLOOKUP(Tier2ContractorRates[[#This Row],[MSA Contract Number]],'Tier 1 - $500K'!A:A,'Tier 1 - $500K'!AJ:AJ,0,0,1)</f>
        <v>182</v>
      </c>
      <c r="AK249" s="103">
        <f>_xlfn.XLOOKUP(Tier2ContractorRates[[#This Row],[MSA Contract Number]],'Tier 1 - $500K'!A:A,'Tier 1 - $500K'!AK:AK,0,0,1)</f>
        <v>174</v>
      </c>
      <c r="AL249" s="103">
        <f>_xlfn.XLOOKUP(Tier2ContractorRates[[#This Row],[MSA Contract Number]],'Tier 1 - $500K'!A:A,'Tier 1 - $500K'!AL:AL,0,0,1)</f>
        <v>206</v>
      </c>
      <c r="AM249" s="103">
        <f>_xlfn.XLOOKUP(Tier2ContractorRates[[#This Row],[MSA Contract Number]],'Tier 1 - $500K'!A:A,'Tier 1 - $500K'!AM:AM,0,0,1)</f>
        <v>169</v>
      </c>
      <c r="AN249" s="103">
        <f>_xlfn.XLOOKUP(Tier2ContractorRates[[#This Row],[MSA Contract Number]],'Tier 1 - $500K'!A:A,'Tier 1 - $500K'!AN:AN,0,0,1)</f>
        <v>185</v>
      </c>
      <c r="AO249" s="103">
        <f>_xlfn.XLOOKUP(Tier2ContractorRates[[#This Row],[MSA Contract Number]],'Tier 1 - $500K'!A:A,'Tier 1 - $500K'!AO:AO,0,0,1)</f>
        <v>161</v>
      </c>
      <c r="AP249" s="103">
        <f>_xlfn.XLOOKUP(Tier2ContractorRates[[#This Row],[MSA Contract Number]],'Tier 1 - $500K'!A:A,'Tier 1 - $500K'!AP:AP,0,0,1)</f>
        <v>187</v>
      </c>
      <c r="AQ249" s="103">
        <f>_xlfn.XLOOKUP(Tier2ContractorRates[[#This Row],[MSA Contract Number]],'Tier 1 - $500K'!A:A,'Tier 1 - $500K'!AQ:AQ,0,0,1)</f>
        <v>201</v>
      </c>
      <c r="AR249" s="103">
        <f>_xlfn.XLOOKUP(Tier2ContractorRates[[#This Row],[MSA Contract Number]],'Tier 1 - $500K'!A:A,'Tier 1 - $500K'!AR:AR,0,0,1)</f>
        <v>193</v>
      </c>
      <c r="AS249" s="103">
        <f>_xlfn.XLOOKUP(Tier2ContractorRates[[#This Row],[MSA Contract Number]],'Tier 1 - $500K'!A:A,'Tier 1 - $500K'!AS:AS,0,0,1)</f>
        <v>193</v>
      </c>
      <c r="AT249" s="103">
        <f>_xlfn.XLOOKUP(Tier2ContractorRates[[#This Row],[MSA Contract Number]],'Tier 1 - $500K'!A:A,'Tier 1 - $500K'!AT:AT,0,0,1)</f>
        <v>142</v>
      </c>
      <c r="AU249" s="103">
        <f>_xlfn.XLOOKUP(Tier2ContractorRates[[#This Row],[MSA Contract Number]],'Tier 1 - $500K'!A:A,'Tier 1 - $500K'!AU:AU,0,0,1)</f>
        <v>161</v>
      </c>
      <c r="AV249" s="103">
        <f>_xlfn.XLOOKUP(Tier2ContractorRates[[#This Row],[MSA Contract Number]],'Tier 1 - $500K'!A:A,'Tier 1 - $500K'!AV:AV,0,0,1)</f>
        <v>155</v>
      </c>
      <c r="AW249" s="103">
        <f>_xlfn.XLOOKUP(Tier2ContractorRates[[#This Row],[MSA Contract Number]],'Tier 1 - $500K'!A:A,'Tier 1 - $500K'!AW:AW,0,0,1)</f>
        <v>185</v>
      </c>
      <c r="AX249" s="103">
        <f>_xlfn.XLOOKUP(Tier2ContractorRates[[#This Row],[MSA Contract Number]],'Tier 1 - $500K'!A:A,'Tier 1 - $500K'!AX:AX,0,0,1)</f>
        <v>150</v>
      </c>
      <c r="AY249" s="103">
        <f>_xlfn.XLOOKUP(Tier2ContractorRates[[#This Row],[MSA Contract Number]],'Tier 1 - $500K'!A:A,'Tier 1 - $500K'!AY:AY,0,0,1)</f>
        <v>131</v>
      </c>
      <c r="AZ249" s="104">
        <f>_xlfn.XLOOKUP(Tier2ContractorRates[[#This Row],[MSA Contract Number]],'Tier 1 - $500K'!A:A,'Tier 1 - $500K'!AZ:AZ,0,0,1)</f>
        <v>286</v>
      </c>
    </row>
    <row r="250" spans="1:52" s="40" customFormat="1" ht="33" x14ac:dyDescent="0.25">
      <c r="A250" s="35" t="s">
        <v>1387</v>
      </c>
      <c r="B250" s="57">
        <f>_xlfn.XLOOKUP(Tier2ContractorRates[[#This Row],[MSA Contract Number]],'Tier 1 - $500K'!A:A,'Tier 1 - $500K'!B:B,0,0,1)</f>
        <v>46497</v>
      </c>
      <c r="C250" s="36" t="str">
        <f>_xlfn.XLOOKUP(Tier2ContractorRates[[#This Row],[MSA Contract Number]],'Tier 1 - $500K'!A:A,'Tier 1 - $500K'!C:C,0,0,1)</f>
        <v>xFusion Technologies Inc</v>
      </c>
      <c r="D250" s="36" t="str">
        <f>_xlfn.XLOOKUP(Tier2ContractorRates[[#This Row],[MSA Contract Number]],'Tier 1 - $500K'!A:A,'Tier 1 - $500K'!D:D,0,0,1)</f>
        <v xml:space="preserve">1.Sanjib Nayak 
2. Michelle Lettini </v>
      </c>
      <c r="E250" s="36" t="str">
        <f>_xlfn.XLOOKUP(Tier2ContractorRates[[#This Row],[MSA Contract Number]],'Tier 1 - $500K'!A:A,'Tier 1 - $500K'!E:E,0,0,1)</f>
        <v>1. (916) 990-6484 
2. (916) 969-3123</v>
      </c>
      <c r="F250" s="36" t="str">
        <f>_xlfn.XLOOKUP(Tier2ContractorRates[[#This Row],[MSA Contract Number]],'Tier 1 - $500K'!A:A,'Tier 1 - $500K'!F:F,0,0,1)</f>
        <v>sanjib.nayak@xfusiontech.com; m.lettini@xfusiontech.com;</v>
      </c>
      <c r="G250" s="121">
        <v>1758792</v>
      </c>
      <c r="H250" s="121" t="str">
        <f>_xlfn.XLOOKUP(Tier2ContractorRates[[#This Row],[MSA Contract Number]],'Tier 1 - $500K'!A:A,'Tier 1 - $500K'!H:H,0,0,1)</f>
        <v>SB</v>
      </c>
      <c r="I250" s="121" t="str">
        <f>_xlfn.XLOOKUP(Tier2ContractorRates[[#This Row],[MSA Contract Number]],'Tier 1 - $500K'!A:A,'Tier 1 - $500K'!I:I,0,0,1)</f>
        <v>Yes</v>
      </c>
      <c r="J250" s="121" t="str">
        <f>_xlfn.XLOOKUP(Tier2ContractorRates[[#This Row],[MSA Contract Number]],'Tier 1 - $500K'!A:A,'Tier 1 - $500K'!J:J,0,0,1)</f>
        <v>No</v>
      </c>
      <c r="K250" s="103">
        <f>_xlfn.XLOOKUP(Tier2ContractorRates[[#This Row],[MSA Contract Number]],'Tier 1 - $500K'!A:A,'Tier 1 - $500K'!K:K,0,0,1)</f>
        <v>251</v>
      </c>
      <c r="L250" s="103">
        <f>_xlfn.XLOOKUP(Tier2ContractorRates[[#This Row],[MSA Contract Number]],'Tier 1 - $500K'!A:A,'Tier 1 - $500K'!L:L,0,0,1)</f>
        <v>210</v>
      </c>
      <c r="M250" s="103">
        <f>_xlfn.XLOOKUP(Tier2ContractorRates[[#This Row],[MSA Contract Number]],'Tier 1 - $500K'!A:A,'Tier 1 - $500K'!M:M,0,0,1)</f>
        <v>227</v>
      </c>
      <c r="N250" s="103">
        <f>_xlfn.XLOOKUP(Tier2ContractorRates[[#This Row],[MSA Contract Number]],'Tier 1 - $500K'!A:A,'Tier 1 - $500K'!N:N)</f>
        <v>191</v>
      </c>
      <c r="O250" s="103">
        <f>_xlfn.XLOOKUP(Tier2ContractorRates[[#This Row],[MSA Contract Number]],'Tier 1 - $500K'!A:A,'Tier 1 - $500K'!O:O,0,0,1)</f>
        <v>169</v>
      </c>
      <c r="P250" s="103">
        <f>_xlfn.XLOOKUP(Tier2ContractorRates[[#This Row],[MSA Contract Number]],'Tier 1 - $500K'!A:A,'Tier 1 - $500K'!P:P,0,0,1)</f>
        <v>203</v>
      </c>
      <c r="Q250" s="103">
        <f>_xlfn.XLOOKUP(Tier2ContractorRates[[#This Row],[MSA Contract Number]],'Tier 1 - $500K'!A:A,'Tier 1 - $500K'!Q:Q,0,0,1)</f>
        <v>178</v>
      </c>
      <c r="R250" s="103">
        <f>_xlfn.XLOOKUP(Tier2ContractorRates[[#This Row],[MSA Contract Number]],'Tier 1 - $500K'!A:A,'Tier 1 - $500K'!R:R,0,0,1)</f>
        <v>131</v>
      </c>
      <c r="S250" s="103">
        <f>_xlfn.XLOOKUP(Tier2ContractorRates[[#This Row],[MSA Contract Number]],'Tier 1 - $500K'!A:A,'Tier 1 - $500K'!S:S,0,0,1)</f>
        <v>208</v>
      </c>
      <c r="T250" s="103">
        <f>_xlfn.XLOOKUP(Tier2ContractorRates[[#This Row],[MSA Contract Number]],'Tier 1 - $500K'!A:A,'Tier 1 - $500K'!T:T,0,0,1)</f>
        <v>247</v>
      </c>
      <c r="U250" s="103">
        <f>_xlfn.XLOOKUP(Tier2ContractorRates[[#This Row],[MSA Contract Number]],'Tier 1 - $500K'!A:A,'Tier 1 - $500K'!U:U,0,0,1)</f>
        <v>215</v>
      </c>
      <c r="V250" s="103">
        <f>_xlfn.XLOOKUP(Tier2ContractorRates[[#This Row],[MSA Contract Number]],'Tier 1 - $500K'!A:A,'Tier 1 - $500K'!V:V,0,0,1)</f>
        <v>212</v>
      </c>
      <c r="W250" s="103">
        <f>_xlfn.XLOOKUP(Tier2ContractorRates[[#This Row],[MSA Contract Number]],'Tier 1 - $500K'!A:A,'Tier 1 - $500K'!W:W,0,0,1)</f>
        <v>143</v>
      </c>
      <c r="X250" s="103">
        <f>_xlfn.XLOOKUP(Tier2ContractorRates[[#This Row],[MSA Contract Number]],'Tier 1 - $500K'!A:A,'Tier 1 - $500K'!X:X,0,0,1)</f>
        <v>146</v>
      </c>
      <c r="Y250" s="103">
        <f>_xlfn.XLOOKUP(Tier2ContractorRates[[#This Row],[MSA Contract Number]],'Tier 1 - $500K'!A:A,'Tier 1 - $500K'!Y:Y,0,0,1)</f>
        <v>150</v>
      </c>
      <c r="Z250" s="103">
        <f>_xlfn.XLOOKUP(Tier2ContractorRates[[#This Row],[MSA Contract Number]],'Tier 1 - $500K'!A:A,'Tier 1 - $500K'!Z:Z,0,0,1)</f>
        <v>182</v>
      </c>
      <c r="AA250" s="103">
        <f>_xlfn.XLOOKUP(Tier2ContractorRates[[#This Row],[MSA Contract Number]],'Tier 1 - $500K'!A:A,'Tier 1 - $500K'!AA:AA,0,0,1)</f>
        <v>188</v>
      </c>
      <c r="AB250" s="103">
        <f>_xlfn.XLOOKUP(Tier2ContractorRates[[#This Row],[MSA Contract Number]],'Tier 1 - $500K'!A:A,'Tier 1 - $500K'!AB:AB,0,0,1)</f>
        <v>184</v>
      </c>
      <c r="AC250" s="103">
        <f>_xlfn.XLOOKUP(Tier2ContractorRates[[#This Row],[MSA Contract Number]],'Tier 1 - $500K'!A:A,'Tier 1 - $500K'!AC:AC,0,0,1)</f>
        <v>188</v>
      </c>
      <c r="AD250" s="103">
        <f>_xlfn.XLOOKUP(Tier2ContractorRates[[#This Row],[MSA Contract Number]],'Tier 1 - $500K'!A:A,'Tier 1 - $500K'!AD:AD,0,0,1)</f>
        <v>142</v>
      </c>
      <c r="AE250" s="103">
        <f>_xlfn.XLOOKUP(Tier2ContractorRates[[#This Row],[MSA Contract Number]],'Tier 1 - $500K'!A:A,'Tier 1 - $500K'!AE:AE,0,0,1)</f>
        <v>138</v>
      </c>
      <c r="AF250" s="103">
        <f>_xlfn.XLOOKUP(Tier2ContractorRates[[#This Row],[MSA Contract Number]],'Tier 1 - $500K'!A:A,'Tier 1 - $500K'!AF:AF,0,0,1)</f>
        <v>143</v>
      </c>
      <c r="AG250" s="103">
        <f>_xlfn.XLOOKUP(Tier2ContractorRates[[#This Row],[MSA Contract Number]],'Tier 1 - $500K'!A:A,'Tier 1 - $500K'!AG:AG,0,0,1)</f>
        <v>165</v>
      </c>
      <c r="AH250" s="103">
        <f>_xlfn.XLOOKUP(Tier2ContractorRates[[#This Row],[MSA Contract Number]],'Tier 1 - $500K'!A:A,'Tier 1 - $500K'!AH:AH,0,0,1)</f>
        <v>153</v>
      </c>
      <c r="AI250" s="103">
        <f>_xlfn.XLOOKUP(Tier2ContractorRates[[#This Row],[MSA Contract Number]],'Tier 1 - $500K'!A:A,'Tier 1 - $500K'!AI:AI,0,0,1)</f>
        <v>153</v>
      </c>
      <c r="AJ250" s="103">
        <f>_xlfn.XLOOKUP(Tier2ContractorRates[[#This Row],[MSA Contract Number]],'Tier 1 - $500K'!A:A,'Tier 1 - $500K'!AJ:AJ,0,0,1)</f>
        <v>148</v>
      </c>
      <c r="AK250" s="103">
        <f>_xlfn.XLOOKUP(Tier2ContractorRates[[#This Row],[MSA Contract Number]],'Tier 1 - $500K'!A:A,'Tier 1 - $500K'!AK:AK,0,0,1)</f>
        <v>173</v>
      </c>
      <c r="AL250" s="103">
        <f>_xlfn.XLOOKUP(Tier2ContractorRates[[#This Row],[MSA Contract Number]],'Tier 1 - $500K'!A:A,'Tier 1 - $500K'!AL:AL,0,0,1)</f>
        <v>209</v>
      </c>
      <c r="AM250" s="103">
        <f>_xlfn.XLOOKUP(Tier2ContractorRates[[#This Row],[MSA Contract Number]],'Tier 1 - $500K'!A:A,'Tier 1 - $500K'!AM:AM,0,0,1)</f>
        <v>160</v>
      </c>
      <c r="AN250" s="103">
        <f>_xlfn.XLOOKUP(Tier2ContractorRates[[#This Row],[MSA Contract Number]],'Tier 1 - $500K'!A:A,'Tier 1 - $500K'!AN:AN,0,0,1)</f>
        <v>181</v>
      </c>
      <c r="AO250" s="103">
        <f>_xlfn.XLOOKUP(Tier2ContractorRates[[#This Row],[MSA Contract Number]],'Tier 1 - $500K'!A:A,'Tier 1 - $500K'!AO:AO,0,0,1)</f>
        <v>141</v>
      </c>
      <c r="AP250" s="103">
        <f>_xlfn.XLOOKUP(Tier2ContractorRates[[#This Row],[MSA Contract Number]],'Tier 1 - $500K'!A:A,'Tier 1 - $500K'!AP:AP,0,0,1)</f>
        <v>174</v>
      </c>
      <c r="AQ250" s="103">
        <f>_xlfn.XLOOKUP(Tier2ContractorRates[[#This Row],[MSA Contract Number]],'Tier 1 - $500K'!A:A,'Tier 1 - $500K'!AQ:AQ,0,0,1)</f>
        <v>166</v>
      </c>
      <c r="AR250" s="103">
        <f>_xlfn.XLOOKUP(Tier2ContractorRates[[#This Row],[MSA Contract Number]],'Tier 1 - $500K'!A:A,'Tier 1 - $500K'!AR:AR,0,0,1)</f>
        <v>187</v>
      </c>
      <c r="AS250" s="103">
        <f>_xlfn.XLOOKUP(Tier2ContractorRates[[#This Row],[MSA Contract Number]],'Tier 1 - $500K'!A:A,'Tier 1 - $500K'!AS:AS,0,0,1)</f>
        <v>149</v>
      </c>
      <c r="AT250" s="103">
        <f>_xlfn.XLOOKUP(Tier2ContractorRates[[#This Row],[MSA Contract Number]],'Tier 1 - $500K'!A:A,'Tier 1 - $500K'!AT:AT,0,0,1)</f>
        <v>154</v>
      </c>
      <c r="AU250" s="103">
        <f>_xlfn.XLOOKUP(Tier2ContractorRates[[#This Row],[MSA Contract Number]],'Tier 1 - $500K'!A:A,'Tier 1 - $500K'!AU:AU,0,0,1)</f>
        <v>151</v>
      </c>
      <c r="AV250" s="103">
        <f>_xlfn.XLOOKUP(Tier2ContractorRates[[#This Row],[MSA Contract Number]],'Tier 1 - $500K'!A:A,'Tier 1 - $500K'!AV:AV,0,0,1)</f>
        <v>145</v>
      </c>
      <c r="AW250" s="103">
        <f>_xlfn.XLOOKUP(Tier2ContractorRates[[#This Row],[MSA Contract Number]],'Tier 1 - $500K'!A:A,'Tier 1 - $500K'!AW:AW,0,0,1)</f>
        <v>169</v>
      </c>
      <c r="AX250" s="103">
        <f>_xlfn.XLOOKUP(Tier2ContractorRates[[#This Row],[MSA Contract Number]],'Tier 1 - $500K'!A:A,'Tier 1 - $500K'!AX:AX,0,0,1)</f>
        <v>170</v>
      </c>
      <c r="AY250" s="103">
        <f>_xlfn.XLOOKUP(Tier2ContractorRates[[#This Row],[MSA Contract Number]],'Tier 1 - $500K'!A:A,'Tier 1 - $500K'!AY:AY,0,0,1)</f>
        <v>149</v>
      </c>
      <c r="AZ250" s="104">
        <f>_xlfn.XLOOKUP(Tier2ContractorRates[[#This Row],[MSA Contract Number]],'Tier 1 - $500K'!A:A,'Tier 1 - $500K'!AZ:AZ,0,0,1)</f>
        <v>180</v>
      </c>
    </row>
    <row r="251" spans="1:52" s="40" customFormat="1" ht="16.5" x14ac:dyDescent="0.25">
      <c r="A251" s="35" t="s">
        <v>1397</v>
      </c>
      <c r="B251" s="57">
        <f>_xlfn.XLOOKUP(Tier2ContractorRates[[#This Row],[MSA Contract Number]],'Tier 1 - $500K'!A:A,'Tier 1 - $500K'!B:B,0,0,1)</f>
        <v>46497</v>
      </c>
      <c r="C251" s="36" t="str">
        <f>_xlfn.XLOOKUP(Tier2ContractorRates[[#This Row],[MSA Contract Number]],'Tier 1 - $500K'!A:A,'Tier 1 - $500K'!C:C,0,0,1)</f>
        <v>xTerraLink, Inc.</v>
      </c>
      <c r="D251" s="36" t="str">
        <f>_xlfn.XLOOKUP(Tier2ContractorRates[[#This Row],[MSA Contract Number]],'Tier 1 - $500K'!A:A,'Tier 1 - $500K'!D:D,0,0,1)</f>
        <v>Rami J. Zreikat</v>
      </c>
      <c r="E251" s="36" t="str">
        <f>_xlfn.XLOOKUP(Tier2ContractorRates[[#This Row],[MSA Contract Number]],'Tier 1 - $500K'!A:A,'Tier 1 - $500K'!E:E,0,0,1)</f>
        <v>(916) 608-9902</v>
      </c>
      <c r="F251" s="36" t="str">
        <f>_xlfn.XLOOKUP(Tier2ContractorRates[[#This Row],[MSA Contract Number]],'Tier 1 - $500K'!A:A,'Tier 1 - $500K'!F:F,0,0,1)</f>
        <v>r.jamil.zreikat@xterralink.com;</v>
      </c>
      <c r="G251" s="121">
        <v>1784247</v>
      </c>
      <c r="H251" s="121" t="str">
        <f>_xlfn.XLOOKUP(Tier2ContractorRates[[#This Row],[MSA Contract Number]],'Tier 1 - $500K'!A:A,'Tier 1 - $500K'!H:H,0,0,1)</f>
        <v>SB</v>
      </c>
      <c r="I251" s="121" t="str">
        <f>_xlfn.XLOOKUP(Tier2ContractorRates[[#This Row],[MSA Contract Number]],'Tier 1 - $500K'!A:A,'Tier 1 - $500K'!I:I,0,0,1)</f>
        <v>Yes</v>
      </c>
      <c r="J251" s="121" t="str">
        <f>_xlfn.XLOOKUP(Tier2ContractorRates[[#This Row],[MSA Contract Number]],'Tier 1 - $500K'!A:A,'Tier 1 - $500K'!J:J,0,0,1)</f>
        <v>No</v>
      </c>
      <c r="K251" s="103">
        <f>_xlfn.XLOOKUP(Tier2ContractorRates[[#This Row],[MSA Contract Number]],'Tier 1 - $500K'!A:A,'Tier 1 - $500K'!K:K,0,0,1)</f>
        <v>185</v>
      </c>
      <c r="L251" s="103">
        <f>_xlfn.XLOOKUP(Tier2ContractorRates[[#This Row],[MSA Contract Number]],'Tier 1 - $500K'!A:A,'Tier 1 - $500K'!L:L,0,0,1)</f>
        <v>160</v>
      </c>
      <c r="M251" s="103">
        <f>_xlfn.XLOOKUP(Tier2ContractorRates[[#This Row],[MSA Contract Number]],'Tier 1 - $500K'!A:A,'Tier 1 - $500K'!M:M,0,0,1)</f>
        <v>175</v>
      </c>
      <c r="N251" s="103">
        <f>_xlfn.XLOOKUP(Tier2ContractorRates[[#This Row],[MSA Contract Number]],'Tier 1 - $500K'!A:A,'Tier 1 - $500K'!N:N)</f>
        <v>160</v>
      </c>
      <c r="O251" s="103">
        <f>_xlfn.XLOOKUP(Tier2ContractorRates[[#This Row],[MSA Contract Number]],'Tier 1 - $500K'!A:A,'Tier 1 - $500K'!O:O,0,0,1)</f>
        <v>140</v>
      </c>
      <c r="P251" s="103">
        <f>_xlfn.XLOOKUP(Tier2ContractorRates[[#This Row],[MSA Contract Number]],'Tier 1 - $500K'!A:A,'Tier 1 - $500K'!P:P,0,0,1)</f>
        <v>155</v>
      </c>
      <c r="Q251" s="103">
        <f>_xlfn.XLOOKUP(Tier2ContractorRates[[#This Row],[MSA Contract Number]],'Tier 1 - $500K'!A:A,'Tier 1 - $500K'!Q:Q,0,0,1)</f>
        <v>140</v>
      </c>
      <c r="R251" s="103">
        <f>_xlfn.XLOOKUP(Tier2ContractorRates[[#This Row],[MSA Contract Number]],'Tier 1 - $500K'!A:A,'Tier 1 - $500K'!R:R,0,0,1)</f>
        <v>100</v>
      </c>
      <c r="S251" s="103">
        <f>_xlfn.XLOOKUP(Tier2ContractorRates[[#This Row],[MSA Contract Number]],'Tier 1 - $500K'!A:A,'Tier 1 - $500K'!S:S,0,0,1)</f>
        <v>175</v>
      </c>
      <c r="T251" s="103">
        <f>_xlfn.XLOOKUP(Tier2ContractorRates[[#This Row],[MSA Contract Number]],'Tier 1 - $500K'!A:A,'Tier 1 - $500K'!T:T,0,0,1)</f>
        <v>185</v>
      </c>
      <c r="U251" s="103">
        <f>_xlfn.XLOOKUP(Tier2ContractorRates[[#This Row],[MSA Contract Number]],'Tier 1 - $500K'!A:A,'Tier 1 - $500K'!U:U,0,0,1)</f>
        <v>165</v>
      </c>
      <c r="V251" s="103">
        <f>_xlfn.XLOOKUP(Tier2ContractorRates[[#This Row],[MSA Contract Number]],'Tier 1 - $500K'!A:A,'Tier 1 - $500K'!V:V,0,0,1)</f>
        <v>165</v>
      </c>
      <c r="W251" s="103">
        <f>_xlfn.XLOOKUP(Tier2ContractorRates[[#This Row],[MSA Contract Number]],'Tier 1 - $500K'!A:A,'Tier 1 - $500K'!W:W,0,0,1)</f>
        <v>140</v>
      </c>
      <c r="X251" s="103">
        <f>_xlfn.XLOOKUP(Tier2ContractorRates[[#This Row],[MSA Contract Number]],'Tier 1 - $500K'!A:A,'Tier 1 - $500K'!X:X,0,0,1)</f>
        <v>140</v>
      </c>
      <c r="Y251" s="103">
        <f>_xlfn.XLOOKUP(Tier2ContractorRates[[#This Row],[MSA Contract Number]],'Tier 1 - $500K'!A:A,'Tier 1 - $500K'!Y:Y,0,0,1)</f>
        <v>140</v>
      </c>
      <c r="Z251" s="103">
        <f>_xlfn.XLOOKUP(Tier2ContractorRates[[#This Row],[MSA Contract Number]],'Tier 1 - $500K'!A:A,'Tier 1 - $500K'!Z:Z,0,0,1)</f>
        <v>160</v>
      </c>
      <c r="AA251" s="103">
        <f>_xlfn.XLOOKUP(Tier2ContractorRates[[#This Row],[MSA Contract Number]],'Tier 1 - $500K'!A:A,'Tier 1 - $500K'!AA:AA,0,0,1)</f>
        <v>165</v>
      </c>
      <c r="AB251" s="103">
        <f>_xlfn.XLOOKUP(Tier2ContractorRates[[#This Row],[MSA Contract Number]],'Tier 1 - $500K'!A:A,'Tier 1 - $500K'!AB:AB,0,0,1)</f>
        <v>175</v>
      </c>
      <c r="AC251" s="103">
        <f>_xlfn.XLOOKUP(Tier2ContractorRates[[#This Row],[MSA Contract Number]],'Tier 1 - $500K'!A:A,'Tier 1 - $500K'!AC:AC,0,0,1)</f>
        <v>165</v>
      </c>
      <c r="AD251" s="103">
        <f>_xlfn.XLOOKUP(Tier2ContractorRates[[#This Row],[MSA Contract Number]],'Tier 1 - $500K'!A:A,'Tier 1 - $500K'!AD:AD,0,0,1)</f>
        <v>130</v>
      </c>
      <c r="AE251" s="103">
        <f>_xlfn.XLOOKUP(Tier2ContractorRates[[#This Row],[MSA Contract Number]],'Tier 1 - $500K'!A:A,'Tier 1 - $500K'!AE:AE,0,0,1)</f>
        <v>130</v>
      </c>
      <c r="AF251" s="103">
        <f>_xlfn.XLOOKUP(Tier2ContractorRates[[#This Row],[MSA Contract Number]],'Tier 1 - $500K'!A:A,'Tier 1 - $500K'!AF:AF,0,0,1)</f>
        <v>140</v>
      </c>
      <c r="AG251" s="103">
        <f>_xlfn.XLOOKUP(Tier2ContractorRates[[#This Row],[MSA Contract Number]],'Tier 1 - $500K'!A:A,'Tier 1 - $500K'!AG:AG,0,0,1)</f>
        <v>150</v>
      </c>
      <c r="AH251" s="103">
        <f>_xlfn.XLOOKUP(Tier2ContractorRates[[#This Row],[MSA Contract Number]],'Tier 1 - $500K'!A:A,'Tier 1 - $500K'!AH:AH,0,0,1)</f>
        <v>160</v>
      </c>
      <c r="AI251" s="103">
        <f>_xlfn.XLOOKUP(Tier2ContractorRates[[#This Row],[MSA Contract Number]],'Tier 1 - $500K'!A:A,'Tier 1 - $500K'!AI:AI,0,0,1)</f>
        <v>150</v>
      </c>
      <c r="AJ251" s="103">
        <f>_xlfn.XLOOKUP(Tier2ContractorRates[[#This Row],[MSA Contract Number]],'Tier 1 - $500K'!A:A,'Tier 1 - $500K'!AJ:AJ,0,0,1)</f>
        <v>150</v>
      </c>
      <c r="AK251" s="103">
        <f>_xlfn.XLOOKUP(Tier2ContractorRates[[#This Row],[MSA Contract Number]],'Tier 1 - $500K'!A:A,'Tier 1 - $500K'!AK:AK,0,0,1)</f>
        <v>165</v>
      </c>
      <c r="AL251" s="103">
        <f>_xlfn.XLOOKUP(Tier2ContractorRates[[#This Row],[MSA Contract Number]],'Tier 1 - $500K'!A:A,'Tier 1 - $500K'!AL:AL,0,0,1)</f>
        <v>185</v>
      </c>
      <c r="AM251" s="103">
        <f>_xlfn.XLOOKUP(Tier2ContractorRates[[#This Row],[MSA Contract Number]],'Tier 1 - $500K'!A:A,'Tier 1 - $500K'!AM:AM,0,0,1)</f>
        <v>140</v>
      </c>
      <c r="AN251" s="103">
        <f>_xlfn.XLOOKUP(Tier2ContractorRates[[#This Row],[MSA Contract Number]],'Tier 1 - $500K'!A:A,'Tier 1 - $500K'!AN:AN,0,0,1)</f>
        <v>160</v>
      </c>
      <c r="AO251" s="103">
        <f>_xlfn.XLOOKUP(Tier2ContractorRates[[#This Row],[MSA Contract Number]],'Tier 1 - $500K'!A:A,'Tier 1 - $500K'!AO:AO,0,0,1)</f>
        <v>160</v>
      </c>
      <c r="AP251" s="103">
        <f>_xlfn.XLOOKUP(Tier2ContractorRates[[#This Row],[MSA Contract Number]],'Tier 1 - $500K'!A:A,'Tier 1 - $500K'!AP:AP,0,0,1)</f>
        <v>175</v>
      </c>
      <c r="AQ251" s="103">
        <f>_xlfn.XLOOKUP(Tier2ContractorRates[[#This Row],[MSA Contract Number]],'Tier 1 - $500K'!A:A,'Tier 1 - $500K'!AQ:AQ,0,0,1)</f>
        <v>140</v>
      </c>
      <c r="AR251" s="103">
        <f>_xlfn.XLOOKUP(Tier2ContractorRates[[#This Row],[MSA Contract Number]],'Tier 1 - $500K'!A:A,'Tier 1 - $500K'!AR:AR,0,0,1)</f>
        <v>155</v>
      </c>
      <c r="AS251" s="103">
        <f>_xlfn.XLOOKUP(Tier2ContractorRates[[#This Row],[MSA Contract Number]],'Tier 1 - $500K'!A:A,'Tier 1 - $500K'!AS:AS,0,0,1)</f>
        <v>150</v>
      </c>
      <c r="AT251" s="103">
        <f>_xlfn.XLOOKUP(Tier2ContractorRates[[#This Row],[MSA Contract Number]],'Tier 1 - $500K'!A:A,'Tier 1 - $500K'!AT:AT,0,0,1)</f>
        <v>125</v>
      </c>
      <c r="AU251" s="103">
        <f>_xlfn.XLOOKUP(Tier2ContractorRates[[#This Row],[MSA Contract Number]],'Tier 1 - $500K'!A:A,'Tier 1 - $500K'!AU:AU,0,0,1)</f>
        <v>145</v>
      </c>
      <c r="AV251" s="103">
        <f>_xlfn.XLOOKUP(Tier2ContractorRates[[#This Row],[MSA Contract Number]],'Tier 1 - $500K'!A:A,'Tier 1 - $500K'!AV:AV,0,0,1)</f>
        <v>135</v>
      </c>
      <c r="AW251" s="103">
        <f>_xlfn.XLOOKUP(Tier2ContractorRates[[#This Row],[MSA Contract Number]],'Tier 1 - $500K'!A:A,'Tier 1 - $500K'!AW:AW,0,0,1)</f>
        <v>145</v>
      </c>
      <c r="AX251" s="103">
        <f>_xlfn.XLOOKUP(Tier2ContractorRates[[#This Row],[MSA Contract Number]],'Tier 1 - $500K'!A:A,'Tier 1 - $500K'!AX:AX,0,0,1)</f>
        <v>165</v>
      </c>
      <c r="AY251" s="103">
        <f>_xlfn.XLOOKUP(Tier2ContractorRates[[#This Row],[MSA Contract Number]],'Tier 1 - $500K'!A:A,'Tier 1 - $500K'!AY:AY,0,0,1)</f>
        <v>150</v>
      </c>
      <c r="AZ251" s="104">
        <f>_xlfn.XLOOKUP(Tier2ContractorRates[[#This Row],[MSA Contract Number]],'Tier 1 - $500K'!A:A,'Tier 1 - $500K'!AZ:AZ,0,0,1)</f>
        <v>190</v>
      </c>
    </row>
    <row r="252" spans="1:52" s="40" customFormat="1" ht="33" x14ac:dyDescent="0.25">
      <c r="A252" s="35" t="s">
        <v>1407</v>
      </c>
      <c r="B252" s="57">
        <f>_xlfn.XLOOKUP(Tier2ContractorRates[[#This Row],[MSA Contract Number]],'Tier 1 - $500K'!A:A,'Tier 1 - $500K'!B:B,0,0,1)</f>
        <v>46497</v>
      </c>
      <c r="C252" s="36" t="str">
        <f>_xlfn.XLOOKUP(Tier2ContractorRates[[#This Row],[MSA Contract Number]],'Tier 1 - $500K'!A:A,'Tier 1 - $500K'!C:C,0,0,1)</f>
        <v>Zion Cloud Solutions LLC</v>
      </c>
      <c r="D252" s="36" t="str">
        <f>_xlfn.XLOOKUP(Tier2ContractorRates[[#This Row],[MSA Contract Number]],'Tier 1 - $500K'!A:A,'Tier 1 - $500K'!D:D,0,0,1)</f>
        <v>Stephanie Stroubler</v>
      </c>
      <c r="E252" s="36" t="str">
        <f>_xlfn.XLOOKUP(Tier2ContractorRates[[#This Row],[MSA Contract Number]],'Tier 1 - $500K'!A:A,'Tier 1 - $500K'!E:E,0,0,1)</f>
        <v>(224) 904-4901 (O)/ (773) 507-9143 (M)</v>
      </c>
      <c r="F252" s="36" t="str">
        <f>_xlfn.XLOOKUP(Tier2ContractorRates[[#This Row],[MSA Contract Number]],'Tier 1 - $500K'!A:A,'Tier 1 - $500K'!F:F,0,0,1)</f>
        <v>stephanie.stroubler@zionclouds.com;</v>
      </c>
      <c r="G252" s="121" t="s">
        <v>70</v>
      </c>
      <c r="H252" s="121" t="str">
        <f>_xlfn.XLOOKUP(Tier2ContractorRates[[#This Row],[MSA Contract Number]],'Tier 1 - $500K'!A:A,'Tier 1 - $500K'!H:H,0,0,1)</f>
        <v>--</v>
      </c>
      <c r="I252" s="121" t="str">
        <f>_xlfn.XLOOKUP(Tier2ContractorRates[[#This Row],[MSA Contract Number]],'Tier 1 - $500K'!A:A,'Tier 1 - $500K'!I:I,0,0,1)</f>
        <v>No</v>
      </c>
      <c r="J252" s="121" t="str">
        <f>_xlfn.XLOOKUP(Tier2ContractorRates[[#This Row],[MSA Contract Number]],'Tier 1 - $500K'!A:A,'Tier 1 - $500K'!J:J,0,0,1)</f>
        <v>No</v>
      </c>
      <c r="K252" s="103">
        <f>_xlfn.XLOOKUP(Tier2ContractorRates[[#This Row],[MSA Contract Number]],'Tier 1 - $500K'!A:A,'Tier 1 - $500K'!K:K,0,0,1)</f>
        <v>125</v>
      </c>
      <c r="L252" s="103">
        <f>_xlfn.XLOOKUP(Tier2ContractorRates[[#This Row],[MSA Contract Number]],'Tier 1 - $500K'!A:A,'Tier 1 - $500K'!L:L,0,0,1)</f>
        <v>100</v>
      </c>
      <c r="M252" s="103">
        <f>_xlfn.XLOOKUP(Tier2ContractorRates[[#This Row],[MSA Contract Number]],'Tier 1 - $500K'!A:A,'Tier 1 - $500K'!M:M,0,0,1)</f>
        <v>115</v>
      </c>
      <c r="N252" s="103">
        <f>_xlfn.XLOOKUP(Tier2ContractorRates[[#This Row],[MSA Contract Number]],'Tier 1 - $500K'!A:A,'Tier 1 - $500K'!N:N)</f>
        <v>105</v>
      </c>
      <c r="O252" s="103">
        <f>_xlfn.XLOOKUP(Tier2ContractorRates[[#This Row],[MSA Contract Number]],'Tier 1 - $500K'!A:A,'Tier 1 - $500K'!O:O,0,0,1)</f>
        <v>89</v>
      </c>
      <c r="P252" s="103">
        <f>_xlfn.XLOOKUP(Tier2ContractorRates[[#This Row],[MSA Contract Number]],'Tier 1 - $500K'!A:A,'Tier 1 - $500K'!P:P,0,0,1)</f>
        <v>115</v>
      </c>
      <c r="Q252" s="103">
        <f>_xlfn.XLOOKUP(Tier2ContractorRates[[#This Row],[MSA Contract Number]],'Tier 1 - $500K'!A:A,'Tier 1 - $500K'!Q:Q,0,0,1)</f>
        <v>100</v>
      </c>
      <c r="R252" s="103">
        <f>_xlfn.XLOOKUP(Tier2ContractorRates[[#This Row],[MSA Contract Number]],'Tier 1 - $500K'!A:A,'Tier 1 - $500K'!R:R,0,0,1)</f>
        <v>85</v>
      </c>
      <c r="S252" s="103">
        <f>_xlfn.XLOOKUP(Tier2ContractorRates[[#This Row],[MSA Contract Number]],'Tier 1 - $500K'!A:A,'Tier 1 - $500K'!S:S,0,0,1)</f>
        <v>105</v>
      </c>
      <c r="T252" s="103">
        <f>_xlfn.XLOOKUP(Tier2ContractorRates[[#This Row],[MSA Contract Number]],'Tier 1 - $500K'!A:A,'Tier 1 - $500K'!T:T,0,0,1)</f>
        <v>125</v>
      </c>
      <c r="U252" s="103">
        <f>_xlfn.XLOOKUP(Tier2ContractorRates[[#This Row],[MSA Contract Number]],'Tier 1 - $500K'!A:A,'Tier 1 - $500K'!U:U,0,0,1)</f>
        <v>105</v>
      </c>
      <c r="V252" s="103">
        <f>_xlfn.XLOOKUP(Tier2ContractorRates[[#This Row],[MSA Contract Number]],'Tier 1 - $500K'!A:A,'Tier 1 - $500K'!V:V,0,0,1)</f>
        <v>95</v>
      </c>
      <c r="W252" s="103">
        <f>_xlfn.XLOOKUP(Tier2ContractorRates[[#This Row],[MSA Contract Number]],'Tier 1 - $500K'!A:A,'Tier 1 - $500K'!W:W,0,0,1)</f>
        <v>89</v>
      </c>
      <c r="X252" s="103">
        <f>_xlfn.XLOOKUP(Tier2ContractorRates[[#This Row],[MSA Contract Number]],'Tier 1 - $500K'!A:A,'Tier 1 - $500K'!X:X,0,0,1)</f>
        <v>105</v>
      </c>
      <c r="Y252" s="103">
        <f>_xlfn.XLOOKUP(Tier2ContractorRates[[#This Row],[MSA Contract Number]],'Tier 1 - $500K'!A:A,'Tier 1 - $500K'!Y:Y,0,0,1)</f>
        <v>105</v>
      </c>
      <c r="Z252" s="103">
        <f>_xlfn.XLOOKUP(Tier2ContractorRates[[#This Row],[MSA Contract Number]],'Tier 1 - $500K'!A:A,'Tier 1 - $500K'!Z:Z,0,0,1)</f>
        <v>100</v>
      </c>
      <c r="AA252" s="103">
        <f>_xlfn.XLOOKUP(Tier2ContractorRates[[#This Row],[MSA Contract Number]],'Tier 1 - $500K'!A:A,'Tier 1 - $500K'!AA:AA,0,0,1)</f>
        <v>98</v>
      </c>
      <c r="AB252" s="103">
        <f>_xlfn.XLOOKUP(Tier2ContractorRates[[#This Row],[MSA Contract Number]],'Tier 1 - $500K'!A:A,'Tier 1 - $500K'!AB:AB,0,0,1)</f>
        <v>105</v>
      </c>
      <c r="AC252" s="103">
        <f>_xlfn.XLOOKUP(Tier2ContractorRates[[#This Row],[MSA Contract Number]],'Tier 1 - $500K'!A:A,'Tier 1 - $500K'!AC:AC,0,0,1)</f>
        <v>125</v>
      </c>
      <c r="AD252" s="103">
        <f>_xlfn.XLOOKUP(Tier2ContractorRates[[#This Row],[MSA Contract Number]],'Tier 1 - $500K'!A:A,'Tier 1 - $500K'!AD:AD,0,0,1)</f>
        <v>89</v>
      </c>
      <c r="AE252" s="103">
        <f>_xlfn.XLOOKUP(Tier2ContractorRates[[#This Row],[MSA Contract Number]],'Tier 1 - $500K'!A:A,'Tier 1 - $500K'!AE:AE,0,0,1)</f>
        <v>86</v>
      </c>
      <c r="AF252" s="103">
        <f>_xlfn.XLOOKUP(Tier2ContractorRates[[#This Row],[MSA Contract Number]],'Tier 1 - $500K'!A:A,'Tier 1 - $500K'!AF:AF,0,0,1)</f>
        <v>89</v>
      </c>
      <c r="AG252" s="103">
        <f>_xlfn.XLOOKUP(Tier2ContractorRates[[#This Row],[MSA Contract Number]],'Tier 1 - $500K'!A:A,'Tier 1 - $500K'!AG:AG,0,0,1)</f>
        <v>98</v>
      </c>
      <c r="AH252" s="103">
        <f>_xlfn.XLOOKUP(Tier2ContractorRates[[#This Row],[MSA Contract Number]],'Tier 1 - $500K'!A:A,'Tier 1 - $500K'!AH:AH,0,0,1)</f>
        <v>95</v>
      </c>
      <c r="AI252" s="103">
        <f>_xlfn.XLOOKUP(Tier2ContractorRates[[#This Row],[MSA Contract Number]],'Tier 1 - $500K'!A:A,'Tier 1 - $500K'!AI:AI,0,0,1)</f>
        <v>105</v>
      </c>
      <c r="AJ252" s="103">
        <f>_xlfn.XLOOKUP(Tier2ContractorRates[[#This Row],[MSA Contract Number]],'Tier 1 - $500K'!A:A,'Tier 1 - $500K'!AJ:AJ,0,0,1)</f>
        <v>94</v>
      </c>
      <c r="AK252" s="103">
        <f>_xlfn.XLOOKUP(Tier2ContractorRates[[#This Row],[MSA Contract Number]],'Tier 1 - $500K'!A:A,'Tier 1 - $500K'!AK:AK,0,0,1)</f>
        <v>98</v>
      </c>
      <c r="AL252" s="103">
        <f>_xlfn.XLOOKUP(Tier2ContractorRates[[#This Row],[MSA Contract Number]],'Tier 1 - $500K'!A:A,'Tier 1 - $500K'!AL:AL,0,0,1)</f>
        <v>125</v>
      </c>
      <c r="AM252" s="103">
        <f>_xlfn.XLOOKUP(Tier2ContractorRates[[#This Row],[MSA Contract Number]],'Tier 1 - $500K'!A:A,'Tier 1 - $500K'!AM:AM,0,0,1)</f>
        <v>92</v>
      </c>
      <c r="AN252" s="103">
        <f>_xlfn.XLOOKUP(Tier2ContractorRates[[#This Row],[MSA Contract Number]],'Tier 1 - $500K'!A:A,'Tier 1 - $500K'!AN:AN,0,0,1)</f>
        <v>98</v>
      </c>
      <c r="AO252" s="103">
        <f>_xlfn.XLOOKUP(Tier2ContractorRates[[#This Row],[MSA Contract Number]],'Tier 1 - $500K'!A:A,'Tier 1 - $500K'!AO:AO,0,0,1)</f>
        <v>95</v>
      </c>
      <c r="AP252" s="103">
        <f>_xlfn.XLOOKUP(Tier2ContractorRates[[#This Row],[MSA Contract Number]],'Tier 1 - $500K'!A:A,'Tier 1 - $500K'!AP:AP,0,0,1)</f>
        <v>125</v>
      </c>
      <c r="AQ252" s="103">
        <f>_xlfn.XLOOKUP(Tier2ContractorRates[[#This Row],[MSA Contract Number]],'Tier 1 - $500K'!A:A,'Tier 1 - $500K'!AQ:AQ,0,0,1)</f>
        <v>105</v>
      </c>
      <c r="AR252" s="103">
        <f>_xlfn.XLOOKUP(Tier2ContractorRates[[#This Row],[MSA Contract Number]],'Tier 1 - $500K'!A:A,'Tier 1 - $500K'!AR:AR,0,0,1)</f>
        <v>125</v>
      </c>
      <c r="AS252" s="103">
        <f>_xlfn.XLOOKUP(Tier2ContractorRates[[#This Row],[MSA Contract Number]],'Tier 1 - $500K'!A:A,'Tier 1 - $500K'!AS:AS,0,0,1)</f>
        <v>80</v>
      </c>
      <c r="AT252" s="103">
        <f>_xlfn.XLOOKUP(Tier2ContractorRates[[#This Row],[MSA Contract Number]],'Tier 1 - $500K'!A:A,'Tier 1 - $500K'!AT:AT,0,0,1)</f>
        <v>85</v>
      </c>
      <c r="AU252" s="103">
        <f>_xlfn.XLOOKUP(Tier2ContractorRates[[#This Row],[MSA Contract Number]],'Tier 1 - $500K'!A:A,'Tier 1 - $500K'!AU:AU,0,0,1)</f>
        <v>80</v>
      </c>
      <c r="AV252" s="103">
        <f>_xlfn.XLOOKUP(Tier2ContractorRates[[#This Row],[MSA Contract Number]],'Tier 1 - $500K'!A:A,'Tier 1 - $500K'!AV:AV,0,0,1)</f>
        <v>80</v>
      </c>
      <c r="AW252" s="103">
        <f>_xlfn.XLOOKUP(Tier2ContractorRates[[#This Row],[MSA Contract Number]],'Tier 1 - $500K'!A:A,'Tier 1 - $500K'!AW:AW,0,0,1)</f>
        <v>105</v>
      </c>
      <c r="AX252" s="103">
        <f>_xlfn.XLOOKUP(Tier2ContractorRates[[#This Row],[MSA Contract Number]],'Tier 1 - $500K'!A:A,'Tier 1 - $500K'!AX:AX,0,0,1)</f>
        <v>115</v>
      </c>
      <c r="AY252" s="103">
        <f>_xlfn.XLOOKUP(Tier2ContractorRates[[#This Row],[MSA Contract Number]],'Tier 1 - $500K'!A:A,'Tier 1 - $500K'!AY:AY,0,0,1)</f>
        <v>90</v>
      </c>
      <c r="AZ252" s="104">
        <f>_xlfn.XLOOKUP(Tier2ContractorRates[[#This Row],[MSA Contract Number]],'Tier 1 - $500K'!A:A,'Tier 1 - $500K'!AZ:AZ,0,0,1)</f>
        <v>135</v>
      </c>
    </row>
    <row r="253" spans="1:52" s="40" customFormat="1" ht="33" x14ac:dyDescent="0.25">
      <c r="A253" s="35" t="s">
        <v>1412</v>
      </c>
      <c r="B253" s="57">
        <f>_xlfn.XLOOKUP(Tier2ContractorRates[[#This Row],[MSA Contract Number]],'Tier 1 - $500K'!A:A,'Tier 1 - $500K'!B:B,0,0,1)</f>
        <v>46497</v>
      </c>
      <c r="C253" s="36" t="str">
        <f>_xlfn.XLOOKUP(Tier2ContractorRates[[#This Row],[MSA Contract Number]],'Tier 1 - $500K'!A:A,'Tier 1 - $500K'!C:C,0,0,1)</f>
        <v>Zones LLC</v>
      </c>
      <c r="D253" s="36" t="str">
        <f>_xlfn.XLOOKUP(Tier2ContractorRates[[#This Row],[MSA Contract Number]],'Tier 1 - $500K'!A:A,'Tier 1 - $500K'!D:D,0,0,1)</f>
        <v xml:space="preserve">1. Imran Yunus 
2. Javaria Tahir </v>
      </c>
      <c r="E253" s="36" t="str">
        <f>_xlfn.XLOOKUP(Tier2ContractorRates[[#This Row],[MSA Contract Number]],'Tier 1 - $500K'!A:A,'Tier 1 - $500K'!E:E,0,0,1)</f>
        <v>1. (310) 766-0124 
2. (253) 545-7347</v>
      </c>
      <c r="F253" s="36" t="str">
        <f>_xlfn.XLOOKUP(Tier2ContractorRates[[#This Row],[MSA Contract Number]],'Tier 1 - $500K'!A:A,'Tier 1 - $500K'!F:F,0,0,1)</f>
        <v>publicsector@zones.com;
Govedcontracts@zones.com;</v>
      </c>
      <c r="G253" s="121" t="s">
        <v>70</v>
      </c>
      <c r="H253" s="121" t="str">
        <f>_xlfn.XLOOKUP(Tier2ContractorRates[[#This Row],[MSA Contract Number]],'Tier 1 - $500K'!A:A,'Tier 1 - $500K'!H:H,0,0,1)</f>
        <v>--</v>
      </c>
      <c r="I253" s="121" t="str">
        <f>_xlfn.XLOOKUP(Tier2ContractorRates[[#This Row],[MSA Contract Number]],'Tier 1 - $500K'!A:A,'Tier 1 - $500K'!I:I,0,0,1)</f>
        <v>No</v>
      </c>
      <c r="J253" s="121" t="str">
        <f>_xlfn.XLOOKUP(Tier2ContractorRates[[#This Row],[MSA Contract Number]],'Tier 1 - $500K'!A:A,'Tier 1 - $500K'!J:J,0,0,1)</f>
        <v>No</v>
      </c>
      <c r="K253" s="103">
        <f>_xlfn.XLOOKUP(Tier2ContractorRates[[#This Row],[MSA Contract Number]],'Tier 1 - $500K'!A:A,'Tier 1 - $500K'!K:K,0,0,1)</f>
        <v>120</v>
      </c>
      <c r="L253" s="103">
        <f>_xlfn.XLOOKUP(Tier2ContractorRates[[#This Row],[MSA Contract Number]],'Tier 1 - $500K'!A:A,'Tier 1 - $500K'!L:L,0,0,1)</f>
        <v>110</v>
      </c>
      <c r="M253" s="103">
        <f>_xlfn.XLOOKUP(Tier2ContractorRates[[#This Row],[MSA Contract Number]],'Tier 1 - $500K'!A:A,'Tier 1 - $500K'!M:M,0,0,1)</f>
        <v>120</v>
      </c>
      <c r="N253" s="103">
        <f>_xlfn.XLOOKUP(Tier2ContractorRates[[#This Row],[MSA Contract Number]],'Tier 1 - $500K'!A:A,'Tier 1 - $500K'!N:N)</f>
        <v>110</v>
      </c>
      <c r="O253" s="103">
        <f>_xlfn.XLOOKUP(Tier2ContractorRates[[#This Row],[MSA Contract Number]],'Tier 1 - $500K'!A:A,'Tier 1 - $500K'!O:O,0,0,1)</f>
        <v>100</v>
      </c>
      <c r="P253" s="103">
        <f>_xlfn.XLOOKUP(Tier2ContractorRates[[#This Row],[MSA Contract Number]],'Tier 1 - $500K'!A:A,'Tier 1 - $500K'!P:P,0,0,1)</f>
        <v>130</v>
      </c>
      <c r="Q253" s="103">
        <f>_xlfn.XLOOKUP(Tier2ContractorRates[[#This Row],[MSA Contract Number]],'Tier 1 - $500K'!A:A,'Tier 1 - $500K'!Q:Q,0,0,1)</f>
        <v>120</v>
      </c>
      <c r="R253" s="103">
        <f>_xlfn.XLOOKUP(Tier2ContractorRates[[#This Row],[MSA Contract Number]],'Tier 1 - $500K'!A:A,'Tier 1 - $500K'!R:R,0,0,1)</f>
        <v>85</v>
      </c>
      <c r="S253" s="103">
        <f>_xlfn.XLOOKUP(Tier2ContractorRates[[#This Row],[MSA Contract Number]],'Tier 1 - $500K'!A:A,'Tier 1 - $500K'!S:S,0,0,1)</f>
        <v>110</v>
      </c>
      <c r="T253" s="103">
        <f>_xlfn.XLOOKUP(Tier2ContractorRates[[#This Row],[MSA Contract Number]],'Tier 1 - $500K'!A:A,'Tier 1 - $500K'!T:T,0,0,1)</f>
        <v>130</v>
      </c>
      <c r="U253" s="103">
        <f>_xlfn.XLOOKUP(Tier2ContractorRates[[#This Row],[MSA Contract Number]],'Tier 1 - $500K'!A:A,'Tier 1 - $500K'!U:U,0,0,1)</f>
        <v>110</v>
      </c>
      <c r="V253" s="103">
        <f>_xlfn.XLOOKUP(Tier2ContractorRates[[#This Row],[MSA Contract Number]],'Tier 1 - $500K'!A:A,'Tier 1 - $500K'!V:V,0,0,1)</f>
        <v>130</v>
      </c>
      <c r="W253" s="103">
        <f>_xlfn.XLOOKUP(Tier2ContractorRates[[#This Row],[MSA Contract Number]],'Tier 1 - $500K'!A:A,'Tier 1 - $500K'!W:W,0,0,1)</f>
        <v>100</v>
      </c>
      <c r="X253" s="103">
        <f>_xlfn.XLOOKUP(Tier2ContractorRates[[#This Row],[MSA Contract Number]],'Tier 1 - $500K'!A:A,'Tier 1 - $500K'!X:X,0,0,1)</f>
        <v>95</v>
      </c>
      <c r="Y253" s="103">
        <f>_xlfn.XLOOKUP(Tier2ContractorRates[[#This Row],[MSA Contract Number]],'Tier 1 - $500K'!A:A,'Tier 1 - $500K'!Y:Y,0,0,1)</f>
        <v>90</v>
      </c>
      <c r="Z253" s="103">
        <f>_xlfn.XLOOKUP(Tier2ContractorRates[[#This Row],[MSA Contract Number]],'Tier 1 - $500K'!A:A,'Tier 1 - $500K'!Z:Z,0,0,1)</f>
        <v>125</v>
      </c>
      <c r="AA253" s="103">
        <f>_xlfn.XLOOKUP(Tier2ContractorRates[[#This Row],[MSA Contract Number]],'Tier 1 - $500K'!A:A,'Tier 1 - $500K'!AA:AA,0,0,1)</f>
        <v>125</v>
      </c>
      <c r="AB253" s="103">
        <f>_xlfn.XLOOKUP(Tier2ContractorRates[[#This Row],[MSA Contract Number]],'Tier 1 - $500K'!A:A,'Tier 1 - $500K'!AB:AB,0,0,1)</f>
        <v>120</v>
      </c>
      <c r="AC253" s="103">
        <f>_xlfn.XLOOKUP(Tier2ContractorRates[[#This Row],[MSA Contract Number]],'Tier 1 - $500K'!A:A,'Tier 1 - $500K'!AC:AC,0,0,1)</f>
        <v>120</v>
      </c>
      <c r="AD253" s="103">
        <f>_xlfn.XLOOKUP(Tier2ContractorRates[[#This Row],[MSA Contract Number]],'Tier 1 - $500K'!A:A,'Tier 1 - $500K'!AD:AD,0,0,1)</f>
        <v>100</v>
      </c>
      <c r="AE253" s="103">
        <f>_xlfn.XLOOKUP(Tier2ContractorRates[[#This Row],[MSA Contract Number]],'Tier 1 - $500K'!A:A,'Tier 1 - $500K'!AE:AE,0,0,1)</f>
        <v>120</v>
      </c>
      <c r="AF253" s="103">
        <f>_xlfn.XLOOKUP(Tier2ContractorRates[[#This Row],[MSA Contract Number]],'Tier 1 - $500K'!A:A,'Tier 1 - $500K'!AF:AF,0,0,1)</f>
        <v>100</v>
      </c>
      <c r="AG253" s="103">
        <f>_xlfn.XLOOKUP(Tier2ContractorRates[[#This Row],[MSA Contract Number]],'Tier 1 - $500K'!A:A,'Tier 1 - $500K'!AG:AG,0,0,1)</f>
        <v>120</v>
      </c>
      <c r="AH253" s="103">
        <f>_xlfn.XLOOKUP(Tier2ContractorRates[[#This Row],[MSA Contract Number]],'Tier 1 - $500K'!A:A,'Tier 1 - $500K'!AH:AH,0,0,1)</f>
        <v>95</v>
      </c>
      <c r="AI253" s="103">
        <f>_xlfn.XLOOKUP(Tier2ContractorRates[[#This Row],[MSA Contract Number]],'Tier 1 - $500K'!A:A,'Tier 1 - $500K'!AI:AI,0,0,1)</f>
        <v>120</v>
      </c>
      <c r="AJ253" s="103">
        <f>_xlfn.XLOOKUP(Tier2ContractorRates[[#This Row],[MSA Contract Number]],'Tier 1 - $500K'!A:A,'Tier 1 - $500K'!AJ:AJ,0,0,1)</f>
        <v>110</v>
      </c>
      <c r="AK253" s="103">
        <f>_xlfn.XLOOKUP(Tier2ContractorRates[[#This Row],[MSA Contract Number]],'Tier 1 - $500K'!A:A,'Tier 1 - $500K'!AK:AK,0,0,1)</f>
        <v>125</v>
      </c>
      <c r="AL253" s="103">
        <f>_xlfn.XLOOKUP(Tier2ContractorRates[[#This Row],[MSA Contract Number]],'Tier 1 - $500K'!A:A,'Tier 1 - $500K'!AL:AL,0,0,1)</f>
        <v>135</v>
      </c>
      <c r="AM253" s="103">
        <f>_xlfn.XLOOKUP(Tier2ContractorRates[[#This Row],[MSA Contract Number]],'Tier 1 - $500K'!A:A,'Tier 1 - $500K'!AM:AM,0,0,1)</f>
        <v>125</v>
      </c>
      <c r="AN253" s="103">
        <f>_xlfn.XLOOKUP(Tier2ContractorRates[[#This Row],[MSA Contract Number]],'Tier 1 - $500K'!A:A,'Tier 1 - $500K'!AN:AN,0,0,1)</f>
        <v>135</v>
      </c>
      <c r="AO253" s="103">
        <f>_xlfn.XLOOKUP(Tier2ContractorRates[[#This Row],[MSA Contract Number]],'Tier 1 - $500K'!A:A,'Tier 1 - $500K'!AO:AO,0,0,1)</f>
        <v>100</v>
      </c>
      <c r="AP253" s="103">
        <f>_xlfn.XLOOKUP(Tier2ContractorRates[[#This Row],[MSA Contract Number]],'Tier 1 - $500K'!A:A,'Tier 1 - $500K'!AP:AP,0,0,1)</f>
        <v>120</v>
      </c>
      <c r="AQ253" s="103">
        <f>_xlfn.XLOOKUP(Tier2ContractorRates[[#This Row],[MSA Contract Number]],'Tier 1 - $500K'!A:A,'Tier 1 - $500K'!AQ:AQ,0,0,1)</f>
        <v>110</v>
      </c>
      <c r="AR253" s="103">
        <f>_xlfn.XLOOKUP(Tier2ContractorRates[[#This Row],[MSA Contract Number]],'Tier 1 - $500K'!A:A,'Tier 1 - $500K'!AR:AR,0,0,1)</f>
        <v>110</v>
      </c>
      <c r="AS253" s="103">
        <f>_xlfn.XLOOKUP(Tier2ContractorRates[[#This Row],[MSA Contract Number]],'Tier 1 - $500K'!A:A,'Tier 1 - $500K'!AS:AS,0,0,1)</f>
        <v>95</v>
      </c>
      <c r="AT253" s="103">
        <f>_xlfn.XLOOKUP(Tier2ContractorRates[[#This Row],[MSA Contract Number]],'Tier 1 - $500K'!A:A,'Tier 1 - $500K'!AT:AT,0,0,1)</f>
        <v>130</v>
      </c>
      <c r="AU253" s="103">
        <f>_xlfn.XLOOKUP(Tier2ContractorRates[[#This Row],[MSA Contract Number]],'Tier 1 - $500K'!A:A,'Tier 1 - $500K'!AU:AU,0,0,1)</f>
        <v>100</v>
      </c>
      <c r="AV253" s="103">
        <f>_xlfn.XLOOKUP(Tier2ContractorRates[[#This Row],[MSA Contract Number]],'Tier 1 - $500K'!A:A,'Tier 1 - $500K'!AV:AV,0,0,1)</f>
        <v>95</v>
      </c>
      <c r="AW253" s="103">
        <f>_xlfn.XLOOKUP(Tier2ContractorRates[[#This Row],[MSA Contract Number]],'Tier 1 - $500K'!A:A,'Tier 1 - $500K'!AW:AW,0,0,1)</f>
        <v>110</v>
      </c>
      <c r="AX253" s="103">
        <f>_xlfn.XLOOKUP(Tier2ContractorRates[[#This Row],[MSA Contract Number]],'Tier 1 - $500K'!A:A,'Tier 1 - $500K'!AX:AX,0,0,1)</f>
        <v>110</v>
      </c>
      <c r="AY253" s="103">
        <f>_xlfn.XLOOKUP(Tier2ContractorRates[[#This Row],[MSA Contract Number]],'Tier 1 - $500K'!A:A,'Tier 1 - $500K'!AY:AY,0,0,1)</f>
        <v>85</v>
      </c>
      <c r="AZ253" s="104">
        <f>_xlfn.XLOOKUP(Tier2ContractorRates[[#This Row],[MSA Contract Number]],'Tier 1 - $500K'!A:A,'Tier 1 - $500K'!AZ:AZ,0,0,1)</f>
        <v>135</v>
      </c>
    </row>
    <row r="254" spans="1:52" s="40" customFormat="1" ht="33" x14ac:dyDescent="0.25">
      <c r="A254" s="35" t="s">
        <v>1417</v>
      </c>
      <c r="B254" s="57">
        <f>_xlfn.XLOOKUP(Tier2ContractorRates[[#This Row],[MSA Contract Number]],'Tier 1 - $500K'!A:A,'Tier 1 - $500K'!B:B,0,0,1)</f>
        <v>46497</v>
      </c>
      <c r="C254" s="36" t="str">
        <f>_xlfn.XLOOKUP(Tier2ContractorRates[[#This Row],[MSA Contract Number]],'Tier 1 - $500K'!A:A,'Tier 1 - $500K'!C:C,0,0,1)</f>
        <v>ZProCis Solutions Inc., dba ZPro Solutions Inc.</v>
      </c>
      <c r="D254" s="36" t="str">
        <f>_xlfn.XLOOKUP(Tier2ContractorRates[[#This Row],[MSA Contract Number]],'Tier 1 - $500K'!A:A,'Tier 1 - $500K'!D:D,0,0,1)</f>
        <v>Zeeshan Tariq</v>
      </c>
      <c r="E254" s="36" t="str">
        <f>_xlfn.XLOOKUP(Tier2ContractorRates[[#This Row],[MSA Contract Number]],'Tier 1 - $500K'!A:A,'Tier 1 - $500K'!E:E,0,0,1)</f>
        <v>(239) 785-6236</v>
      </c>
      <c r="F254" s="36" t="str">
        <f>_xlfn.XLOOKUP(Tier2ContractorRates[[#This Row],[MSA Contract Number]],'Tier 1 - $500K'!A:A,'Tier 1 - $500K'!F:F,0,0,1)</f>
        <v>zeeshan.tariq@zprosolutions.com;</v>
      </c>
      <c r="G254" s="121">
        <v>2019927</v>
      </c>
      <c r="H254" s="121" t="str">
        <f>_xlfn.XLOOKUP(Tier2ContractorRates[[#This Row],[MSA Contract Number]],'Tier 1 - $500K'!A:A,'Tier 1 - $500K'!H:H,0,0,1)</f>
        <v>SB</v>
      </c>
      <c r="I254" s="121" t="str">
        <f>_xlfn.XLOOKUP(Tier2ContractorRates[[#This Row],[MSA Contract Number]],'Tier 1 - $500K'!A:A,'Tier 1 - $500K'!I:I,0,0,1)</f>
        <v>Yes</v>
      </c>
      <c r="J254" s="121" t="str">
        <f>_xlfn.XLOOKUP(Tier2ContractorRates[[#This Row],[MSA Contract Number]],'Tier 1 - $500K'!A:A,'Tier 1 - $500K'!J:J,0,0,1)</f>
        <v>No</v>
      </c>
      <c r="K254" s="103">
        <f>_xlfn.XLOOKUP(Tier2ContractorRates[[#This Row],[MSA Contract Number]],'Tier 1 - $500K'!A:A,'Tier 1 - $500K'!K:K,0,0,1)</f>
        <v>190</v>
      </c>
      <c r="L254" s="103">
        <f>_xlfn.XLOOKUP(Tier2ContractorRates[[#This Row],[MSA Contract Number]],'Tier 1 - $500K'!A:A,'Tier 1 - $500K'!L:L,0,0,1)</f>
        <v>175</v>
      </c>
      <c r="M254" s="103">
        <f>_xlfn.XLOOKUP(Tier2ContractorRates[[#This Row],[MSA Contract Number]],'Tier 1 - $500K'!A:A,'Tier 1 - $500K'!M:M,0,0,1)</f>
        <v>185</v>
      </c>
      <c r="N254" s="103">
        <f>_xlfn.XLOOKUP(Tier2ContractorRates[[#This Row],[MSA Contract Number]],'Tier 1 - $500K'!A:A,'Tier 1 - $500K'!N:N)</f>
        <v>165</v>
      </c>
      <c r="O254" s="103">
        <f>_xlfn.XLOOKUP(Tier2ContractorRates[[#This Row],[MSA Contract Number]],'Tier 1 - $500K'!A:A,'Tier 1 - $500K'!O:O,0,0,1)</f>
        <v>150</v>
      </c>
      <c r="P254" s="103">
        <f>_xlfn.XLOOKUP(Tier2ContractorRates[[#This Row],[MSA Contract Number]],'Tier 1 - $500K'!A:A,'Tier 1 - $500K'!P:P,0,0,1)</f>
        <v>145</v>
      </c>
      <c r="Q254" s="103">
        <f>_xlfn.XLOOKUP(Tier2ContractorRates[[#This Row],[MSA Contract Number]],'Tier 1 - $500K'!A:A,'Tier 1 - $500K'!Q:Q,0,0,1)</f>
        <v>125</v>
      </c>
      <c r="R254" s="103">
        <f>_xlfn.XLOOKUP(Tier2ContractorRates[[#This Row],[MSA Contract Number]],'Tier 1 - $500K'!A:A,'Tier 1 - $500K'!R:R,0,0,1)</f>
        <v>95</v>
      </c>
      <c r="S254" s="103">
        <f>_xlfn.XLOOKUP(Tier2ContractorRates[[#This Row],[MSA Contract Number]],'Tier 1 - $500K'!A:A,'Tier 1 - $500K'!S:S,0,0,1)</f>
        <v>135</v>
      </c>
      <c r="T254" s="103">
        <f>_xlfn.XLOOKUP(Tier2ContractorRates[[#This Row],[MSA Contract Number]],'Tier 1 - $500K'!A:A,'Tier 1 - $500K'!T:T,0,0,1)</f>
        <v>185</v>
      </c>
      <c r="U254" s="103">
        <f>_xlfn.XLOOKUP(Tier2ContractorRates[[#This Row],[MSA Contract Number]],'Tier 1 - $500K'!A:A,'Tier 1 - $500K'!U:U,0,0,1)</f>
        <v>175</v>
      </c>
      <c r="V254" s="103">
        <f>_xlfn.XLOOKUP(Tier2ContractorRates[[#This Row],[MSA Contract Number]],'Tier 1 - $500K'!A:A,'Tier 1 - $500K'!V:V,0,0,1)</f>
        <v>185</v>
      </c>
      <c r="W254" s="103">
        <f>_xlfn.XLOOKUP(Tier2ContractorRates[[#This Row],[MSA Contract Number]],'Tier 1 - $500K'!A:A,'Tier 1 - $500K'!W:W,0,0,1)</f>
        <v>120</v>
      </c>
      <c r="X254" s="103">
        <f>_xlfn.XLOOKUP(Tier2ContractorRates[[#This Row],[MSA Contract Number]],'Tier 1 - $500K'!A:A,'Tier 1 - $500K'!X:X,0,0,1)</f>
        <v>120</v>
      </c>
      <c r="Y254" s="103">
        <f>_xlfn.XLOOKUP(Tier2ContractorRates[[#This Row],[MSA Contract Number]],'Tier 1 - $500K'!A:A,'Tier 1 - $500K'!Y:Y,0,0,1)</f>
        <v>120</v>
      </c>
      <c r="Z254" s="103">
        <f>_xlfn.XLOOKUP(Tier2ContractorRates[[#This Row],[MSA Contract Number]],'Tier 1 - $500K'!A:A,'Tier 1 - $500K'!Z:Z,0,0,1)</f>
        <v>165</v>
      </c>
      <c r="AA254" s="103">
        <f>_xlfn.XLOOKUP(Tier2ContractorRates[[#This Row],[MSA Contract Number]],'Tier 1 - $500K'!A:A,'Tier 1 - $500K'!AA:AA,0,0,1)</f>
        <v>185</v>
      </c>
      <c r="AB254" s="103">
        <f>_xlfn.XLOOKUP(Tier2ContractorRates[[#This Row],[MSA Contract Number]],'Tier 1 - $500K'!A:A,'Tier 1 - $500K'!AB:AB,0,0,1)</f>
        <v>190</v>
      </c>
      <c r="AC254" s="103">
        <f>_xlfn.XLOOKUP(Tier2ContractorRates[[#This Row],[MSA Contract Number]],'Tier 1 - $500K'!A:A,'Tier 1 - $500K'!AC:AC,0,0,1)</f>
        <v>175</v>
      </c>
      <c r="AD254" s="103">
        <f>_xlfn.XLOOKUP(Tier2ContractorRates[[#This Row],[MSA Contract Number]],'Tier 1 - $500K'!A:A,'Tier 1 - $500K'!AD:AD,0,0,1)</f>
        <v>145</v>
      </c>
      <c r="AE254" s="103">
        <f>_xlfn.XLOOKUP(Tier2ContractorRates[[#This Row],[MSA Contract Number]],'Tier 1 - $500K'!A:A,'Tier 1 - $500K'!AE:AE,0,0,1)</f>
        <v>120</v>
      </c>
      <c r="AF254" s="103">
        <f>_xlfn.XLOOKUP(Tier2ContractorRates[[#This Row],[MSA Contract Number]],'Tier 1 - $500K'!A:A,'Tier 1 - $500K'!AF:AF,0,0,1)</f>
        <v>125</v>
      </c>
      <c r="AG254" s="103">
        <f>_xlfn.XLOOKUP(Tier2ContractorRates[[#This Row],[MSA Contract Number]],'Tier 1 - $500K'!A:A,'Tier 1 - $500K'!AG:AG,0,0,1)</f>
        <v>145</v>
      </c>
      <c r="AH254" s="103">
        <f>_xlfn.XLOOKUP(Tier2ContractorRates[[#This Row],[MSA Contract Number]],'Tier 1 - $500K'!A:A,'Tier 1 - $500K'!AH:AH,0,0,1)</f>
        <v>165</v>
      </c>
      <c r="AI254" s="103">
        <f>_xlfn.XLOOKUP(Tier2ContractorRates[[#This Row],[MSA Contract Number]],'Tier 1 - $500K'!A:A,'Tier 1 - $500K'!AI:AI,0,0,1)</f>
        <v>145</v>
      </c>
      <c r="AJ254" s="103">
        <f>_xlfn.XLOOKUP(Tier2ContractorRates[[#This Row],[MSA Contract Number]],'Tier 1 - $500K'!A:A,'Tier 1 - $500K'!AJ:AJ,0,0,1)</f>
        <v>155</v>
      </c>
      <c r="AK254" s="103">
        <f>_xlfn.XLOOKUP(Tier2ContractorRates[[#This Row],[MSA Contract Number]],'Tier 1 - $500K'!A:A,'Tier 1 - $500K'!AK:AK,0,0,1)</f>
        <v>165</v>
      </c>
      <c r="AL254" s="103">
        <f>_xlfn.XLOOKUP(Tier2ContractorRates[[#This Row],[MSA Contract Number]],'Tier 1 - $500K'!A:A,'Tier 1 - $500K'!AL:AL,0,0,1)</f>
        <v>180</v>
      </c>
      <c r="AM254" s="103">
        <f>_xlfn.XLOOKUP(Tier2ContractorRates[[#This Row],[MSA Contract Number]],'Tier 1 - $500K'!A:A,'Tier 1 - $500K'!AM:AM,0,0,1)</f>
        <v>145</v>
      </c>
      <c r="AN254" s="103">
        <f>_xlfn.XLOOKUP(Tier2ContractorRates[[#This Row],[MSA Contract Number]],'Tier 1 - $500K'!A:A,'Tier 1 - $500K'!AN:AN,0,0,1)</f>
        <v>155</v>
      </c>
      <c r="AO254" s="103">
        <f>_xlfn.XLOOKUP(Tier2ContractorRates[[#This Row],[MSA Contract Number]],'Tier 1 - $500K'!A:A,'Tier 1 - $500K'!AO:AO,0,0,1)</f>
        <v>170</v>
      </c>
      <c r="AP254" s="103">
        <f>_xlfn.XLOOKUP(Tier2ContractorRates[[#This Row],[MSA Contract Number]],'Tier 1 - $500K'!A:A,'Tier 1 - $500K'!AP:AP,0,0,1)</f>
        <v>190</v>
      </c>
      <c r="AQ254" s="103">
        <f>_xlfn.XLOOKUP(Tier2ContractorRates[[#This Row],[MSA Contract Number]],'Tier 1 - $500K'!A:A,'Tier 1 - $500K'!AQ:AQ,0,0,1)</f>
        <v>175</v>
      </c>
      <c r="AR254" s="103">
        <f>_xlfn.XLOOKUP(Tier2ContractorRates[[#This Row],[MSA Contract Number]],'Tier 1 - $500K'!A:A,'Tier 1 - $500K'!AR:AR,0,0,1)</f>
        <v>185</v>
      </c>
      <c r="AS254" s="103">
        <f>_xlfn.XLOOKUP(Tier2ContractorRates[[#This Row],[MSA Contract Number]],'Tier 1 - $500K'!A:A,'Tier 1 - $500K'!AS:AS,0,0,1)</f>
        <v>175</v>
      </c>
      <c r="AT254" s="103">
        <f>_xlfn.XLOOKUP(Tier2ContractorRates[[#This Row],[MSA Contract Number]],'Tier 1 - $500K'!A:A,'Tier 1 - $500K'!AT:AT,0,0,1)</f>
        <v>165</v>
      </c>
      <c r="AU254" s="103">
        <f>_xlfn.XLOOKUP(Tier2ContractorRates[[#This Row],[MSA Contract Number]],'Tier 1 - $500K'!A:A,'Tier 1 - $500K'!AU:AU,0,0,1)</f>
        <v>145</v>
      </c>
      <c r="AV254" s="103">
        <f>_xlfn.XLOOKUP(Tier2ContractorRates[[#This Row],[MSA Contract Number]],'Tier 1 - $500K'!A:A,'Tier 1 - $500K'!AV:AV,0,0,1)</f>
        <v>125</v>
      </c>
      <c r="AW254" s="103">
        <f>_xlfn.XLOOKUP(Tier2ContractorRates[[#This Row],[MSA Contract Number]],'Tier 1 - $500K'!A:A,'Tier 1 - $500K'!AW:AW,0,0,1)</f>
        <v>125</v>
      </c>
      <c r="AX254" s="103">
        <f>_xlfn.XLOOKUP(Tier2ContractorRates[[#This Row],[MSA Contract Number]],'Tier 1 - $500K'!A:A,'Tier 1 - $500K'!AX:AX,0,0,1)</f>
        <v>165</v>
      </c>
      <c r="AY254" s="103">
        <f>_xlfn.XLOOKUP(Tier2ContractorRates[[#This Row],[MSA Contract Number]],'Tier 1 - $500K'!A:A,'Tier 1 - $500K'!AY:AY,0,0,1)</f>
        <v>145</v>
      </c>
      <c r="AZ254" s="104">
        <f>_xlfn.XLOOKUP(Tier2ContractorRates[[#This Row],[MSA Contract Number]],'Tier 1 - $500K'!A:A,'Tier 1 - $500K'!AZ:AZ,0,0,1)</f>
        <v>145</v>
      </c>
    </row>
    <row r="255" spans="1:52" s="40" customFormat="1" ht="49.5" x14ac:dyDescent="0.25">
      <c r="A255" s="35" t="s">
        <v>1422</v>
      </c>
      <c r="B255" s="57">
        <f>_xlfn.XLOOKUP(Tier2ContractorRates[[#This Row],[MSA Contract Number]],'Tier 1 - $500K'!A:A,'Tier 1 - $500K'!B:B,0,0,1)</f>
        <v>46497</v>
      </c>
      <c r="C255" s="36" t="str">
        <f>_xlfn.XLOOKUP(Tier2ContractorRates[[#This Row],[MSA Contract Number]],'Tier 1 - $500K'!A:A,'Tier 1 - $500K'!C:C,0,0,1)</f>
        <v>Berry Dunn McNeil &amp; Parker, LLC</v>
      </c>
      <c r="D255" s="36" t="str">
        <f>_xlfn.XLOOKUP(Tier2ContractorRates[[#This Row],[MSA Contract Number]],'Tier 1 - $500K'!A:A,'Tier 1 - $500K'!D:D,0,0,1)</f>
        <v xml:space="preserve">1. Ann Marie Lynch 
2. Kevin Scheirer 
3. Nicole Shaffer </v>
      </c>
      <c r="E255" s="36" t="str">
        <f>_xlfn.XLOOKUP(Tier2ContractorRates[[#This Row],[MSA Contract Number]],'Tier 1 - $500K'!A:A,'Tier 1 - $500K'!E:E,0,0,1)</f>
        <v>1. (207) 541-2200 
2. (207) 541-2262 
3. (207) 842-8149</v>
      </c>
      <c r="F255" s="36" t="str">
        <f>_xlfn.XLOOKUP(Tier2ContractorRates[[#This Row],[MSA Contract Number]],'Tier 1 - $500K'!A:A,'Tier 1 - $500K'!F:F,0,0,1)</f>
        <v>pqcv@berrydunn.com;</v>
      </c>
      <c r="G255" s="121" t="s">
        <v>70</v>
      </c>
      <c r="H255" s="121" t="str">
        <f>_xlfn.XLOOKUP(Tier2ContractorRates[[#This Row],[MSA Contract Number]],'Tier 1 - $500K'!A:A,'Tier 1 - $500K'!H:H,0,0,1)</f>
        <v>--</v>
      </c>
      <c r="I255" s="121" t="str">
        <f>_xlfn.XLOOKUP(Tier2ContractorRates[[#This Row],[MSA Contract Number]],'Tier 1 - $500K'!A:A,'Tier 1 - $500K'!I:I,0,0,1)</f>
        <v>No</v>
      </c>
      <c r="J255" s="121" t="str">
        <f>_xlfn.XLOOKUP(Tier2ContractorRates[[#This Row],[MSA Contract Number]],'Tier 1 - $500K'!A:A,'Tier 1 - $500K'!J:J,0,0,1)</f>
        <v>No</v>
      </c>
      <c r="K255" s="103">
        <f>_xlfn.XLOOKUP(Tier2ContractorRates[[#This Row],[MSA Contract Number]],'Tier 1 - $500K'!A:A,'Tier 1 - $500K'!K:K,0,0,1)</f>
        <v>366.71499999999997</v>
      </c>
      <c r="L255" s="103">
        <f>_xlfn.XLOOKUP(Tier2ContractorRates[[#This Row],[MSA Contract Number]],'Tier 1 - $500K'!A:A,'Tier 1 - $500K'!L:L,0,0,1)</f>
        <v>298.53699999999998</v>
      </c>
      <c r="M255" s="103">
        <f>_xlfn.XLOOKUP(Tier2ContractorRates[[#This Row],[MSA Contract Number]],'Tier 1 - $500K'!A:A,'Tier 1 - $500K'!M:M,0,0,1)</f>
        <v>316.09800000000001</v>
      </c>
      <c r="N255" s="103">
        <f>_xlfn.XLOOKUP(Tier2ContractorRates[[#This Row],[MSA Contract Number]],'Tier 1 - $500K'!A:A,'Tier 1 - $500K'!N:N)</f>
        <v>287.17399999999998</v>
      </c>
      <c r="O255" s="103">
        <f>_xlfn.XLOOKUP(Tier2ContractorRates[[#This Row],[MSA Contract Number]],'Tier 1 - $500K'!A:A,'Tier 1 - $500K'!O:O,0,0,1)</f>
        <v>258.25</v>
      </c>
      <c r="P255" s="103" t="str">
        <f>_xlfn.XLOOKUP(Tier2ContractorRates[[#This Row],[MSA Contract Number]],'Tier 1 - $500K'!A:A,'Tier 1 - $500K'!P:P,0,0,1)</f>
        <v>--</v>
      </c>
      <c r="Q255" s="103" t="str">
        <f>_xlfn.XLOOKUP(Tier2ContractorRates[[#This Row],[MSA Contract Number]],'Tier 1 - $500K'!A:A,'Tier 1 - $500K'!Q:Q,0,0,1)</f>
        <v>--</v>
      </c>
      <c r="R255" s="103">
        <f>_xlfn.XLOOKUP(Tier2ContractorRates[[#This Row],[MSA Contract Number]],'Tier 1 - $500K'!A:A,'Tier 1 - $500K'!R:R,0,0,1)</f>
        <v>166.31299999999999</v>
      </c>
      <c r="S255" s="103">
        <f>_xlfn.XLOOKUP(Tier2ContractorRates[[#This Row],[MSA Contract Number]],'Tier 1 - $500K'!A:A,'Tier 1 - $500K'!S:S,0,0,1)</f>
        <v>287.17399999999998</v>
      </c>
      <c r="T255" s="103">
        <f>_xlfn.XLOOKUP(Tier2ContractorRates[[#This Row],[MSA Contract Number]],'Tier 1 - $500K'!A:A,'Tier 1 - $500K'!T:T,0,0,1)</f>
        <v>321.26299999999998</v>
      </c>
      <c r="U255" s="103">
        <f>_xlfn.XLOOKUP(Tier2ContractorRates[[#This Row],[MSA Contract Number]],'Tier 1 - $500K'!A:A,'Tier 1 - $500K'!U:U,0,0,1)</f>
        <v>280.976</v>
      </c>
      <c r="V255" s="103">
        <f>_xlfn.XLOOKUP(Tier2ContractorRates[[#This Row],[MSA Contract Number]],'Tier 1 - $500K'!A:A,'Tier 1 - $500K'!V:V,0,0,1)</f>
        <v>280.976</v>
      </c>
      <c r="W255" s="103" t="str">
        <f>_xlfn.XLOOKUP(Tier2ContractorRates[[#This Row],[MSA Contract Number]],'Tier 1 - $500K'!A:A,'Tier 1 - $500K'!W:W,0,0,1)</f>
        <v>--</v>
      </c>
      <c r="X255" s="103" t="str">
        <f>_xlfn.XLOOKUP(Tier2ContractorRates[[#This Row],[MSA Contract Number]],'Tier 1 - $500K'!A:A,'Tier 1 - $500K'!X:X,0,0,1)</f>
        <v>--</v>
      </c>
      <c r="Y255" s="103" t="str">
        <f>_xlfn.XLOOKUP(Tier2ContractorRates[[#This Row],[MSA Contract Number]],'Tier 1 - $500K'!A:A,'Tier 1 - $500K'!Y:Y,0,0,1)</f>
        <v>--</v>
      </c>
      <c r="Z255" s="103" t="str">
        <f>_xlfn.XLOOKUP(Tier2ContractorRates[[#This Row],[MSA Contract Number]],'Tier 1 - $500K'!A:A,'Tier 1 - $500K'!Z:Z,0,0,1)</f>
        <v>--</v>
      </c>
      <c r="AA255" s="103">
        <f>_xlfn.XLOOKUP(Tier2ContractorRates[[#This Row],[MSA Contract Number]],'Tier 1 - $500K'!A:A,'Tier 1 - $500K'!AA:AA,0,0,1)</f>
        <v>287.17399999999998</v>
      </c>
      <c r="AB255" s="103" t="str">
        <f>_xlfn.XLOOKUP(Tier2ContractorRates[[#This Row],[MSA Contract Number]],'Tier 1 - $500K'!A:A,'Tier 1 - $500K'!AB:AB,0,0,1)</f>
        <v>--</v>
      </c>
      <c r="AC255" s="103">
        <f>_xlfn.XLOOKUP(Tier2ContractorRates[[#This Row],[MSA Contract Number]],'Tier 1 - $500K'!A:A,'Tier 1 - $500K'!AC:AC,0,0,1)</f>
        <v>275.81099999999998</v>
      </c>
      <c r="AD255" s="103">
        <f>_xlfn.XLOOKUP(Tier2ContractorRates[[#This Row],[MSA Contract Number]],'Tier 1 - $500K'!A:A,'Tier 1 - $500K'!AD:AD,0,0,1)</f>
        <v>258.25</v>
      </c>
      <c r="AE255" s="103" t="str">
        <f>_xlfn.XLOOKUP(Tier2ContractorRates[[#This Row],[MSA Contract Number]],'Tier 1 - $500K'!A:A,'Tier 1 - $500K'!AE:AE,0,0,1)</f>
        <v>--</v>
      </c>
      <c r="AF255" s="103">
        <f>_xlfn.XLOOKUP(Tier2ContractorRates[[#This Row],[MSA Contract Number]],'Tier 1 - $500K'!A:A,'Tier 1 - $500K'!AF:AF,0,0,1)</f>
        <v>229.32599999999999</v>
      </c>
      <c r="AG255" s="103">
        <f>_xlfn.XLOOKUP(Tier2ContractorRates[[#This Row],[MSA Contract Number]],'Tier 1 - $500K'!A:A,'Tier 1 - $500K'!AG:AG,0,0,1)</f>
        <v>287.17399999999998</v>
      </c>
      <c r="AH255" s="103" t="str">
        <f>_xlfn.XLOOKUP(Tier2ContractorRates[[#This Row],[MSA Contract Number]],'Tier 1 - $500K'!A:A,'Tier 1 - $500K'!AH:AH,0,0,1)</f>
        <v>--</v>
      </c>
      <c r="AI255" s="103" t="str">
        <f>_xlfn.XLOOKUP(Tier2ContractorRates[[#This Row],[MSA Contract Number]],'Tier 1 - $500K'!A:A,'Tier 1 - $500K'!AI:AI,0,0,1)</f>
        <v>--</v>
      </c>
      <c r="AJ255" s="103">
        <f>_xlfn.XLOOKUP(Tier2ContractorRates[[#This Row],[MSA Contract Number]],'Tier 1 - $500K'!A:A,'Tier 1 - $500K'!AJ:AJ,0,0,1)</f>
        <v>229.32599999999999</v>
      </c>
      <c r="AK255" s="103">
        <f>_xlfn.XLOOKUP(Tier2ContractorRates[[#This Row],[MSA Contract Number]],'Tier 1 - $500K'!A:A,'Tier 1 - $500K'!AK:AK,0,0,1)</f>
        <v>264.44799999999998</v>
      </c>
      <c r="AL255" s="103">
        <f>_xlfn.XLOOKUP(Tier2ContractorRates[[#This Row],[MSA Contract Number]],'Tier 1 - $500K'!A:A,'Tier 1 - $500K'!AL:AL,0,0,1)</f>
        <v>298.53699999999998</v>
      </c>
      <c r="AM255" s="103" t="str">
        <f>_xlfn.XLOOKUP(Tier2ContractorRates[[#This Row],[MSA Contract Number]],'Tier 1 - $500K'!A:A,'Tier 1 - $500K'!AM:AM,0,0,1)</f>
        <v>--</v>
      </c>
      <c r="AN255" s="103" t="str">
        <f>_xlfn.XLOOKUP(Tier2ContractorRates[[#This Row],[MSA Contract Number]],'Tier 1 - $500K'!A:A,'Tier 1 - $500K'!AN:AN,0,0,1)</f>
        <v>--</v>
      </c>
      <c r="AO255" s="103">
        <f>_xlfn.XLOOKUP(Tier2ContractorRates[[#This Row],[MSA Contract Number]],'Tier 1 - $500K'!A:A,'Tier 1 - $500K'!AO:AO,0,0,1)</f>
        <v>282.00900000000001</v>
      </c>
      <c r="AP255" s="103" t="str">
        <f>_xlfn.XLOOKUP(Tier2ContractorRates[[#This Row],[MSA Contract Number]],'Tier 1 - $500K'!A:A,'Tier 1 - $500K'!AP:AP,0,0,1)</f>
        <v>--</v>
      </c>
      <c r="AQ255" s="103" t="str">
        <f>_xlfn.XLOOKUP(Tier2ContractorRates[[#This Row],[MSA Contract Number]],'Tier 1 - $500K'!A:A,'Tier 1 - $500K'!AQ:AQ,0,0,1)</f>
        <v>--</v>
      </c>
      <c r="AR255" s="103" t="str">
        <f>_xlfn.XLOOKUP(Tier2ContractorRates[[#This Row],[MSA Contract Number]],'Tier 1 - $500K'!A:A,'Tier 1 - $500K'!AR:AR,0,0,1)</f>
        <v>--</v>
      </c>
      <c r="AS255" s="103" t="str">
        <f>_xlfn.XLOOKUP(Tier2ContractorRates[[#This Row],[MSA Contract Number]],'Tier 1 - $500K'!A:A,'Tier 1 - $500K'!AS:AS,0,0,1)</f>
        <v>--</v>
      </c>
      <c r="AT255" s="103" t="str">
        <f>_xlfn.XLOOKUP(Tier2ContractorRates[[#This Row],[MSA Contract Number]],'Tier 1 - $500K'!A:A,'Tier 1 - $500K'!AT:AT,0,0,1)</f>
        <v>--</v>
      </c>
      <c r="AU255" s="103" t="str">
        <f>_xlfn.XLOOKUP(Tier2ContractorRates[[#This Row],[MSA Contract Number]],'Tier 1 - $500K'!A:A,'Tier 1 - $500K'!AU:AU,0,0,1)</f>
        <v>--</v>
      </c>
      <c r="AV255" s="103" t="str">
        <f>_xlfn.XLOOKUP(Tier2ContractorRates[[#This Row],[MSA Contract Number]],'Tier 1 - $500K'!A:A,'Tier 1 - $500K'!AV:AV,0,0,1)</f>
        <v>--</v>
      </c>
      <c r="AW255" s="103" t="str">
        <f>_xlfn.XLOOKUP(Tier2ContractorRates[[#This Row],[MSA Contract Number]],'Tier 1 - $500K'!A:A,'Tier 1 - $500K'!AW:AW,0,0,1)</f>
        <v>--</v>
      </c>
      <c r="AX255" s="103" t="str">
        <f>_xlfn.XLOOKUP(Tier2ContractorRates[[#This Row],[MSA Contract Number]],'Tier 1 - $500K'!A:A,'Tier 1 - $500K'!AX:AX,0,0,1)</f>
        <v>--</v>
      </c>
      <c r="AY255" s="103" t="str">
        <f>_xlfn.XLOOKUP(Tier2ContractorRates[[#This Row],[MSA Contract Number]],'Tier 1 - $500K'!A:A,'Tier 1 - $500K'!AY:AY,0,0,1)</f>
        <v>--</v>
      </c>
      <c r="AZ255" s="104">
        <f>_xlfn.XLOOKUP(Tier2ContractorRates[[#This Row],[MSA Contract Number]],'Tier 1 - $500K'!A:A,'Tier 1 - $500K'!AZ:AZ,0,0,1)</f>
        <v>287.17399999999998</v>
      </c>
    </row>
    <row r="256" spans="1:52" s="40" customFormat="1" ht="16.5" x14ac:dyDescent="0.25">
      <c r="A256" s="35" t="s">
        <v>1427</v>
      </c>
      <c r="B256" s="57">
        <f>_xlfn.XLOOKUP(Tier2ContractorRates[[#This Row],[MSA Contract Number]],'Tier 1 - $500K'!A:A,'Tier 1 - $500K'!B:B,0,0,1)</f>
        <v>46497</v>
      </c>
      <c r="C256" s="36" t="str">
        <f>_xlfn.XLOOKUP(Tier2ContractorRates[[#This Row],[MSA Contract Number]],'Tier 1 - $500K'!A:A,'Tier 1 - $500K'!C:C,0,0,1)</f>
        <v>Compiler LLC</v>
      </c>
      <c r="D256" s="36" t="str">
        <f>_xlfn.XLOOKUP(Tier2ContractorRates[[#This Row],[MSA Contract Number]],'Tier 1 - $500K'!A:A,'Tier 1 - $500K'!D:D,0,0,1)</f>
        <v>Vyki Englert</v>
      </c>
      <c r="E256" s="36" t="str">
        <f>_xlfn.XLOOKUP(Tier2ContractorRates[[#This Row],[MSA Contract Number]],'Tier 1 - $500K'!A:A,'Tier 1 - $500K'!E:E,0,0,1)</f>
        <v>(850) 819-8808</v>
      </c>
      <c r="F256" s="36" t="str">
        <f>_xlfn.XLOOKUP(Tier2ContractorRates[[#This Row],[MSA Contract Number]],'Tier 1 - $500K'!A:A,'Tier 1 - $500K'!F:F,0,0,1)</f>
        <v>vyki@compiler.la;</v>
      </c>
      <c r="G256" s="121">
        <v>2020432</v>
      </c>
      <c r="H256" s="121" t="str">
        <f>_xlfn.XLOOKUP(Tier2ContractorRates[[#This Row],[MSA Contract Number]],'Tier 1 - $500K'!A:A,'Tier 1 - $500K'!H:H,0,0,1)</f>
        <v>SB</v>
      </c>
      <c r="I256" s="121" t="str">
        <f>_xlfn.XLOOKUP(Tier2ContractorRates[[#This Row],[MSA Contract Number]],'Tier 1 - $500K'!A:A,'Tier 1 - $500K'!I:I,0,0,1)</f>
        <v>Yes</v>
      </c>
      <c r="J256" s="121" t="str">
        <f>_xlfn.XLOOKUP(Tier2ContractorRates[[#This Row],[MSA Contract Number]],'Tier 1 - $500K'!A:A,'Tier 1 - $500K'!J:J,0,0,1)</f>
        <v>No</v>
      </c>
      <c r="K256" s="103">
        <f>_xlfn.XLOOKUP(Tier2ContractorRates[[#This Row],[MSA Contract Number]],'Tier 1 - $500K'!A:A,'Tier 1 - $500K'!K:K,0,0,1)</f>
        <v>258.25</v>
      </c>
      <c r="L256" s="103">
        <f>_xlfn.XLOOKUP(Tier2ContractorRates[[#This Row],[MSA Contract Number]],'Tier 1 - $500K'!A:A,'Tier 1 - $500K'!L:L,0,0,1)</f>
        <v>224.161</v>
      </c>
      <c r="M256" s="103">
        <f>_xlfn.XLOOKUP(Tier2ContractorRates[[#This Row],[MSA Contract Number]],'Tier 1 - $500K'!A:A,'Tier 1 - $500K'!M:M,0,0,1)</f>
        <v>258.25</v>
      </c>
      <c r="N256" s="103">
        <f>_xlfn.XLOOKUP(Tier2ContractorRates[[#This Row],[MSA Contract Number]],'Tier 1 - $500K'!A:A,'Tier 1 - $500K'!N:N)</f>
        <v>224.161</v>
      </c>
      <c r="O256" s="103">
        <f>_xlfn.XLOOKUP(Tier2ContractorRates[[#This Row],[MSA Contract Number]],'Tier 1 - $500K'!A:A,'Tier 1 - $500K'!O:O,0,0,1)</f>
        <v>224.161</v>
      </c>
      <c r="P256" s="103">
        <f>_xlfn.XLOOKUP(Tier2ContractorRates[[#This Row],[MSA Contract Number]],'Tier 1 - $500K'!A:A,'Tier 1 - $500K'!P:P,0,0,1)</f>
        <v>258.25</v>
      </c>
      <c r="Q256" s="103">
        <f>_xlfn.XLOOKUP(Tier2ContractorRates[[#This Row],[MSA Contract Number]],'Tier 1 - $500K'!A:A,'Tier 1 - $500K'!Q:Q,0,0,1)</f>
        <v>224.161</v>
      </c>
      <c r="R256" s="103">
        <f>_xlfn.XLOOKUP(Tier2ContractorRates[[#This Row],[MSA Contract Number]],'Tier 1 - $500K'!A:A,'Tier 1 - $500K'!R:R,0,0,1)</f>
        <v>132.22399999999999</v>
      </c>
      <c r="S256" s="103">
        <f>_xlfn.XLOOKUP(Tier2ContractorRates[[#This Row],[MSA Contract Number]],'Tier 1 - $500K'!A:A,'Tier 1 - $500K'!S:S,0,0,1)</f>
        <v>224.161</v>
      </c>
      <c r="T256" s="103">
        <f>_xlfn.XLOOKUP(Tier2ContractorRates[[#This Row],[MSA Contract Number]],'Tier 1 - $500K'!A:A,'Tier 1 - $500K'!T:T,0,0,1)</f>
        <v>258.25</v>
      </c>
      <c r="U256" s="103">
        <f>_xlfn.XLOOKUP(Tier2ContractorRates[[#This Row],[MSA Contract Number]],'Tier 1 - $500K'!A:A,'Tier 1 - $500K'!U:U,0,0,1)</f>
        <v>224.161</v>
      </c>
      <c r="V256" s="103">
        <f>_xlfn.XLOOKUP(Tier2ContractorRates[[#This Row],[MSA Contract Number]],'Tier 1 - $500K'!A:A,'Tier 1 - $500K'!V:V,0,0,1)</f>
        <v>258.25</v>
      </c>
      <c r="W256" s="103">
        <f>_xlfn.XLOOKUP(Tier2ContractorRates[[#This Row],[MSA Contract Number]],'Tier 1 - $500K'!A:A,'Tier 1 - $500K'!W:W,0,0,1)</f>
        <v>177.67599999999999</v>
      </c>
      <c r="X256" s="103">
        <f>_xlfn.XLOOKUP(Tier2ContractorRates[[#This Row],[MSA Contract Number]],'Tier 1 - $500K'!A:A,'Tier 1 - $500K'!X:X,0,0,1)</f>
        <v>224.161</v>
      </c>
      <c r="Y256" s="103">
        <f>_xlfn.XLOOKUP(Tier2ContractorRates[[#This Row],[MSA Contract Number]],'Tier 1 - $500K'!A:A,'Tier 1 - $500K'!Y:Y,0,0,1)</f>
        <v>224.161</v>
      </c>
      <c r="Z256" s="103">
        <f>_xlfn.XLOOKUP(Tier2ContractorRates[[#This Row],[MSA Contract Number]],'Tier 1 - $500K'!A:A,'Tier 1 - $500K'!Z:Z,0,0,1)</f>
        <v>258.25</v>
      </c>
      <c r="AA256" s="103">
        <f>_xlfn.XLOOKUP(Tier2ContractorRates[[#This Row],[MSA Contract Number]],'Tier 1 - $500K'!A:A,'Tier 1 - $500K'!AA:AA,0,0,1)</f>
        <v>278.91000000000003</v>
      </c>
      <c r="AB256" s="103">
        <f>_xlfn.XLOOKUP(Tier2ContractorRates[[#This Row],[MSA Contract Number]],'Tier 1 - $500K'!A:A,'Tier 1 - $500K'!AB:AB,0,0,1)</f>
        <v>224.161</v>
      </c>
      <c r="AC256" s="103">
        <f>_xlfn.XLOOKUP(Tier2ContractorRates[[#This Row],[MSA Contract Number]],'Tier 1 - $500K'!A:A,'Tier 1 - $500K'!AC:AC,0,0,1)</f>
        <v>276.84399999999999</v>
      </c>
      <c r="AD256" s="103">
        <f>_xlfn.XLOOKUP(Tier2ContractorRates[[#This Row],[MSA Contract Number]],'Tier 1 - $500K'!A:A,'Tier 1 - $500K'!AD:AD,0,0,1)</f>
        <v>224.161</v>
      </c>
      <c r="AE256" s="103">
        <f>_xlfn.XLOOKUP(Tier2ContractorRates[[#This Row],[MSA Contract Number]],'Tier 1 - $500K'!A:A,'Tier 1 - $500K'!AE:AE,0,0,1)</f>
        <v>224.161</v>
      </c>
      <c r="AF256" s="103">
        <f>_xlfn.XLOOKUP(Tier2ContractorRates[[#This Row],[MSA Contract Number]],'Tier 1 - $500K'!A:A,'Tier 1 - $500K'!AF:AF,0,0,1)</f>
        <v>177.67599999999999</v>
      </c>
      <c r="AG256" s="103">
        <f>_xlfn.XLOOKUP(Tier2ContractorRates[[#This Row],[MSA Contract Number]],'Tier 1 - $500K'!A:A,'Tier 1 - $500K'!AG:AG,0,0,1)</f>
        <v>224.161</v>
      </c>
      <c r="AH256" s="103">
        <f>_xlfn.XLOOKUP(Tier2ContractorRates[[#This Row],[MSA Contract Number]],'Tier 1 - $500K'!A:A,'Tier 1 - $500K'!AH:AH,0,0,1)</f>
        <v>177.67599999999999</v>
      </c>
      <c r="AI256" s="103">
        <f>_xlfn.XLOOKUP(Tier2ContractorRates[[#This Row],[MSA Contract Number]],'Tier 1 - $500K'!A:A,'Tier 1 - $500K'!AI:AI,0,0,1)</f>
        <v>177.67599999999999</v>
      </c>
      <c r="AJ256" s="103">
        <f>_xlfn.XLOOKUP(Tier2ContractorRates[[#This Row],[MSA Contract Number]],'Tier 1 - $500K'!A:A,'Tier 1 - $500K'!AJ:AJ,0,0,1)</f>
        <v>177.67599999999999</v>
      </c>
      <c r="AK256" s="103">
        <f>_xlfn.XLOOKUP(Tier2ContractorRates[[#This Row],[MSA Contract Number]],'Tier 1 - $500K'!A:A,'Tier 1 - $500K'!AK:AK,0,0,1)</f>
        <v>258.25</v>
      </c>
      <c r="AL256" s="103">
        <f>_xlfn.XLOOKUP(Tier2ContractorRates[[#This Row],[MSA Contract Number]],'Tier 1 - $500K'!A:A,'Tier 1 - $500K'!AL:AL,0,0,1)</f>
        <v>304.73500000000001</v>
      </c>
      <c r="AM256" s="103">
        <f>_xlfn.XLOOKUP(Tier2ContractorRates[[#This Row],[MSA Contract Number]],'Tier 1 - $500K'!A:A,'Tier 1 - $500K'!AM:AM,0,0,1)</f>
        <v>177.67599999999999</v>
      </c>
      <c r="AN256" s="103">
        <f>_xlfn.XLOOKUP(Tier2ContractorRates[[#This Row],[MSA Contract Number]],'Tier 1 - $500K'!A:A,'Tier 1 - $500K'!AN:AN,0,0,1)</f>
        <v>224.161</v>
      </c>
      <c r="AO256" s="103">
        <f>_xlfn.XLOOKUP(Tier2ContractorRates[[#This Row],[MSA Contract Number]],'Tier 1 - $500K'!A:A,'Tier 1 - $500K'!AO:AO,0,0,1)</f>
        <v>177.67599999999999</v>
      </c>
      <c r="AP256" s="103">
        <f>_xlfn.XLOOKUP(Tier2ContractorRates[[#This Row],[MSA Contract Number]],'Tier 1 - $500K'!A:A,'Tier 1 - $500K'!AP:AP,0,0,1)</f>
        <v>224.161</v>
      </c>
      <c r="AQ256" s="103">
        <f>_xlfn.XLOOKUP(Tier2ContractorRates[[#This Row],[MSA Contract Number]],'Tier 1 - $500K'!A:A,'Tier 1 - $500K'!AQ:AQ,0,0,1)</f>
        <v>224.161</v>
      </c>
      <c r="AR256" s="103">
        <f>_xlfn.XLOOKUP(Tier2ContractorRates[[#This Row],[MSA Contract Number]],'Tier 1 - $500K'!A:A,'Tier 1 - $500K'!AR:AR,0,0,1)</f>
        <v>177.67599999999999</v>
      </c>
      <c r="AS256" s="103">
        <f>_xlfn.XLOOKUP(Tier2ContractorRates[[#This Row],[MSA Contract Number]],'Tier 1 - $500K'!A:A,'Tier 1 - $500K'!AS:AS,0,0,1)</f>
        <v>132.22399999999999</v>
      </c>
      <c r="AT256" s="103">
        <f>_xlfn.XLOOKUP(Tier2ContractorRates[[#This Row],[MSA Contract Number]],'Tier 1 - $500K'!A:A,'Tier 1 - $500K'!AT:AT,0,0,1)</f>
        <v>132.22399999999999</v>
      </c>
      <c r="AU256" s="103">
        <f>_xlfn.XLOOKUP(Tier2ContractorRates[[#This Row],[MSA Contract Number]],'Tier 1 - $500K'!A:A,'Tier 1 - $500K'!AU:AU,0,0,1)</f>
        <v>224.161</v>
      </c>
      <c r="AV256" s="103">
        <f>_xlfn.XLOOKUP(Tier2ContractorRates[[#This Row],[MSA Contract Number]],'Tier 1 - $500K'!A:A,'Tier 1 - $500K'!AV:AV,0,0,1)</f>
        <v>132.22399999999999</v>
      </c>
      <c r="AW256" s="103">
        <f>_xlfn.XLOOKUP(Tier2ContractorRates[[#This Row],[MSA Contract Number]],'Tier 1 - $500K'!A:A,'Tier 1 - $500K'!AW:AW,0,0,1)</f>
        <v>177.67599999999999</v>
      </c>
      <c r="AX256" s="103">
        <f>_xlfn.XLOOKUP(Tier2ContractorRates[[#This Row],[MSA Contract Number]],'Tier 1 - $500K'!A:A,'Tier 1 - $500K'!AX:AX,0,0,1)</f>
        <v>224.161</v>
      </c>
      <c r="AY256" s="103">
        <f>_xlfn.XLOOKUP(Tier2ContractorRates[[#This Row],[MSA Contract Number]],'Tier 1 - $500K'!A:A,'Tier 1 - $500K'!AY:AY,0,0,1)</f>
        <v>132.22399999999999</v>
      </c>
      <c r="AZ256" s="104">
        <f>_xlfn.XLOOKUP(Tier2ContractorRates[[#This Row],[MSA Contract Number]],'Tier 1 - $500K'!A:A,'Tier 1 - $500K'!AZ:AZ,0,0,1)</f>
        <v>306.80099999999999</v>
      </c>
    </row>
    <row r="257" spans="1:52" s="40" customFormat="1" ht="16.5" x14ac:dyDescent="0.25">
      <c r="A257" s="35" t="s">
        <v>1432</v>
      </c>
      <c r="B257" s="57">
        <f>_xlfn.XLOOKUP(Tier2ContractorRates[[#This Row],[MSA Contract Number]],'Tier 1 - $500K'!A:A,'Tier 1 - $500K'!B:B,0,0,1)</f>
        <v>46497</v>
      </c>
      <c r="C257" s="36" t="str">
        <f>_xlfn.XLOOKUP(Tier2ContractorRates[[#This Row],[MSA Contract Number]],'Tier 1 - $500K'!A:A,'Tier 1 - $500K'!C:C,0,0,1)</f>
        <v>D Soft Inc.</v>
      </c>
      <c r="D257" s="36" t="str">
        <f>_xlfn.XLOOKUP(Tier2ContractorRates[[#This Row],[MSA Contract Number]],'Tier 1 - $500K'!A:A,'Tier 1 - $500K'!D:D,0,0,1)</f>
        <v>Deepa Kukunoor</v>
      </c>
      <c r="E257" s="36" t="str">
        <f>_xlfn.XLOOKUP(Tier2ContractorRates[[#This Row],[MSA Contract Number]],'Tier 1 - $500K'!A:A,'Tier 1 - $500K'!E:E,0,0,1)</f>
        <v>(916) 390-2791</v>
      </c>
      <c r="F257" s="36" t="str">
        <f>_xlfn.XLOOKUP(Tier2ContractorRates[[#This Row],[MSA Contract Number]],'Tier 1 - $500K'!A:A,'Tier 1 - $500K'!F:F,0,0,1)</f>
        <v>deepa@dsoftinc.com;</v>
      </c>
      <c r="G257" s="121">
        <v>2025653</v>
      </c>
      <c r="H257" s="121" t="str">
        <f>_xlfn.XLOOKUP(Tier2ContractorRates[[#This Row],[MSA Contract Number]],'Tier 1 - $500K'!A:A,'Tier 1 - $500K'!H:H,0,0,1)</f>
        <v>SB</v>
      </c>
      <c r="I257" s="121" t="str">
        <f>_xlfn.XLOOKUP(Tier2ContractorRates[[#This Row],[MSA Contract Number]],'Tier 1 - $500K'!A:A,'Tier 1 - $500K'!I:I,0,0,1)</f>
        <v>Yes</v>
      </c>
      <c r="J257" s="121" t="str">
        <f>_xlfn.XLOOKUP(Tier2ContractorRates[[#This Row],[MSA Contract Number]],'Tier 1 - $500K'!A:A,'Tier 1 - $500K'!J:J,0,0,1)</f>
        <v>No</v>
      </c>
      <c r="K257" s="103">
        <f>_xlfn.XLOOKUP(Tier2ContractorRates[[#This Row],[MSA Contract Number]],'Tier 1 - $500K'!A:A,'Tier 1 - $500K'!K:K,0,0,1)</f>
        <v>160</v>
      </c>
      <c r="L257" s="103">
        <f>_xlfn.XLOOKUP(Tier2ContractorRates[[#This Row],[MSA Contract Number]],'Tier 1 - $500K'!A:A,'Tier 1 - $500K'!L:L,0,0,1)</f>
        <v>140</v>
      </c>
      <c r="M257" s="103">
        <f>_xlfn.XLOOKUP(Tier2ContractorRates[[#This Row],[MSA Contract Number]],'Tier 1 - $500K'!A:A,'Tier 1 - $500K'!M:M,0,0,1)</f>
        <v>150</v>
      </c>
      <c r="N257" s="103">
        <f>_xlfn.XLOOKUP(Tier2ContractorRates[[#This Row],[MSA Contract Number]],'Tier 1 - $500K'!A:A,'Tier 1 - $500K'!N:N)</f>
        <v>130</v>
      </c>
      <c r="O257" s="103">
        <f>_xlfn.XLOOKUP(Tier2ContractorRates[[#This Row],[MSA Contract Number]],'Tier 1 - $500K'!A:A,'Tier 1 - $500K'!O:O,0,0,1)</f>
        <v>125</v>
      </c>
      <c r="P257" s="103">
        <f>_xlfn.XLOOKUP(Tier2ContractorRates[[#This Row],[MSA Contract Number]],'Tier 1 - $500K'!A:A,'Tier 1 - $500K'!P:P,0,0,1)</f>
        <v>140</v>
      </c>
      <c r="Q257" s="103">
        <f>_xlfn.XLOOKUP(Tier2ContractorRates[[#This Row],[MSA Contract Number]],'Tier 1 - $500K'!A:A,'Tier 1 - $500K'!Q:Q,0,0,1)</f>
        <v>120</v>
      </c>
      <c r="R257" s="103">
        <f>_xlfn.XLOOKUP(Tier2ContractorRates[[#This Row],[MSA Contract Number]],'Tier 1 - $500K'!A:A,'Tier 1 - $500K'!R:R,0,0,1)</f>
        <v>90</v>
      </c>
      <c r="S257" s="103">
        <f>_xlfn.XLOOKUP(Tier2ContractorRates[[#This Row],[MSA Contract Number]],'Tier 1 - $500K'!A:A,'Tier 1 - $500K'!S:S,0,0,1)</f>
        <v>140</v>
      </c>
      <c r="T257" s="103">
        <f>_xlfn.XLOOKUP(Tier2ContractorRates[[#This Row],[MSA Contract Number]],'Tier 1 - $500K'!A:A,'Tier 1 - $500K'!T:T,0,0,1)</f>
        <v>180</v>
      </c>
      <c r="U257" s="103">
        <f>_xlfn.XLOOKUP(Tier2ContractorRates[[#This Row],[MSA Contract Number]],'Tier 1 - $500K'!A:A,'Tier 1 - $500K'!U:U,0,0,1)</f>
        <v>170</v>
      </c>
      <c r="V257" s="103">
        <f>_xlfn.XLOOKUP(Tier2ContractorRates[[#This Row],[MSA Contract Number]],'Tier 1 - $500K'!A:A,'Tier 1 - $500K'!V:V,0,0,1)</f>
        <v>170</v>
      </c>
      <c r="W257" s="103">
        <f>_xlfn.XLOOKUP(Tier2ContractorRates[[#This Row],[MSA Contract Number]],'Tier 1 - $500K'!A:A,'Tier 1 - $500K'!W:W,0,0,1)</f>
        <v>105</v>
      </c>
      <c r="X257" s="103">
        <f>_xlfn.XLOOKUP(Tier2ContractorRates[[#This Row],[MSA Contract Number]],'Tier 1 - $500K'!A:A,'Tier 1 - $500K'!X:X,0,0,1)</f>
        <v>125</v>
      </c>
      <c r="Y257" s="103">
        <f>_xlfn.XLOOKUP(Tier2ContractorRates[[#This Row],[MSA Contract Number]],'Tier 1 - $500K'!A:A,'Tier 1 - $500K'!Y:Y,0,0,1)</f>
        <v>115</v>
      </c>
      <c r="Z257" s="103">
        <f>_xlfn.XLOOKUP(Tier2ContractorRates[[#This Row],[MSA Contract Number]],'Tier 1 - $500K'!A:A,'Tier 1 - $500K'!Z:Z,0,0,1)</f>
        <v>145</v>
      </c>
      <c r="AA257" s="103">
        <f>_xlfn.XLOOKUP(Tier2ContractorRates[[#This Row],[MSA Contract Number]],'Tier 1 - $500K'!A:A,'Tier 1 - $500K'!AA:AA,0,0,1)</f>
        <v>135</v>
      </c>
      <c r="AB257" s="103">
        <f>_xlfn.XLOOKUP(Tier2ContractorRates[[#This Row],[MSA Contract Number]],'Tier 1 - $500K'!A:A,'Tier 1 - $500K'!AB:AB,0,0,1)</f>
        <v>145</v>
      </c>
      <c r="AC257" s="103">
        <f>_xlfn.XLOOKUP(Tier2ContractorRates[[#This Row],[MSA Contract Number]],'Tier 1 - $500K'!A:A,'Tier 1 - $500K'!AC:AC,0,0,1)</f>
        <v>170</v>
      </c>
      <c r="AD257" s="103">
        <f>_xlfn.XLOOKUP(Tier2ContractorRates[[#This Row],[MSA Contract Number]],'Tier 1 - $500K'!A:A,'Tier 1 - $500K'!AD:AD,0,0,1)</f>
        <v>115</v>
      </c>
      <c r="AE257" s="103">
        <f>_xlfn.XLOOKUP(Tier2ContractorRates[[#This Row],[MSA Contract Number]],'Tier 1 - $500K'!A:A,'Tier 1 - $500K'!AE:AE,0,0,1)</f>
        <v>115</v>
      </c>
      <c r="AF257" s="103">
        <f>_xlfn.XLOOKUP(Tier2ContractorRates[[#This Row],[MSA Contract Number]],'Tier 1 - $500K'!A:A,'Tier 1 - $500K'!AF:AF,0,0,1)</f>
        <v>105</v>
      </c>
      <c r="AG257" s="103">
        <f>_xlfn.XLOOKUP(Tier2ContractorRates[[#This Row],[MSA Contract Number]],'Tier 1 - $500K'!A:A,'Tier 1 - $500K'!AG:AG,0,0,1)</f>
        <v>135</v>
      </c>
      <c r="AH257" s="103">
        <f>_xlfn.XLOOKUP(Tier2ContractorRates[[#This Row],[MSA Contract Number]],'Tier 1 - $500K'!A:A,'Tier 1 - $500K'!AH:AH,0,0,1)</f>
        <v>135</v>
      </c>
      <c r="AI257" s="103">
        <f>_xlfn.XLOOKUP(Tier2ContractorRates[[#This Row],[MSA Contract Number]],'Tier 1 - $500K'!A:A,'Tier 1 - $500K'!AI:AI,0,0,1)</f>
        <v>155</v>
      </c>
      <c r="AJ257" s="103">
        <f>_xlfn.XLOOKUP(Tier2ContractorRates[[#This Row],[MSA Contract Number]],'Tier 1 - $500K'!A:A,'Tier 1 - $500K'!AJ:AJ,0,0,1)</f>
        <v>125</v>
      </c>
      <c r="AK257" s="103">
        <f>_xlfn.XLOOKUP(Tier2ContractorRates[[#This Row],[MSA Contract Number]],'Tier 1 - $500K'!A:A,'Tier 1 - $500K'!AK:AK,0,0,1)</f>
        <v>170</v>
      </c>
      <c r="AL257" s="103">
        <f>_xlfn.XLOOKUP(Tier2ContractorRates[[#This Row],[MSA Contract Number]],'Tier 1 - $500K'!A:A,'Tier 1 - $500K'!AL:AL,0,0,1)</f>
        <v>195</v>
      </c>
      <c r="AM257" s="103">
        <f>_xlfn.XLOOKUP(Tier2ContractorRates[[#This Row],[MSA Contract Number]],'Tier 1 - $500K'!A:A,'Tier 1 - $500K'!AM:AM,0,0,1)</f>
        <v>145</v>
      </c>
      <c r="AN257" s="103">
        <f>_xlfn.XLOOKUP(Tier2ContractorRates[[#This Row],[MSA Contract Number]],'Tier 1 - $500K'!A:A,'Tier 1 - $500K'!AN:AN,0,0,1)</f>
        <v>170</v>
      </c>
      <c r="AO257" s="103">
        <f>_xlfn.XLOOKUP(Tier2ContractorRates[[#This Row],[MSA Contract Number]],'Tier 1 - $500K'!A:A,'Tier 1 - $500K'!AO:AO,0,0,1)</f>
        <v>160</v>
      </c>
      <c r="AP257" s="103">
        <f>_xlfn.XLOOKUP(Tier2ContractorRates[[#This Row],[MSA Contract Number]],'Tier 1 - $500K'!A:A,'Tier 1 - $500K'!AP:AP,0,0,1)</f>
        <v>185</v>
      </c>
      <c r="AQ257" s="103">
        <f>_xlfn.XLOOKUP(Tier2ContractorRates[[#This Row],[MSA Contract Number]],'Tier 1 - $500K'!A:A,'Tier 1 - $500K'!AQ:AQ,0,0,1)</f>
        <v>140</v>
      </c>
      <c r="AR257" s="103">
        <f>_xlfn.XLOOKUP(Tier2ContractorRates[[#This Row],[MSA Contract Number]],'Tier 1 - $500K'!A:A,'Tier 1 - $500K'!AR:AR,0,0,1)</f>
        <v>165</v>
      </c>
      <c r="AS257" s="103">
        <f>_xlfn.XLOOKUP(Tier2ContractorRates[[#This Row],[MSA Contract Number]],'Tier 1 - $500K'!A:A,'Tier 1 - $500K'!AS:AS,0,0,1)</f>
        <v>145</v>
      </c>
      <c r="AT257" s="103">
        <f>_xlfn.XLOOKUP(Tier2ContractorRates[[#This Row],[MSA Contract Number]],'Tier 1 - $500K'!A:A,'Tier 1 - $500K'!AT:AT,0,0,1)</f>
        <v>140</v>
      </c>
      <c r="AU257" s="103">
        <f>_xlfn.XLOOKUP(Tier2ContractorRates[[#This Row],[MSA Contract Number]],'Tier 1 - $500K'!A:A,'Tier 1 - $500K'!AU:AU,0,0,1)</f>
        <v>135</v>
      </c>
      <c r="AV257" s="103">
        <f>_xlfn.XLOOKUP(Tier2ContractorRates[[#This Row],[MSA Contract Number]],'Tier 1 - $500K'!A:A,'Tier 1 - $500K'!AV:AV,0,0,1)</f>
        <v>120</v>
      </c>
      <c r="AW257" s="103">
        <f>_xlfn.XLOOKUP(Tier2ContractorRates[[#This Row],[MSA Contract Number]],'Tier 1 - $500K'!A:A,'Tier 1 - $500K'!AW:AW,0,0,1)</f>
        <v>150</v>
      </c>
      <c r="AX257" s="103">
        <f>_xlfn.XLOOKUP(Tier2ContractorRates[[#This Row],[MSA Contract Number]],'Tier 1 - $500K'!A:A,'Tier 1 - $500K'!AX:AX,0,0,1)</f>
        <v>155</v>
      </c>
      <c r="AY257" s="103">
        <f>_xlfn.XLOOKUP(Tier2ContractorRates[[#This Row],[MSA Contract Number]],'Tier 1 - $500K'!A:A,'Tier 1 - $500K'!AY:AY,0,0,1)</f>
        <v>125</v>
      </c>
      <c r="AZ257" s="104">
        <f>_xlfn.XLOOKUP(Tier2ContractorRates[[#This Row],[MSA Contract Number]],'Tier 1 - $500K'!A:A,'Tier 1 - $500K'!AZ:AZ,0,0,1)</f>
        <v>140</v>
      </c>
    </row>
    <row r="258" spans="1:52" s="40" customFormat="1" ht="16.5" x14ac:dyDescent="0.25">
      <c r="A258" s="35" t="s">
        <v>1437</v>
      </c>
      <c r="B258" s="57">
        <f>_xlfn.XLOOKUP(Tier2ContractorRates[[#This Row],[MSA Contract Number]],'Tier 1 - $500K'!A:A,'Tier 1 - $500K'!B:B,0,0,1)</f>
        <v>46497</v>
      </c>
      <c r="C258" s="36" t="str">
        <f>_xlfn.XLOOKUP(Tier2ContractorRates[[#This Row],[MSA Contract Number]],'Tier 1 - $500K'!A:A,'Tier 1 - $500K'!C:C,0,0,1)</f>
        <v>IDEORA Inc.</v>
      </c>
      <c r="D258" s="36" t="str">
        <f>_xlfn.XLOOKUP(Tier2ContractorRates[[#This Row],[MSA Contract Number]],'Tier 1 - $500K'!A:A,'Tier 1 - $500K'!D:D,0,0,1)</f>
        <v>Manoj Uppal</v>
      </c>
      <c r="E258" s="36" t="str">
        <f>_xlfn.XLOOKUP(Tier2ContractorRates[[#This Row],[MSA Contract Number]],'Tier 1 - $500K'!A:A,'Tier 1 - $500K'!E:E,0,0,1)</f>
        <v>(530) 219-4780</v>
      </c>
      <c r="F258" s="36" t="str">
        <f>_xlfn.XLOOKUP(Tier2ContractorRates[[#This Row],[MSA Contract Number]],'Tier 1 - $500K'!A:A,'Tier 1 - $500K'!F:F,0,0,1)</f>
        <v>mk@ideora.com;</v>
      </c>
      <c r="G258" s="121">
        <v>1788600</v>
      </c>
      <c r="H258" s="121" t="str">
        <f>_xlfn.XLOOKUP(Tier2ContractorRates[[#This Row],[MSA Contract Number]],'Tier 1 - $500K'!A:A,'Tier 1 - $500K'!H:H,0,0,1)</f>
        <v>SB</v>
      </c>
      <c r="I258" s="121" t="str">
        <f>_xlfn.XLOOKUP(Tier2ContractorRates[[#This Row],[MSA Contract Number]],'Tier 1 - $500K'!A:A,'Tier 1 - $500K'!I:I,0,0,1)</f>
        <v>Yes</v>
      </c>
      <c r="J258" s="121" t="str">
        <f>_xlfn.XLOOKUP(Tier2ContractorRates[[#This Row],[MSA Contract Number]],'Tier 1 - $500K'!A:A,'Tier 1 - $500K'!J:J,0,0,1)</f>
        <v>No</v>
      </c>
      <c r="K258" s="103">
        <f>_xlfn.XLOOKUP(Tier2ContractorRates[[#This Row],[MSA Contract Number]],'Tier 1 - $500K'!A:A,'Tier 1 - $500K'!K:K,0,0,1)</f>
        <v>160</v>
      </c>
      <c r="L258" s="103">
        <f>_xlfn.XLOOKUP(Tier2ContractorRates[[#This Row],[MSA Contract Number]],'Tier 1 - $500K'!A:A,'Tier 1 - $500K'!L:L,0,0,1)</f>
        <v>150</v>
      </c>
      <c r="M258" s="103">
        <f>_xlfn.XLOOKUP(Tier2ContractorRates[[#This Row],[MSA Contract Number]],'Tier 1 - $500K'!A:A,'Tier 1 - $500K'!M:M,0,0,1)</f>
        <v>150</v>
      </c>
      <c r="N258" s="103">
        <f>_xlfn.XLOOKUP(Tier2ContractorRates[[#This Row],[MSA Contract Number]],'Tier 1 - $500K'!A:A,'Tier 1 - $500K'!N:N)</f>
        <v>130</v>
      </c>
      <c r="O258" s="103">
        <f>_xlfn.XLOOKUP(Tier2ContractorRates[[#This Row],[MSA Contract Number]],'Tier 1 - $500K'!A:A,'Tier 1 - $500K'!O:O,0,0,1)</f>
        <v>140</v>
      </c>
      <c r="P258" s="103">
        <f>_xlfn.XLOOKUP(Tier2ContractorRates[[#This Row],[MSA Contract Number]],'Tier 1 - $500K'!A:A,'Tier 1 - $500K'!P:P,0,0,1)</f>
        <v>150</v>
      </c>
      <c r="Q258" s="103">
        <f>_xlfn.XLOOKUP(Tier2ContractorRates[[#This Row],[MSA Contract Number]],'Tier 1 - $500K'!A:A,'Tier 1 - $500K'!Q:Q,0,0,1)</f>
        <v>130</v>
      </c>
      <c r="R258" s="103">
        <f>_xlfn.XLOOKUP(Tier2ContractorRates[[#This Row],[MSA Contract Number]],'Tier 1 - $500K'!A:A,'Tier 1 - $500K'!R:R,0,0,1)</f>
        <v>120</v>
      </c>
      <c r="S258" s="103">
        <f>_xlfn.XLOOKUP(Tier2ContractorRates[[#This Row],[MSA Contract Number]],'Tier 1 - $500K'!A:A,'Tier 1 - $500K'!S:S,0,0,1)</f>
        <v>190</v>
      </c>
      <c r="T258" s="103">
        <f>_xlfn.XLOOKUP(Tier2ContractorRates[[#This Row],[MSA Contract Number]],'Tier 1 - $500K'!A:A,'Tier 1 - $500K'!T:T,0,0,1)</f>
        <v>180</v>
      </c>
      <c r="U258" s="103">
        <f>_xlfn.XLOOKUP(Tier2ContractorRates[[#This Row],[MSA Contract Number]],'Tier 1 - $500K'!A:A,'Tier 1 - $500K'!U:U,0,0,1)</f>
        <v>160</v>
      </c>
      <c r="V258" s="103">
        <f>_xlfn.XLOOKUP(Tier2ContractorRates[[#This Row],[MSA Contract Number]],'Tier 1 - $500K'!A:A,'Tier 1 - $500K'!V:V,0,0,1)</f>
        <v>160</v>
      </c>
      <c r="W258" s="103">
        <f>_xlfn.XLOOKUP(Tier2ContractorRates[[#This Row],[MSA Contract Number]],'Tier 1 - $500K'!A:A,'Tier 1 - $500K'!W:W,0,0,1)</f>
        <v>140</v>
      </c>
      <c r="X258" s="103">
        <f>_xlfn.XLOOKUP(Tier2ContractorRates[[#This Row],[MSA Contract Number]],'Tier 1 - $500K'!A:A,'Tier 1 - $500K'!X:X,0,0,1)</f>
        <v>140</v>
      </c>
      <c r="Y258" s="103">
        <f>_xlfn.XLOOKUP(Tier2ContractorRates[[#This Row],[MSA Contract Number]],'Tier 1 - $500K'!A:A,'Tier 1 - $500K'!Y:Y,0,0,1)</f>
        <v>140</v>
      </c>
      <c r="Z258" s="103">
        <f>_xlfn.XLOOKUP(Tier2ContractorRates[[#This Row],[MSA Contract Number]],'Tier 1 - $500K'!A:A,'Tier 1 - $500K'!Z:Z,0,0,1)</f>
        <v>150</v>
      </c>
      <c r="AA258" s="103">
        <f>_xlfn.XLOOKUP(Tier2ContractorRates[[#This Row],[MSA Contract Number]],'Tier 1 - $500K'!A:A,'Tier 1 - $500K'!AA:AA,0,0,1)</f>
        <v>160</v>
      </c>
      <c r="AB258" s="103">
        <f>_xlfn.XLOOKUP(Tier2ContractorRates[[#This Row],[MSA Contract Number]],'Tier 1 - $500K'!A:A,'Tier 1 - $500K'!AB:AB,0,0,1)</f>
        <v>140</v>
      </c>
      <c r="AC258" s="103">
        <f>_xlfn.XLOOKUP(Tier2ContractorRates[[#This Row],[MSA Contract Number]],'Tier 1 - $500K'!A:A,'Tier 1 - $500K'!AC:AC,0,0,1)</f>
        <v>140</v>
      </c>
      <c r="AD258" s="103">
        <f>_xlfn.XLOOKUP(Tier2ContractorRates[[#This Row],[MSA Contract Number]],'Tier 1 - $500K'!A:A,'Tier 1 - $500K'!AD:AD,0,0,1)</f>
        <v>120</v>
      </c>
      <c r="AE258" s="103">
        <f>_xlfn.XLOOKUP(Tier2ContractorRates[[#This Row],[MSA Contract Number]],'Tier 1 - $500K'!A:A,'Tier 1 - $500K'!AE:AE,0,0,1)</f>
        <v>140</v>
      </c>
      <c r="AF258" s="103">
        <f>_xlfn.XLOOKUP(Tier2ContractorRates[[#This Row],[MSA Contract Number]],'Tier 1 - $500K'!A:A,'Tier 1 - $500K'!AF:AF,0,0,1)</f>
        <v>140</v>
      </c>
      <c r="AG258" s="103">
        <f>_xlfn.XLOOKUP(Tier2ContractorRates[[#This Row],[MSA Contract Number]],'Tier 1 - $500K'!A:A,'Tier 1 - $500K'!AG:AG,0,0,1)</f>
        <v>160</v>
      </c>
      <c r="AH258" s="103">
        <f>_xlfn.XLOOKUP(Tier2ContractorRates[[#This Row],[MSA Contract Number]],'Tier 1 - $500K'!A:A,'Tier 1 - $500K'!AH:AH,0,0,1)</f>
        <v>150</v>
      </c>
      <c r="AI258" s="103">
        <f>_xlfn.XLOOKUP(Tier2ContractorRates[[#This Row],[MSA Contract Number]],'Tier 1 - $500K'!A:A,'Tier 1 - $500K'!AI:AI,0,0,1)</f>
        <v>150</v>
      </c>
      <c r="AJ258" s="103">
        <f>_xlfn.XLOOKUP(Tier2ContractorRates[[#This Row],[MSA Contract Number]],'Tier 1 - $500K'!A:A,'Tier 1 - $500K'!AJ:AJ,0,0,1)</f>
        <v>140</v>
      </c>
      <c r="AK258" s="103">
        <f>_xlfn.XLOOKUP(Tier2ContractorRates[[#This Row],[MSA Contract Number]],'Tier 1 - $500K'!A:A,'Tier 1 - $500K'!AK:AK,0,0,1)</f>
        <v>130</v>
      </c>
      <c r="AL258" s="103">
        <f>_xlfn.XLOOKUP(Tier2ContractorRates[[#This Row],[MSA Contract Number]],'Tier 1 - $500K'!A:A,'Tier 1 - $500K'!AL:AL,0,0,1)</f>
        <v>150</v>
      </c>
      <c r="AM258" s="103">
        <f>_xlfn.XLOOKUP(Tier2ContractorRates[[#This Row],[MSA Contract Number]],'Tier 1 - $500K'!A:A,'Tier 1 - $500K'!AM:AM,0,0,1)</f>
        <v>130</v>
      </c>
      <c r="AN258" s="103">
        <f>_xlfn.XLOOKUP(Tier2ContractorRates[[#This Row],[MSA Contract Number]],'Tier 1 - $500K'!A:A,'Tier 1 - $500K'!AN:AN,0,0,1)</f>
        <v>150</v>
      </c>
      <c r="AO258" s="103">
        <f>_xlfn.XLOOKUP(Tier2ContractorRates[[#This Row],[MSA Contract Number]],'Tier 1 - $500K'!A:A,'Tier 1 - $500K'!AO:AO,0,0,1)</f>
        <v>130</v>
      </c>
      <c r="AP258" s="103">
        <f>_xlfn.XLOOKUP(Tier2ContractorRates[[#This Row],[MSA Contract Number]],'Tier 1 - $500K'!A:A,'Tier 1 - $500K'!AP:AP,0,0,1)</f>
        <v>150</v>
      </c>
      <c r="AQ258" s="103">
        <f>_xlfn.XLOOKUP(Tier2ContractorRates[[#This Row],[MSA Contract Number]],'Tier 1 - $500K'!A:A,'Tier 1 - $500K'!AQ:AQ,0,0,1)</f>
        <v>130</v>
      </c>
      <c r="AR258" s="103">
        <f>_xlfn.XLOOKUP(Tier2ContractorRates[[#This Row],[MSA Contract Number]],'Tier 1 - $500K'!A:A,'Tier 1 - $500K'!AR:AR,0,0,1)</f>
        <v>140</v>
      </c>
      <c r="AS258" s="103">
        <f>_xlfn.XLOOKUP(Tier2ContractorRates[[#This Row],[MSA Contract Number]],'Tier 1 - $500K'!A:A,'Tier 1 - $500K'!AS:AS,0,0,1)</f>
        <v>120</v>
      </c>
      <c r="AT258" s="103">
        <f>_xlfn.XLOOKUP(Tier2ContractorRates[[#This Row],[MSA Contract Number]],'Tier 1 - $500K'!A:A,'Tier 1 - $500K'!AT:AT,0,0,1)</f>
        <v>120</v>
      </c>
      <c r="AU258" s="103">
        <f>_xlfn.XLOOKUP(Tier2ContractorRates[[#This Row],[MSA Contract Number]],'Tier 1 - $500K'!A:A,'Tier 1 - $500K'!AU:AU,0,0,1)</f>
        <v>120</v>
      </c>
      <c r="AV258" s="103">
        <f>_xlfn.XLOOKUP(Tier2ContractorRates[[#This Row],[MSA Contract Number]],'Tier 1 - $500K'!A:A,'Tier 1 - $500K'!AV:AV,0,0,1)</f>
        <v>120</v>
      </c>
      <c r="AW258" s="103">
        <f>_xlfn.XLOOKUP(Tier2ContractorRates[[#This Row],[MSA Contract Number]],'Tier 1 - $500K'!A:A,'Tier 1 - $500K'!AW:AW,0,0,1)</f>
        <v>120</v>
      </c>
      <c r="AX258" s="103">
        <f>_xlfn.XLOOKUP(Tier2ContractorRates[[#This Row],[MSA Contract Number]],'Tier 1 - $500K'!A:A,'Tier 1 - $500K'!AX:AX,0,0,1)</f>
        <v>130</v>
      </c>
      <c r="AY258" s="103">
        <f>_xlfn.XLOOKUP(Tier2ContractorRates[[#This Row],[MSA Contract Number]],'Tier 1 - $500K'!A:A,'Tier 1 - $500K'!AY:AY,0,0,1)</f>
        <v>120</v>
      </c>
      <c r="AZ258" s="104">
        <f>_xlfn.XLOOKUP(Tier2ContractorRates[[#This Row],[MSA Contract Number]],'Tier 1 - $500K'!A:A,'Tier 1 - $500K'!AZ:AZ,0,0,1)</f>
        <v>150</v>
      </c>
    </row>
    <row r="259" spans="1:52" s="40" customFormat="1" ht="33" x14ac:dyDescent="0.25">
      <c r="A259" s="35" t="s">
        <v>1447</v>
      </c>
      <c r="B259" s="57">
        <f>_xlfn.XLOOKUP(Tier2ContractorRates[[#This Row],[MSA Contract Number]],'Tier 1 - $500K'!A:A,'Tier 1 - $500K'!B:B,0,0,1)</f>
        <v>46497</v>
      </c>
      <c r="C259" s="36" t="str">
        <f>_xlfn.XLOOKUP(Tier2ContractorRates[[#This Row],[MSA Contract Number]],'Tier 1 - $500K'!A:A,'Tier 1 - $500K'!C:C,0,0,1)</f>
        <v>NTT America, Inc</v>
      </c>
      <c r="D259" s="36" t="str">
        <f>_xlfn.XLOOKUP(Tier2ContractorRates[[#This Row],[MSA Contract Number]],'Tier 1 - $500K'!A:A,'Tier 1 - $500K'!D:D,0,0,1)</f>
        <v xml:space="preserve">1.Yondaney Serrano 
</v>
      </c>
      <c r="E259" s="36" t="str">
        <f>_xlfn.XLOOKUP(Tier2ContractorRates[[#This Row],[MSA Contract Number]],'Tier 1 - $500K'!A:A,'Tier 1 - $500K'!E:E,0,0,1)</f>
        <v>(954) 546-7307</v>
      </c>
      <c r="F259" s="36" t="str">
        <f>_xlfn.XLOOKUP(Tier2ContractorRates[[#This Row],[MSA Contract Number]],'Tier 1 - $500K'!A:A,'Tier 1 - $500K'!F:F,0,0,1)</f>
        <v>am.us.ps.contracts@global.ntt; 
yondaney.serrano@nttdata.com</v>
      </c>
      <c r="G259" s="121" t="s">
        <v>70</v>
      </c>
      <c r="H259" s="121" t="str">
        <f>_xlfn.XLOOKUP(Tier2ContractorRates[[#This Row],[MSA Contract Number]],'Tier 1 - $500K'!A:A,'Tier 1 - $500K'!H:H,0,0,1)</f>
        <v>--</v>
      </c>
      <c r="I259" s="121" t="str">
        <f>_xlfn.XLOOKUP(Tier2ContractorRates[[#This Row],[MSA Contract Number]],'Tier 1 - $500K'!A:A,'Tier 1 - $500K'!I:I,0,0,1)</f>
        <v>No</v>
      </c>
      <c r="J259" s="121" t="str">
        <f>_xlfn.XLOOKUP(Tier2ContractorRates[[#This Row],[MSA Contract Number]],'Tier 1 - $500K'!A:A,'Tier 1 - $500K'!J:J,0,0,1)</f>
        <v>No</v>
      </c>
      <c r="K259" s="103">
        <f>_xlfn.XLOOKUP(Tier2ContractorRates[[#This Row],[MSA Contract Number]],'Tier 1 - $500K'!A:A,'Tier 1 - $500K'!K:K,0,0,1)</f>
        <v>180</v>
      </c>
      <c r="L259" s="103">
        <f>_xlfn.XLOOKUP(Tier2ContractorRates[[#This Row],[MSA Contract Number]],'Tier 1 - $500K'!A:A,'Tier 1 - $500K'!L:L,0,0,1)</f>
        <v>165</v>
      </c>
      <c r="M259" s="103">
        <f>_xlfn.XLOOKUP(Tier2ContractorRates[[#This Row],[MSA Contract Number]],'Tier 1 - $500K'!A:A,'Tier 1 - $500K'!M:M,0,0,1)</f>
        <v>160</v>
      </c>
      <c r="N259" s="103">
        <f>_xlfn.XLOOKUP(Tier2ContractorRates[[#This Row],[MSA Contract Number]],'Tier 1 - $500K'!A:A,'Tier 1 - $500K'!N:N)</f>
        <v>155</v>
      </c>
      <c r="O259" s="103">
        <f>_xlfn.XLOOKUP(Tier2ContractorRates[[#This Row],[MSA Contract Number]],'Tier 1 - $500K'!A:A,'Tier 1 - $500K'!O:O,0,0,1)</f>
        <v>150</v>
      </c>
      <c r="P259" s="103">
        <f>_xlfn.XLOOKUP(Tier2ContractorRates[[#This Row],[MSA Contract Number]],'Tier 1 - $500K'!A:A,'Tier 1 - $500K'!P:P,0,0,1)</f>
        <v>160</v>
      </c>
      <c r="Q259" s="103">
        <f>_xlfn.XLOOKUP(Tier2ContractorRates[[#This Row],[MSA Contract Number]],'Tier 1 - $500K'!A:A,'Tier 1 - $500K'!Q:Q,0,0,1)</f>
        <v>145</v>
      </c>
      <c r="R259" s="103">
        <f>_xlfn.XLOOKUP(Tier2ContractorRates[[#This Row],[MSA Contract Number]],'Tier 1 - $500K'!A:A,'Tier 1 - $500K'!R:R,0,0,1)</f>
        <v>136</v>
      </c>
      <c r="S259" s="103">
        <f>_xlfn.XLOOKUP(Tier2ContractorRates[[#This Row],[MSA Contract Number]],'Tier 1 - $500K'!A:A,'Tier 1 - $500K'!S:S,0,0,1)</f>
        <v>165</v>
      </c>
      <c r="T259" s="103">
        <f>_xlfn.XLOOKUP(Tier2ContractorRates[[#This Row],[MSA Contract Number]],'Tier 1 - $500K'!A:A,'Tier 1 - $500K'!T:T,0,0,1)</f>
        <v>190</v>
      </c>
      <c r="U259" s="103">
        <f>_xlfn.XLOOKUP(Tier2ContractorRates[[#This Row],[MSA Contract Number]],'Tier 1 - $500K'!A:A,'Tier 1 - $500K'!U:U,0,0,1)</f>
        <v>175</v>
      </c>
      <c r="V259" s="103">
        <f>_xlfn.XLOOKUP(Tier2ContractorRates[[#This Row],[MSA Contract Number]],'Tier 1 - $500K'!A:A,'Tier 1 - $500K'!V:V,0,0,1)</f>
        <v>180</v>
      </c>
      <c r="W259" s="103">
        <f>_xlfn.XLOOKUP(Tier2ContractorRates[[#This Row],[MSA Contract Number]],'Tier 1 - $500K'!A:A,'Tier 1 - $500K'!W:W,0,0,1)</f>
        <v>160</v>
      </c>
      <c r="X259" s="103">
        <f>_xlfn.XLOOKUP(Tier2ContractorRates[[#This Row],[MSA Contract Number]],'Tier 1 - $500K'!A:A,'Tier 1 - $500K'!X:X,0,0,1)</f>
        <v>160</v>
      </c>
      <c r="Y259" s="103">
        <f>_xlfn.XLOOKUP(Tier2ContractorRates[[#This Row],[MSA Contract Number]],'Tier 1 - $500K'!A:A,'Tier 1 - $500K'!Y:Y,0,0,1)</f>
        <v>165</v>
      </c>
      <c r="Z259" s="103">
        <f>_xlfn.XLOOKUP(Tier2ContractorRates[[#This Row],[MSA Contract Number]],'Tier 1 - $500K'!A:A,'Tier 1 - $500K'!Z:Z,0,0,1)</f>
        <v>165</v>
      </c>
      <c r="AA259" s="103">
        <f>_xlfn.XLOOKUP(Tier2ContractorRates[[#This Row],[MSA Contract Number]],'Tier 1 - $500K'!A:A,'Tier 1 - $500K'!AA:AA,0,0,1)</f>
        <v>165</v>
      </c>
      <c r="AB259" s="103">
        <f>_xlfn.XLOOKUP(Tier2ContractorRates[[#This Row],[MSA Contract Number]],'Tier 1 - $500K'!A:A,'Tier 1 - $500K'!AB:AB,0,0,1)</f>
        <v>175</v>
      </c>
      <c r="AC259" s="103">
        <f>_xlfn.XLOOKUP(Tier2ContractorRates[[#This Row],[MSA Contract Number]],'Tier 1 - $500K'!A:A,'Tier 1 - $500K'!AC:AC,0,0,1)</f>
        <v>165</v>
      </c>
      <c r="AD259" s="103">
        <f>_xlfn.XLOOKUP(Tier2ContractorRates[[#This Row],[MSA Contract Number]],'Tier 1 - $500K'!A:A,'Tier 1 - $500K'!AD:AD,0,0,1)</f>
        <v>130</v>
      </c>
      <c r="AE259" s="103">
        <f>_xlfn.XLOOKUP(Tier2ContractorRates[[#This Row],[MSA Contract Number]],'Tier 1 - $500K'!A:A,'Tier 1 - $500K'!AE:AE,0,0,1)</f>
        <v>130</v>
      </c>
      <c r="AF259" s="103">
        <f>_xlfn.XLOOKUP(Tier2ContractorRates[[#This Row],[MSA Contract Number]],'Tier 1 - $500K'!A:A,'Tier 1 - $500K'!AF:AF,0,0,1)</f>
        <v>150</v>
      </c>
      <c r="AG259" s="103">
        <f>_xlfn.XLOOKUP(Tier2ContractorRates[[#This Row],[MSA Contract Number]],'Tier 1 - $500K'!A:A,'Tier 1 - $500K'!AG:AG,0,0,1)</f>
        <v>160</v>
      </c>
      <c r="AH259" s="103">
        <f>_xlfn.XLOOKUP(Tier2ContractorRates[[#This Row],[MSA Contract Number]],'Tier 1 - $500K'!A:A,'Tier 1 - $500K'!AH:AH,0,0,1)</f>
        <v>180</v>
      </c>
      <c r="AI259" s="103">
        <f>_xlfn.XLOOKUP(Tier2ContractorRates[[#This Row],[MSA Contract Number]],'Tier 1 - $500K'!A:A,'Tier 1 - $500K'!AI:AI,0,0,1)</f>
        <v>180</v>
      </c>
      <c r="AJ259" s="103">
        <f>_xlfn.XLOOKUP(Tier2ContractorRates[[#This Row],[MSA Contract Number]],'Tier 1 - $500K'!A:A,'Tier 1 - $500K'!AJ:AJ,0,0,1)</f>
        <v>160</v>
      </c>
      <c r="AK259" s="103">
        <f>_xlfn.XLOOKUP(Tier2ContractorRates[[#This Row],[MSA Contract Number]],'Tier 1 - $500K'!A:A,'Tier 1 - $500K'!AK:AK,0,0,1)</f>
        <v>185</v>
      </c>
      <c r="AL259" s="103">
        <f>_xlfn.XLOOKUP(Tier2ContractorRates[[#This Row],[MSA Contract Number]],'Tier 1 - $500K'!A:A,'Tier 1 - $500K'!AL:AL,0,0,1)</f>
        <v>195</v>
      </c>
      <c r="AM259" s="103">
        <f>_xlfn.XLOOKUP(Tier2ContractorRates[[#This Row],[MSA Contract Number]],'Tier 1 - $500K'!A:A,'Tier 1 - $500K'!AM:AM,0,0,1)</f>
        <v>165</v>
      </c>
      <c r="AN259" s="103">
        <f>_xlfn.XLOOKUP(Tier2ContractorRates[[#This Row],[MSA Contract Number]],'Tier 1 - $500K'!A:A,'Tier 1 - $500K'!AN:AN,0,0,1)</f>
        <v>180</v>
      </c>
      <c r="AO259" s="103">
        <f>_xlfn.XLOOKUP(Tier2ContractorRates[[#This Row],[MSA Contract Number]],'Tier 1 - $500K'!A:A,'Tier 1 - $500K'!AO:AO,0,0,1)</f>
        <v>158</v>
      </c>
      <c r="AP259" s="103">
        <f>_xlfn.XLOOKUP(Tier2ContractorRates[[#This Row],[MSA Contract Number]],'Tier 1 - $500K'!A:A,'Tier 1 - $500K'!AP:AP,0,0,1)</f>
        <v>180</v>
      </c>
      <c r="AQ259" s="103">
        <f>_xlfn.XLOOKUP(Tier2ContractorRates[[#This Row],[MSA Contract Number]],'Tier 1 - $500K'!A:A,'Tier 1 - $500K'!AQ:AQ,0,0,1)</f>
        <v>165</v>
      </c>
      <c r="AR259" s="103">
        <f>_xlfn.XLOOKUP(Tier2ContractorRates[[#This Row],[MSA Contract Number]],'Tier 1 - $500K'!A:A,'Tier 1 - $500K'!AR:AR,0,0,1)</f>
        <v>150</v>
      </c>
      <c r="AS259" s="103">
        <f>_xlfn.XLOOKUP(Tier2ContractorRates[[#This Row],[MSA Contract Number]],'Tier 1 - $500K'!A:A,'Tier 1 - $500K'!AS:AS,0,0,1)</f>
        <v>145</v>
      </c>
      <c r="AT259" s="103">
        <f>_xlfn.XLOOKUP(Tier2ContractorRates[[#This Row],[MSA Contract Number]],'Tier 1 - $500K'!A:A,'Tier 1 - $500K'!AT:AT,0,0,1)</f>
        <v>150</v>
      </c>
      <c r="AU259" s="103">
        <f>_xlfn.XLOOKUP(Tier2ContractorRates[[#This Row],[MSA Contract Number]],'Tier 1 - $500K'!A:A,'Tier 1 - $500K'!AU:AU,0,0,1)</f>
        <v>160</v>
      </c>
      <c r="AV259" s="103">
        <f>_xlfn.XLOOKUP(Tier2ContractorRates[[#This Row],[MSA Contract Number]],'Tier 1 - $500K'!A:A,'Tier 1 - $500K'!AV:AV,0,0,1)</f>
        <v>150</v>
      </c>
      <c r="AW259" s="103">
        <f>_xlfn.XLOOKUP(Tier2ContractorRates[[#This Row],[MSA Contract Number]],'Tier 1 - $500K'!A:A,'Tier 1 - $500K'!AW:AW,0,0,1)</f>
        <v>165</v>
      </c>
      <c r="AX259" s="103">
        <f>_xlfn.XLOOKUP(Tier2ContractorRates[[#This Row],[MSA Contract Number]],'Tier 1 - $500K'!A:A,'Tier 1 - $500K'!AX:AX,0,0,1)</f>
        <v>170</v>
      </c>
      <c r="AY259" s="103">
        <f>_xlfn.XLOOKUP(Tier2ContractorRates[[#This Row],[MSA Contract Number]],'Tier 1 - $500K'!A:A,'Tier 1 - $500K'!AY:AY,0,0,1)</f>
        <v>160</v>
      </c>
      <c r="AZ259" s="104">
        <f>_xlfn.XLOOKUP(Tier2ContractorRates[[#This Row],[MSA Contract Number]],'Tier 1 - $500K'!A:A,'Tier 1 - $500K'!AZ:AZ,0,0,1)</f>
        <v>150</v>
      </c>
    </row>
    <row r="260" spans="1:52" s="40" customFormat="1" ht="16.5" x14ac:dyDescent="0.25">
      <c r="A260" s="35" t="s">
        <v>1449</v>
      </c>
      <c r="B260" s="57">
        <f>_xlfn.XLOOKUP(Tier2ContractorRates[[#This Row],[MSA Contract Number]],'Tier 1 - $500K'!A:A,'Tier 1 - $500K'!B:B,0,0,1)</f>
        <v>46497</v>
      </c>
      <c r="C260" s="36" t="str">
        <f>_xlfn.XLOOKUP(Tier2ContractorRates[[#This Row],[MSA Contract Number]],'Tier 1 - $500K'!A:A,'Tier 1 - $500K'!C:C,0,0,1)</f>
        <v>Performance Technology Partners LLC</v>
      </c>
      <c r="D260" s="36" t="str">
        <f>_xlfn.XLOOKUP(Tier2ContractorRates[[#This Row],[MSA Contract Number]],'Tier 1 - $500K'!A:A,'Tier 1 - $500K'!D:D,0,0,1)</f>
        <v>John Podlipnik</v>
      </c>
      <c r="E260" s="36" t="str">
        <f>_xlfn.XLOOKUP(Tier2ContractorRates[[#This Row],[MSA Contract Number]],'Tier 1 - $500K'!A:A,'Tier 1 - $500K'!E:E,0,0,1)</f>
        <v>(916) 580-9869</v>
      </c>
      <c r="F260" s="36" t="str">
        <f>_xlfn.XLOOKUP(Tier2ContractorRates[[#This Row],[MSA Contract Number]],'Tier 1 - $500K'!A:A,'Tier 1 - $500K'!F:F,0,0,1)</f>
        <v>john.podlipnik@ptpinc.com;</v>
      </c>
      <c r="G260" s="121" t="s">
        <v>70</v>
      </c>
      <c r="H260" s="121" t="str">
        <f>_xlfn.XLOOKUP(Tier2ContractorRates[[#This Row],[MSA Contract Number]],'Tier 1 - $500K'!A:A,'Tier 1 - $500K'!H:H,0,0,1)</f>
        <v>--</v>
      </c>
      <c r="I260" s="121" t="str">
        <f>_xlfn.XLOOKUP(Tier2ContractorRates[[#This Row],[MSA Contract Number]],'Tier 1 - $500K'!A:A,'Tier 1 - $500K'!I:I,0,0,1)</f>
        <v>No</v>
      </c>
      <c r="J260" s="121" t="str">
        <f>_xlfn.XLOOKUP(Tier2ContractorRates[[#This Row],[MSA Contract Number]],'Tier 1 - $500K'!A:A,'Tier 1 - $500K'!J:J,0,0,1)</f>
        <v>No</v>
      </c>
      <c r="K260" s="103">
        <f>_xlfn.XLOOKUP(Tier2ContractorRates[[#This Row],[MSA Contract Number]],'Tier 1 - $500K'!A:A,'Tier 1 - $500K'!K:K,0,0,1)</f>
        <v>250</v>
      </c>
      <c r="L260" s="103">
        <f>_xlfn.XLOOKUP(Tier2ContractorRates[[#This Row],[MSA Contract Number]],'Tier 1 - $500K'!A:A,'Tier 1 - $500K'!L:L,0,0,1)</f>
        <v>215</v>
      </c>
      <c r="M260" s="103">
        <f>_xlfn.XLOOKUP(Tier2ContractorRates[[#This Row],[MSA Contract Number]],'Tier 1 - $500K'!A:A,'Tier 1 - $500K'!M:M,0,0,1)</f>
        <v>220</v>
      </c>
      <c r="N260" s="103">
        <f>_xlfn.XLOOKUP(Tier2ContractorRates[[#This Row],[MSA Contract Number]],'Tier 1 - $500K'!A:A,'Tier 1 - $500K'!N:N)</f>
        <v>195</v>
      </c>
      <c r="O260" s="103">
        <f>_xlfn.XLOOKUP(Tier2ContractorRates[[#This Row],[MSA Contract Number]],'Tier 1 - $500K'!A:A,'Tier 1 - $500K'!O:O,0,0,1)</f>
        <v>175</v>
      </c>
      <c r="P260" s="103">
        <f>_xlfn.XLOOKUP(Tier2ContractorRates[[#This Row],[MSA Contract Number]],'Tier 1 - $500K'!A:A,'Tier 1 - $500K'!P:P,0,0,1)</f>
        <v>185</v>
      </c>
      <c r="Q260" s="103">
        <f>_xlfn.XLOOKUP(Tier2ContractorRates[[#This Row],[MSA Contract Number]],'Tier 1 - $500K'!A:A,'Tier 1 - $500K'!Q:Q,0,0,1)</f>
        <v>155</v>
      </c>
      <c r="R260" s="103">
        <f>_xlfn.XLOOKUP(Tier2ContractorRates[[#This Row],[MSA Contract Number]],'Tier 1 - $500K'!A:A,'Tier 1 - $500K'!R:R,0,0,1)</f>
        <v>120</v>
      </c>
      <c r="S260" s="103">
        <f>_xlfn.XLOOKUP(Tier2ContractorRates[[#This Row],[MSA Contract Number]],'Tier 1 - $500K'!A:A,'Tier 1 - $500K'!S:S,0,0,1)</f>
        <v>205</v>
      </c>
      <c r="T260" s="103">
        <f>_xlfn.XLOOKUP(Tier2ContractorRates[[#This Row],[MSA Contract Number]],'Tier 1 - $500K'!A:A,'Tier 1 - $500K'!T:T,0,0,1)</f>
        <v>240</v>
      </c>
      <c r="U260" s="103">
        <f>_xlfn.XLOOKUP(Tier2ContractorRates[[#This Row],[MSA Contract Number]],'Tier 1 - $500K'!A:A,'Tier 1 - $500K'!U:U,0,0,1)</f>
        <v>220</v>
      </c>
      <c r="V260" s="103">
        <f>_xlfn.XLOOKUP(Tier2ContractorRates[[#This Row],[MSA Contract Number]],'Tier 1 - $500K'!A:A,'Tier 1 - $500K'!V:V,0,0,1)</f>
        <v>215</v>
      </c>
      <c r="W260" s="103">
        <f>_xlfn.XLOOKUP(Tier2ContractorRates[[#This Row],[MSA Contract Number]],'Tier 1 - $500K'!A:A,'Tier 1 - $500K'!W:W,0,0,1)</f>
        <v>155</v>
      </c>
      <c r="X260" s="103">
        <f>_xlfn.XLOOKUP(Tier2ContractorRates[[#This Row],[MSA Contract Number]],'Tier 1 - $500K'!A:A,'Tier 1 - $500K'!X:X,0,0,1)</f>
        <v>155</v>
      </c>
      <c r="Y260" s="103">
        <f>_xlfn.XLOOKUP(Tier2ContractorRates[[#This Row],[MSA Contract Number]],'Tier 1 - $500K'!A:A,'Tier 1 - $500K'!Y:Y,0,0,1)</f>
        <v>155</v>
      </c>
      <c r="Z260" s="103">
        <f>_xlfn.XLOOKUP(Tier2ContractorRates[[#This Row],[MSA Contract Number]],'Tier 1 - $500K'!A:A,'Tier 1 - $500K'!Z:Z,0,0,1)</f>
        <v>180</v>
      </c>
      <c r="AA260" s="103">
        <f>_xlfn.XLOOKUP(Tier2ContractorRates[[#This Row],[MSA Contract Number]],'Tier 1 - $500K'!A:A,'Tier 1 - $500K'!AA:AA,0,0,1)</f>
        <v>195</v>
      </c>
      <c r="AB260" s="103">
        <f>_xlfn.XLOOKUP(Tier2ContractorRates[[#This Row],[MSA Contract Number]],'Tier 1 - $500K'!A:A,'Tier 1 - $500K'!AB:AB,0,0,1)</f>
        <v>205</v>
      </c>
      <c r="AC260" s="103">
        <f>_xlfn.XLOOKUP(Tier2ContractorRates[[#This Row],[MSA Contract Number]],'Tier 1 - $500K'!A:A,'Tier 1 - $500K'!AC:AC,0,0,1)</f>
        <v>190</v>
      </c>
      <c r="AD260" s="103">
        <f>_xlfn.XLOOKUP(Tier2ContractorRates[[#This Row],[MSA Contract Number]],'Tier 1 - $500K'!A:A,'Tier 1 - $500K'!AD:AD,0,0,1)</f>
        <v>175</v>
      </c>
      <c r="AE260" s="103">
        <f>_xlfn.XLOOKUP(Tier2ContractorRates[[#This Row],[MSA Contract Number]],'Tier 1 - $500K'!A:A,'Tier 1 - $500K'!AE:AE,0,0,1)</f>
        <v>175</v>
      </c>
      <c r="AF260" s="103">
        <f>_xlfn.XLOOKUP(Tier2ContractorRates[[#This Row],[MSA Contract Number]],'Tier 1 - $500K'!A:A,'Tier 1 - $500K'!AF:AF,0,0,1)</f>
        <v>175</v>
      </c>
      <c r="AG260" s="103">
        <f>_xlfn.XLOOKUP(Tier2ContractorRates[[#This Row],[MSA Contract Number]],'Tier 1 - $500K'!A:A,'Tier 1 - $500K'!AG:AG,0,0,1)</f>
        <v>190</v>
      </c>
      <c r="AH260" s="103">
        <f>_xlfn.XLOOKUP(Tier2ContractorRates[[#This Row],[MSA Contract Number]],'Tier 1 - $500K'!A:A,'Tier 1 - $500K'!AH:AH,0,0,1)</f>
        <v>200</v>
      </c>
      <c r="AI260" s="103">
        <f>_xlfn.XLOOKUP(Tier2ContractorRates[[#This Row],[MSA Contract Number]],'Tier 1 - $500K'!A:A,'Tier 1 - $500K'!AI:AI,0,0,1)</f>
        <v>180</v>
      </c>
      <c r="AJ260" s="103">
        <f>_xlfn.XLOOKUP(Tier2ContractorRates[[#This Row],[MSA Contract Number]],'Tier 1 - $500K'!A:A,'Tier 1 - $500K'!AJ:AJ,0,0,1)</f>
        <v>175</v>
      </c>
      <c r="AK260" s="103">
        <f>_xlfn.XLOOKUP(Tier2ContractorRates[[#This Row],[MSA Contract Number]],'Tier 1 - $500K'!A:A,'Tier 1 - $500K'!AK:AK,0,0,1)</f>
        <v>175</v>
      </c>
      <c r="AL260" s="103">
        <f>_xlfn.XLOOKUP(Tier2ContractorRates[[#This Row],[MSA Contract Number]],'Tier 1 - $500K'!A:A,'Tier 1 - $500K'!AL:AL,0,0,1)</f>
        <v>200</v>
      </c>
      <c r="AM260" s="103">
        <f>_xlfn.XLOOKUP(Tier2ContractorRates[[#This Row],[MSA Contract Number]],'Tier 1 - $500K'!A:A,'Tier 1 - $500K'!AM:AM,0,0,1)</f>
        <v>175</v>
      </c>
      <c r="AN260" s="103">
        <f>_xlfn.XLOOKUP(Tier2ContractorRates[[#This Row],[MSA Contract Number]],'Tier 1 - $500K'!A:A,'Tier 1 - $500K'!AN:AN,0,0,1)</f>
        <v>200</v>
      </c>
      <c r="AO260" s="103">
        <f>_xlfn.XLOOKUP(Tier2ContractorRates[[#This Row],[MSA Contract Number]],'Tier 1 - $500K'!A:A,'Tier 1 - $500K'!AO:AO,0,0,1)</f>
        <v>175</v>
      </c>
      <c r="AP260" s="103">
        <f>_xlfn.XLOOKUP(Tier2ContractorRates[[#This Row],[MSA Contract Number]],'Tier 1 - $500K'!A:A,'Tier 1 - $500K'!AP:AP,0,0,1)</f>
        <v>200</v>
      </c>
      <c r="AQ260" s="103">
        <f>_xlfn.XLOOKUP(Tier2ContractorRates[[#This Row],[MSA Contract Number]],'Tier 1 - $500K'!A:A,'Tier 1 - $500K'!AQ:AQ,0,0,1)</f>
        <v>175</v>
      </c>
      <c r="AR260" s="103">
        <f>_xlfn.XLOOKUP(Tier2ContractorRates[[#This Row],[MSA Contract Number]],'Tier 1 - $500K'!A:A,'Tier 1 - $500K'!AR:AR,0,0,1)</f>
        <v>195</v>
      </c>
      <c r="AS260" s="103">
        <f>_xlfn.XLOOKUP(Tier2ContractorRates[[#This Row],[MSA Contract Number]],'Tier 1 - $500K'!A:A,'Tier 1 - $500K'!AS:AS,0,0,1)</f>
        <v>200</v>
      </c>
      <c r="AT260" s="103">
        <f>_xlfn.XLOOKUP(Tier2ContractorRates[[#This Row],[MSA Contract Number]],'Tier 1 - $500K'!A:A,'Tier 1 - $500K'!AT:AT,0,0,1)</f>
        <v>175</v>
      </c>
      <c r="AU260" s="103">
        <f>_xlfn.XLOOKUP(Tier2ContractorRates[[#This Row],[MSA Contract Number]],'Tier 1 - $500K'!A:A,'Tier 1 - $500K'!AU:AU,0,0,1)</f>
        <v>160</v>
      </c>
      <c r="AV260" s="103">
        <f>_xlfn.XLOOKUP(Tier2ContractorRates[[#This Row],[MSA Contract Number]],'Tier 1 - $500K'!A:A,'Tier 1 - $500K'!AV:AV,0,0,1)</f>
        <v>160</v>
      </c>
      <c r="AW260" s="103">
        <f>_xlfn.XLOOKUP(Tier2ContractorRates[[#This Row],[MSA Contract Number]],'Tier 1 - $500K'!A:A,'Tier 1 - $500K'!AW:AW,0,0,1)</f>
        <v>160</v>
      </c>
      <c r="AX260" s="103">
        <f>_xlfn.XLOOKUP(Tier2ContractorRates[[#This Row],[MSA Contract Number]],'Tier 1 - $500K'!A:A,'Tier 1 - $500K'!AX:AX,0,0,1)</f>
        <v>215</v>
      </c>
      <c r="AY260" s="103">
        <f>_xlfn.XLOOKUP(Tier2ContractorRates[[#This Row],[MSA Contract Number]],'Tier 1 - $500K'!A:A,'Tier 1 - $500K'!AY:AY,0,0,1)</f>
        <v>175</v>
      </c>
      <c r="AZ260" s="104">
        <f>_xlfn.XLOOKUP(Tier2ContractorRates[[#This Row],[MSA Contract Number]],'Tier 1 - $500K'!A:A,'Tier 1 - $500K'!AZ:AZ,0,0,1)</f>
        <v>200</v>
      </c>
    </row>
    <row r="261" spans="1:52" s="40" customFormat="1" ht="66" x14ac:dyDescent="0.25">
      <c r="A261" s="35" t="s">
        <v>1459</v>
      </c>
      <c r="B261" s="57">
        <f>_xlfn.XLOOKUP(Tier2ContractorRates[[#This Row],[MSA Contract Number]],'Tier 1 - $500K'!A:A,'Tier 1 - $500K'!B:B,0,0,1)</f>
        <v>46497</v>
      </c>
      <c r="C261" s="36" t="str">
        <f>_xlfn.XLOOKUP(Tier2ContractorRates[[#This Row],[MSA Contract Number]],'Tier 1 - $500K'!A:A,'Tier 1 - $500K'!C:C,0,0,1)</f>
        <v>Sabot Technologies, Inc. dba Sabot Consulting</v>
      </c>
      <c r="D261" s="36" t="str">
        <f>_xlfn.XLOOKUP(Tier2ContractorRates[[#This Row],[MSA Contract Number]],'Tier 1 - $500K'!A:A,'Tier 1 - $500K'!D:D,0,0,1)</f>
        <v xml:space="preserve">1. Jason Gentry 
2. Christopher Eaves </v>
      </c>
      <c r="E261" s="36" t="str">
        <f>_xlfn.XLOOKUP(Tier2ContractorRates[[#This Row],[MSA Contract Number]],'Tier 1 - $500K'!A:A,'Tier 1 - $500K'!E:E,0,0,1)</f>
        <v>1. (888) 447-2268 x709 
2. (888) 447-2268 x701</v>
      </c>
      <c r="F261" s="36" t="str">
        <f>_xlfn.XLOOKUP(Tier2ContractorRates[[#This Row],[MSA Contract Number]],'Tier 1 - $500K'!A:A,'Tier 1 - $500K'!F:F,0,0,1)</f>
        <v>jason.gentry@sabotconsulting.com;
christopher.eaves@sabotconsulting.com;
bids@sabotconsulting.com;</v>
      </c>
      <c r="G261" s="121" t="s">
        <v>70</v>
      </c>
      <c r="H261" s="121" t="str">
        <f>_xlfn.XLOOKUP(Tier2ContractorRates[[#This Row],[MSA Contract Number]],'Tier 1 - $500K'!A:A,'Tier 1 - $500K'!H:H,0,0,1)</f>
        <v>--</v>
      </c>
      <c r="I261" s="121" t="str">
        <f>_xlfn.XLOOKUP(Tier2ContractorRates[[#This Row],[MSA Contract Number]],'Tier 1 - $500K'!A:A,'Tier 1 - $500K'!I:I,0,0,1)</f>
        <v>No</v>
      </c>
      <c r="J261" s="121" t="str">
        <f>_xlfn.XLOOKUP(Tier2ContractorRates[[#This Row],[MSA Contract Number]],'Tier 1 - $500K'!A:A,'Tier 1 - $500K'!J:J,0,0,1)</f>
        <v>No</v>
      </c>
      <c r="K261" s="103">
        <f>_xlfn.XLOOKUP(Tier2ContractorRates[[#This Row],[MSA Contract Number]],'Tier 1 - $500K'!A:A,'Tier 1 - $500K'!K:K,0,0,1)</f>
        <v>210</v>
      </c>
      <c r="L261" s="103">
        <f>_xlfn.XLOOKUP(Tier2ContractorRates[[#This Row],[MSA Contract Number]],'Tier 1 - $500K'!A:A,'Tier 1 - $500K'!L:L,0,0,1)</f>
        <v>185</v>
      </c>
      <c r="M261" s="103">
        <f>_xlfn.XLOOKUP(Tier2ContractorRates[[#This Row],[MSA Contract Number]],'Tier 1 - $500K'!A:A,'Tier 1 - $500K'!M:M,0,0,1)</f>
        <v>185</v>
      </c>
      <c r="N261" s="103">
        <f>_xlfn.XLOOKUP(Tier2ContractorRates[[#This Row],[MSA Contract Number]],'Tier 1 - $500K'!A:A,'Tier 1 - $500K'!N:N)</f>
        <v>165</v>
      </c>
      <c r="O261" s="103">
        <f>_xlfn.XLOOKUP(Tier2ContractorRates[[#This Row],[MSA Contract Number]],'Tier 1 - $500K'!A:A,'Tier 1 - $500K'!O:O,0,0,1)</f>
        <v>150</v>
      </c>
      <c r="P261" s="103">
        <f>_xlfn.XLOOKUP(Tier2ContractorRates[[#This Row],[MSA Contract Number]],'Tier 1 - $500K'!A:A,'Tier 1 - $500K'!P:P,0,0,1)</f>
        <v>150</v>
      </c>
      <c r="Q261" s="103">
        <f>_xlfn.XLOOKUP(Tier2ContractorRates[[#This Row],[MSA Contract Number]],'Tier 1 - $500K'!A:A,'Tier 1 - $500K'!Q:Q,0,0,1)</f>
        <v>130</v>
      </c>
      <c r="R261" s="103">
        <f>_xlfn.XLOOKUP(Tier2ContractorRates[[#This Row],[MSA Contract Number]],'Tier 1 - $500K'!A:A,'Tier 1 - $500K'!R:R,0,0,1)</f>
        <v>110</v>
      </c>
      <c r="S261" s="103">
        <f>_xlfn.XLOOKUP(Tier2ContractorRates[[#This Row],[MSA Contract Number]],'Tier 1 - $500K'!A:A,'Tier 1 - $500K'!S:S,0,0,1)</f>
        <v>165</v>
      </c>
      <c r="T261" s="103">
        <f>_xlfn.XLOOKUP(Tier2ContractorRates[[#This Row],[MSA Contract Number]],'Tier 1 - $500K'!A:A,'Tier 1 - $500K'!T:T,0,0,1)</f>
        <v>205</v>
      </c>
      <c r="U261" s="103">
        <f>_xlfn.XLOOKUP(Tier2ContractorRates[[#This Row],[MSA Contract Number]],'Tier 1 - $500K'!A:A,'Tier 1 - $500K'!U:U,0,0,1)</f>
        <v>185</v>
      </c>
      <c r="V261" s="103">
        <f>_xlfn.XLOOKUP(Tier2ContractorRates[[#This Row],[MSA Contract Number]],'Tier 1 - $500K'!A:A,'Tier 1 - $500K'!V:V,0,0,1)</f>
        <v>185</v>
      </c>
      <c r="W261" s="103">
        <f>_xlfn.XLOOKUP(Tier2ContractorRates[[#This Row],[MSA Contract Number]],'Tier 1 - $500K'!A:A,'Tier 1 - $500K'!W:W,0,0,1)</f>
        <v>125</v>
      </c>
      <c r="X261" s="103">
        <f>_xlfn.XLOOKUP(Tier2ContractorRates[[#This Row],[MSA Contract Number]],'Tier 1 - $500K'!A:A,'Tier 1 - $500K'!X:X,0,0,1)</f>
        <v>125</v>
      </c>
      <c r="Y261" s="103">
        <f>_xlfn.XLOOKUP(Tier2ContractorRates[[#This Row],[MSA Contract Number]],'Tier 1 - $500K'!A:A,'Tier 1 - $500K'!Y:Y,0,0,1)</f>
        <v>130</v>
      </c>
      <c r="Z261" s="103">
        <f>_xlfn.XLOOKUP(Tier2ContractorRates[[#This Row],[MSA Contract Number]],'Tier 1 - $500K'!A:A,'Tier 1 - $500K'!Z:Z,0,0,1)</f>
        <v>150</v>
      </c>
      <c r="AA261" s="103">
        <f>_xlfn.XLOOKUP(Tier2ContractorRates[[#This Row],[MSA Contract Number]],'Tier 1 - $500K'!A:A,'Tier 1 - $500K'!AA:AA,0,0,1)</f>
        <v>160</v>
      </c>
      <c r="AB261" s="103">
        <f>_xlfn.XLOOKUP(Tier2ContractorRates[[#This Row],[MSA Contract Number]],'Tier 1 - $500K'!A:A,'Tier 1 - $500K'!AB:AB,0,0,1)</f>
        <v>170</v>
      </c>
      <c r="AC261" s="103">
        <f>_xlfn.XLOOKUP(Tier2ContractorRates[[#This Row],[MSA Contract Number]],'Tier 1 - $500K'!A:A,'Tier 1 - $500K'!AC:AC,0,0,1)</f>
        <v>160</v>
      </c>
      <c r="AD261" s="103">
        <f>_xlfn.XLOOKUP(Tier2ContractorRates[[#This Row],[MSA Contract Number]],'Tier 1 - $500K'!A:A,'Tier 1 - $500K'!AD:AD,0,0,1)</f>
        <v>140</v>
      </c>
      <c r="AE261" s="103">
        <f>_xlfn.XLOOKUP(Tier2ContractorRates[[#This Row],[MSA Contract Number]],'Tier 1 - $500K'!A:A,'Tier 1 - $500K'!AE:AE,0,0,1)</f>
        <v>135</v>
      </c>
      <c r="AF261" s="103">
        <f>_xlfn.XLOOKUP(Tier2ContractorRates[[#This Row],[MSA Contract Number]],'Tier 1 - $500K'!A:A,'Tier 1 - $500K'!AF:AF,0,0,1)</f>
        <v>130</v>
      </c>
      <c r="AG261" s="103">
        <f>_xlfn.XLOOKUP(Tier2ContractorRates[[#This Row],[MSA Contract Number]],'Tier 1 - $500K'!A:A,'Tier 1 - $500K'!AG:AG,0,0,1)</f>
        <v>150</v>
      </c>
      <c r="AH261" s="103">
        <f>_xlfn.XLOOKUP(Tier2ContractorRates[[#This Row],[MSA Contract Number]],'Tier 1 - $500K'!A:A,'Tier 1 - $500K'!AH:AH,0,0,1)</f>
        <v>115</v>
      </c>
      <c r="AI261" s="103">
        <f>_xlfn.XLOOKUP(Tier2ContractorRates[[#This Row],[MSA Contract Number]],'Tier 1 - $500K'!A:A,'Tier 1 - $500K'!AI:AI,0,0,1)</f>
        <v>130</v>
      </c>
      <c r="AJ261" s="103">
        <f>_xlfn.XLOOKUP(Tier2ContractorRates[[#This Row],[MSA Contract Number]],'Tier 1 - $500K'!A:A,'Tier 1 - $500K'!AJ:AJ,0,0,1)</f>
        <v>115</v>
      </c>
      <c r="AK261" s="103">
        <f>_xlfn.XLOOKUP(Tier2ContractorRates[[#This Row],[MSA Contract Number]],'Tier 1 - $500K'!A:A,'Tier 1 - $500K'!AK:AK,0,0,1)</f>
        <v>155</v>
      </c>
      <c r="AL261" s="103">
        <f>_xlfn.XLOOKUP(Tier2ContractorRates[[#This Row],[MSA Contract Number]],'Tier 1 - $500K'!A:A,'Tier 1 - $500K'!AL:AL,0,0,1)</f>
        <v>170</v>
      </c>
      <c r="AM261" s="103">
        <f>_xlfn.XLOOKUP(Tier2ContractorRates[[#This Row],[MSA Contract Number]],'Tier 1 - $500K'!A:A,'Tier 1 - $500K'!AM:AM,0,0,1)</f>
        <v>125</v>
      </c>
      <c r="AN261" s="103">
        <f>_xlfn.XLOOKUP(Tier2ContractorRates[[#This Row],[MSA Contract Number]],'Tier 1 - $500K'!A:A,'Tier 1 - $500K'!AN:AN,0,0,1)</f>
        <v>165</v>
      </c>
      <c r="AO261" s="103">
        <f>_xlfn.XLOOKUP(Tier2ContractorRates[[#This Row],[MSA Contract Number]],'Tier 1 - $500K'!A:A,'Tier 1 - $500K'!AO:AO,0,0,1)</f>
        <v>145</v>
      </c>
      <c r="AP261" s="103">
        <f>_xlfn.XLOOKUP(Tier2ContractorRates[[#This Row],[MSA Contract Number]],'Tier 1 - $500K'!A:A,'Tier 1 - $500K'!AP:AP,0,0,1)</f>
        <v>150</v>
      </c>
      <c r="AQ261" s="103">
        <f>_xlfn.XLOOKUP(Tier2ContractorRates[[#This Row],[MSA Contract Number]],'Tier 1 - $500K'!A:A,'Tier 1 - $500K'!AQ:AQ,0,0,1)</f>
        <v>140</v>
      </c>
      <c r="AR261" s="103">
        <f>_xlfn.XLOOKUP(Tier2ContractorRates[[#This Row],[MSA Contract Number]],'Tier 1 - $500K'!A:A,'Tier 1 - $500K'!AR:AR,0,0,1)</f>
        <v>165</v>
      </c>
      <c r="AS261" s="103">
        <f>_xlfn.XLOOKUP(Tier2ContractorRates[[#This Row],[MSA Contract Number]],'Tier 1 - $500K'!A:A,'Tier 1 - $500K'!AS:AS,0,0,1)</f>
        <v>130</v>
      </c>
      <c r="AT261" s="103">
        <f>_xlfn.XLOOKUP(Tier2ContractorRates[[#This Row],[MSA Contract Number]],'Tier 1 - $500K'!A:A,'Tier 1 - $500K'!AT:AT,0,0,1)</f>
        <v>110</v>
      </c>
      <c r="AU261" s="103">
        <f>_xlfn.XLOOKUP(Tier2ContractorRates[[#This Row],[MSA Contract Number]],'Tier 1 - $500K'!A:A,'Tier 1 - $500K'!AU:AU,0,0,1)</f>
        <v>150</v>
      </c>
      <c r="AV261" s="103">
        <f>_xlfn.XLOOKUP(Tier2ContractorRates[[#This Row],[MSA Contract Number]],'Tier 1 - $500K'!A:A,'Tier 1 - $500K'!AV:AV,0,0,1)</f>
        <v>110</v>
      </c>
      <c r="AW261" s="103">
        <f>_xlfn.XLOOKUP(Tier2ContractorRates[[#This Row],[MSA Contract Number]],'Tier 1 - $500K'!A:A,'Tier 1 - $500K'!AW:AW,0,0,1)</f>
        <v>130</v>
      </c>
      <c r="AX261" s="103">
        <f>_xlfn.XLOOKUP(Tier2ContractorRates[[#This Row],[MSA Contract Number]],'Tier 1 - $500K'!A:A,'Tier 1 - $500K'!AX:AX,0,0,1)</f>
        <v>145</v>
      </c>
      <c r="AY261" s="103">
        <f>_xlfn.XLOOKUP(Tier2ContractorRates[[#This Row],[MSA Contract Number]],'Tier 1 - $500K'!A:A,'Tier 1 - $500K'!AY:AY,0,0,1)</f>
        <v>105</v>
      </c>
      <c r="AZ261" s="104">
        <f>_xlfn.XLOOKUP(Tier2ContractorRates[[#This Row],[MSA Contract Number]],'Tier 1 - $500K'!A:A,'Tier 1 - $500K'!AZ:AZ,0,0,1)</f>
        <v>210</v>
      </c>
    </row>
    <row r="262" spans="1:52" s="40" customFormat="1" ht="16.5" x14ac:dyDescent="0.25">
      <c r="A262" s="35" t="s">
        <v>1469</v>
      </c>
      <c r="B262" s="57">
        <f>_xlfn.XLOOKUP(Tier2ContractorRates[[#This Row],[MSA Contract Number]],'Tier 1 - $500K'!A:A,'Tier 1 - $500K'!B:B,0,0,1)</f>
        <v>46497</v>
      </c>
      <c r="C262" s="36" t="str">
        <f>_xlfn.XLOOKUP(Tier2ContractorRates[[#This Row],[MSA Contract Number]],'Tier 1 - $500K'!A:A,'Tier 1 - $500K'!C:C,0,0,1)</f>
        <v>Trinity Technology Group, Inc.</v>
      </c>
      <c r="D262" s="37" t="str">
        <f>_xlfn.XLOOKUP(Tier2ContractorRates[[#This Row],[MSA Contract Number]],'Tier 1 - $500K'!A:A,'Tier 1 - $500K'!D:D,0,0,1)</f>
        <v>--</v>
      </c>
      <c r="E262" s="37" t="str">
        <f>_xlfn.XLOOKUP(Tier2ContractorRates[[#This Row],[MSA Contract Number]],'Tier 1 - $500K'!A:A,'Tier 1 - $500K'!E:E,0,0,1)</f>
        <v>--</v>
      </c>
      <c r="F262" s="36" t="str">
        <f>_xlfn.XLOOKUP(Tier2ContractorRates[[#This Row],[MSA Contract Number]],'Tier 1 - $500K'!A:A,'Tier 1 - $500K'!F:F,0,0,1)</f>
        <v>cworley@trinitytg.com;</v>
      </c>
      <c r="G262" s="121">
        <v>20557</v>
      </c>
      <c r="H262" s="121" t="str">
        <f>_xlfn.XLOOKUP(Tier2ContractorRates[[#This Row],[MSA Contract Number]],'Tier 1 - $500K'!A:A,'Tier 1 - $500K'!H:H,0,0,1)</f>
        <v>SB</v>
      </c>
      <c r="I262" s="121" t="str">
        <f>_xlfn.XLOOKUP(Tier2ContractorRates[[#This Row],[MSA Contract Number]],'Tier 1 - $500K'!A:A,'Tier 1 - $500K'!I:I,0,0,1)</f>
        <v>Yes</v>
      </c>
      <c r="J262" s="121" t="str">
        <f>_xlfn.XLOOKUP(Tier2ContractorRates[[#This Row],[MSA Contract Number]],'Tier 1 - $500K'!A:A,'Tier 1 - $500K'!J:J,0,0,1)</f>
        <v>No</v>
      </c>
      <c r="K262" s="103">
        <f>_xlfn.XLOOKUP(Tier2ContractorRates[[#This Row],[MSA Contract Number]],'Tier 1 - $500K'!A:A,'Tier 1 - $500K'!K:K,0,0,1)</f>
        <v>225</v>
      </c>
      <c r="L262" s="103">
        <f>_xlfn.XLOOKUP(Tier2ContractorRates[[#This Row],[MSA Contract Number]],'Tier 1 - $500K'!A:A,'Tier 1 - $500K'!L:L,0,0,1)</f>
        <v>180</v>
      </c>
      <c r="M262" s="103">
        <f>_xlfn.XLOOKUP(Tier2ContractorRates[[#This Row],[MSA Contract Number]],'Tier 1 - $500K'!A:A,'Tier 1 - $500K'!M:M,0,0,1)</f>
        <v>200</v>
      </c>
      <c r="N262" s="103">
        <f>_xlfn.XLOOKUP(Tier2ContractorRates[[#This Row],[MSA Contract Number]],'Tier 1 - $500K'!A:A,'Tier 1 - $500K'!N:N)</f>
        <v>175</v>
      </c>
      <c r="O262" s="103">
        <f>_xlfn.XLOOKUP(Tier2ContractorRates[[#This Row],[MSA Contract Number]],'Tier 1 - $500K'!A:A,'Tier 1 - $500K'!O:O,0,0,1)</f>
        <v>160</v>
      </c>
      <c r="P262" s="103">
        <f>_xlfn.XLOOKUP(Tier2ContractorRates[[#This Row],[MSA Contract Number]],'Tier 1 - $500K'!A:A,'Tier 1 - $500K'!P:P,0,0,1)</f>
        <v>170</v>
      </c>
      <c r="Q262" s="103">
        <f>_xlfn.XLOOKUP(Tier2ContractorRates[[#This Row],[MSA Contract Number]],'Tier 1 - $500K'!A:A,'Tier 1 - $500K'!Q:Q,0,0,1)</f>
        <v>145</v>
      </c>
      <c r="R262" s="103">
        <f>_xlfn.XLOOKUP(Tier2ContractorRates[[#This Row],[MSA Contract Number]],'Tier 1 - $500K'!A:A,'Tier 1 - $500K'!R:R,0,0,1)</f>
        <v>110</v>
      </c>
      <c r="S262" s="103">
        <f>_xlfn.XLOOKUP(Tier2ContractorRates[[#This Row],[MSA Contract Number]],'Tier 1 - $500K'!A:A,'Tier 1 - $500K'!S:S,0,0,1)</f>
        <v>220</v>
      </c>
      <c r="T262" s="103">
        <f>_xlfn.XLOOKUP(Tier2ContractorRates[[#This Row],[MSA Contract Number]],'Tier 1 - $500K'!A:A,'Tier 1 - $500K'!T:T,0,0,1)</f>
        <v>250</v>
      </c>
      <c r="U262" s="103">
        <f>_xlfn.XLOOKUP(Tier2ContractorRates[[#This Row],[MSA Contract Number]],'Tier 1 - $500K'!A:A,'Tier 1 - $500K'!U:U,0,0,1)</f>
        <v>210</v>
      </c>
      <c r="V262" s="103">
        <f>_xlfn.XLOOKUP(Tier2ContractorRates[[#This Row],[MSA Contract Number]],'Tier 1 - $500K'!A:A,'Tier 1 - $500K'!V:V,0,0,1)</f>
        <v>195</v>
      </c>
      <c r="W262" s="103">
        <f>_xlfn.XLOOKUP(Tier2ContractorRates[[#This Row],[MSA Contract Number]],'Tier 1 - $500K'!A:A,'Tier 1 - $500K'!W:W,0,0,1)</f>
        <v>155</v>
      </c>
      <c r="X262" s="103">
        <f>_xlfn.XLOOKUP(Tier2ContractorRates[[#This Row],[MSA Contract Number]],'Tier 1 - $500K'!A:A,'Tier 1 - $500K'!X:X,0,0,1)</f>
        <v>150</v>
      </c>
      <c r="Y262" s="103">
        <f>_xlfn.XLOOKUP(Tier2ContractorRates[[#This Row],[MSA Contract Number]],'Tier 1 - $500K'!A:A,'Tier 1 - $500K'!Y:Y,0,0,1)</f>
        <v>165</v>
      </c>
      <c r="Z262" s="103">
        <f>_xlfn.XLOOKUP(Tier2ContractorRates[[#This Row],[MSA Contract Number]],'Tier 1 - $500K'!A:A,'Tier 1 - $500K'!Z:Z,0,0,1)</f>
        <v>190</v>
      </c>
      <c r="AA262" s="103">
        <f>_xlfn.XLOOKUP(Tier2ContractorRates[[#This Row],[MSA Contract Number]],'Tier 1 - $500K'!A:A,'Tier 1 - $500K'!AA:AA,0,0,1)</f>
        <v>200</v>
      </c>
      <c r="AB262" s="103">
        <f>_xlfn.XLOOKUP(Tier2ContractorRates[[#This Row],[MSA Contract Number]],'Tier 1 - $500K'!A:A,'Tier 1 - $500K'!AB:AB,0,0,1)</f>
        <v>180</v>
      </c>
      <c r="AC262" s="103">
        <f>_xlfn.XLOOKUP(Tier2ContractorRates[[#This Row],[MSA Contract Number]],'Tier 1 - $500K'!A:A,'Tier 1 - $500K'!AC:AC,0,0,1)</f>
        <v>210</v>
      </c>
      <c r="AD262" s="103">
        <f>_xlfn.XLOOKUP(Tier2ContractorRates[[#This Row],[MSA Contract Number]],'Tier 1 - $500K'!A:A,'Tier 1 - $500K'!AD:AD,0,0,1)</f>
        <v>160</v>
      </c>
      <c r="AE262" s="103">
        <f>_xlfn.XLOOKUP(Tier2ContractorRates[[#This Row],[MSA Contract Number]],'Tier 1 - $500K'!A:A,'Tier 1 - $500K'!AE:AE,0,0,1)</f>
        <v>145</v>
      </c>
      <c r="AF262" s="103">
        <f>_xlfn.XLOOKUP(Tier2ContractorRates[[#This Row],[MSA Contract Number]],'Tier 1 - $500K'!A:A,'Tier 1 - $500K'!AF:AF,0,0,1)</f>
        <v>155</v>
      </c>
      <c r="AG262" s="103">
        <f>_xlfn.XLOOKUP(Tier2ContractorRates[[#This Row],[MSA Contract Number]],'Tier 1 - $500K'!A:A,'Tier 1 - $500K'!AG:AG,0,0,1)</f>
        <v>185</v>
      </c>
      <c r="AH262" s="103">
        <f>_xlfn.XLOOKUP(Tier2ContractorRates[[#This Row],[MSA Contract Number]],'Tier 1 - $500K'!A:A,'Tier 1 - $500K'!AH:AH,0,0,1)</f>
        <v>180</v>
      </c>
      <c r="AI262" s="103">
        <f>_xlfn.XLOOKUP(Tier2ContractorRates[[#This Row],[MSA Contract Number]],'Tier 1 - $500K'!A:A,'Tier 1 - $500K'!AI:AI,0,0,1)</f>
        <v>150</v>
      </c>
      <c r="AJ262" s="103">
        <f>_xlfn.XLOOKUP(Tier2ContractorRates[[#This Row],[MSA Contract Number]],'Tier 1 - $500K'!A:A,'Tier 1 - $500K'!AJ:AJ,0,0,1)</f>
        <v>160</v>
      </c>
      <c r="AK262" s="103">
        <f>_xlfn.XLOOKUP(Tier2ContractorRates[[#This Row],[MSA Contract Number]],'Tier 1 - $500K'!A:A,'Tier 1 - $500K'!AK:AK,0,0,1)</f>
        <v>175</v>
      </c>
      <c r="AL262" s="103">
        <f>_xlfn.XLOOKUP(Tier2ContractorRates[[#This Row],[MSA Contract Number]],'Tier 1 - $500K'!A:A,'Tier 1 - $500K'!AL:AL,0,0,1)</f>
        <v>205</v>
      </c>
      <c r="AM262" s="103">
        <f>_xlfn.XLOOKUP(Tier2ContractorRates[[#This Row],[MSA Contract Number]],'Tier 1 - $500K'!A:A,'Tier 1 - $500K'!AM:AM,0,0,1)</f>
        <v>165</v>
      </c>
      <c r="AN262" s="103">
        <f>_xlfn.XLOOKUP(Tier2ContractorRates[[#This Row],[MSA Contract Number]],'Tier 1 - $500K'!A:A,'Tier 1 - $500K'!AN:AN,0,0,1)</f>
        <v>190</v>
      </c>
      <c r="AO262" s="103">
        <f>_xlfn.XLOOKUP(Tier2ContractorRates[[#This Row],[MSA Contract Number]],'Tier 1 - $500K'!A:A,'Tier 1 - $500K'!AO:AO,0,0,1)</f>
        <v>155</v>
      </c>
      <c r="AP262" s="103">
        <f>_xlfn.XLOOKUP(Tier2ContractorRates[[#This Row],[MSA Contract Number]],'Tier 1 - $500K'!A:A,'Tier 1 - $500K'!AP:AP,0,0,1)</f>
        <v>190</v>
      </c>
      <c r="AQ262" s="103">
        <f>_xlfn.XLOOKUP(Tier2ContractorRates[[#This Row],[MSA Contract Number]],'Tier 1 - $500K'!A:A,'Tier 1 - $500K'!AQ:AQ,0,0,1)</f>
        <v>205</v>
      </c>
      <c r="AR262" s="103">
        <f>_xlfn.XLOOKUP(Tier2ContractorRates[[#This Row],[MSA Contract Number]],'Tier 1 - $500K'!A:A,'Tier 1 - $500K'!AR:AR,0,0,1)</f>
        <v>190</v>
      </c>
      <c r="AS262" s="103">
        <f>_xlfn.XLOOKUP(Tier2ContractorRates[[#This Row],[MSA Contract Number]],'Tier 1 - $500K'!A:A,'Tier 1 - $500K'!AS:AS,0,0,1)</f>
        <v>140</v>
      </c>
      <c r="AT262" s="103">
        <f>_xlfn.XLOOKUP(Tier2ContractorRates[[#This Row],[MSA Contract Number]],'Tier 1 - $500K'!A:A,'Tier 1 - $500K'!AT:AT,0,0,1)</f>
        <v>140</v>
      </c>
      <c r="AU262" s="103">
        <f>_xlfn.XLOOKUP(Tier2ContractorRates[[#This Row],[MSA Contract Number]],'Tier 1 - $500K'!A:A,'Tier 1 - $500K'!AU:AU,0,0,1)</f>
        <v>160</v>
      </c>
      <c r="AV262" s="103">
        <f>_xlfn.XLOOKUP(Tier2ContractorRates[[#This Row],[MSA Contract Number]],'Tier 1 - $500K'!A:A,'Tier 1 - $500K'!AV:AV,0,0,1)</f>
        <v>160</v>
      </c>
      <c r="AW262" s="103">
        <f>_xlfn.XLOOKUP(Tier2ContractorRates[[#This Row],[MSA Contract Number]],'Tier 1 - $500K'!A:A,'Tier 1 - $500K'!AW:AW,0,0,1)</f>
        <v>160</v>
      </c>
      <c r="AX262" s="103">
        <f>_xlfn.XLOOKUP(Tier2ContractorRates[[#This Row],[MSA Contract Number]],'Tier 1 - $500K'!A:A,'Tier 1 - $500K'!AX:AX,0,0,1)</f>
        <v>175</v>
      </c>
      <c r="AY262" s="103">
        <f>_xlfn.XLOOKUP(Tier2ContractorRates[[#This Row],[MSA Contract Number]],'Tier 1 - $500K'!A:A,'Tier 1 - $500K'!AY:AY,0,0,1)</f>
        <v>150</v>
      </c>
      <c r="AZ262" s="104">
        <f>_xlfn.XLOOKUP(Tier2ContractorRates[[#This Row],[MSA Contract Number]],'Tier 1 - $500K'!A:A,'Tier 1 - $500K'!AZ:AZ,0,0,1)</f>
        <v>250</v>
      </c>
    </row>
    <row r="263" spans="1:52" s="40" customFormat="1" ht="16.5" x14ac:dyDescent="0.25">
      <c r="A263" s="35" t="s">
        <v>1472</v>
      </c>
      <c r="B263" s="57">
        <f>_xlfn.XLOOKUP(Tier2ContractorRates[[#This Row],[MSA Contract Number]],'Tier 1 - $500K'!A:A,'Tier 1 - $500K'!B:B,0,0,1)</f>
        <v>46497</v>
      </c>
      <c r="C263" s="36" t="str">
        <f>_xlfn.XLOOKUP(Tier2ContractorRates[[#This Row],[MSA Contract Number]],'Tier 1 - $500K'!A:A,'Tier 1 - $500K'!C:C,0,0,1)</f>
        <v>Devcare Solutions Ltd</v>
      </c>
      <c r="D263" s="36" t="str">
        <f>_xlfn.XLOOKUP(Tier2ContractorRates[[#This Row],[MSA Contract Number]],'Tier 1 - $500K'!A:A,'Tier 1 - $500K'!D:D,0,0,1)</f>
        <v>Ram Regu</v>
      </c>
      <c r="E263" s="36" t="str">
        <f>_xlfn.XLOOKUP(Tier2ContractorRates[[#This Row],[MSA Contract Number]],'Tier 1 - $500K'!A:A,'Tier 1 - $500K'!E:E,0,0,1)</f>
        <v>(614) 226-2645</v>
      </c>
      <c r="F263" s="36" t="str">
        <f>_xlfn.XLOOKUP(Tier2ContractorRates[[#This Row],[MSA Contract Number]],'Tier 1 - $500K'!A:A,'Tier 1 - $500K'!F:F,0,0,1)</f>
        <v>rfp@devcare.com;</v>
      </c>
      <c r="G263" s="121" t="s">
        <v>70</v>
      </c>
      <c r="H263" s="121" t="str">
        <f>_xlfn.XLOOKUP(Tier2ContractorRates[[#This Row],[MSA Contract Number]],'Tier 1 - $500K'!A:A,'Tier 1 - $500K'!H:H,0,0,1)</f>
        <v>--</v>
      </c>
      <c r="I263" s="121" t="str">
        <f>_xlfn.XLOOKUP(Tier2ContractorRates[[#This Row],[MSA Contract Number]],'Tier 1 - $500K'!A:A,'Tier 1 - $500K'!I:I,0,0,1)</f>
        <v>No</v>
      </c>
      <c r="J263" s="121" t="str">
        <f>_xlfn.XLOOKUP(Tier2ContractorRates[[#This Row],[MSA Contract Number]],'Tier 1 - $500K'!A:A,'Tier 1 - $500K'!J:J,0,0,1)</f>
        <v>No</v>
      </c>
      <c r="K263" s="103">
        <f>_xlfn.XLOOKUP(Tier2ContractorRates[[#This Row],[MSA Contract Number]],'Tier 1 - $500K'!A:A,'Tier 1 - $500K'!K:K,0,0,1)</f>
        <v>135</v>
      </c>
      <c r="L263" s="103">
        <f>_xlfn.XLOOKUP(Tier2ContractorRates[[#This Row],[MSA Contract Number]],'Tier 1 - $500K'!A:A,'Tier 1 - $500K'!L:L,0,0,1)</f>
        <v>123</v>
      </c>
      <c r="M263" s="103">
        <f>_xlfn.XLOOKUP(Tier2ContractorRates[[#This Row],[MSA Contract Number]],'Tier 1 - $500K'!A:A,'Tier 1 - $500K'!M:M,0,0,1)</f>
        <v>113</v>
      </c>
      <c r="N263" s="103">
        <f>_xlfn.XLOOKUP(Tier2ContractorRates[[#This Row],[MSA Contract Number]],'Tier 1 - $500K'!A:A,'Tier 1 - $500K'!N:N)</f>
        <v>108</v>
      </c>
      <c r="O263" s="103">
        <f>_xlfn.XLOOKUP(Tier2ContractorRates[[#This Row],[MSA Contract Number]],'Tier 1 - $500K'!A:A,'Tier 1 - $500K'!O:O,0,0,1)</f>
        <v>78</v>
      </c>
      <c r="P263" s="103">
        <f>_xlfn.XLOOKUP(Tier2ContractorRates[[#This Row],[MSA Contract Number]],'Tier 1 - $500K'!A:A,'Tier 1 - $500K'!P:P,0,0,1)</f>
        <v>89</v>
      </c>
      <c r="Q263" s="103">
        <f>_xlfn.XLOOKUP(Tier2ContractorRates[[#This Row],[MSA Contract Number]],'Tier 1 - $500K'!A:A,'Tier 1 - $500K'!Q:Q,0,0,1)</f>
        <v>83</v>
      </c>
      <c r="R263" s="103">
        <f>_xlfn.XLOOKUP(Tier2ContractorRates[[#This Row],[MSA Contract Number]],'Tier 1 - $500K'!A:A,'Tier 1 - $500K'!R:R,0,0,1)</f>
        <v>55</v>
      </c>
      <c r="S263" s="103">
        <f>_xlfn.XLOOKUP(Tier2ContractorRates[[#This Row],[MSA Contract Number]],'Tier 1 - $500K'!A:A,'Tier 1 - $500K'!S:S,0,0,1)</f>
        <v>77</v>
      </c>
      <c r="T263" s="103">
        <f>_xlfn.XLOOKUP(Tier2ContractorRates[[#This Row],[MSA Contract Number]],'Tier 1 - $500K'!A:A,'Tier 1 - $500K'!T:T,0,0,1)</f>
        <v>145</v>
      </c>
      <c r="U263" s="103">
        <f>_xlfn.XLOOKUP(Tier2ContractorRates[[#This Row],[MSA Contract Number]],'Tier 1 - $500K'!A:A,'Tier 1 - $500K'!U:U,0,0,1)</f>
        <v>135</v>
      </c>
      <c r="V263" s="103">
        <f>_xlfn.XLOOKUP(Tier2ContractorRates[[#This Row],[MSA Contract Number]],'Tier 1 - $500K'!A:A,'Tier 1 - $500K'!V:V,0,0,1)</f>
        <v>125</v>
      </c>
      <c r="W263" s="103">
        <f>_xlfn.XLOOKUP(Tier2ContractorRates[[#This Row],[MSA Contract Number]],'Tier 1 - $500K'!A:A,'Tier 1 - $500K'!W:W,0,0,1)</f>
        <v>67</v>
      </c>
      <c r="X263" s="103">
        <f>_xlfn.XLOOKUP(Tier2ContractorRates[[#This Row],[MSA Contract Number]],'Tier 1 - $500K'!A:A,'Tier 1 - $500K'!X:X,0,0,1)</f>
        <v>78</v>
      </c>
      <c r="Y263" s="103">
        <f>_xlfn.XLOOKUP(Tier2ContractorRates[[#This Row],[MSA Contract Number]],'Tier 1 - $500K'!A:A,'Tier 1 - $500K'!Y:Y,0,0,1)</f>
        <v>83</v>
      </c>
      <c r="Z263" s="103">
        <f>_xlfn.XLOOKUP(Tier2ContractorRates[[#This Row],[MSA Contract Number]],'Tier 1 - $500K'!A:A,'Tier 1 - $500K'!Z:Z,0,0,1)</f>
        <v>85</v>
      </c>
      <c r="AA263" s="103">
        <f>_xlfn.XLOOKUP(Tier2ContractorRates[[#This Row],[MSA Contract Number]],'Tier 1 - $500K'!A:A,'Tier 1 - $500K'!AA:AA,0,0,1)</f>
        <v>83</v>
      </c>
      <c r="AB263" s="103">
        <f>_xlfn.XLOOKUP(Tier2ContractorRates[[#This Row],[MSA Contract Number]],'Tier 1 - $500K'!A:A,'Tier 1 - $500K'!AB:AB,0,0,1)</f>
        <v>98</v>
      </c>
      <c r="AC263" s="103">
        <f>_xlfn.XLOOKUP(Tier2ContractorRates[[#This Row],[MSA Contract Number]],'Tier 1 - $500K'!A:A,'Tier 1 - $500K'!AC:AC,0,0,1)</f>
        <v>95</v>
      </c>
      <c r="AD263" s="103">
        <f>_xlfn.XLOOKUP(Tier2ContractorRates[[#This Row],[MSA Contract Number]],'Tier 1 - $500K'!A:A,'Tier 1 - $500K'!AD:AD,0,0,1)</f>
        <v>69</v>
      </c>
      <c r="AE263" s="103">
        <f>_xlfn.XLOOKUP(Tier2ContractorRates[[#This Row],[MSA Contract Number]],'Tier 1 - $500K'!A:A,'Tier 1 - $500K'!AE:AE,0,0,1)</f>
        <v>73</v>
      </c>
      <c r="AF263" s="103">
        <f>_xlfn.XLOOKUP(Tier2ContractorRates[[#This Row],[MSA Contract Number]],'Tier 1 - $500K'!A:A,'Tier 1 - $500K'!AF:AF,0,0,1)</f>
        <v>84</v>
      </c>
      <c r="AG263" s="103">
        <f>_xlfn.XLOOKUP(Tier2ContractorRates[[#This Row],[MSA Contract Number]],'Tier 1 - $500K'!A:A,'Tier 1 - $500K'!AG:AG,0,0,1)</f>
        <v>95</v>
      </c>
      <c r="AH263" s="103">
        <f>_xlfn.XLOOKUP(Tier2ContractorRates[[#This Row],[MSA Contract Number]],'Tier 1 - $500K'!A:A,'Tier 1 - $500K'!AH:AH,0,0,1)</f>
        <v>73</v>
      </c>
      <c r="AI263" s="103">
        <f>_xlfn.XLOOKUP(Tier2ContractorRates[[#This Row],[MSA Contract Number]],'Tier 1 - $500K'!A:A,'Tier 1 - $500K'!AI:AI,0,0,1)</f>
        <v>79</v>
      </c>
      <c r="AJ263" s="103">
        <f>_xlfn.XLOOKUP(Tier2ContractorRates[[#This Row],[MSA Contract Number]],'Tier 1 - $500K'!A:A,'Tier 1 - $500K'!AJ:AJ,0,0,1)</f>
        <v>84</v>
      </c>
      <c r="AK263" s="103">
        <f>_xlfn.XLOOKUP(Tier2ContractorRates[[#This Row],[MSA Contract Number]],'Tier 1 - $500K'!A:A,'Tier 1 - $500K'!AK:AK,0,0,1)</f>
        <v>87</v>
      </c>
      <c r="AL263" s="103">
        <f>_xlfn.XLOOKUP(Tier2ContractorRates[[#This Row],[MSA Contract Number]],'Tier 1 - $500K'!A:A,'Tier 1 - $500K'!AL:AL,0,0,1)</f>
        <v>93</v>
      </c>
      <c r="AM263" s="103">
        <f>_xlfn.XLOOKUP(Tier2ContractorRates[[#This Row],[MSA Contract Number]],'Tier 1 - $500K'!A:A,'Tier 1 - $500K'!AM:AM,0,0,1)</f>
        <v>83</v>
      </c>
      <c r="AN263" s="103">
        <f>_xlfn.XLOOKUP(Tier2ContractorRates[[#This Row],[MSA Contract Number]],'Tier 1 - $500K'!A:A,'Tier 1 - $500K'!AN:AN,0,0,1)</f>
        <v>91</v>
      </c>
      <c r="AO263" s="103">
        <f>_xlfn.XLOOKUP(Tier2ContractorRates[[#This Row],[MSA Contract Number]],'Tier 1 - $500K'!A:A,'Tier 1 - $500K'!AO:AO,0,0,1)</f>
        <v>96</v>
      </c>
      <c r="AP263" s="103">
        <f>_xlfn.XLOOKUP(Tier2ContractorRates[[#This Row],[MSA Contract Number]],'Tier 1 - $500K'!A:A,'Tier 1 - $500K'!AP:AP,0,0,1)</f>
        <v>124</v>
      </c>
      <c r="AQ263" s="103">
        <f>_xlfn.XLOOKUP(Tier2ContractorRates[[#This Row],[MSA Contract Number]],'Tier 1 - $500K'!A:A,'Tier 1 - $500K'!AQ:AQ,0,0,1)</f>
        <v>83</v>
      </c>
      <c r="AR263" s="103">
        <f>_xlfn.XLOOKUP(Tier2ContractorRates[[#This Row],[MSA Contract Number]],'Tier 1 - $500K'!A:A,'Tier 1 - $500K'!AR:AR,0,0,1)</f>
        <v>105</v>
      </c>
      <c r="AS263" s="103">
        <f>_xlfn.XLOOKUP(Tier2ContractorRates[[#This Row],[MSA Contract Number]],'Tier 1 - $500K'!A:A,'Tier 1 - $500K'!AS:AS,0,0,1)</f>
        <v>55</v>
      </c>
      <c r="AT263" s="103">
        <f>_xlfn.XLOOKUP(Tier2ContractorRates[[#This Row],[MSA Contract Number]],'Tier 1 - $500K'!A:A,'Tier 1 - $500K'!AT:AT,0,0,1)</f>
        <v>55</v>
      </c>
      <c r="AU263" s="103">
        <f>_xlfn.XLOOKUP(Tier2ContractorRates[[#This Row],[MSA Contract Number]],'Tier 1 - $500K'!A:A,'Tier 1 - $500K'!AU:AU,0,0,1)</f>
        <v>64</v>
      </c>
      <c r="AV263" s="103">
        <f>_xlfn.XLOOKUP(Tier2ContractorRates[[#This Row],[MSA Contract Number]],'Tier 1 - $500K'!A:A,'Tier 1 - $500K'!AV:AV,0,0,1)</f>
        <v>63</v>
      </c>
      <c r="AW263" s="103">
        <f>_xlfn.XLOOKUP(Tier2ContractorRates[[#This Row],[MSA Contract Number]],'Tier 1 - $500K'!A:A,'Tier 1 - $500K'!AW:AW,0,0,1)</f>
        <v>73</v>
      </c>
      <c r="AX263" s="103">
        <f>_xlfn.XLOOKUP(Tier2ContractorRates[[#This Row],[MSA Contract Number]],'Tier 1 - $500K'!A:A,'Tier 1 - $500K'!AX:AX,0,0,1)</f>
        <v>77</v>
      </c>
      <c r="AY263" s="103">
        <f>_xlfn.XLOOKUP(Tier2ContractorRates[[#This Row],[MSA Contract Number]],'Tier 1 - $500K'!A:A,'Tier 1 - $500K'!AY:AY,0,0,1)</f>
        <v>67</v>
      </c>
      <c r="AZ263" s="104">
        <f>_xlfn.XLOOKUP(Tier2ContractorRates[[#This Row],[MSA Contract Number]],'Tier 1 - $500K'!A:A,'Tier 1 - $500K'!AZ:AZ,0,0,1)</f>
        <v>93</v>
      </c>
    </row>
    <row r="264" spans="1:52" s="40" customFormat="1" ht="33" x14ac:dyDescent="0.25">
      <c r="A264" s="35" t="s">
        <v>1477</v>
      </c>
      <c r="B264" s="57">
        <f>_xlfn.XLOOKUP(Tier2ContractorRates[[#This Row],[MSA Contract Number]],'Tier 1 - $500K'!A:A,'Tier 1 - $500K'!B:B,0,0,1)</f>
        <v>46497</v>
      </c>
      <c r="C264" s="36" t="str">
        <f>_xlfn.XLOOKUP(Tier2ContractorRates[[#This Row],[MSA Contract Number]],'Tier 1 - $500K'!A:A,'Tier 1 - $500K'!C:C,0,0,1)</f>
        <v>GRI Technology Solutions, LLC  dba GlobeRecruiting, LLC</v>
      </c>
      <c r="D264" s="36" t="str">
        <f>_xlfn.XLOOKUP(Tier2ContractorRates[[#This Row],[MSA Contract Number]],'Tier 1 - $500K'!A:A,'Tier 1 - $500K'!D:D,0,0,1)</f>
        <v>Charlotta Carter</v>
      </c>
      <c r="E264" s="36" t="str">
        <f>_xlfn.XLOOKUP(Tier2ContractorRates[[#This Row],[MSA Contract Number]],'Tier 1 - $500K'!A:A,'Tier 1 - $500K'!E:E,0,0,1)</f>
        <v>(408) 896-7005</v>
      </c>
      <c r="F264" s="36" t="str">
        <f>_xlfn.XLOOKUP(Tier2ContractorRates[[#This Row],[MSA Contract Number]],'Tier 1 - $500K'!A:A,'Tier 1 - $500K'!F:F,0,0,1)</f>
        <v>ccarter@gritechsol.com;</v>
      </c>
      <c r="G264" s="121">
        <v>2003777</v>
      </c>
      <c r="H264" s="121" t="str">
        <f>_xlfn.XLOOKUP(Tier2ContractorRates[[#This Row],[MSA Contract Number]],'Tier 1 - $500K'!A:A,'Tier 1 - $500K'!H:H,0,0,1)</f>
        <v>SB</v>
      </c>
      <c r="I264" s="121" t="str">
        <f>_xlfn.XLOOKUP(Tier2ContractorRates[[#This Row],[MSA Contract Number]],'Tier 1 - $500K'!A:A,'Tier 1 - $500K'!I:I,0,0,1)</f>
        <v>Yes</v>
      </c>
      <c r="J264" s="121" t="str">
        <f>_xlfn.XLOOKUP(Tier2ContractorRates[[#This Row],[MSA Contract Number]],'Tier 1 - $500K'!A:A,'Tier 1 - $500K'!J:J,0,0,1)</f>
        <v>No</v>
      </c>
      <c r="K264" s="103">
        <f>_xlfn.XLOOKUP(Tier2ContractorRates[[#This Row],[MSA Contract Number]],'Tier 1 - $500K'!A:A,'Tier 1 - $500K'!K:K,0,0,1)</f>
        <v>231</v>
      </c>
      <c r="L264" s="103">
        <f>_xlfn.XLOOKUP(Tier2ContractorRates[[#This Row],[MSA Contract Number]],'Tier 1 - $500K'!A:A,'Tier 1 - $500K'!L:L,0,0,1)</f>
        <v>198</v>
      </c>
      <c r="M264" s="103">
        <f>_xlfn.XLOOKUP(Tier2ContractorRates[[#This Row],[MSA Contract Number]],'Tier 1 - $500K'!A:A,'Tier 1 - $500K'!M:M,0,0,1)</f>
        <v>187</v>
      </c>
      <c r="N264" s="103">
        <f>_xlfn.XLOOKUP(Tier2ContractorRates[[#This Row],[MSA Contract Number]],'Tier 1 - $500K'!A:A,'Tier 1 - $500K'!N:N)</f>
        <v>165</v>
      </c>
      <c r="O264" s="103">
        <f>_xlfn.XLOOKUP(Tier2ContractorRates[[#This Row],[MSA Contract Number]],'Tier 1 - $500K'!A:A,'Tier 1 - $500K'!O:O,0,0,1)</f>
        <v>143</v>
      </c>
      <c r="P264" s="103">
        <f>_xlfn.XLOOKUP(Tier2ContractorRates[[#This Row],[MSA Contract Number]],'Tier 1 - $500K'!A:A,'Tier 1 - $500K'!P:P,0,0,1)</f>
        <v>154</v>
      </c>
      <c r="Q264" s="103">
        <f>_xlfn.XLOOKUP(Tier2ContractorRates[[#This Row],[MSA Contract Number]],'Tier 1 - $500K'!A:A,'Tier 1 - $500K'!Q:Q,0,0,1)</f>
        <v>143</v>
      </c>
      <c r="R264" s="103">
        <f>_xlfn.XLOOKUP(Tier2ContractorRates[[#This Row],[MSA Contract Number]],'Tier 1 - $500K'!A:A,'Tier 1 - $500K'!R:R,0,0,1)</f>
        <v>110</v>
      </c>
      <c r="S264" s="103">
        <f>_xlfn.XLOOKUP(Tier2ContractorRates[[#This Row],[MSA Contract Number]],'Tier 1 - $500K'!A:A,'Tier 1 - $500K'!S:S,0,0,1)</f>
        <v>182</v>
      </c>
      <c r="T264" s="103">
        <f>_xlfn.XLOOKUP(Tier2ContractorRates[[#This Row],[MSA Contract Number]],'Tier 1 - $500K'!A:A,'Tier 1 - $500K'!T:T,0,0,1)</f>
        <v>215</v>
      </c>
      <c r="U264" s="103">
        <f>_xlfn.XLOOKUP(Tier2ContractorRates[[#This Row],[MSA Contract Number]],'Tier 1 - $500K'!A:A,'Tier 1 - $500K'!U:U,0,0,1)</f>
        <v>182</v>
      </c>
      <c r="V264" s="103">
        <f>_xlfn.XLOOKUP(Tier2ContractorRates[[#This Row],[MSA Contract Number]],'Tier 1 - $500K'!A:A,'Tier 1 - $500K'!V:V,0,0,1)</f>
        <v>165</v>
      </c>
      <c r="W264" s="103">
        <f>_xlfn.XLOOKUP(Tier2ContractorRates[[#This Row],[MSA Contract Number]],'Tier 1 - $500K'!A:A,'Tier 1 - $500K'!W:W,0,0,1)</f>
        <v>154</v>
      </c>
      <c r="X264" s="103">
        <f>_xlfn.XLOOKUP(Tier2ContractorRates[[#This Row],[MSA Contract Number]],'Tier 1 - $500K'!A:A,'Tier 1 - $500K'!X:X,0,0,1)</f>
        <v>138</v>
      </c>
      <c r="Y264" s="103">
        <f>_xlfn.XLOOKUP(Tier2ContractorRates[[#This Row],[MSA Contract Number]],'Tier 1 - $500K'!A:A,'Tier 1 - $500K'!Y:Y,0,0,1)</f>
        <v>138</v>
      </c>
      <c r="Z264" s="103">
        <f>_xlfn.XLOOKUP(Tier2ContractorRates[[#This Row],[MSA Contract Number]],'Tier 1 - $500K'!A:A,'Tier 1 - $500K'!Z:Z,0,0,1)</f>
        <v>138</v>
      </c>
      <c r="AA264" s="103">
        <f>_xlfn.XLOOKUP(Tier2ContractorRates[[#This Row],[MSA Contract Number]],'Tier 1 - $500K'!A:A,'Tier 1 - $500K'!AA:AA,0,0,1)</f>
        <v>171</v>
      </c>
      <c r="AB264" s="103">
        <f>_xlfn.XLOOKUP(Tier2ContractorRates[[#This Row],[MSA Contract Number]],'Tier 1 - $500K'!A:A,'Tier 1 - $500K'!AB:AB,0,0,1)</f>
        <v>193</v>
      </c>
      <c r="AC264" s="103">
        <f>_xlfn.XLOOKUP(Tier2ContractorRates[[#This Row],[MSA Contract Number]],'Tier 1 - $500K'!A:A,'Tier 1 - $500K'!AC:AC,0,0,1)</f>
        <v>165</v>
      </c>
      <c r="AD264" s="103">
        <f>_xlfn.XLOOKUP(Tier2ContractorRates[[#This Row],[MSA Contract Number]],'Tier 1 - $500K'!A:A,'Tier 1 - $500K'!AD:AD,0,0,1)</f>
        <v>132</v>
      </c>
      <c r="AE264" s="103">
        <f>_xlfn.XLOOKUP(Tier2ContractorRates[[#This Row],[MSA Contract Number]],'Tier 1 - $500K'!A:A,'Tier 1 - $500K'!AE:AE,0,0,1)</f>
        <v>154</v>
      </c>
      <c r="AF264" s="103">
        <f>_xlfn.XLOOKUP(Tier2ContractorRates[[#This Row],[MSA Contract Number]],'Tier 1 - $500K'!A:A,'Tier 1 - $500K'!AF:AF,0,0,1)</f>
        <v>127</v>
      </c>
      <c r="AG264" s="103">
        <f>_xlfn.XLOOKUP(Tier2ContractorRates[[#This Row],[MSA Contract Number]],'Tier 1 - $500K'!A:A,'Tier 1 - $500K'!AG:AG,0,0,1)</f>
        <v>138</v>
      </c>
      <c r="AH264" s="103">
        <f>_xlfn.XLOOKUP(Tier2ContractorRates[[#This Row],[MSA Contract Number]],'Tier 1 - $500K'!A:A,'Tier 1 - $500K'!AH:AH,0,0,1)</f>
        <v>154</v>
      </c>
      <c r="AI264" s="103">
        <f>_xlfn.XLOOKUP(Tier2ContractorRates[[#This Row],[MSA Contract Number]],'Tier 1 - $500K'!A:A,'Tier 1 - $500K'!AI:AI,0,0,1)</f>
        <v>154</v>
      </c>
      <c r="AJ264" s="103">
        <f>_xlfn.XLOOKUP(Tier2ContractorRates[[#This Row],[MSA Contract Number]],'Tier 1 - $500K'!A:A,'Tier 1 - $500K'!AJ:AJ,0,0,1)</f>
        <v>138</v>
      </c>
      <c r="AK264" s="103">
        <f>_xlfn.XLOOKUP(Tier2ContractorRates[[#This Row],[MSA Contract Number]],'Tier 1 - $500K'!A:A,'Tier 1 - $500K'!AK:AK,0,0,1)</f>
        <v>149</v>
      </c>
      <c r="AL264" s="103">
        <f>_xlfn.XLOOKUP(Tier2ContractorRates[[#This Row],[MSA Contract Number]],'Tier 1 - $500K'!A:A,'Tier 1 - $500K'!AL:AL,0,0,1)</f>
        <v>160</v>
      </c>
      <c r="AM264" s="103">
        <f>_xlfn.XLOOKUP(Tier2ContractorRates[[#This Row],[MSA Contract Number]],'Tier 1 - $500K'!A:A,'Tier 1 - $500K'!AM:AM,0,0,1)</f>
        <v>138</v>
      </c>
      <c r="AN264" s="103">
        <f>_xlfn.XLOOKUP(Tier2ContractorRates[[#This Row],[MSA Contract Number]],'Tier 1 - $500K'!A:A,'Tier 1 - $500K'!AN:AN,0,0,1)</f>
        <v>149</v>
      </c>
      <c r="AO264" s="103">
        <f>_xlfn.XLOOKUP(Tier2ContractorRates[[#This Row],[MSA Contract Number]],'Tier 1 - $500K'!A:A,'Tier 1 - $500K'!AO:AO,0,0,1)</f>
        <v>138</v>
      </c>
      <c r="AP264" s="103">
        <f>_xlfn.XLOOKUP(Tier2ContractorRates[[#This Row],[MSA Contract Number]],'Tier 1 - $500K'!A:A,'Tier 1 - $500K'!AP:AP,0,0,1)</f>
        <v>160</v>
      </c>
      <c r="AQ264" s="103">
        <f>_xlfn.XLOOKUP(Tier2ContractorRates[[#This Row],[MSA Contract Number]],'Tier 1 - $500K'!A:A,'Tier 1 - $500K'!AQ:AQ,0,0,1)</f>
        <v>182</v>
      </c>
      <c r="AR264" s="103">
        <f>_xlfn.XLOOKUP(Tier2ContractorRates[[#This Row],[MSA Contract Number]],'Tier 1 - $500K'!A:A,'Tier 1 - $500K'!AR:AR,0,0,1)</f>
        <v>182</v>
      </c>
      <c r="AS264" s="103">
        <f>_xlfn.XLOOKUP(Tier2ContractorRates[[#This Row],[MSA Contract Number]],'Tier 1 - $500K'!A:A,'Tier 1 - $500K'!AS:AS,0,0,1)</f>
        <v>154</v>
      </c>
      <c r="AT264" s="103">
        <f>_xlfn.XLOOKUP(Tier2ContractorRates[[#This Row],[MSA Contract Number]],'Tier 1 - $500K'!A:A,'Tier 1 - $500K'!AT:AT,0,0,1)</f>
        <v>149</v>
      </c>
      <c r="AU264" s="103">
        <f>_xlfn.XLOOKUP(Tier2ContractorRates[[#This Row],[MSA Contract Number]],'Tier 1 - $500K'!A:A,'Tier 1 - $500K'!AU:AU,0,0,1)</f>
        <v>165</v>
      </c>
      <c r="AV264" s="103">
        <f>_xlfn.XLOOKUP(Tier2ContractorRates[[#This Row],[MSA Contract Number]],'Tier 1 - $500K'!A:A,'Tier 1 - $500K'!AV:AV,0,0,1)</f>
        <v>132</v>
      </c>
      <c r="AW264" s="103">
        <f>_xlfn.XLOOKUP(Tier2ContractorRates[[#This Row],[MSA Contract Number]],'Tier 1 - $500K'!A:A,'Tier 1 - $500K'!AW:AW,0,0,1)</f>
        <v>149</v>
      </c>
      <c r="AX264" s="103">
        <f>_xlfn.XLOOKUP(Tier2ContractorRates[[#This Row],[MSA Contract Number]],'Tier 1 - $500K'!A:A,'Tier 1 - $500K'!AX:AX,0,0,1)</f>
        <v>171</v>
      </c>
      <c r="AY264" s="103">
        <f>_xlfn.XLOOKUP(Tier2ContractorRates[[#This Row],[MSA Contract Number]],'Tier 1 - $500K'!A:A,'Tier 1 - $500K'!AY:AY,0,0,1)</f>
        <v>149</v>
      </c>
      <c r="AZ264" s="104">
        <f>_xlfn.XLOOKUP(Tier2ContractorRates[[#This Row],[MSA Contract Number]],'Tier 1 - $500K'!A:A,'Tier 1 - $500K'!AZ:AZ,0,0,1)</f>
        <v>193</v>
      </c>
    </row>
    <row r="265" spans="1:52" s="40" customFormat="1" ht="33" x14ac:dyDescent="0.25">
      <c r="A265" s="35" t="s">
        <v>1482</v>
      </c>
      <c r="B265" s="57">
        <f>_xlfn.XLOOKUP(Tier2ContractorRates[[#This Row],[MSA Contract Number]],'Tier 1 - $500K'!A:A,'Tier 1 - $500K'!B:B,0,0,1)</f>
        <v>46497</v>
      </c>
      <c r="C265" s="36" t="str">
        <f>_xlfn.XLOOKUP(Tier2ContractorRates[[#This Row],[MSA Contract Number]],'Tier 1 - $500K'!A:A,'Tier 1 - $500K'!C:C,0,0,1)</f>
        <v>Cultivate Geospatial Solutions</v>
      </c>
      <c r="D265" s="36" t="str">
        <f>_xlfn.XLOOKUP(Tier2ContractorRates[[#This Row],[MSA Contract Number]],'Tier 1 - $500K'!A:A,'Tier 1 - $500K'!D:D,0,0,1)</f>
        <v>Douglas Lynch</v>
      </c>
      <c r="E265" s="36" t="str">
        <f>_xlfn.XLOOKUP(Tier2ContractorRates[[#This Row],[MSA Contract Number]],'Tier 1 - $500K'!A:A,'Tier 1 - $500K'!E:E,0,0,1)</f>
        <v>(513) 600-1316</v>
      </c>
      <c r="F265" s="36" t="str">
        <f>_xlfn.XLOOKUP(Tier2ContractorRates[[#This Row],[MSA Contract Number]],'Tier 1 - $500K'!A:A,'Tier 1 - $500K'!F:F,0,0,1)</f>
        <v xml:space="preserve">dlynch@cultivategeospatial.com; lgraber@asemio.com; </v>
      </c>
      <c r="G265" s="121" t="s">
        <v>70</v>
      </c>
      <c r="H265" s="121" t="str">
        <f>_xlfn.XLOOKUP(Tier2ContractorRates[[#This Row],[MSA Contract Number]],'Tier 1 - $500K'!A:A,'Tier 1 - $500K'!H:H,0,0,1)</f>
        <v>--</v>
      </c>
      <c r="I265" s="121" t="str">
        <f>_xlfn.XLOOKUP(Tier2ContractorRates[[#This Row],[MSA Contract Number]],'Tier 1 - $500K'!A:A,'Tier 1 - $500K'!I:I,0,0,1)</f>
        <v>No</v>
      </c>
      <c r="J265" s="121" t="str">
        <f>_xlfn.XLOOKUP(Tier2ContractorRates[[#This Row],[MSA Contract Number]],'Tier 1 - $500K'!A:A,'Tier 1 - $500K'!J:J,0,0,1)</f>
        <v>No</v>
      </c>
      <c r="K265" s="103">
        <f>_xlfn.XLOOKUP(Tier2ContractorRates[[#This Row],[MSA Contract Number]],'Tier 1 - $500K'!A:A,'Tier 1 - $500K'!K:K,0,0,1)</f>
        <v>160</v>
      </c>
      <c r="L265" s="103">
        <f>_xlfn.XLOOKUP(Tier2ContractorRates[[#This Row],[MSA Contract Number]],'Tier 1 - $500K'!A:A,'Tier 1 - $500K'!L:L,0,0,1)</f>
        <v>140</v>
      </c>
      <c r="M265" s="103">
        <f>_xlfn.XLOOKUP(Tier2ContractorRates[[#This Row],[MSA Contract Number]],'Tier 1 - $500K'!A:A,'Tier 1 - $500K'!M:M,0,0,1)</f>
        <v>140</v>
      </c>
      <c r="N265" s="103">
        <f>_xlfn.XLOOKUP(Tier2ContractorRates[[#This Row],[MSA Contract Number]],'Tier 1 - $500K'!A:A,'Tier 1 - $500K'!N:N)</f>
        <v>120</v>
      </c>
      <c r="O265" s="103">
        <f>_xlfn.XLOOKUP(Tier2ContractorRates[[#This Row],[MSA Contract Number]],'Tier 1 - $500K'!A:A,'Tier 1 - $500K'!O:O,0,0,1)</f>
        <v>120</v>
      </c>
      <c r="P265" s="103">
        <f>_xlfn.XLOOKUP(Tier2ContractorRates[[#This Row],[MSA Contract Number]],'Tier 1 - $500K'!A:A,'Tier 1 - $500K'!P:P,0,0,1)</f>
        <v>140</v>
      </c>
      <c r="Q265" s="103">
        <f>_xlfn.XLOOKUP(Tier2ContractorRates[[#This Row],[MSA Contract Number]],'Tier 1 - $500K'!A:A,'Tier 1 - $500K'!Q:Q,0,0,1)</f>
        <v>140</v>
      </c>
      <c r="R265" s="103">
        <f>_xlfn.XLOOKUP(Tier2ContractorRates[[#This Row],[MSA Contract Number]],'Tier 1 - $500K'!A:A,'Tier 1 - $500K'!R:R,0,0,1)</f>
        <v>80</v>
      </c>
      <c r="S265" s="103">
        <f>_xlfn.XLOOKUP(Tier2ContractorRates[[#This Row],[MSA Contract Number]],'Tier 1 - $500K'!A:A,'Tier 1 - $500K'!S:S,0,0,1)</f>
        <v>140</v>
      </c>
      <c r="T265" s="103">
        <f>_xlfn.XLOOKUP(Tier2ContractorRates[[#This Row],[MSA Contract Number]],'Tier 1 - $500K'!A:A,'Tier 1 - $500K'!T:T,0,0,1)</f>
        <v>140</v>
      </c>
      <c r="U265" s="103">
        <f>_xlfn.XLOOKUP(Tier2ContractorRates[[#This Row],[MSA Contract Number]],'Tier 1 - $500K'!A:A,'Tier 1 - $500K'!U:U,0,0,1)</f>
        <v>120</v>
      </c>
      <c r="V265" s="103">
        <f>_xlfn.XLOOKUP(Tier2ContractorRates[[#This Row],[MSA Contract Number]],'Tier 1 - $500K'!A:A,'Tier 1 - $500K'!V:V,0,0,1)</f>
        <v>120</v>
      </c>
      <c r="W265" s="103">
        <f>_xlfn.XLOOKUP(Tier2ContractorRates[[#This Row],[MSA Contract Number]],'Tier 1 - $500K'!A:A,'Tier 1 - $500K'!W:W,0,0,1)</f>
        <v>100</v>
      </c>
      <c r="X265" s="103">
        <f>_xlfn.XLOOKUP(Tier2ContractorRates[[#This Row],[MSA Contract Number]],'Tier 1 - $500K'!A:A,'Tier 1 - $500K'!X:X,0,0,1)</f>
        <v>100</v>
      </c>
      <c r="Y265" s="103">
        <f>_xlfn.XLOOKUP(Tier2ContractorRates[[#This Row],[MSA Contract Number]],'Tier 1 - $500K'!A:A,'Tier 1 - $500K'!Y:Y,0,0,1)</f>
        <v>100</v>
      </c>
      <c r="Z265" s="103">
        <f>_xlfn.XLOOKUP(Tier2ContractorRates[[#This Row],[MSA Contract Number]],'Tier 1 - $500K'!A:A,'Tier 1 - $500K'!Z:Z,0,0,1)</f>
        <v>120</v>
      </c>
      <c r="AA265" s="103">
        <f>_xlfn.XLOOKUP(Tier2ContractorRates[[#This Row],[MSA Contract Number]],'Tier 1 - $500K'!A:A,'Tier 1 - $500K'!AA:AA,0,0,1)</f>
        <v>120</v>
      </c>
      <c r="AB265" s="103">
        <f>_xlfn.XLOOKUP(Tier2ContractorRates[[#This Row],[MSA Contract Number]],'Tier 1 - $500K'!A:A,'Tier 1 - $500K'!AB:AB,0,0,1)</f>
        <v>140</v>
      </c>
      <c r="AC265" s="103">
        <f>_xlfn.XLOOKUP(Tier2ContractorRates[[#This Row],[MSA Contract Number]],'Tier 1 - $500K'!A:A,'Tier 1 - $500K'!AC:AC,0,0,1)</f>
        <v>120</v>
      </c>
      <c r="AD265" s="103">
        <f>_xlfn.XLOOKUP(Tier2ContractorRates[[#This Row],[MSA Contract Number]],'Tier 1 - $500K'!A:A,'Tier 1 - $500K'!AD:AD,0,0,1)</f>
        <v>100</v>
      </c>
      <c r="AE265" s="103">
        <f>_xlfn.XLOOKUP(Tier2ContractorRates[[#This Row],[MSA Contract Number]],'Tier 1 - $500K'!A:A,'Tier 1 - $500K'!AE:AE,0,0,1)</f>
        <v>110</v>
      </c>
      <c r="AF265" s="103">
        <f>_xlfn.XLOOKUP(Tier2ContractorRates[[#This Row],[MSA Contract Number]],'Tier 1 - $500K'!A:A,'Tier 1 - $500K'!AF:AF,0,0,1)</f>
        <v>100</v>
      </c>
      <c r="AG265" s="103">
        <f>_xlfn.XLOOKUP(Tier2ContractorRates[[#This Row],[MSA Contract Number]],'Tier 1 - $500K'!A:A,'Tier 1 - $500K'!AG:AG,0,0,1)</f>
        <v>120</v>
      </c>
      <c r="AH265" s="103">
        <f>_xlfn.XLOOKUP(Tier2ContractorRates[[#This Row],[MSA Contract Number]],'Tier 1 - $500K'!A:A,'Tier 1 - $500K'!AH:AH,0,0,1)</f>
        <v>140</v>
      </c>
      <c r="AI265" s="103">
        <f>_xlfn.XLOOKUP(Tier2ContractorRates[[#This Row],[MSA Contract Number]],'Tier 1 - $500K'!A:A,'Tier 1 - $500K'!AI:AI,0,0,1)</f>
        <v>130</v>
      </c>
      <c r="AJ265" s="103">
        <f>_xlfn.XLOOKUP(Tier2ContractorRates[[#This Row],[MSA Contract Number]],'Tier 1 - $500K'!A:A,'Tier 1 - $500K'!AJ:AJ,0,0,1)</f>
        <v>130</v>
      </c>
      <c r="AK265" s="103">
        <f>_xlfn.XLOOKUP(Tier2ContractorRates[[#This Row],[MSA Contract Number]],'Tier 1 - $500K'!A:A,'Tier 1 - $500K'!AK:AK,0,0,1)</f>
        <v>140</v>
      </c>
      <c r="AL265" s="103">
        <f>_xlfn.XLOOKUP(Tier2ContractorRates[[#This Row],[MSA Contract Number]],'Tier 1 - $500K'!A:A,'Tier 1 - $500K'!AL:AL,0,0,1)</f>
        <v>160</v>
      </c>
      <c r="AM265" s="103">
        <f>_xlfn.XLOOKUP(Tier2ContractorRates[[#This Row],[MSA Contract Number]],'Tier 1 - $500K'!A:A,'Tier 1 - $500K'!AM:AM,0,0,1)</f>
        <v>140</v>
      </c>
      <c r="AN265" s="103">
        <f>_xlfn.XLOOKUP(Tier2ContractorRates[[#This Row],[MSA Contract Number]],'Tier 1 - $500K'!A:A,'Tier 1 - $500K'!AN:AN,0,0,1)</f>
        <v>160</v>
      </c>
      <c r="AO265" s="103">
        <f>_xlfn.XLOOKUP(Tier2ContractorRates[[#This Row],[MSA Contract Number]],'Tier 1 - $500K'!A:A,'Tier 1 - $500K'!AO:AO,0,0,1)</f>
        <v>120</v>
      </c>
      <c r="AP265" s="103">
        <f>_xlfn.XLOOKUP(Tier2ContractorRates[[#This Row],[MSA Contract Number]],'Tier 1 - $500K'!A:A,'Tier 1 - $500K'!AP:AP,0,0,1)</f>
        <v>140</v>
      </c>
      <c r="AQ265" s="103">
        <f>_xlfn.XLOOKUP(Tier2ContractorRates[[#This Row],[MSA Contract Number]],'Tier 1 - $500K'!A:A,'Tier 1 - $500K'!AQ:AQ,0,0,1)</f>
        <v>140</v>
      </c>
      <c r="AR265" s="103">
        <f>_xlfn.XLOOKUP(Tier2ContractorRates[[#This Row],[MSA Contract Number]],'Tier 1 - $500K'!A:A,'Tier 1 - $500K'!AR:AR,0,0,1)</f>
        <v>140</v>
      </c>
      <c r="AS265" s="103">
        <f>_xlfn.XLOOKUP(Tier2ContractorRates[[#This Row],[MSA Contract Number]],'Tier 1 - $500K'!A:A,'Tier 1 - $500K'!AS:AS,0,0,1)</f>
        <v>80</v>
      </c>
      <c r="AT265" s="103">
        <f>_xlfn.XLOOKUP(Tier2ContractorRates[[#This Row],[MSA Contract Number]],'Tier 1 - $500K'!A:A,'Tier 1 - $500K'!AT:AT,0,0,1)</f>
        <v>100</v>
      </c>
      <c r="AU265" s="103">
        <f>_xlfn.XLOOKUP(Tier2ContractorRates[[#This Row],[MSA Contract Number]],'Tier 1 - $500K'!A:A,'Tier 1 - $500K'!AU:AU,0,0,1)</f>
        <v>80</v>
      </c>
      <c r="AV265" s="103">
        <f>_xlfn.XLOOKUP(Tier2ContractorRates[[#This Row],[MSA Contract Number]],'Tier 1 - $500K'!A:A,'Tier 1 - $500K'!AV:AV,0,0,1)</f>
        <v>100</v>
      </c>
      <c r="AW265" s="103">
        <f>_xlfn.XLOOKUP(Tier2ContractorRates[[#This Row],[MSA Contract Number]],'Tier 1 - $500K'!A:A,'Tier 1 - $500K'!AW:AW,0,0,1)</f>
        <v>100</v>
      </c>
      <c r="AX265" s="103">
        <f>_xlfn.XLOOKUP(Tier2ContractorRates[[#This Row],[MSA Contract Number]],'Tier 1 - $500K'!A:A,'Tier 1 - $500K'!AX:AX,0,0,1)</f>
        <v>120</v>
      </c>
      <c r="AY265" s="103">
        <f>_xlfn.XLOOKUP(Tier2ContractorRates[[#This Row],[MSA Contract Number]],'Tier 1 - $500K'!A:A,'Tier 1 - $500K'!AY:AY,0,0,1)</f>
        <v>100</v>
      </c>
      <c r="AZ265" s="104">
        <f>_xlfn.XLOOKUP(Tier2ContractorRates[[#This Row],[MSA Contract Number]],'Tier 1 - $500K'!A:A,'Tier 1 - $500K'!AZ:AZ,0,0,1)</f>
        <v>140</v>
      </c>
    </row>
    <row r="266" spans="1:52" s="40" customFormat="1" ht="33" x14ac:dyDescent="0.25">
      <c r="A266" s="35" t="s">
        <v>1487</v>
      </c>
      <c r="B266" s="57">
        <f>_xlfn.XLOOKUP(Tier2ContractorRates[[#This Row],[MSA Contract Number]],'Tier 1 - $500K'!A:A,'Tier 1 - $500K'!B:B,0,0,1)</f>
        <v>46497</v>
      </c>
      <c r="C266" s="36" t="str">
        <f>_xlfn.XLOOKUP(Tier2ContractorRates[[#This Row],[MSA Contract Number]],'Tier 1 - $500K'!A:A,'Tier 1 - $500K'!C:C,0,0,1)</f>
        <v>Enterprise Security Solutions, Inc. dba Legato Solutions</v>
      </c>
      <c r="D266" s="36" t="str">
        <f>_xlfn.XLOOKUP(Tier2ContractorRates[[#This Row],[MSA Contract Number]],'Tier 1 - $500K'!A:A,'Tier 1 - $500K'!D:D,0,0,1)</f>
        <v>Susan Field</v>
      </c>
      <c r="E266" s="36" t="str">
        <f>_xlfn.XLOOKUP(Tier2ContractorRates[[#This Row],[MSA Contract Number]],'Tier 1 - $500K'!A:A,'Tier 1 - $500K'!E:E,0,0,1)</f>
        <v>(916) 849-7060</v>
      </c>
      <c r="F266" s="36" t="str">
        <f>_xlfn.XLOOKUP(Tier2ContractorRates[[#This Row],[MSA Contract Number]],'Tier 1 - $500K'!A:A,'Tier 1 - $500K'!F:F,0,0,1)</f>
        <v>susan@legatosolutionsinc.com;</v>
      </c>
      <c r="G266" s="121">
        <v>46027</v>
      </c>
      <c r="H266" s="121" t="str">
        <f>_xlfn.XLOOKUP(Tier2ContractorRates[[#This Row],[MSA Contract Number]],'Tier 1 - $500K'!A:A,'Tier 1 - $500K'!H:H,0,0,1)</f>
        <v>SB</v>
      </c>
      <c r="I266" s="121" t="str">
        <f>_xlfn.XLOOKUP(Tier2ContractorRates[[#This Row],[MSA Contract Number]],'Tier 1 - $500K'!A:A,'Tier 1 - $500K'!I:I,0,0,1)</f>
        <v>Yes</v>
      </c>
      <c r="J266" s="121" t="str">
        <f>_xlfn.XLOOKUP(Tier2ContractorRates[[#This Row],[MSA Contract Number]],'Tier 1 - $500K'!A:A,'Tier 1 - $500K'!J:J,0,0,1)</f>
        <v>No</v>
      </c>
      <c r="K266" s="103">
        <f>_xlfn.XLOOKUP(Tier2ContractorRates[[#This Row],[MSA Contract Number]],'Tier 1 - $500K'!A:A,'Tier 1 - $500K'!K:K,0,0,1)</f>
        <v>159</v>
      </c>
      <c r="L266" s="103">
        <f>_xlfn.XLOOKUP(Tier2ContractorRates[[#This Row],[MSA Contract Number]],'Tier 1 - $500K'!A:A,'Tier 1 - $500K'!L:L,0,0,1)</f>
        <v>149</v>
      </c>
      <c r="M266" s="103">
        <f>_xlfn.XLOOKUP(Tier2ContractorRates[[#This Row],[MSA Contract Number]],'Tier 1 - $500K'!A:A,'Tier 1 - $500K'!M:M,0,0,1)</f>
        <v>149</v>
      </c>
      <c r="N266" s="103">
        <f>_xlfn.XLOOKUP(Tier2ContractorRates[[#This Row],[MSA Contract Number]],'Tier 1 - $500K'!A:A,'Tier 1 - $500K'!N:N)</f>
        <v>145</v>
      </c>
      <c r="O266" s="103">
        <f>_xlfn.XLOOKUP(Tier2ContractorRates[[#This Row],[MSA Contract Number]],'Tier 1 - $500K'!A:A,'Tier 1 - $500K'!O:O,0,0,1)</f>
        <v>139</v>
      </c>
      <c r="P266" s="103">
        <f>_xlfn.XLOOKUP(Tier2ContractorRates[[#This Row],[MSA Contract Number]],'Tier 1 - $500K'!A:A,'Tier 1 - $500K'!P:P,0,0,1)</f>
        <v>159</v>
      </c>
      <c r="Q266" s="103">
        <f>_xlfn.XLOOKUP(Tier2ContractorRates[[#This Row],[MSA Contract Number]],'Tier 1 - $500K'!A:A,'Tier 1 - $500K'!Q:Q,0,0,1)</f>
        <v>149</v>
      </c>
      <c r="R266" s="103">
        <f>_xlfn.XLOOKUP(Tier2ContractorRates[[#This Row],[MSA Contract Number]],'Tier 1 - $500K'!A:A,'Tier 1 - $500K'!R:R,0,0,1)</f>
        <v>139</v>
      </c>
      <c r="S266" s="103">
        <f>_xlfn.XLOOKUP(Tier2ContractorRates[[#This Row],[MSA Contract Number]],'Tier 1 - $500K'!A:A,'Tier 1 - $500K'!S:S,0,0,1)</f>
        <v>139</v>
      </c>
      <c r="T266" s="103">
        <f>_xlfn.XLOOKUP(Tier2ContractorRates[[#This Row],[MSA Contract Number]],'Tier 1 - $500K'!A:A,'Tier 1 - $500K'!T:T,0,0,1)</f>
        <v>159</v>
      </c>
      <c r="U266" s="103">
        <f>_xlfn.XLOOKUP(Tier2ContractorRates[[#This Row],[MSA Contract Number]],'Tier 1 - $500K'!A:A,'Tier 1 - $500K'!U:U,0,0,1)</f>
        <v>149</v>
      </c>
      <c r="V266" s="103">
        <f>_xlfn.XLOOKUP(Tier2ContractorRates[[#This Row],[MSA Contract Number]],'Tier 1 - $500K'!A:A,'Tier 1 - $500K'!V:V,0,0,1)</f>
        <v>149</v>
      </c>
      <c r="W266" s="103">
        <f>_xlfn.XLOOKUP(Tier2ContractorRates[[#This Row],[MSA Contract Number]],'Tier 1 - $500K'!A:A,'Tier 1 - $500K'!W:W,0,0,1)</f>
        <v>149</v>
      </c>
      <c r="X266" s="103">
        <f>_xlfn.XLOOKUP(Tier2ContractorRates[[#This Row],[MSA Contract Number]],'Tier 1 - $500K'!A:A,'Tier 1 - $500K'!X:X,0,0,1)</f>
        <v>149</v>
      </c>
      <c r="Y266" s="103">
        <f>_xlfn.XLOOKUP(Tier2ContractorRates[[#This Row],[MSA Contract Number]],'Tier 1 - $500K'!A:A,'Tier 1 - $500K'!Y:Y,0,0,1)</f>
        <v>149</v>
      </c>
      <c r="Z266" s="103">
        <f>_xlfn.XLOOKUP(Tier2ContractorRates[[#This Row],[MSA Contract Number]],'Tier 1 - $500K'!A:A,'Tier 1 - $500K'!Z:Z,0,0,1)</f>
        <v>149</v>
      </c>
      <c r="AA266" s="103">
        <f>_xlfn.XLOOKUP(Tier2ContractorRates[[#This Row],[MSA Contract Number]],'Tier 1 - $500K'!A:A,'Tier 1 - $500K'!AA:AA,0,0,1)</f>
        <v>149</v>
      </c>
      <c r="AB266" s="103">
        <f>_xlfn.XLOOKUP(Tier2ContractorRates[[#This Row],[MSA Contract Number]],'Tier 1 - $500K'!A:A,'Tier 1 - $500K'!AB:AB,0,0,1)</f>
        <v>149</v>
      </c>
      <c r="AC266" s="103">
        <f>_xlfn.XLOOKUP(Tier2ContractorRates[[#This Row],[MSA Contract Number]],'Tier 1 - $500K'!A:A,'Tier 1 - $500K'!AC:AC,0,0,1)</f>
        <v>149</v>
      </c>
      <c r="AD266" s="103">
        <f>_xlfn.XLOOKUP(Tier2ContractorRates[[#This Row],[MSA Contract Number]],'Tier 1 - $500K'!A:A,'Tier 1 - $500K'!AD:AD,0,0,1)</f>
        <v>139</v>
      </c>
      <c r="AE266" s="103">
        <f>_xlfn.XLOOKUP(Tier2ContractorRates[[#This Row],[MSA Contract Number]],'Tier 1 - $500K'!A:A,'Tier 1 - $500K'!AE:AE,0,0,1)</f>
        <v>139</v>
      </c>
      <c r="AF266" s="103">
        <f>_xlfn.XLOOKUP(Tier2ContractorRates[[#This Row],[MSA Contract Number]],'Tier 1 - $500K'!A:A,'Tier 1 - $500K'!AF:AF,0,0,1)</f>
        <v>139</v>
      </c>
      <c r="AG266" s="103">
        <f>_xlfn.XLOOKUP(Tier2ContractorRates[[#This Row],[MSA Contract Number]],'Tier 1 - $500K'!A:A,'Tier 1 - $500K'!AG:AG,0,0,1)</f>
        <v>149</v>
      </c>
      <c r="AH266" s="103" t="str">
        <f>_xlfn.XLOOKUP(Tier2ContractorRates[[#This Row],[MSA Contract Number]],'Tier 1 - $500K'!A:A,'Tier 1 - $500K'!AH:AH,0,0,1)</f>
        <v>--</v>
      </c>
      <c r="AI266" s="103" t="str">
        <f>_xlfn.XLOOKUP(Tier2ContractorRates[[#This Row],[MSA Contract Number]],'Tier 1 - $500K'!A:A,'Tier 1 - $500K'!AI:AI,0,0,1)</f>
        <v>--</v>
      </c>
      <c r="AJ266" s="103">
        <f>_xlfn.XLOOKUP(Tier2ContractorRates[[#This Row],[MSA Contract Number]],'Tier 1 - $500K'!A:A,'Tier 1 - $500K'!AJ:AJ,0,0,1)</f>
        <v>149</v>
      </c>
      <c r="AK266" s="103" t="str">
        <f>_xlfn.XLOOKUP(Tier2ContractorRates[[#This Row],[MSA Contract Number]],'Tier 1 - $500K'!A:A,'Tier 1 - $500K'!AK:AK,0,0,1)</f>
        <v>--</v>
      </c>
      <c r="AL266" s="103" t="str">
        <f>_xlfn.XLOOKUP(Tier2ContractorRates[[#This Row],[MSA Contract Number]],'Tier 1 - $500K'!A:A,'Tier 1 - $500K'!AL:AL,0,0,1)</f>
        <v>--</v>
      </c>
      <c r="AM266" s="103">
        <f>_xlfn.XLOOKUP(Tier2ContractorRates[[#This Row],[MSA Contract Number]],'Tier 1 - $500K'!A:A,'Tier 1 - $500K'!AM:AM,0,0,1)</f>
        <v>149</v>
      </c>
      <c r="AN266" s="103">
        <f>_xlfn.XLOOKUP(Tier2ContractorRates[[#This Row],[MSA Contract Number]],'Tier 1 - $500K'!A:A,'Tier 1 - $500K'!AN:AN,0,0,1)</f>
        <v>159</v>
      </c>
      <c r="AO266" s="103">
        <f>_xlfn.XLOOKUP(Tier2ContractorRates[[#This Row],[MSA Contract Number]],'Tier 1 - $500K'!A:A,'Tier 1 - $500K'!AO:AO,0,0,1)</f>
        <v>149</v>
      </c>
      <c r="AP266" s="103">
        <f>_xlfn.XLOOKUP(Tier2ContractorRates[[#This Row],[MSA Contract Number]],'Tier 1 - $500K'!A:A,'Tier 1 - $500K'!AP:AP,0,0,1)</f>
        <v>149</v>
      </c>
      <c r="AQ266" s="103">
        <f>_xlfn.XLOOKUP(Tier2ContractorRates[[#This Row],[MSA Contract Number]],'Tier 1 - $500K'!A:A,'Tier 1 - $500K'!AQ:AQ,0,0,1)</f>
        <v>149</v>
      </c>
      <c r="AR266" s="103">
        <f>_xlfn.XLOOKUP(Tier2ContractorRates[[#This Row],[MSA Contract Number]],'Tier 1 - $500K'!A:A,'Tier 1 - $500K'!AR:AR,0,0,1)</f>
        <v>159</v>
      </c>
      <c r="AS266" s="103">
        <f>_xlfn.XLOOKUP(Tier2ContractorRates[[#This Row],[MSA Contract Number]],'Tier 1 - $500K'!A:A,'Tier 1 - $500K'!AS:AS,0,0,1)</f>
        <v>149</v>
      </c>
      <c r="AT266" s="103">
        <f>_xlfn.XLOOKUP(Tier2ContractorRates[[#This Row],[MSA Contract Number]],'Tier 1 - $500K'!A:A,'Tier 1 - $500K'!AT:AT,0,0,1)</f>
        <v>149</v>
      </c>
      <c r="AU266" s="103">
        <f>_xlfn.XLOOKUP(Tier2ContractorRates[[#This Row],[MSA Contract Number]],'Tier 1 - $500K'!A:A,'Tier 1 - $500K'!AU:AU,0,0,1)</f>
        <v>139</v>
      </c>
      <c r="AV266" s="103">
        <f>_xlfn.XLOOKUP(Tier2ContractorRates[[#This Row],[MSA Contract Number]],'Tier 1 - $500K'!A:A,'Tier 1 - $500K'!AV:AV,0,0,1)</f>
        <v>139</v>
      </c>
      <c r="AW266" s="103" t="str">
        <f>_xlfn.XLOOKUP(Tier2ContractorRates[[#This Row],[MSA Contract Number]],'Tier 1 - $500K'!A:A,'Tier 1 - $500K'!AW:AW,0,0,1)</f>
        <v>--</v>
      </c>
      <c r="AX266" s="103">
        <f>_xlfn.XLOOKUP(Tier2ContractorRates[[#This Row],[MSA Contract Number]],'Tier 1 - $500K'!A:A,'Tier 1 - $500K'!AX:AX,0,0,1)</f>
        <v>149</v>
      </c>
      <c r="AY266" s="103">
        <f>_xlfn.XLOOKUP(Tier2ContractorRates[[#This Row],[MSA Contract Number]],'Tier 1 - $500K'!A:A,'Tier 1 - $500K'!AY:AY,0,0,1)</f>
        <v>139</v>
      </c>
      <c r="AZ266" s="104">
        <f>_xlfn.XLOOKUP(Tier2ContractorRates[[#This Row],[MSA Contract Number]],'Tier 1 - $500K'!A:A,'Tier 1 - $500K'!AZ:AZ,0,0,1)</f>
        <v>149</v>
      </c>
    </row>
    <row r="267" spans="1:52" s="40" customFormat="1" ht="33" x14ac:dyDescent="0.25">
      <c r="A267" s="35" t="s">
        <v>1492</v>
      </c>
      <c r="B267" s="57">
        <f>_xlfn.XLOOKUP(Tier2ContractorRates[[#This Row],[MSA Contract Number]],'Tier 1 - $500K'!A:A,'Tier 1 - $500K'!B:B,0,0,1)</f>
        <v>46497</v>
      </c>
      <c r="C267" s="36" t="str">
        <f>_xlfn.XLOOKUP(Tier2ContractorRates[[#This Row],[MSA Contract Number]],'Tier 1 - $500K'!A:A,'Tier 1 - $500K'!C:C,0,0,1)</f>
        <v>TEKsystems Global Services</v>
      </c>
      <c r="D267" s="36" t="str">
        <f>_xlfn.XLOOKUP(Tier2ContractorRates[[#This Row],[MSA Contract Number]],'Tier 1 - $500K'!A:A,'Tier 1 - $500K'!D:D,0,0,1)</f>
        <v xml:space="preserve">1. Jeff Stuart 
2. Bryan Miller  </v>
      </c>
      <c r="E267" s="36" t="str">
        <f>_xlfn.XLOOKUP(Tier2ContractorRates[[#This Row],[MSA Contract Number]],'Tier 1 - $500K'!A:A,'Tier 1 - $500K'!E:E,0,0,1)</f>
        <v>1. (916) 806-8077 
2. (415) 370-3930</v>
      </c>
      <c r="F267" s="36" t="str">
        <f>_xlfn.XLOOKUP(Tier2ContractorRates[[#This Row],[MSA Contract Number]],'Tier 1 - $500K'!A:A,'Tier 1 - $500K'!F:F,0,0,1)</f>
        <v>jstuart@teksystems.com;</v>
      </c>
      <c r="G267" s="121" t="s">
        <v>70</v>
      </c>
      <c r="H267" s="121" t="str">
        <f>_xlfn.XLOOKUP(Tier2ContractorRates[[#This Row],[MSA Contract Number]],'Tier 1 - $500K'!A:A,'Tier 1 - $500K'!H:H,0,0,1)</f>
        <v>--</v>
      </c>
      <c r="I267" s="121" t="str">
        <f>_xlfn.XLOOKUP(Tier2ContractorRates[[#This Row],[MSA Contract Number]],'Tier 1 - $500K'!A:A,'Tier 1 - $500K'!I:I,0,0,1)</f>
        <v>No</v>
      </c>
      <c r="J267" s="121" t="str">
        <f>_xlfn.XLOOKUP(Tier2ContractorRates[[#This Row],[MSA Contract Number]],'Tier 1 - $500K'!A:A,'Tier 1 - $500K'!J:J,0,0,1)</f>
        <v>No</v>
      </c>
      <c r="K267" s="103">
        <f>_xlfn.XLOOKUP(Tier2ContractorRates[[#This Row],[MSA Contract Number]],'Tier 1 - $500K'!A:A,'Tier 1 - $500K'!K:K,0,0,1)</f>
        <v>188</v>
      </c>
      <c r="L267" s="103">
        <f>_xlfn.XLOOKUP(Tier2ContractorRates[[#This Row],[MSA Contract Number]],'Tier 1 - $500K'!A:A,'Tier 1 - $500K'!L:L,0,0,1)</f>
        <v>165</v>
      </c>
      <c r="M267" s="103">
        <f>_xlfn.XLOOKUP(Tier2ContractorRates[[#This Row],[MSA Contract Number]],'Tier 1 - $500K'!A:A,'Tier 1 - $500K'!M:M,0,0,1)</f>
        <v>188</v>
      </c>
      <c r="N267" s="103">
        <f>_xlfn.XLOOKUP(Tier2ContractorRates[[#This Row],[MSA Contract Number]],'Tier 1 - $500K'!A:A,'Tier 1 - $500K'!N:N)</f>
        <v>167</v>
      </c>
      <c r="O267" s="103">
        <f>_xlfn.XLOOKUP(Tier2ContractorRates[[#This Row],[MSA Contract Number]],'Tier 1 - $500K'!A:A,'Tier 1 - $500K'!O:O,0,0,1)</f>
        <v>152</v>
      </c>
      <c r="P267" s="103">
        <f>_xlfn.XLOOKUP(Tier2ContractorRates[[#This Row],[MSA Contract Number]],'Tier 1 - $500K'!A:A,'Tier 1 - $500K'!P:P,0,0,1)</f>
        <v>160</v>
      </c>
      <c r="Q267" s="103">
        <f>_xlfn.XLOOKUP(Tier2ContractorRates[[#This Row],[MSA Contract Number]],'Tier 1 - $500K'!A:A,'Tier 1 - $500K'!Q:Q,0,0,1)</f>
        <v>145</v>
      </c>
      <c r="R267" s="103">
        <f>_xlfn.XLOOKUP(Tier2ContractorRates[[#This Row],[MSA Contract Number]],'Tier 1 - $500K'!A:A,'Tier 1 - $500K'!R:R,0,0,1)</f>
        <v>94</v>
      </c>
      <c r="S267" s="103">
        <f>_xlfn.XLOOKUP(Tier2ContractorRates[[#This Row],[MSA Contract Number]],'Tier 1 - $500K'!A:A,'Tier 1 - $500K'!S:S,0,0,1)</f>
        <v>179</v>
      </c>
      <c r="T267" s="103">
        <f>_xlfn.XLOOKUP(Tier2ContractorRates[[#This Row],[MSA Contract Number]],'Tier 1 - $500K'!A:A,'Tier 1 - $500K'!T:T,0,0,1)</f>
        <v>195</v>
      </c>
      <c r="U267" s="103">
        <f>_xlfn.XLOOKUP(Tier2ContractorRates[[#This Row],[MSA Contract Number]],'Tier 1 - $500K'!A:A,'Tier 1 - $500K'!U:U,0,0,1)</f>
        <v>177</v>
      </c>
      <c r="V267" s="103">
        <f>_xlfn.XLOOKUP(Tier2ContractorRates[[#This Row],[MSA Contract Number]],'Tier 1 - $500K'!A:A,'Tier 1 - $500K'!V:V,0,0,1)</f>
        <v>177</v>
      </c>
      <c r="W267" s="103">
        <f>_xlfn.XLOOKUP(Tier2ContractorRates[[#This Row],[MSA Contract Number]],'Tier 1 - $500K'!A:A,'Tier 1 - $500K'!W:W,0,0,1)</f>
        <v>132</v>
      </c>
      <c r="X267" s="103">
        <f>_xlfn.XLOOKUP(Tier2ContractorRates[[#This Row],[MSA Contract Number]],'Tier 1 - $500K'!A:A,'Tier 1 - $500K'!X:X,0,0,1)</f>
        <v>135</v>
      </c>
      <c r="Y267" s="103">
        <f>_xlfn.XLOOKUP(Tier2ContractorRates[[#This Row],[MSA Contract Number]],'Tier 1 - $500K'!A:A,'Tier 1 - $500K'!Y:Y,0,0,1)</f>
        <v>144</v>
      </c>
      <c r="Z267" s="103">
        <f>_xlfn.XLOOKUP(Tier2ContractorRates[[#This Row],[MSA Contract Number]],'Tier 1 - $500K'!A:A,'Tier 1 - $500K'!Z:Z,0,0,1)</f>
        <v>168</v>
      </c>
      <c r="AA267" s="103">
        <f>_xlfn.XLOOKUP(Tier2ContractorRates[[#This Row],[MSA Contract Number]],'Tier 1 - $500K'!A:A,'Tier 1 - $500K'!AA:AA,0,0,1)</f>
        <v>182</v>
      </c>
      <c r="AB267" s="103">
        <f>_xlfn.XLOOKUP(Tier2ContractorRates[[#This Row],[MSA Contract Number]],'Tier 1 - $500K'!A:A,'Tier 1 - $500K'!AB:AB,0,0,1)</f>
        <v>160</v>
      </c>
      <c r="AC267" s="103">
        <f>_xlfn.XLOOKUP(Tier2ContractorRates[[#This Row],[MSA Contract Number]],'Tier 1 - $500K'!A:A,'Tier 1 - $500K'!AC:AC,0,0,1)</f>
        <v>174</v>
      </c>
      <c r="AD267" s="103">
        <f>_xlfn.XLOOKUP(Tier2ContractorRates[[#This Row],[MSA Contract Number]],'Tier 1 - $500K'!A:A,'Tier 1 - $500K'!AD:AD,0,0,1)</f>
        <v>142</v>
      </c>
      <c r="AE267" s="103">
        <f>_xlfn.XLOOKUP(Tier2ContractorRates[[#This Row],[MSA Contract Number]],'Tier 1 - $500K'!A:A,'Tier 1 - $500K'!AE:AE,0,0,1)</f>
        <v>128</v>
      </c>
      <c r="AF267" s="103">
        <f>_xlfn.XLOOKUP(Tier2ContractorRates[[#This Row],[MSA Contract Number]],'Tier 1 - $500K'!A:A,'Tier 1 - $500K'!AF:AF,0,0,1)</f>
        <v>125</v>
      </c>
      <c r="AG267" s="103">
        <f>_xlfn.XLOOKUP(Tier2ContractorRates[[#This Row],[MSA Contract Number]],'Tier 1 - $500K'!A:A,'Tier 1 - $500K'!AG:AG,0,0,1)</f>
        <v>139</v>
      </c>
      <c r="AH267" s="103">
        <f>_xlfn.XLOOKUP(Tier2ContractorRates[[#This Row],[MSA Contract Number]],'Tier 1 - $500K'!A:A,'Tier 1 - $500K'!AH:AH,0,0,1)</f>
        <v>158</v>
      </c>
      <c r="AI267" s="103">
        <f>_xlfn.XLOOKUP(Tier2ContractorRates[[#This Row],[MSA Contract Number]],'Tier 1 - $500K'!A:A,'Tier 1 - $500K'!AI:AI,0,0,1)</f>
        <v>149</v>
      </c>
      <c r="AJ267" s="103">
        <f>_xlfn.XLOOKUP(Tier2ContractorRates[[#This Row],[MSA Contract Number]],'Tier 1 - $500K'!A:A,'Tier 1 - $500K'!AJ:AJ,0,0,1)</f>
        <v>124</v>
      </c>
      <c r="AK267" s="103">
        <f>_xlfn.XLOOKUP(Tier2ContractorRates[[#This Row],[MSA Contract Number]],'Tier 1 - $500K'!A:A,'Tier 1 - $500K'!AK:AK,0,0,1)</f>
        <v>115</v>
      </c>
      <c r="AL267" s="103">
        <f>_xlfn.XLOOKUP(Tier2ContractorRates[[#This Row],[MSA Contract Number]],'Tier 1 - $500K'!A:A,'Tier 1 - $500K'!AL:AL,0,0,1)</f>
        <v>165</v>
      </c>
      <c r="AM267" s="103">
        <f>_xlfn.XLOOKUP(Tier2ContractorRates[[#This Row],[MSA Contract Number]],'Tier 1 - $500K'!A:A,'Tier 1 - $500K'!AM:AM,0,0,1)</f>
        <v>139</v>
      </c>
      <c r="AN267" s="103">
        <f>_xlfn.XLOOKUP(Tier2ContractorRates[[#This Row],[MSA Contract Number]],'Tier 1 - $500K'!A:A,'Tier 1 - $500K'!AN:AN,0,0,1)</f>
        <v>149</v>
      </c>
      <c r="AO267" s="103">
        <f>_xlfn.XLOOKUP(Tier2ContractorRates[[#This Row],[MSA Contract Number]],'Tier 1 - $500K'!A:A,'Tier 1 - $500K'!AO:AO,0,0,1)</f>
        <v>138</v>
      </c>
      <c r="AP267" s="103">
        <f>_xlfn.XLOOKUP(Tier2ContractorRates[[#This Row],[MSA Contract Number]],'Tier 1 - $500K'!A:A,'Tier 1 - $500K'!AP:AP,0,0,1)</f>
        <v>165</v>
      </c>
      <c r="AQ267" s="103">
        <f>_xlfn.XLOOKUP(Tier2ContractorRates[[#This Row],[MSA Contract Number]],'Tier 1 - $500K'!A:A,'Tier 1 - $500K'!AQ:AQ,0,0,1)</f>
        <v>155</v>
      </c>
      <c r="AR267" s="103">
        <f>_xlfn.XLOOKUP(Tier2ContractorRates[[#This Row],[MSA Contract Number]],'Tier 1 - $500K'!A:A,'Tier 1 - $500K'!AR:AR,0,0,1)</f>
        <v>159</v>
      </c>
      <c r="AS267" s="103">
        <f>_xlfn.XLOOKUP(Tier2ContractorRates[[#This Row],[MSA Contract Number]],'Tier 1 - $500K'!A:A,'Tier 1 - $500K'!AS:AS,0,0,1)</f>
        <v>145</v>
      </c>
      <c r="AT267" s="103">
        <f>_xlfn.XLOOKUP(Tier2ContractorRates[[#This Row],[MSA Contract Number]],'Tier 1 - $500K'!A:A,'Tier 1 - $500K'!AT:AT,0,0,1)</f>
        <v>145</v>
      </c>
      <c r="AU267" s="103">
        <f>_xlfn.XLOOKUP(Tier2ContractorRates[[#This Row],[MSA Contract Number]],'Tier 1 - $500K'!A:A,'Tier 1 - $500K'!AU:AU,0,0,1)</f>
        <v>115</v>
      </c>
      <c r="AV267" s="103">
        <f>_xlfn.XLOOKUP(Tier2ContractorRates[[#This Row],[MSA Contract Number]],'Tier 1 - $500K'!A:A,'Tier 1 - $500K'!AV:AV,0,0,1)</f>
        <v>110</v>
      </c>
      <c r="AW267" s="103">
        <f>_xlfn.XLOOKUP(Tier2ContractorRates[[#This Row],[MSA Contract Number]],'Tier 1 - $500K'!A:A,'Tier 1 - $500K'!AW:AW,0,0,1)</f>
        <v>115</v>
      </c>
      <c r="AX267" s="103">
        <f>_xlfn.XLOOKUP(Tier2ContractorRates[[#This Row],[MSA Contract Number]],'Tier 1 - $500K'!A:A,'Tier 1 - $500K'!AX:AX,0,0,1)</f>
        <v>150</v>
      </c>
      <c r="AY267" s="103">
        <f>_xlfn.XLOOKUP(Tier2ContractorRates[[#This Row],[MSA Contract Number]],'Tier 1 - $500K'!A:A,'Tier 1 - $500K'!AY:AY,0,0,1)</f>
        <v>135</v>
      </c>
      <c r="AZ267" s="104">
        <f>_xlfn.XLOOKUP(Tier2ContractorRates[[#This Row],[MSA Contract Number]],'Tier 1 - $500K'!A:A,'Tier 1 - $500K'!AZ:AZ,0,0,1)</f>
        <v>175</v>
      </c>
    </row>
    <row r="268" spans="1:52" s="40" customFormat="1" ht="33" x14ac:dyDescent="0.25">
      <c r="A268" s="35" t="s">
        <v>1505</v>
      </c>
      <c r="B268" s="57">
        <f>_xlfn.XLOOKUP(Tier2ContractorRates[[#This Row],[MSA Contract Number]],'Tier 1 - $500K'!A:A,'Tier 1 - $500K'!B:B,0,0,1)</f>
        <v>46497</v>
      </c>
      <c r="C268" s="36" t="str">
        <f>_xlfn.XLOOKUP(Tier2ContractorRates[[#This Row],[MSA Contract Number]],'Tier 1 - $500K'!A:A,'Tier 1 - $500K'!C:C,0,0,1)</f>
        <v>LCS Technologies, Inc.</v>
      </c>
      <c r="D268" s="36" t="str">
        <f>_xlfn.XLOOKUP(Tier2ContractorRates[[#This Row],[MSA Contract Number]],'Tier 1 - $500K'!A:A,'Tier 1 - $500K'!D:D,0,0,1)</f>
        <v>Chris Wilson</v>
      </c>
      <c r="E268" s="36" t="str">
        <f>_xlfn.XLOOKUP(Tier2ContractorRates[[#This Row],[MSA Contract Number]],'Tier 1 - $500K'!A:A,'Tier 1 - $500K'!E:E,0,0,1)</f>
        <v>(916) 716-6900</v>
      </c>
      <c r="F268" s="36" t="str">
        <f>_xlfn.XLOOKUP(Tier2ContractorRates[[#This Row],[MSA Contract Number]],'Tier 1 - $500K'!A:A,'Tier 1 - $500K'!F:F,0,0,1)</f>
        <v>chris@lcs-technologies-inc.com; 
steve@lcs-technologies-inc.com;</v>
      </c>
      <c r="G268" s="121" t="s">
        <v>70</v>
      </c>
      <c r="H268" s="121" t="str">
        <f>_xlfn.XLOOKUP(Tier2ContractorRates[[#This Row],[MSA Contract Number]],'Tier 1 - $500K'!A:A,'Tier 1 - $500K'!H:H,0,0,1)</f>
        <v>--</v>
      </c>
      <c r="I268" s="121" t="str">
        <f>_xlfn.XLOOKUP(Tier2ContractorRates[[#This Row],[MSA Contract Number]],'Tier 1 - $500K'!A:A,'Tier 1 - $500K'!I:I,0,0,1)</f>
        <v>No</v>
      </c>
      <c r="J268" s="121" t="str">
        <f>_xlfn.XLOOKUP(Tier2ContractorRates[[#This Row],[MSA Contract Number]],'Tier 1 - $500K'!A:A,'Tier 1 - $500K'!J:J,0,0,1)</f>
        <v>No</v>
      </c>
      <c r="K268" s="103">
        <f>_xlfn.XLOOKUP(Tier2ContractorRates[[#This Row],[MSA Contract Number]],'Tier 1 - $500K'!A:A,'Tier 1 - $500K'!K:K,0,0,1)</f>
        <v>215</v>
      </c>
      <c r="L268" s="103">
        <f>_xlfn.XLOOKUP(Tier2ContractorRates[[#This Row],[MSA Contract Number]],'Tier 1 - $500K'!A:A,'Tier 1 - $500K'!L:L,0,0,1)</f>
        <v>195</v>
      </c>
      <c r="M268" s="103">
        <f>_xlfn.XLOOKUP(Tier2ContractorRates[[#This Row],[MSA Contract Number]],'Tier 1 - $500K'!A:A,'Tier 1 - $500K'!M:M,0,0,1)</f>
        <v>195</v>
      </c>
      <c r="N268" s="103">
        <f>_xlfn.XLOOKUP(Tier2ContractorRates[[#This Row],[MSA Contract Number]],'Tier 1 - $500K'!A:A,'Tier 1 - $500K'!N:N)</f>
        <v>175</v>
      </c>
      <c r="O268" s="103">
        <f>_xlfn.XLOOKUP(Tier2ContractorRates[[#This Row],[MSA Contract Number]],'Tier 1 - $500K'!A:A,'Tier 1 - $500K'!O:O,0,0,1)</f>
        <v>175</v>
      </c>
      <c r="P268" s="103">
        <f>_xlfn.XLOOKUP(Tier2ContractorRates[[#This Row],[MSA Contract Number]],'Tier 1 - $500K'!A:A,'Tier 1 - $500K'!P:P,0,0,1)</f>
        <v>175</v>
      </c>
      <c r="Q268" s="103">
        <f>_xlfn.XLOOKUP(Tier2ContractorRates[[#This Row],[MSA Contract Number]],'Tier 1 - $500K'!A:A,'Tier 1 - $500K'!Q:Q,0,0,1)</f>
        <v>145</v>
      </c>
      <c r="R268" s="103">
        <f>_xlfn.XLOOKUP(Tier2ContractorRates[[#This Row],[MSA Contract Number]],'Tier 1 - $500K'!A:A,'Tier 1 - $500K'!R:R,0,0,1)</f>
        <v>145</v>
      </c>
      <c r="S268" s="103">
        <f>_xlfn.XLOOKUP(Tier2ContractorRates[[#This Row],[MSA Contract Number]],'Tier 1 - $500K'!A:A,'Tier 1 - $500K'!S:S,0,0,1)</f>
        <v>175</v>
      </c>
      <c r="T268" s="103">
        <f>_xlfn.XLOOKUP(Tier2ContractorRates[[#This Row],[MSA Contract Number]],'Tier 1 - $500K'!A:A,'Tier 1 - $500K'!T:T,0,0,1)</f>
        <v>215</v>
      </c>
      <c r="U268" s="103">
        <f>_xlfn.XLOOKUP(Tier2ContractorRates[[#This Row],[MSA Contract Number]],'Tier 1 - $500K'!A:A,'Tier 1 - $500K'!U:U,0,0,1)</f>
        <v>195</v>
      </c>
      <c r="V268" s="103">
        <f>_xlfn.XLOOKUP(Tier2ContractorRates[[#This Row],[MSA Contract Number]],'Tier 1 - $500K'!A:A,'Tier 1 - $500K'!V:V,0,0,1)</f>
        <v>195</v>
      </c>
      <c r="W268" s="103" t="str">
        <f>_xlfn.XLOOKUP(Tier2ContractorRates[[#This Row],[MSA Contract Number]],'Tier 1 - $500K'!A:A,'Tier 1 - $500K'!W:W,0,0,1)</f>
        <v>--</v>
      </c>
      <c r="X268" s="103">
        <f>_xlfn.XLOOKUP(Tier2ContractorRates[[#This Row],[MSA Contract Number]],'Tier 1 - $500K'!A:A,'Tier 1 - $500K'!X:X,0,0,1)</f>
        <v>175</v>
      </c>
      <c r="Y268" s="103">
        <f>_xlfn.XLOOKUP(Tier2ContractorRates[[#This Row],[MSA Contract Number]],'Tier 1 - $500K'!A:A,'Tier 1 - $500K'!Y:Y,0,0,1)</f>
        <v>145</v>
      </c>
      <c r="Z268" s="103">
        <f>_xlfn.XLOOKUP(Tier2ContractorRates[[#This Row],[MSA Contract Number]],'Tier 1 - $500K'!A:A,'Tier 1 - $500K'!Z:Z,0,0,1)</f>
        <v>145</v>
      </c>
      <c r="AA268" s="103">
        <f>_xlfn.XLOOKUP(Tier2ContractorRates[[#This Row],[MSA Contract Number]],'Tier 1 - $500K'!A:A,'Tier 1 - $500K'!AA:AA,0,0,1)</f>
        <v>175</v>
      </c>
      <c r="AB268" s="103">
        <f>_xlfn.XLOOKUP(Tier2ContractorRates[[#This Row],[MSA Contract Number]],'Tier 1 - $500K'!A:A,'Tier 1 - $500K'!AB:AB,0,0,1)</f>
        <v>215</v>
      </c>
      <c r="AC268" s="103">
        <f>_xlfn.XLOOKUP(Tier2ContractorRates[[#This Row],[MSA Contract Number]],'Tier 1 - $500K'!A:A,'Tier 1 - $500K'!AC:AC,0,0,1)</f>
        <v>215</v>
      </c>
      <c r="AD268" s="103">
        <f>_xlfn.XLOOKUP(Tier2ContractorRates[[#This Row],[MSA Contract Number]],'Tier 1 - $500K'!A:A,'Tier 1 - $500K'!AD:AD,0,0,1)</f>
        <v>175</v>
      </c>
      <c r="AE268" s="103">
        <f>_xlfn.XLOOKUP(Tier2ContractorRates[[#This Row],[MSA Contract Number]],'Tier 1 - $500K'!A:A,'Tier 1 - $500K'!AE:AE,0,0,1)</f>
        <v>175</v>
      </c>
      <c r="AF268" s="103">
        <f>_xlfn.XLOOKUP(Tier2ContractorRates[[#This Row],[MSA Contract Number]],'Tier 1 - $500K'!A:A,'Tier 1 - $500K'!AF:AF,0,0,1)</f>
        <v>175</v>
      </c>
      <c r="AG268" s="103">
        <f>_xlfn.XLOOKUP(Tier2ContractorRates[[#This Row],[MSA Contract Number]],'Tier 1 - $500K'!A:A,'Tier 1 - $500K'!AG:AG,0,0,1)</f>
        <v>195</v>
      </c>
      <c r="AH268" s="103">
        <f>_xlfn.XLOOKUP(Tier2ContractorRates[[#This Row],[MSA Contract Number]],'Tier 1 - $500K'!A:A,'Tier 1 - $500K'!AH:AH,0,0,1)</f>
        <v>145</v>
      </c>
      <c r="AI268" s="103">
        <f>_xlfn.XLOOKUP(Tier2ContractorRates[[#This Row],[MSA Contract Number]],'Tier 1 - $500K'!A:A,'Tier 1 - $500K'!AI:AI,0,0,1)</f>
        <v>145</v>
      </c>
      <c r="AJ268" s="103">
        <f>_xlfn.XLOOKUP(Tier2ContractorRates[[#This Row],[MSA Contract Number]],'Tier 1 - $500K'!A:A,'Tier 1 - $500K'!AJ:AJ,0,0,1)</f>
        <v>175</v>
      </c>
      <c r="AK268" s="103">
        <f>_xlfn.XLOOKUP(Tier2ContractorRates[[#This Row],[MSA Contract Number]],'Tier 1 - $500K'!A:A,'Tier 1 - $500K'!AK:AK,0,0,1)</f>
        <v>145</v>
      </c>
      <c r="AL268" s="103">
        <f>_xlfn.XLOOKUP(Tier2ContractorRates[[#This Row],[MSA Contract Number]],'Tier 1 - $500K'!A:A,'Tier 1 - $500K'!AL:AL,0,0,1)</f>
        <v>195</v>
      </c>
      <c r="AM268" s="103">
        <f>_xlfn.XLOOKUP(Tier2ContractorRates[[#This Row],[MSA Contract Number]],'Tier 1 - $500K'!A:A,'Tier 1 - $500K'!AM:AM,0,0,1)</f>
        <v>145</v>
      </c>
      <c r="AN268" s="103">
        <f>_xlfn.XLOOKUP(Tier2ContractorRates[[#This Row],[MSA Contract Number]],'Tier 1 - $500K'!A:A,'Tier 1 - $500K'!AN:AN,0,0,1)</f>
        <v>195</v>
      </c>
      <c r="AO268" s="103">
        <f>_xlfn.XLOOKUP(Tier2ContractorRates[[#This Row],[MSA Contract Number]],'Tier 1 - $500K'!A:A,'Tier 1 - $500K'!AO:AO,0,0,1)</f>
        <v>145</v>
      </c>
      <c r="AP268" s="103">
        <f>_xlfn.XLOOKUP(Tier2ContractorRates[[#This Row],[MSA Contract Number]],'Tier 1 - $500K'!A:A,'Tier 1 - $500K'!AP:AP,0,0,1)</f>
        <v>195</v>
      </c>
      <c r="AQ268" s="103" t="str">
        <f>_xlfn.XLOOKUP(Tier2ContractorRates[[#This Row],[MSA Contract Number]],'Tier 1 - $500K'!A:A,'Tier 1 - $500K'!AQ:AQ,0,0,1)</f>
        <v>--</v>
      </c>
      <c r="AR268" s="103" t="str">
        <f>_xlfn.XLOOKUP(Tier2ContractorRates[[#This Row],[MSA Contract Number]],'Tier 1 - $500K'!A:A,'Tier 1 - $500K'!AR:AR,0,0,1)</f>
        <v>--</v>
      </c>
      <c r="AS268" s="103" t="str">
        <f>_xlfn.XLOOKUP(Tier2ContractorRates[[#This Row],[MSA Contract Number]],'Tier 1 - $500K'!A:A,'Tier 1 - $500K'!AS:AS,0,0,1)</f>
        <v>--</v>
      </c>
      <c r="AT268" s="103" t="str">
        <f>_xlfn.XLOOKUP(Tier2ContractorRates[[#This Row],[MSA Contract Number]],'Tier 1 - $500K'!A:A,'Tier 1 - $500K'!AT:AT,0,0,1)</f>
        <v>--</v>
      </c>
      <c r="AU268" s="103" t="str">
        <f>_xlfn.XLOOKUP(Tier2ContractorRates[[#This Row],[MSA Contract Number]],'Tier 1 - $500K'!A:A,'Tier 1 - $500K'!AU:AU,0,0,1)</f>
        <v>--</v>
      </c>
      <c r="AV268" s="103" t="str">
        <f>_xlfn.XLOOKUP(Tier2ContractorRates[[#This Row],[MSA Contract Number]],'Tier 1 - $500K'!A:A,'Tier 1 - $500K'!AV:AV,0,0,1)</f>
        <v>--</v>
      </c>
      <c r="AW268" s="103" t="str">
        <f>_xlfn.XLOOKUP(Tier2ContractorRates[[#This Row],[MSA Contract Number]],'Tier 1 - $500K'!A:A,'Tier 1 - $500K'!AW:AW,0,0,1)</f>
        <v>--</v>
      </c>
      <c r="AX268" s="103" t="str">
        <f>_xlfn.XLOOKUP(Tier2ContractorRates[[#This Row],[MSA Contract Number]],'Tier 1 - $500K'!A:A,'Tier 1 - $500K'!AX:AX,0,0,1)</f>
        <v>--</v>
      </c>
      <c r="AY268" s="103" t="str">
        <f>_xlfn.XLOOKUP(Tier2ContractorRates[[#This Row],[MSA Contract Number]],'Tier 1 - $500K'!A:A,'Tier 1 - $500K'!AY:AY,0,0,1)</f>
        <v>--</v>
      </c>
      <c r="AZ268" s="104">
        <f>_xlfn.XLOOKUP(Tier2ContractorRates[[#This Row],[MSA Contract Number]],'Tier 1 - $500K'!A:A,'Tier 1 - $500K'!AZ:AZ,0,0,1)</f>
        <v>215</v>
      </c>
    </row>
    <row r="269" spans="1:52" s="40" customFormat="1" ht="33" x14ac:dyDescent="0.25">
      <c r="A269" s="42" t="s">
        <v>1510</v>
      </c>
      <c r="B269" s="57">
        <f>_xlfn.XLOOKUP(Tier2ContractorRates[[#This Row],[MSA Contract Number]],'Tier 1 - $500K'!A:A,'Tier 1 - $500K'!B:B,0,0,1)</f>
        <v>46497</v>
      </c>
      <c r="C269" s="36" t="str">
        <f>_xlfn.XLOOKUP(Tier2ContractorRates[[#This Row],[MSA Contract Number]],'Tier 1 - $500K'!A:A,'Tier 1 - $500K'!C:C,0,0,1)</f>
        <v>Netxperts Inc.</v>
      </c>
      <c r="D269" s="36" t="str">
        <f>_xlfn.XLOOKUP(Tier2ContractorRates[[#This Row],[MSA Contract Number]],'Tier 1 - $500K'!A:A,'Tier 1 - $500K'!D:D,0,0,1)</f>
        <v xml:space="preserve">1. Jen Kniland 
2. Gary Nordine </v>
      </c>
      <c r="E269" s="36" t="str">
        <f>_xlfn.XLOOKUP(Tier2ContractorRates[[#This Row],[MSA Contract Number]],'Tier 1 - $500K'!A:A,'Tier 1 - $500K'!E:E,0,0,1)</f>
        <v>(925) 806-0800</v>
      </c>
      <c r="F269" s="36" t="str">
        <f>_xlfn.XLOOKUP(Tier2ContractorRates[[#This Row],[MSA Contract Number]],'Tier 1 - $500K'!A:A,'Tier 1 - $500K'!F:F,0,0,1)</f>
        <v>jnordine@netxperts.com; 
gnordine@netxperts.com;</v>
      </c>
      <c r="G269" s="123" t="s">
        <v>70</v>
      </c>
      <c r="H269" s="121" t="str">
        <f>_xlfn.XLOOKUP(Tier2ContractorRates[[#This Row],[MSA Contract Number]],'Tier 1 - $500K'!A:A,'Tier 1 - $500K'!H:H,0,0,1)</f>
        <v>--</v>
      </c>
      <c r="I269" s="121" t="str">
        <f>_xlfn.XLOOKUP(Tier2ContractorRates[[#This Row],[MSA Contract Number]],'Tier 1 - $500K'!A:A,'Tier 1 - $500K'!I:I,0,0,1)</f>
        <v>No</v>
      </c>
      <c r="J269" s="121" t="str">
        <f>_xlfn.XLOOKUP(Tier2ContractorRates[[#This Row],[MSA Contract Number]],'Tier 1 - $500K'!A:A,'Tier 1 - $500K'!J:J,0,0,1)</f>
        <v>No</v>
      </c>
      <c r="K269" s="103">
        <f>_xlfn.XLOOKUP(Tier2ContractorRates[[#This Row],[MSA Contract Number]],'Tier 1 - $500K'!A:A,'Tier 1 - $500K'!K:K,0,0,1)</f>
        <v>250</v>
      </c>
      <c r="L269" s="103">
        <f>_xlfn.XLOOKUP(Tier2ContractorRates[[#This Row],[MSA Contract Number]],'Tier 1 - $500K'!A:A,'Tier 1 - $500K'!L:L,0,0,1)</f>
        <v>225</v>
      </c>
      <c r="M269" s="103">
        <f>_xlfn.XLOOKUP(Tier2ContractorRates[[#This Row],[MSA Contract Number]],'Tier 1 - $500K'!A:A,'Tier 1 - $500K'!M:M,0,0,1)</f>
        <v>250</v>
      </c>
      <c r="N269" s="103">
        <f>_xlfn.XLOOKUP(Tier2ContractorRates[[#This Row],[MSA Contract Number]],'Tier 1 - $500K'!A:A,'Tier 1 - $500K'!N:N)</f>
        <v>225</v>
      </c>
      <c r="O269" s="103" t="str">
        <f>_xlfn.XLOOKUP(Tier2ContractorRates[[#This Row],[MSA Contract Number]],'Tier 1 - $500K'!A:A,'Tier 1 - $500K'!O:O,0,0,1)</f>
        <v>--</v>
      </c>
      <c r="P269" s="103" t="str">
        <f>_xlfn.XLOOKUP(Tier2ContractorRates[[#This Row],[MSA Contract Number]],'Tier 1 - $500K'!A:A,'Tier 1 - $500K'!P:P,0,0,1)</f>
        <v>--</v>
      </c>
      <c r="Q269" s="103" t="str">
        <f>_xlfn.XLOOKUP(Tier2ContractorRates[[#This Row],[MSA Contract Number]],'Tier 1 - $500K'!A:A,'Tier 1 - $500K'!Q:Q,0,0,1)</f>
        <v>--</v>
      </c>
      <c r="R269" s="103" t="str">
        <f>_xlfn.XLOOKUP(Tier2ContractorRates[[#This Row],[MSA Contract Number]],'Tier 1 - $500K'!A:A,'Tier 1 - $500K'!R:R,0,0,1)</f>
        <v>--</v>
      </c>
      <c r="S269" s="103">
        <f>_xlfn.XLOOKUP(Tier2ContractorRates[[#This Row],[MSA Contract Number]],'Tier 1 - $500K'!A:A,'Tier 1 - $500K'!S:S,0,0,1)</f>
        <v>262</v>
      </c>
      <c r="T269" s="103">
        <f>_xlfn.XLOOKUP(Tier2ContractorRates[[#This Row],[MSA Contract Number]],'Tier 1 - $500K'!A:A,'Tier 1 - $500K'!T:T,0,0,1)</f>
        <v>275</v>
      </c>
      <c r="U269" s="103">
        <f>_xlfn.XLOOKUP(Tier2ContractorRates[[#This Row],[MSA Contract Number]],'Tier 1 - $500K'!A:A,'Tier 1 - $500K'!U:U,0,0,1)</f>
        <v>250</v>
      </c>
      <c r="V269" s="103">
        <f>_xlfn.XLOOKUP(Tier2ContractorRates[[#This Row],[MSA Contract Number]],'Tier 1 - $500K'!A:A,'Tier 1 - $500K'!V:V,0,0,1)</f>
        <v>200</v>
      </c>
      <c r="W269" s="103" t="str">
        <f>_xlfn.XLOOKUP(Tier2ContractorRates[[#This Row],[MSA Contract Number]],'Tier 1 - $500K'!A:A,'Tier 1 - $500K'!W:W,0,0,1)</f>
        <v>--</v>
      </c>
      <c r="X269" s="103" t="str">
        <f>_xlfn.XLOOKUP(Tier2ContractorRates[[#This Row],[MSA Contract Number]],'Tier 1 - $500K'!A:A,'Tier 1 - $500K'!X:X,0,0,1)</f>
        <v>--</v>
      </c>
      <c r="Y269" s="103" t="str">
        <f>_xlfn.XLOOKUP(Tier2ContractorRates[[#This Row],[MSA Contract Number]],'Tier 1 - $500K'!A:A,'Tier 1 - $500K'!Y:Y,0,0,1)</f>
        <v>--</v>
      </c>
      <c r="Z269" s="103" t="str">
        <f>_xlfn.XLOOKUP(Tier2ContractorRates[[#This Row],[MSA Contract Number]],'Tier 1 - $500K'!A:A,'Tier 1 - $500K'!Z:Z,0,0,1)</f>
        <v>--</v>
      </c>
      <c r="AA269" s="103">
        <f>_xlfn.XLOOKUP(Tier2ContractorRates[[#This Row],[MSA Contract Number]],'Tier 1 - $500K'!A:A,'Tier 1 - $500K'!AA:AA,0,0,1)</f>
        <v>250</v>
      </c>
      <c r="AB269" s="103" t="str">
        <f>_xlfn.XLOOKUP(Tier2ContractorRates[[#This Row],[MSA Contract Number]],'Tier 1 - $500K'!A:A,'Tier 1 - $500K'!AB:AB,0,0,1)</f>
        <v>--</v>
      </c>
      <c r="AC269" s="103" t="str">
        <f>_xlfn.XLOOKUP(Tier2ContractorRates[[#This Row],[MSA Contract Number]],'Tier 1 - $500K'!A:A,'Tier 1 - $500K'!AC:AC,0,0,1)</f>
        <v>--</v>
      </c>
      <c r="AD269" s="103" t="str">
        <f>_xlfn.XLOOKUP(Tier2ContractorRates[[#This Row],[MSA Contract Number]],'Tier 1 - $500K'!A:A,'Tier 1 - $500K'!AD:AD,0,0,1)</f>
        <v>--</v>
      </c>
      <c r="AE269" s="103" t="str">
        <f>_xlfn.XLOOKUP(Tier2ContractorRates[[#This Row],[MSA Contract Number]],'Tier 1 - $500K'!A:A,'Tier 1 - $500K'!AE:AE,0,0,1)</f>
        <v>--</v>
      </c>
      <c r="AF269" s="103" t="str">
        <f>_xlfn.XLOOKUP(Tier2ContractorRates[[#This Row],[MSA Contract Number]],'Tier 1 - $500K'!A:A,'Tier 1 - $500K'!AF:AF,0,0,1)</f>
        <v>--</v>
      </c>
      <c r="AG269" s="103" t="str">
        <f>_xlfn.XLOOKUP(Tier2ContractorRates[[#This Row],[MSA Contract Number]],'Tier 1 - $500K'!A:A,'Tier 1 - $500K'!AG:AG,0,0,1)</f>
        <v>--</v>
      </c>
      <c r="AH269" s="103" t="str">
        <f>_xlfn.XLOOKUP(Tier2ContractorRates[[#This Row],[MSA Contract Number]],'Tier 1 - $500K'!A:A,'Tier 1 - $500K'!AH:AH,0,0,1)</f>
        <v>--</v>
      </c>
      <c r="AI269" s="103" t="str">
        <f>_xlfn.XLOOKUP(Tier2ContractorRates[[#This Row],[MSA Contract Number]],'Tier 1 - $500K'!A:A,'Tier 1 - $500K'!AI:AI,0,0,1)</f>
        <v>--</v>
      </c>
      <c r="AJ269" s="103" t="str">
        <f>_xlfn.XLOOKUP(Tier2ContractorRates[[#This Row],[MSA Contract Number]],'Tier 1 - $500K'!A:A,'Tier 1 - $500K'!AJ:AJ,0,0,1)</f>
        <v>--</v>
      </c>
      <c r="AK269" s="103" t="str">
        <f>_xlfn.XLOOKUP(Tier2ContractorRates[[#This Row],[MSA Contract Number]],'Tier 1 - $500K'!A:A,'Tier 1 - $500K'!AK:AK,0,0,1)</f>
        <v>--</v>
      </c>
      <c r="AL269" s="103" t="str">
        <f>_xlfn.XLOOKUP(Tier2ContractorRates[[#This Row],[MSA Contract Number]],'Tier 1 - $500K'!A:A,'Tier 1 - $500K'!AL:AL,0,0,1)</f>
        <v>--</v>
      </c>
      <c r="AM269" s="103" t="str">
        <f>_xlfn.XLOOKUP(Tier2ContractorRates[[#This Row],[MSA Contract Number]],'Tier 1 - $500K'!A:A,'Tier 1 - $500K'!AM:AM,0,0,1)</f>
        <v>--</v>
      </c>
      <c r="AN269" s="103" t="str">
        <f>_xlfn.XLOOKUP(Tier2ContractorRates[[#This Row],[MSA Contract Number]],'Tier 1 - $500K'!A:A,'Tier 1 - $500K'!AN:AN,0,0,1)</f>
        <v>--</v>
      </c>
      <c r="AO269" s="103" t="str">
        <f>_xlfn.XLOOKUP(Tier2ContractorRates[[#This Row],[MSA Contract Number]],'Tier 1 - $500K'!A:A,'Tier 1 - $500K'!AO:AO,0,0,1)</f>
        <v>--</v>
      </c>
      <c r="AP269" s="103" t="str">
        <f>_xlfn.XLOOKUP(Tier2ContractorRates[[#This Row],[MSA Contract Number]],'Tier 1 - $500K'!A:A,'Tier 1 - $500K'!AP:AP,0,0,1)</f>
        <v>--</v>
      </c>
      <c r="AQ269" s="103" t="str">
        <f>_xlfn.XLOOKUP(Tier2ContractorRates[[#This Row],[MSA Contract Number]],'Tier 1 - $500K'!A:A,'Tier 1 - $500K'!AQ:AQ,0,0,1)</f>
        <v>--</v>
      </c>
      <c r="AR269" s="103" t="str">
        <f>_xlfn.XLOOKUP(Tier2ContractorRates[[#This Row],[MSA Contract Number]],'Tier 1 - $500K'!A:A,'Tier 1 - $500K'!AR:AR,0,0,1)</f>
        <v>--</v>
      </c>
      <c r="AS269" s="103" t="str">
        <f>_xlfn.XLOOKUP(Tier2ContractorRates[[#This Row],[MSA Contract Number]],'Tier 1 - $500K'!A:A,'Tier 1 - $500K'!AS:AS,0,0,1)</f>
        <v>--</v>
      </c>
      <c r="AT269" s="103" t="str">
        <f>_xlfn.XLOOKUP(Tier2ContractorRates[[#This Row],[MSA Contract Number]],'Tier 1 - $500K'!A:A,'Tier 1 - $500K'!AT:AT,0,0,1)</f>
        <v>--</v>
      </c>
      <c r="AU269" s="103" t="str">
        <f>_xlfn.XLOOKUP(Tier2ContractorRates[[#This Row],[MSA Contract Number]],'Tier 1 - $500K'!A:A,'Tier 1 - $500K'!AU:AU,0,0,1)</f>
        <v>--</v>
      </c>
      <c r="AV269" s="103" t="str">
        <f>_xlfn.XLOOKUP(Tier2ContractorRates[[#This Row],[MSA Contract Number]],'Tier 1 - $500K'!A:A,'Tier 1 - $500K'!AV:AV,0,0,1)</f>
        <v>--</v>
      </c>
      <c r="AW269" s="103" t="str">
        <f>_xlfn.XLOOKUP(Tier2ContractorRates[[#This Row],[MSA Contract Number]],'Tier 1 - $500K'!A:A,'Tier 1 - $500K'!AW:AW,0,0,1)</f>
        <v>--</v>
      </c>
      <c r="AX269" s="103" t="str">
        <f>_xlfn.XLOOKUP(Tier2ContractorRates[[#This Row],[MSA Contract Number]],'Tier 1 - $500K'!A:A,'Tier 1 - $500K'!AX:AX,0,0,1)</f>
        <v>--</v>
      </c>
      <c r="AY269" s="103" t="str">
        <f>_xlfn.XLOOKUP(Tier2ContractorRates[[#This Row],[MSA Contract Number]],'Tier 1 - $500K'!A:A,'Tier 1 - $500K'!AY:AY,0,0,1)</f>
        <v>--</v>
      </c>
      <c r="AZ269" s="104">
        <f>_xlfn.XLOOKUP(Tier2ContractorRates[[#This Row],[MSA Contract Number]],'Tier 1 - $500K'!A:A,'Tier 1 - $500K'!AZ:AZ,0,0,1)</f>
        <v>225</v>
      </c>
    </row>
    <row r="270" spans="1:52" ht="39.75" customHeight="1" x14ac:dyDescent="0.25"/>
  </sheetData>
  <sheetProtection algorithmName="SHA-512" hashValue="URUuXcIOp4xACiXniLQarz/Lu/JjId3nV/XqJpXn0x8U0w8nh7/AcBBfUMP62pOe4U374wVrnYuxQJyM5MJSYA==" saltValue="FlxdYHAeLVvKmJ5P866ygg==" spinCount="100000" sheet="1" sort="0" autoFilter="0"/>
  <phoneticPr fontId="2" type="noConversion"/>
  <pageMargins left="0.25" right="0.25" top="0.75" bottom="0.75" header="0.3" footer="0.3"/>
  <pageSetup paperSize="5" scale="22" fitToHeight="0" orientation="landscape" r:id="rId1"/>
  <headerFooter>
    <oddHeader>&amp;C&amp;"Arial,Regular"&amp;12Tier 2 Contractor List -  up to $1.5 Million
(Contractors eligible to participate)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FA0C2-60FF-4AF4-8C55-E300FB87FA4D}">
  <sheetPr>
    <pageSetUpPr fitToPage="1"/>
  </sheetPr>
  <dimension ref="A1:XFD1048576"/>
  <sheetViews>
    <sheetView workbookViewId="0"/>
  </sheetViews>
  <sheetFormatPr defaultColWidth="0" defaultRowHeight="15.75" zeroHeight="1" x14ac:dyDescent="0.25"/>
  <cols>
    <col min="1" max="1" width="15.42578125" style="50" customWidth="1"/>
    <col min="2" max="2" width="17.140625" style="51" customWidth="1"/>
    <col min="3" max="3" width="34.42578125" style="50" customWidth="1"/>
    <col min="4" max="4" width="28.140625" style="50" customWidth="1"/>
    <col min="5" max="5" width="22.140625" style="50" customWidth="1"/>
    <col min="6" max="6" width="43.140625" style="50" customWidth="1"/>
    <col min="7" max="10" width="13.7109375" style="51" customWidth="1"/>
    <col min="11" max="52" width="13.7109375" style="55" customWidth="1"/>
    <col min="53" max="16384" width="9.140625" style="51" hidden="1"/>
  </cols>
  <sheetData>
    <row r="1" spans="1:52" s="64" customFormat="1" ht="78.75" x14ac:dyDescent="0.25">
      <c r="A1" s="59" t="s">
        <v>0</v>
      </c>
      <c r="B1" s="61" t="s">
        <v>1</v>
      </c>
      <c r="C1" s="61" t="s">
        <v>1517</v>
      </c>
      <c r="D1" s="60" t="s">
        <v>3</v>
      </c>
      <c r="E1" s="60" t="s">
        <v>4</v>
      </c>
      <c r="F1" s="60" t="s">
        <v>5</v>
      </c>
      <c r="G1" s="60" t="s">
        <v>6</v>
      </c>
      <c r="H1" s="60" t="s">
        <v>7</v>
      </c>
      <c r="I1" s="60" t="s">
        <v>8</v>
      </c>
      <c r="J1" s="60" t="s">
        <v>9</v>
      </c>
      <c r="K1" s="61" t="s">
        <v>10</v>
      </c>
      <c r="L1" s="61" t="s">
        <v>11</v>
      </c>
      <c r="M1" s="61" t="s">
        <v>12</v>
      </c>
      <c r="N1" s="61" t="s">
        <v>13</v>
      </c>
      <c r="O1" s="61" t="s">
        <v>14</v>
      </c>
      <c r="P1" s="61" t="s">
        <v>15</v>
      </c>
      <c r="Q1" s="61" t="s">
        <v>16</v>
      </c>
      <c r="R1" s="61" t="s">
        <v>17</v>
      </c>
      <c r="S1" s="61" t="s">
        <v>18</v>
      </c>
      <c r="T1" s="61" t="s">
        <v>19</v>
      </c>
      <c r="U1" s="61" t="s">
        <v>20</v>
      </c>
      <c r="V1" s="61" t="s">
        <v>21</v>
      </c>
      <c r="W1" s="61" t="s">
        <v>22</v>
      </c>
      <c r="X1" s="61" t="s">
        <v>23</v>
      </c>
      <c r="Y1" s="61" t="s">
        <v>24</v>
      </c>
      <c r="Z1" s="61" t="s">
        <v>25</v>
      </c>
      <c r="AA1" s="61" t="s">
        <v>26</v>
      </c>
      <c r="AB1" s="61" t="s">
        <v>27</v>
      </c>
      <c r="AC1" s="61" t="s">
        <v>28</v>
      </c>
      <c r="AD1" s="61" t="s">
        <v>29</v>
      </c>
      <c r="AE1" s="61" t="s">
        <v>30</v>
      </c>
      <c r="AF1" s="61" t="s">
        <v>31</v>
      </c>
      <c r="AG1" s="61" t="s">
        <v>32</v>
      </c>
      <c r="AH1" s="61" t="s">
        <v>33</v>
      </c>
      <c r="AI1" s="61" t="s">
        <v>34</v>
      </c>
      <c r="AJ1" s="61" t="s">
        <v>35</v>
      </c>
      <c r="AK1" s="61" t="s">
        <v>36</v>
      </c>
      <c r="AL1" s="61" t="s">
        <v>37</v>
      </c>
      <c r="AM1" s="61" t="s">
        <v>38</v>
      </c>
      <c r="AN1" s="61" t="s">
        <v>39</v>
      </c>
      <c r="AO1" s="61" t="s">
        <v>40</v>
      </c>
      <c r="AP1" s="61" t="s">
        <v>41</v>
      </c>
      <c r="AQ1" s="61" t="s">
        <v>42</v>
      </c>
      <c r="AR1" s="61" t="s">
        <v>43</v>
      </c>
      <c r="AS1" s="61" t="s">
        <v>44</v>
      </c>
      <c r="AT1" s="61" t="s">
        <v>45</v>
      </c>
      <c r="AU1" s="61" t="s">
        <v>46</v>
      </c>
      <c r="AV1" s="61" t="s">
        <v>47</v>
      </c>
      <c r="AW1" s="61" t="s">
        <v>48</v>
      </c>
      <c r="AX1" s="61" t="s">
        <v>49</v>
      </c>
      <c r="AY1" s="61" t="s">
        <v>50</v>
      </c>
      <c r="AZ1" s="63" t="s">
        <v>51</v>
      </c>
    </row>
    <row r="2" spans="1:52" s="49" customFormat="1" x14ac:dyDescent="0.25">
      <c r="A2" s="8" t="str">
        <f>Tier1ContractorRates[[#This Row],[MSA Contract Number]]</f>
        <v>5-22-70-25-001</v>
      </c>
      <c r="B2" s="9">
        <f>_xlfn.XLOOKUP(Table5[[#This Row],[MSA Contract Number]],'Tier 1 - $500K'!A:A,'Tier 1 - $500K'!B:B,0,0,1)</f>
        <v>46497</v>
      </c>
      <c r="C2" s="10" t="str">
        <f>_xlfn.XLOOKUP(Table5[[#This Row],[MSA Contract Number]],'Tier 1 - $500K'!A:A,'Tier 1 - $500K'!C:C,0,0,1)</f>
        <v>1Cyber Security Resources</v>
      </c>
      <c r="D2" s="10" t="str">
        <f>_xlfn.XLOOKUP(Table5[[#This Row],[MSA Contract Number]],'Tier 1 - $500K'!A:A,'Tier 1 - $500K'!D:D,0,0,1)</f>
        <v>Carmen Parada</v>
      </c>
      <c r="E2" s="10" t="str">
        <f>_xlfn.XLOOKUP(Table5[[#This Row],[MSA Contract Number]],'Tier 1 - $500K'!A:A,'Tier 1 - $500K'!E:E,0,0,1)</f>
        <v>(626) 388-0978</v>
      </c>
      <c r="F2" s="10" t="str">
        <f>_xlfn.XLOOKUP(Table5[[#This Row],[MSA Contract Number]],'Tier 1 - $500K'!A:A,'Tier 1 - $500K'!F:F,0,0,1)</f>
        <v>carmenp@1csr.com;</v>
      </c>
      <c r="G2" s="4">
        <f>_xlfn.XLOOKUP(Table5[[#This Row],[Point of Contact(s) 
(First Name and Last Name)]],'Tier 1 - $500K'!D:D,'Tier 1 - $500K'!G:G,0,0,1)</f>
        <v>2009033</v>
      </c>
      <c r="H2" s="4" t="str">
        <f>_xlfn.XLOOKUP(Table5[[#This Row],[MSA Contract Number]],'Tier 1 - $500K'!A:A,'Tier 1 - $500K'!H:H,0,0,1)</f>
        <v>SB</v>
      </c>
      <c r="I2" s="4" t="str">
        <f>_xlfn.XLOOKUP(Table5[[#This Row],[MSA Contract Number]],'Tier 1 - $500K'!A:A,'Tier 1 - $500K'!I:I,0,0,1)</f>
        <v>Yes</v>
      </c>
      <c r="J2" s="4" t="str">
        <f>_xlfn.XLOOKUP(Table5[[#This Row],[MSA Contract Number]],'Tier 1 - $500K'!A:A,'Tier 1 - $500K'!J:J,0,0,1)</f>
        <v>No</v>
      </c>
      <c r="K2" s="1">
        <f>_xlfn.XLOOKUP(Table5[[#This Row],[MSA Contract Number]],'Tier 1 - $500K'!A:A,'Tier 1 - $500K'!K:K,0,0,1)</f>
        <v>179</v>
      </c>
      <c r="L2" s="1">
        <f>_xlfn.XLOOKUP(Table5[[#This Row],[MSA Contract Number]],'Tier 1 - $500K'!A:A,'Tier 1 - $500K'!L:L,0,0,1)</f>
        <v>155</v>
      </c>
      <c r="M2" s="1">
        <f>_xlfn.XLOOKUP(Table5[[#This Row],[MSA Contract Number]],'Tier 1 - $500K'!A:A,'Tier 1 - $500K'!M:M,0,0,1)</f>
        <v>150</v>
      </c>
      <c r="N2" s="1">
        <f>_xlfn.XLOOKUP(Table5[[#This Row],[MSA Contract Number]],'Tier 1 - $500K'!A:A,'Tier 1 - $500K'!N:N)</f>
        <v>135</v>
      </c>
      <c r="O2" s="1">
        <f>_xlfn.XLOOKUP(Table5[[#This Row],[MSA Contract Number]],'Tier 1 - $500K'!A:A,'Tier 1 - $500K'!O:O,0,0,1)</f>
        <v>125</v>
      </c>
      <c r="P2" s="1">
        <f>_xlfn.XLOOKUP(Table5[[#This Row],[MSA Contract Number]],'Tier 1 - $500K'!A:A,'Tier 1 - $500K'!P:P,0,0,1)</f>
        <v>135</v>
      </c>
      <c r="Q2" s="1">
        <f>_xlfn.XLOOKUP(Table5[[#This Row],[MSA Contract Number]],'Tier 1 - $500K'!A:A,'Tier 1 - $500K'!Q:Q,0,0,1)</f>
        <v>120</v>
      </c>
      <c r="R2" s="1">
        <f>_xlfn.XLOOKUP(Table5[[#This Row],[MSA Contract Number]],'Tier 1 - $500K'!A:A,'Tier 1 - $500K'!R:R,0,0,1)</f>
        <v>80</v>
      </c>
      <c r="S2" s="107">
        <f>_xlfn.XLOOKUP(Table5[[#This Row],[MSA Contract Number]],'Tier 1 - $500K'!A:A,'Tier 1 - $500K'!S:S,0,0,1)</f>
        <v>145</v>
      </c>
      <c r="T2" s="107">
        <f>_xlfn.XLOOKUP(Table5[[#This Row],[MSA Contract Number]],'Tier 1 - $500K'!A:A,'Tier 1 - $500K'!T:T,0,0,1)</f>
        <v>165</v>
      </c>
      <c r="U2" s="107">
        <f>_xlfn.XLOOKUP(Table5[[#This Row],[MSA Contract Number]],'Tier 1 - $500K'!A:A,'Tier 1 - $500K'!U:U,0,0,1)</f>
        <v>145</v>
      </c>
      <c r="V2" s="107">
        <f>_xlfn.XLOOKUP(Table5[[#This Row],[MSA Contract Number]],'Tier 1 - $500K'!A:A,'Tier 1 - $500K'!V:V,0,0,1)</f>
        <v>125</v>
      </c>
      <c r="W2" s="107">
        <f>_xlfn.XLOOKUP(Table5[[#This Row],[MSA Contract Number]],'Tier 1 - $500K'!A:A,'Tier 1 - $500K'!W:W,0,0,1)</f>
        <v>95</v>
      </c>
      <c r="X2" s="107">
        <f>_xlfn.XLOOKUP(Table5[[#This Row],[MSA Contract Number]],'Tier 1 - $500K'!A:A,'Tier 1 - $500K'!X:X,0,0,1)</f>
        <v>130</v>
      </c>
      <c r="Y2" s="107">
        <f>_xlfn.XLOOKUP(Table5[[#This Row],[MSA Contract Number]],'Tier 1 - $500K'!A:A,'Tier 1 - $500K'!Y:Y,0,0,1)</f>
        <v>130</v>
      </c>
      <c r="Z2" s="107">
        <f>_xlfn.XLOOKUP(Table5[[#This Row],[MSA Contract Number]],'Tier 1 - $500K'!A:A,'Tier 1 - $500K'!Z:Z,0,0,1)</f>
        <v>120</v>
      </c>
      <c r="AA2" s="107">
        <f>_xlfn.XLOOKUP(Table5[[#This Row],[MSA Contract Number]],'Tier 1 - $500K'!A:A,'Tier 1 - $500K'!AA:AA,0,0,1)</f>
        <v>135</v>
      </c>
      <c r="AB2" s="107">
        <f>_xlfn.XLOOKUP(Table5[[#This Row],[MSA Contract Number]],'Tier 1 - $500K'!A:A,'Tier 1 - $500K'!AB:AB,0,0,1)</f>
        <v>142</v>
      </c>
      <c r="AC2" s="107">
        <f>_xlfn.XLOOKUP(Table5[[#This Row],[MSA Contract Number]],'Tier 1 - $500K'!A:A,'Tier 1 - $500K'!AC:AC,0,0,1)</f>
        <v>135</v>
      </c>
      <c r="AD2" s="107">
        <f>_xlfn.XLOOKUP(Table5[[#This Row],[MSA Contract Number]],'Tier 1 - $500K'!A:A,'Tier 1 - $500K'!AD:AD,0,0,1)</f>
        <v>105</v>
      </c>
      <c r="AE2" s="107">
        <f>_xlfn.XLOOKUP(Table5[[#This Row],[MSA Contract Number]],'Tier 1 - $500K'!A:A,'Tier 1 - $500K'!AE:AE,0,0,1)</f>
        <v>115</v>
      </c>
      <c r="AF2" s="107">
        <f>_xlfn.XLOOKUP(Table5[[#This Row],[MSA Contract Number]],'Tier 1 - $500K'!A:A,'Tier 1 - $500K'!AF:AF,0,0,1)</f>
        <v>125</v>
      </c>
      <c r="AG2" s="107">
        <f>_xlfn.XLOOKUP(Table5[[#This Row],[MSA Contract Number]],'Tier 1 - $500K'!A:A,'Tier 1 - $500K'!AG:AG,0,0,1)</f>
        <v>135</v>
      </c>
      <c r="AH2" s="107">
        <f>_xlfn.XLOOKUP(Table5[[#This Row],[MSA Contract Number]],'Tier 1 - $500K'!A:A,'Tier 1 - $500K'!AH:AH,0,0,1)</f>
        <v>135</v>
      </c>
      <c r="AI2" s="107">
        <f>_xlfn.XLOOKUP(Table5[[#This Row],[MSA Contract Number]],'Tier 1 - $500K'!A:A,'Tier 1 - $500K'!AI:AI,0,0,1)</f>
        <v>135</v>
      </c>
      <c r="AJ2" s="107">
        <f>_xlfn.XLOOKUP(Table5[[#This Row],[MSA Contract Number]],'Tier 1 - $500K'!A:A,'Tier 1 - $500K'!AJ:AJ,0,0,1)</f>
        <v>128</v>
      </c>
      <c r="AK2" s="107">
        <f>_xlfn.XLOOKUP(Table5[[#This Row],[MSA Contract Number]],'Tier 1 - $500K'!A:A,'Tier 1 - $500K'!AK:AK,0,0,1)</f>
        <v>145</v>
      </c>
      <c r="AL2" s="107">
        <f>_xlfn.XLOOKUP(Table5[[#This Row],[MSA Contract Number]],'Tier 1 - $500K'!A:A,'Tier 1 - $500K'!AL:AL,0,0,1)</f>
        <v>165</v>
      </c>
      <c r="AM2" s="107">
        <f>_xlfn.XLOOKUP(Table5[[#This Row],[MSA Contract Number]],'Tier 1 - $500K'!A:A,'Tier 1 - $500K'!AM:AM,0,0,1)</f>
        <v>125</v>
      </c>
      <c r="AN2" s="107">
        <f>_xlfn.XLOOKUP(Table5[[#This Row],[MSA Contract Number]],'Tier 1 - $500K'!A:A,'Tier 1 - $500K'!AN:AN,0,0,1)</f>
        <v>165</v>
      </c>
      <c r="AO2" s="107">
        <f>_xlfn.XLOOKUP(Table5[[#This Row],[MSA Contract Number]],'Tier 1 - $500K'!A:A,'Tier 1 - $500K'!AO:AO,0,0,1)</f>
        <v>165</v>
      </c>
      <c r="AP2" s="107">
        <f>_xlfn.XLOOKUP(Table5[[#This Row],[MSA Contract Number]],'Tier 1 - $500K'!A:A,'Tier 1 - $500K'!AP:AP,0,0,1)</f>
        <v>160</v>
      </c>
      <c r="AQ2" s="107">
        <f>_xlfn.XLOOKUP(Table5[[#This Row],[MSA Contract Number]],'Tier 1 - $500K'!A:A,'Tier 1 - $500K'!AQ:AQ,0,0,1)</f>
        <v>165</v>
      </c>
      <c r="AR2" s="107">
        <f>_xlfn.XLOOKUP(Table5[[#This Row],[MSA Contract Number]],'Tier 1 - $500K'!A:A,'Tier 1 - $500K'!AR:AR,0,0,1)</f>
        <v>179</v>
      </c>
      <c r="AS2" s="107">
        <f>_xlfn.XLOOKUP(Table5[[#This Row],[MSA Contract Number]],'Tier 1 - $500K'!A:A,'Tier 1 - $500K'!AS:AS,0,0,1)</f>
        <v>125</v>
      </c>
      <c r="AT2" s="107">
        <f>_xlfn.XLOOKUP(Table5[[#This Row],[MSA Contract Number]],'Tier 1 - $500K'!A:A,'Tier 1 - $500K'!AT:AT,0,0,1)</f>
        <v>125</v>
      </c>
      <c r="AU2" s="107">
        <f>_xlfn.XLOOKUP(Table5[[#This Row],[MSA Contract Number]],'Tier 1 - $500K'!A:A,'Tier 1 - $500K'!AU:AU,0,0,1)</f>
        <v>115</v>
      </c>
      <c r="AV2" s="107">
        <f>_xlfn.XLOOKUP(Table5[[#This Row],[MSA Contract Number]],'Tier 1 - $500K'!A:A,'Tier 1 - $500K'!AV:AV,0,0,1)</f>
        <v>140</v>
      </c>
      <c r="AW2" s="107">
        <f>_xlfn.XLOOKUP(Table5[[#This Row],[MSA Contract Number]],'Tier 1 - $500K'!A:A,'Tier 1 - $500K'!AW:AW,0,0,1)</f>
        <v>140</v>
      </c>
      <c r="AX2" s="107">
        <f>_xlfn.XLOOKUP(Table5[[#This Row],[MSA Contract Number]],'Tier 1 - $500K'!A:A,'Tier 1 - $500K'!AX:AX,0,0,1)</f>
        <v>124</v>
      </c>
      <c r="AY2" s="107">
        <f>_xlfn.XLOOKUP(Table5[[#This Row],[MSA Contract Number]],'Tier 1 - $500K'!A:A,'Tier 1 - $500K'!AY:AY,0,0,1)</f>
        <v>120</v>
      </c>
      <c r="AZ2" s="108">
        <f>_xlfn.XLOOKUP(Table5[[#This Row],[MSA Contract Number]],'Tier 1 - $500K'!A:A,'Tier 1 - $500K'!AZ:AZ,0,0,1)</f>
        <v>165</v>
      </c>
    </row>
    <row r="3" spans="1:52" s="52" customFormat="1" ht="63" x14ac:dyDescent="0.25">
      <c r="A3" s="8" t="s">
        <v>60</v>
      </c>
      <c r="B3" s="9">
        <f>_xlfn.XLOOKUP(Table5[[#This Row],[MSA Contract Number]],'Tier 1 - $500K'!A:A,'Tier 1 - $500K'!B:B,0,0,1)</f>
        <v>46497</v>
      </c>
      <c r="C3" s="10" t="str">
        <f>_xlfn.XLOOKUP(Table5[[#This Row],[MSA Contract Number]],'Tier 1 - $500K'!A:A,'Tier 1 - $500K'!C:C,0,0,1)</f>
        <v>3Di, Inc.</v>
      </c>
      <c r="D3" s="10" t="str">
        <f>_xlfn.XLOOKUP(Table5[[#This Row],[MSA Contract Number]],'Tier 1 - $500K'!A:A,'Tier 1 - $500K'!D:D,0,0,1)</f>
        <v>1. Carlos Culebro 
2. Mihir Desai 
3. Prasad Yedavalli 
4. Danielle Hewitt</v>
      </c>
      <c r="E3" s="10" t="str">
        <f>_xlfn.XLOOKUP(Table5[[#This Row],[MSA Contract Number]],'Tier 1 - $500K'!A:A,'Tier 1 - $500K'!E:E,0,0,1)</f>
        <v>1. (203) 449-8839 
2. (949) 254-5681 
3. (714) 494-4509 
4. (714) 257-1100 x147</v>
      </c>
      <c r="F3" s="10" t="str">
        <f>_xlfn.XLOOKUP(Table5[[#This Row],[MSA Contract Number]],'Tier 1 - $500K'!A:A,'Tier 1 - $500K'!F:F,0,0,1)</f>
        <v>carlos.culebro@3disystems.com;
mihir.desai@3disystems.com;
prasad.yedavalli@3disystems.com;
danielle.hewitt@3disystems.com;</v>
      </c>
      <c r="G3" s="4">
        <f>_xlfn.XLOOKUP(Table5[[#This Row],[Point of Contact(s) 
(First Name and Last Name)]],'Tier 1 - $500K'!D:D,'Tier 1 - $500K'!G:G,0,0,1)</f>
        <v>35738</v>
      </c>
      <c r="H3" s="4" t="str">
        <f>_xlfn.XLOOKUP(Table5[[#This Row],[MSA Contract Number]],'Tier 1 - $500K'!A:A,'Tier 1 - $500K'!H:H,0,0,1)</f>
        <v>SB</v>
      </c>
      <c r="I3" s="4" t="str">
        <f>_xlfn.XLOOKUP(Table5[[#This Row],[MSA Contract Number]],'Tier 1 - $500K'!A:A,'Tier 1 - $500K'!I:I,0,0,1)</f>
        <v>Yes</v>
      </c>
      <c r="J3" s="4" t="str">
        <f>_xlfn.XLOOKUP(Table5[[#This Row],[MSA Contract Number]],'Tier 1 - $500K'!A:A,'Tier 1 - $500K'!J:J,0,0,1)</f>
        <v>No</v>
      </c>
      <c r="K3" s="1">
        <f>_xlfn.XLOOKUP(Table5[[#This Row],[MSA Contract Number]],'Tier 1 - $500K'!A:A,'Tier 1 - $500K'!K:K,0,0,1)</f>
        <v>180</v>
      </c>
      <c r="L3" s="1">
        <f>_xlfn.XLOOKUP(Table5[[#This Row],[MSA Contract Number]],'Tier 1 - $500K'!A:A,'Tier 1 - $500K'!L:L,0,0,1)</f>
        <v>155</v>
      </c>
      <c r="M3" s="1">
        <f>_xlfn.XLOOKUP(Table5[[#This Row],[MSA Contract Number]],'Tier 1 - $500K'!A:A,'Tier 1 - $500K'!M:M,0,0,1)</f>
        <v>150</v>
      </c>
      <c r="N3" s="1">
        <f>_xlfn.XLOOKUP(Table5[[#This Row],[MSA Contract Number]],'Tier 1 - $500K'!A:A,'Tier 1 - $500K'!N:N)</f>
        <v>130</v>
      </c>
      <c r="O3" s="1">
        <f>_xlfn.XLOOKUP(Table5[[#This Row],[MSA Contract Number]],'Tier 1 - $500K'!A:A,'Tier 1 - $500K'!O:O,0,0,1)</f>
        <v>130</v>
      </c>
      <c r="P3" s="1">
        <f>_xlfn.XLOOKUP(Table5[[#This Row],[MSA Contract Number]],'Tier 1 - $500K'!A:A,'Tier 1 - $500K'!P:P,0,0,1)</f>
        <v>130</v>
      </c>
      <c r="Q3" s="1">
        <f>_xlfn.XLOOKUP(Table5[[#This Row],[MSA Contract Number]],'Tier 1 - $500K'!A:A,'Tier 1 - $500K'!Q:Q,0,0,1)</f>
        <v>110</v>
      </c>
      <c r="R3" s="1">
        <f>_xlfn.XLOOKUP(Table5[[#This Row],[MSA Contract Number]],'Tier 1 - $500K'!A:A,'Tier 1 - $500K'!R:R,0,0,1)</f>
        <v>100</v>
      </c>
      <c r="S3" s="107">
        <f>_xlfn.XLOOKUP(Table5[[#This Row],[MSA Contract Number]],'Tier 1 - $500K'!A:A,'Tier 1 - $500K'!S:S,0,0,1)</f>
        <v>135</v>
      </c>
      <c r="T3" s="107">
        <f>_xlfn.XLOOKUP(Table5[[#This Row],[MSA Contract Number]],'Tier 1 - $500K'!A:A,'Tier 1 - $500K'!T:T,0,0,1)</f>
        <v>175</v>
      </c>
      <c r="U3" s="107">
        <f>_xlfn.XLOOKUP(Table5[[#This Row],[MSA Contract Number]],'Tier 1 - $500K'!A:A,'Tier 1 - $500K'!U:U,0,0,1)</f>
        <v>155</v>
      </c>
      <c r="V3" s="107">
        <f>_xlfn.XLOOKUP(Table5[[#This Row],[MSA Contract Number]],'Tier 1 - $500K'!A:A,'Tier 1 - $500K'!V:V,0,0,1)</f>
        <v>155</v>
      </c>
      <c r="W3" s="107">
        <f>_xlfn.XLOOKUP(Table5[[#This Row],[MSA Contract Number]],'Tier 1 - $500K'!A:A,'Tier 1 - $500K'!W:W,0,0,1)</f>
        <v>95</v>
      </c>
      <c r="X3" s="107">
        <f>_xlfn.XLOOKUP(Table5[[#This Row],[MSA Contract Number]],'Tier 1 - $500K'!A:A,'Tier 1 - $500K'!X:X,0,0,1)</f>
        <v>110</v>
      </c>
      <c r="Y3" s="107">
        <f>_xlfn.XLOOKUP(Table5[[#This Row],[MSA Contract Number]],'Tier 1 - $500K'!A:A,'Tier 1 - $500K'!Y:Y,0,0,1)</f>
        <v>125</v>
      </c>
      <c r="Z3" s="107">
        <f>_xlfn.XLOOKUP(Table5[[#This Row],[MSA Contract Number]],'Tier 1 - $500K'!A:A,'Tier 1 - $500K'!Z:Z,0,0,1)</f>
        <v>95</v>
      </c>
      <c r="AA3" s="107">
        <f>_xlfn.XLOOKUP(Table5[[#This Row],[MSA Contract Number]],'Tier 1 - $500K'!A:A,'Tier 1 - $500K'!AA:AA,0,0,1)</f>
        <v>125</v>
      </c>
      <c r="AB3" s="107">
        <f>_xlfn.XLOOKUP(Table5[[#This Row],[MSA Contract Number]],'Tier 1 - $500K'!A:A,'Tier 1 - $500K'!AB:AB,0,0,1)</f>
        <v>150</v>
      </c>
      <c r="AC3" s="107">
        <f>_xlfn.XLOOKUP(Table5[[#This Row],[MSA Contract Number]],'Tier 1 - $500K'!A:A,'Tier 1 - $500K'!AC:AC,0,0,1)</f>
        <v>150</v>
      </c>
      <c r="AD3" s="107">
        <f>_xlfn.XLOOKUP(Table5[[#This Row],[MSA Contract Number]],'Tier 1 - $500K'!A:A,'Tier 1 - $500K'!AD:AD,0,0,1)</f>
        <v>125</v>
      </c>
      <c r="AE3" s="107">
        <f>_xlfn.XLOOKUP(Table5[[#This Row],[MSA Contract Number]],'Tier 1 - $500K'!A:A,'Tier 1 - $500K'!AE:AE,0,0,1)</f>
        <v>125</v>
      </c>
      <c r="AF3" s="107">
        <f>_xlfn.XLOOKUP(Table5[[#This Row],[MSA Contract Number]],'Tier 1 - $500K'!A:A,'Tier 1 - $500K'!AF:AF,0,0,1)</f>
        <v>85</v>
      </c>
      <c r="AG3" s="107">
        <f>_xlfn.XLOOKUP(Table5[[#This Row],[MSA Contract Number]],'Tier 1 - $500K'!A:A,'Tier 1 - $500K'!AG:AG,0,0,1)</f>
        <v>115</v>
      </c>
      <c r="AH3" s="107">
        <f>_xlfn.XLOOKUP(Table5[[#This Row],[MSA Contract Number]],'Tier 1 - $500K'!A:A,'Tier 1 - $500K'!AH:AH,0,0,1)</f>
        <v>95</v>
      </c>
      <c r="AI3" s="107">
        <f>_xlfn.XLOOKUP(Table5[[#This Row],[MSA Contract Number]],'Tier 1 - $500K'!A:A,'Tier 1 - $500K'!AI:AI,0,0,1)</f>
        <v>115</v>
      </c>
      <c r="AJ3" s="107">
        <f>_xlfn.XLOOKUP(Table5[[#This Row],[MSA Contract Number]],'Tier 1 - $500K'!A:A,'Tier 1 - $500K'!AJ:AJ,0,0,1)</f>
        <v>125</v>
      </c>
      <c r="AK3" s="107">
        <f>_xlfn.XLOOKUP(Table5[[#This Row],[MSA Contract Number]],'Tier 1 - $500K'!A:A,'Tier 1 - $500K'!AK:AK,0,0,1)</f>
        <v>110</v>
      </c>
      <c r="AL3" s="107">
        <f>_xlfn.XLOOKUP(Table5[[#This Row],[MSA Contract Number]],'Tier 1 - $500K'!A:A,'Tier 1 - $500K'!AL:AL,0,0,1)</f>
        <v>135</v>
      </c>
      <c r="AM3" s="107">
        <f>_xlfn.XLOOKUP(Table5[[#This Row],[MSA Contract Number]],'Tier 1 - $500K'!A:A,'Tier 1 - $500K'!AM:AM,0,0,1)</f>
        <v>115</v>
      </c>
      <c r="AN3" s="107">
        <f>_xlfn.XLOOKUP(Table5[[#This Row],[MSA Contract Number]],'Tier 1 - $500K'!A:A,'Tier 1 - $500K'!AN:AN,0,0,1)</f>
        <v>125</v>
      </c>
      <c r="AO3" s="107">
        <f>_xlfn.XLOOKUP(Table5[[#This Row],[MSA Contract Number]],'Tier 1 - $500K'!A:A,'Tier 1 - $500K'!AO:AO,0,0,1)</f>
        <v>130</v>
      </c>
      <c r="AP3" s="107">
        <f>_xlfn.XLOOKUP(Table5[[#This Row],[MSA Contract Number]],'Tier 1 - $500K'!A:A,'Tier 1 - $500K'!AP:AP,0,0,1)</f>
        <v>165</v>
      </c>
      <c r="AQ3" s="107">
        <f>_xlfn.XLOOKUP(Table5[[#This Row],[MSA Contract Number]],'Tier 1 - $500K'!A:A,'Tier 1 - $500K'!AQ:AQ,0,0,1)</f>
        <v>110</v>
      </c>
      <c r="AR3" s="107">
        <f>_xlfn.XLOOKUP(Table5[[#This Row],[MSA Contract Number]],'Tier 1 - $500K'!A:A,'Tier 1 - $500K'!AR:AR,0,0,1)</f>
        <v>125</v>
      </c>
      <c r="AS3" s="107">
        <f>_xlfn.XLOOKUP(Table5[[#This Row],[MSA Contract Number]],'Tier 1 - $500K'!A:A,'Tier 1 - $500K'!AS:AS,0,0,1)</f>
        <v>95</v>
      </c>
      <c r="AT3" s="107">
        <f>_xlfn.XLOOKUP(Table5[[#This Row],[MSA Contract Number]],'Tier 1 - $500K'!A:A,'Tier 1 - $500K'!AT:AT,0,0,1)</f>
        <v>85</v>
      </c>
      <c r="AU3" s="107">
        <f>_xlfn.XLOOKUP(Table5[[#This Row],[MSA Contract Number]],'Tier 1 - $500K'!A:A,'Tier 1 - $500K'!AU:AU,0,0,1)</f>
        <v>75</v>
      </c>
      <c r="AV3" s="107">
        <f>_xlfn.XLOOKUP(Table5[[#This Row],[MSA Contract Number]],'Tier 1 - $500K'!A:A,'Tier 1 - $500K'!AV:AV,0,0,1)</f>
        <v>75</v>
      </c>
      <c r="AW3" s="107">
        <f>_xlfn.XLOOKUP(Table5[[#This Row],[MSA Contract Number]],'Tier 1 - $500K'!A:A,'Tier 1 - $500K'!AW:AW,0,0,1)</f>
        <v>115</v>
      </c>
      <c r="AX3" s="107">
        <f>_xlfn.XLOOKUP(Table5[[#This Row],[MSA Contract Number]],'Tier 1 - $500K'!A:A,'Tier 1 - $500K'!AX:AX,0,0,1)</f>
        <v>145</v>
      </c>
      <c r="AY3" s="107">
        <f>_xlfn.XLOOKUP(Table5[[#This Row],[MSA Contract Number]],'Tier 1 - $500K'!A:A,'Tier 1 - $500K'!AY:AY,0,0,1)</f>
        <v>120</v>
      </c>
      <c r="AZ3" s="108">
        <f>_xlfn.XLOOKUP(Table5[[#This Row],[MSA Contract Number]],'Tier 1 - $500K'!A:A,'Tier 1 - $500K'!AZ:AZ,0,0,1)</f>
        <v>140</v>
      </c>
    </row>
    <row r="4" spans="1:52" s="52" customFormat="1" x14ac:dyDescent="0.25">
      <c r="A4" s="8" t="s">
        <v>65</v>
      </c>
      <c r="B4" s="9">
        <f>_xlfn.XLOOKUP(Table5[[#This Row],[MSA Contract Number]],'Tier 1 - $500K'!A:A,'Tier 1 - $500K'!B:B,0,0,1)</f>
        <v>46497</v>
      </c>
      <c r="C4" s="10" t="str">
        <f>_xlfn.XLOOKUP(Table5[[#This Row],[MSA Contract Number]],'Tier 1 - $500K'!A:A,'Tier 1 - $500K'!C:C,0,0,1)</f>
        <v>3K Technologies LLC</v>
      </c>
      <c r="D4" s="10" t="str">
        <f>_xlfn.XLOOKUP(Table5[[#This Row],[MSA Contract Number]],'Tier 1 - $500K'!A:A,'Tier 1 - $500K'!D:D,0,0,1)</f>
        <v>Krishna Chittabathini</v>
      </c>
      <c r="E4" s="10" t="str">
        <f>_xlfn.XLOOKUP(Table5[[#This Row],[MSA Contract Number]],'Tier 1 - $500K'!A:A,'Tier 1 - $500K'!E:E,0,0,1)</f>
        <v>(408) 716-5901</v>
      </c>
      <c r="F4" s="10" t="str">
        <f>_xlfn.XLOOKUP(Table5[[#This Row],[MSA Contract Number]],'Tier 1 - $500K'!A:A,'Tier 1 - $500K'!F:F,0,0,1)</f>
        <v>krishna@3ktechnologies.com;</v>
      </c>
      <c r="G4" s="4" t="str">
        <f>_xlfn.XLOOKUP(Table5[[#This Row],[Point of Contact(s) 
(First Name and Last Name)]],'Tier 1 - $500K'!D:D,'Tier 1 - $500K'!G:G,0,0,1)</f>
        <v>--</v>
      </c>
      <c r="H4" s="4" t="str">
        <f>_xlfn.XLOOKUP(Table5[[#This Row],[MSA Contract Number]],'Tier 1 - $500K'!A:A,'Tier 1 - $500K'!H:H,0,0,1)</f>
        <v>--</v>
      </c>
      <c r="I4" s="4" t="str">
        <f>_xlfn.XLOOKUP(Table5[[#This Row],[MSA Contract Number]],'Tier 1 - $500K'!A:A,'Tier 1 - $500K'!I:I,0,0,1)</f>
        <v>No</v>
      </c>
      <c r="J4" s="4" t="str">
        <f>_xlfn.XLOOKUP(Table5[[#This Row],[MSA Contract Number]],'Tier 1 - $500K'!A:A,'Tier 1 - $500K'!J:J,0,0,1)</f>
        <v>No</v>
      </c>
      <c r="K4" s="1">
        <f>_xlfn.XLOOKUP(Table5[[#This Row],[MSA Contract Number]],'Tier 1 - $500K'!A:A,'Tier 1 - $500K'!K:K,0,0,1)</f>
        <v>130</v>
      </c>
      <c r="L4" s="1">
        <f>_xlfn.XLOOKUP(Table5[[#This Row],[MSA Contract Number]],'Tier 1 - $500K'!A:A,'Tier 1 - $500K'!L:L,0,0,1)</f>
        <v>110</v>
      </c>
      <c r="M4" s="1">
        <f>_xlfn.XLOOKUP(Table5[[#This Row],[MSA Contract Number]],'Tier 1 - $500K'!A:A,'Tier 1 - $500K'!M:M,0,0,1)</f>
        <v>120</v>
      </c>
      <c r="N4" s="1">
        <f>_xlfn.XLOOKUP(Table5[[#This Row],[MSA Contract Number]],'Tier 1 - $500K'!A:A,'Tier 1 - $500K'!N:N)</f>
        <v>110</v>
      </c>
      <c r="O4" s="1">
        <f>_xlfn.XLOOKUP(Table5[[#This Row],[MSA Contract Number]],'Tier 1 - $500K'!A:A,'Tier 1 - $500K'!O:O,0,0,1)</f>
        <v>95</v>
      </c>
      <c r="P4" s="1">
        <f>_xlfn.XLOOKUP(Table5[[#This Row],[MSA Contract Number]],'Tier 1 - $500K'!A:A,'Tier 1 - $500K'!P:P,0,0,1)</f>
        <v>115</v>
      </c>
      <c r="Q4" s="1">
        <f>_xlfn.XLOOKUP(Table5[[#This Row],[MSA Contract Number]],'Tier 1 - $500K'!A:A,'Tier 1 - $500K'!Q:Q,0,0,1)</f>
        <v>100</v>
      </c>
      <c r="R4" s="1">
        <f>_xlfn.XLOOKUP(Table5[[#This Row],[MSA Contract Number]],'Tier 1 - $500K'!A:A,'Tier 1 - $500K'!R:R,0,0,1)</f>
        <v>80</v>
      </c>
      <c r="S4" s="107">
        <f>_xlfn.XLOOKUP(Table5[[#This Row],[MSA Contract Number]],'Tier 1 - $500K'!A:A,'Tier 1 - $500K'!S:S,0,0,1)</f>
        <v>125</v>
      </c>
      <c r="T4" s="107">
        <f>_xlfn.XLOOKUP(Table5[[#This Row],[MSA Contract Number]],'Tier 1 - $500K'!A:A,'Tier 1 - $500K'!T:T,0,0,1)</f>
        <v>140</v>
      </c>
      <c r="U4" s="107">
        <f>_xlfn.XLOOKUP(Table5[[#This Row],[MSA Contract Number]],'Tier 1 - $500K'!A:A,'Tier 1 - $500K'!U:U,0,0,1)</f>
        <v>130</v>
      </c>
      <c r="V4" s="107">
        <f>_xlfn.XLOOKUP(Table5[[#This Row],[MSA Contract Number]],'Tier 1 - $500K'!A:A,'Tier 1 - $500K'!V:V,0,0,1)</f>
        <v>120</v>
      </c>
      <c r="W4" s="107">
        <f>_xlfn.XLOOKUP(Table5[[#This Row],[MSA Contract Number]],'Tier 1 - $500K'!A:A,'Tier 1 - $500K'!W:W,0,0,1)</f>
        <v>90</v>
      </c>
      <c r="X4" s="107">
        <f>_xlfn.XLOOKUP(Table5[[#This Row],[MSA Contract Number]],'Tier 1 - $500K'!A:A,'Tier 1 - $500K'!X:X,0,0,1)</f>
        <v>100</v>
      </c>
      <c r="Y4" s="107">
        <f>_xlfn.XLOOKUP(Table5[[#This Row],[MSA Contract Number]],'Tier 1 - $500K'!A:A,'Tier 1 - $500K'!Y:Y,0,0,1)</f>
        <v>110</v>
      </c>
      <c r="Z4" s="107">
        <f>_xlfn.XLOOKUP(Table5[[#This Row],[MSA Contract Number]],'Tier 1 - $500K'!A:A,'Tier 1 - $500K'!Z:Z,0,0,1)</f>
        <v>100</v>
      </c>
      <c r="AA4" s="107">
        <f>_xlfn.XLOOKUP(Table5[[#This Row],[MSA Contract Number]],'Tier 1 - $500K'!A:A,'Tier 1 - $500K'!AA:AA,0,0,1)</f>
        <v>100</v>
      </c>
      <c r="AB4" s="107">
        <f>_xlfn.XLOOKUP(Table5[[#This Row],[MSA Contract Number]],'Tier 1 - $500K'!A:A,'Tier 1 - $500K'!AB:AB,0,0,1)</f>
        <v>110</v>
      </c>
      <c r="AC4" s="107">
        <f>_xlfn.XLOOKUP(Table5[[#This Row],[MSA Contract Number]],'Tier 1 - $500K'!A:A,'Tier 1 - $500K'!AC:AC,0,0,1)</f>
        <v>125</v>
      </c>
      <c r="AD4" s="107">
        <f>_xlfn.XLOOKUP(Table5[[#This Row],[MSA Contract Number]],'Tier 1 - $500K'!A:A,'Tier 1 - $500K'!AD:AD,0,0,1)</f>
        <v>90</v>
      </c>
      <c r="AE4" s="107">
        <f>_xlfn.XLOOKUP(Table5[[#This Row],[MSA Contract Number]],'Tier 1 - $500K'!A:A,'Tier 1 - $500K'!AE:AE,0,0,1)</f>
        <v>90</v>
      </c>
      <c r="AF4" s="107">
        <f>_xlfn.XLOOKUP(Table5[[#This Row],[MSA Contract Number]],'Tier 1 - $500K'!A:A,'Tier 1 - $500K'!AF:AF,0,0,1)</f>
        <v>95</v>
      </c>
      <c r="AG4" s="107">
        <f>_xlfn.XLOOKUP(Table5[[#This Row],[MSA Contract Number]],'Tier 1 - $500K'!A:A,'Tier 1 - $500K'!AG:AG,0,0,1)</f>
        <v>105</v>
      </c>
      <c r="AH4" s="107">
        <f>_xlfn.XLOOKUP(Table5[[#This Row],[MSA Contract Number]],'Tier 1 - $500K'!A:A,'Tier 1 - $500K'!AH:AH,0,0,1)</f>
        <v>100</v>
      </c>
      <c r="AI4" s="107">
        <f>_xlfn.XLOOKUP(Table5[[#This Row],[MSA Contract Number]],'Tier 1 - $500K'!A:A,'Tier 1 - $500K'!AI:AI,0,0,1)</f>
        <v>110</v>
      </c>
      <c r="AJ4" s="107">
        <f>_xlfn.XLOOKUP(Table5[[#This Row],[MSA Contract Number]],'Tier 1 - $500K'!A:A,'Tier 1 - $500K'!AJ:AJ,0,0,1)</f>
        <v>95</v>
      </c>
      <c r="AK4" s="107">
        <f>_xlfn.XLOOKUP(Table5[[#This Row],[MSA Contract Number]],'Tier 1 - $500K'!A:A,'Tier 1 - $500K'!AK:AK,0,0,1)</f>
        <v>115</v>
      </c>
      <c r="AL4" s="107">
        <f>_xlfn.XLOOKUP(Table5[[#This Row],[MSA Contract Number]],'Tier 1 - $500K'!A:A,'Tier 1 - $500K'!AL:AL,0,0,1)</f>
        <v>130</v>
      </c>
      <c r="AM4" s="107">
        <f>_xlfn.XLOOKUP(Table5[[#This Row],[MSA Contract Number]],'Tier 1 - $500K'!A:A,'Tier 1 - $500K'!AM:AM,0,0,1)</f>
        <v>105</v>
      </c>
      <c r="AN4" s="107">
        <f>_xlfn.XLOOKUP(Table5[[#This Row],[MSA Contract Number]],'Tier 1 - $500K'!A:A,'Tier 1 - $500K'!AN:AN,0,0,1)</f>
        <v>125</v>
      </c>
      <c r="AO4" s="107">
        <f>_xlfn.XLOOKUP(Table5[[#This Row],[MSA Contract Number]],'Tier 1 - $500K'!A:A,'Tier 1 - $500K'!AO:AO,0,0,1)</f>
        <v>100</v>
      </c>
      <c r="AP4" s="107">
        <f>_xlfn.XLOOKUP(Table5[[#This Row],[MSA Contract Number]],'Tier 1 - $500K'!A:A,'Tier 1 - $500K'!AP:AP,0,0,1)</f>
        <v>135</v>
      </c>
      <c r="AQ4" s="107">
        <f>_xlfn.XLOOKUP(Table5[[#This Row],[MSA Contract Number]],'Tier 1 - $500K'!A:A,'Tier 1 - $500K'!AQ:AQ,0,0,1)</f>
        <v>120</v>
      </c>
      <c r="AR4" s="107">
        <f>_xlfn.XLOOKUP(Table5[[#This Row],[MSA Contract Number]],'Tier 1 - $500K'!A:A,'Tier 1 - $500K'!AR:AR,0,0,1)</f>
        <v>110</v>
      </c>
      <c r="AS4" s="107">
        <f>_xlfn.XLOOKUP(Table5[[#This Row],[MSA Contract Number]],'Tier 1 - $500K'!A:A,'Tier 1 - $500K'!AS:AS,0,0,1)</f>
        <v>105</v>
      </c>
      <c r="AT4" s="107">
        <f>_xlfn.XLOOKUP(Table5[[#This Row],[MSA Contract Number]],'Tier 1 - $500K'!A:A,'Tier 1 - $500K'!AT:AT,0,0,1)</f>
        <v>95</v>
      </c>
      <c r="AU4" s="107">
        <f>_xlfn.XLOOKUP(Table5[[#This Row],[MSA Contract Number]],'Tier 1 - $500K'!A:A,'Tier 1 - $500K'!AU:AU,0,0,1)</f>
        <v>105</v>
      </c>
      <c r="AV4" s="107">
        <f>_xlfn.XLOOKUP(Table5[[#This Row],[MSA Contract Number]],'Tier 1 - $500K'!A:A,'Tier 1 - $500K'!AV:AV,0,0,1)</f>
        <v>90</v>
      </c>
      <c r="AW4" s="107">
        <f>_xlfn.XLOOKUP(Table5[[#This Row],[MSA Contract Number]],'Tier 1 - $500K'!A:A,'Tier 1 - $500K'!AW:AW,0,0,1)</f>
        <v>95</v>
      </c>
      <c r="AX4" s="107">
        <f>_xlfn.XLOOKUP(Table5[[#This Row],[MSA Contract Number]],'Tier 1 - $500K'!A:A,'Tier 1 - $500K'!AX:AX,0,0,1)</f>
        <v>125</v>
      </c>
      <c r="AY4" s="107">
        <f>_xlfn.XLOOKUP(Table5[[#This Row],[MSA Contract Number]],'Tier 1 - $500K'!A:A,'Tier 1 - $500K'!AY:AY,0,0,1)</f>
        <v>95</v>
      </c>
      <c r="AZ4" s="108">
        <f>_xlfn.XLOOKUP(Table5[[#This Row],[MSA Contract Number]],'Tier 1 - $500K'!A:A,'Tier 1 - $500K'!AZ:AZ,0,0,1)</f>
        <v>125</v>
      </c>
    </row>
    <row r="5" spans="1:52" s="52" customFormat="1" x14ac:dyDescent="0.25">
      <c r="A5" s="8" t="s">
        <v>71</v>
      </c>
      <c r="B5" s="9">
        <f>_xlfn.XLOOKUP(Table5[[#This Row],[MSA Contract Number]],'Tier 1 - $500K'!A:A,'Tier 1 - $500K'!B:B,0,0,1)</f>
        <v>46497</v>
      </c>
      <c r="C5" s="10" t="str">
        <f>_xlfn.XLOOKUP(Table5[[#This Row],[MSA Contract Number]],'Tier 1 - $500K'!A:A,'Tier 1 - $500K'!C:C,0,0,1)</f>
        <v>A1 Consulting Services LLC</v>
      </c>
      <c r="D5" s="10" t="str">
        <f>_xlfn.XLOOKUP(Table5[[#This Row],[MSA Contract Number]],'Tier 1 - $500K'!A:A,'Tier 1 - $500K'!D:D,0,0,1)</f>
        <v>Amar Singh</v>
      </c>
      <c r="E5" s="10" t="str">
        <f>_xlfn.XLOOKUP(Table5[[#This Row],[MSA Contract Number]],'Tier 1 - $500K'!A:A,'Tier 1 - $500K'!E:E,0,0,1)</f>
        <v>(279) 220-3949</v>
      </c>
      <c r="F5" s="10" t="str">
        <f>_xlfn.XLOOKUP(Table5[[#This Row],[MSA Contract Number]],'Tier 1 - $500K'!A:A,'Tier 1 - $500K'!F:F,0,0,1)</f>
        <v>amar@a1consulting-services.com;</v>
      </c>
      <c r="G5" s="4">
        <f>_xlfn.XLOOKUP(Table5[[#This Row],[Point of Contact(s) 
(First Name and Last Name)]],'Tier 1 - $500K'!D:D,'Tier 1 - $500K'!G:G,0,0,1)</f>
        <v>2027989</v>
      </c>
      <c r="H5" s="4" t="str">
        <f>_xlfn.XLOOKUP(Table5[[#This Row],[MSA Contract Number]],'Tier 1 - $500K'!A:A,'Tier 1 - $500K'!H:H,0,0,1)</f>
        <v>SB</v>
      </c>
      <c r="I5" s="4" t="str">
        <f>_xlfn.XLOOKUP(Table5[[#This Row],[MSA Contract Number]],'Tier 1 - $500K'!A:A,'Tier 1 - $500K'!I:I,0,0,1)</f>
        <v>Yes</v>
      </c>
      <c r="J5" s="4" t="str">
        <f>_xlfn.XLOOKUP(Table5[[#This Row],[MSA Contract Number]],'Tier 1 - $500K'!A:A,'Tier 1 - $500K'!J:J,0,0,1)</f>
        <v>No</v>
      </c>
      <c r="K5" s="1">
        <f>_xlfn.XLOOKUP(Table5[[#This Row],[MSA Contract Number]],'Tier 1 - $500K'!A:A,'Tier 1 - $500K'!K:K,0,0,1)</f>
        <v>190</v>
      </c>
      <c r="L5" s="1">
        <f>_xlfn.XLOOKUP(Table5[[#This Row],[MSA Contract Number]],'Tier 1 - $500K'!A:A,'Tier 1 - $500K'!L:L,0,0,1)</f>
        <v>160</v>
      </c>
      <c r="M5" s="1">
        <f>_xlfn.XLOOKUP(Table5[[#This Row],[MSA Contract Number]],'Tier 1 - $500K'!A:A,'Tier 1 - $500K'!M:M,0,0,1)</f>
        <v>170</v>
      </c>
      <c r="N5" s="1">
        <f>_xlfn.XLOOKUP(Table5[[#This Row],[MSA Contract Number]],'Tier 1 - $500K'!A:A,'Tier 1 - $500K'!N:N)</f>
        <v>145</v>
      </c>
      <c r="O5" s="1">
        <f>_xlfn.XLOOKUP(Table5[[#This Row],[MSA Contract Number]],'Tier 1 - $500K'!A:A,'Tier 1 - $500K'!O:O,0,0,1)</f>
        <v>128</v>
      </c>
      <c r="P5" s="1">
        <f>_xlfn.XLOOKUP(Table5[[#This Row],[MSA Contract Number]],'Tier 1 - $500K'!A:A,'Tier 1 - $500K'!P:P,0,0,1)</f>
        <v>126</v>
      </c>
      <c r="Q5" s="1">
        <f>_xlfn.XLOOKUP(Table5[[#This Row],[MSA Contract Number]],'Tier 1 - $500K'!A:A,'Tier 1 - $500K'!Q:Q,0,0,1)</f>
        <v>118</v>
      </c>
      <c r="R5" s="1">
        <f>_xlfn.XLOOKUP(Table5[[#This Row],[MSA Contract Number]],'Tier 1 - $500K'!A:A,'Tier 1 - $500K'!R:R,0,0,1)</f>
        <v>85</v>
      </c>
      <c r="S5" s="107">
        <f>_xlfn.XLOOKUP(Table5[[#This Row],[MSA Contract Number]],'Tier 1 - $500K'!A:A,'Tier 1 - $500K'!S:S,0,0,1)</f>
        <v>185</v>
      </c>
      <c r="T5" s="107">
        <f>_xlfn.XLOOKUP(Table5[[#This Row],[MSA Contract Number]],'Tier 1 - $500K'!A:A,'Tier 1 - $500K'!T:T,0,0,1)</f>
        <v>184</v>
      </c>
      <c r="U5" s="107">
        <f>_xlfn.XLOOKUP(Table5[[#This Row],[MSA Contract Number]],'Tier 1 - $500K'!A:A,'Tier 1 - $500K'!U:U,0,0,1)</f>
        <v>160</v>
      </c>
      <c r="V5" s="107">
        <f>_xlfn.XLOOKUP(Table5[[#This Row],[MSA Contract Number]],'Tier 1 - $500K'!A:A,'Tier 1 - $500K'!V:V,0,0,1)</f>
        <v>140</v>
      </c>
      <c r="W5" s="107">
        <f>_xlfn.XLOOKUP(Table5[[#This Row],[MSA Contract Number]],'Tier 1 - $500K'!A:A,'Tier 1 - $500K'!W:W,0,0,1)</f>
        <v>124</v>
      </c>
      <c r="X5" s="107">
        <f>_xlfn.XLOOKUP(Table5[[#This Row],[MSA Contract Number]],'Tier 1 - $500K'!A:A,'Tier 1 - $500K'!X:X,0,0,1)</f>
        <v>115</v>
      </c>
      <c r="Y5" s="107">
        <f>_xlfn.XLOOKUP(Table5[[#This Row],[MSA Contract Number]],'Tier 1 - $500K'!A:A,'Tier 1 - $500K'!Y:Y,0,0,1)</f>
        <v>115</v>
      </c>
      <c r="Z5" s="107">
        <f>_xlfn.XLOOKUP(Table5[[#This Row],[MSA Contract Number]],'Tier 1 - $500K'!A:A,'Tier 1 - $500K'!Z:Z,0,0,1)</f>
        <v>120</v>
      </c>
      <c r="AA5" s="107">
        <f>_xlfn.XLOOKUP(Table5[[#This Row],[MSA Contract Number]],'Tier 1 - $500K'!A:A,'Tier 1 - $500K'!AA:AA,0,0,1)</f>
        <v>135</v>
      </c>
      <c r="AB5" s="107">
        <f>_xlfn.XLOOKUP(Table5[[#This Row],[MSA Contract Number]],'Tier 1 - $500K'!A:A,'Tier 1 - $500K'!AB:AB,0,0,1)</f>
        <v>148</v>
      </c>
      <c r="AC5" s="107">
        <f>_xlfn.XLOOKUP(Table5[[#This Row],[MSA Contract Number]],'Tier 1 - $500K'!A:A,'Tier 1 - $500K'!AC:AC,0,0,1)</f>
        <v>150</v>
      </c>
      <c r="AD5" s="107">
        <f>_xlfn.XLOOKUP(Table5[[#This Row],[MSA Contract Number]],'Tier 1 - $500K'!A:A,'Tier 1 - $500K'!AD:AD,0,0,1)</f>
        <v>128</v>
      </c>
      <c r="AE5" s="107">
        <f>_xlfn.XLOOKUP(Table5[[#This Row],[MSA Contract Number]],'Tier 1 - $500K'!A:A,'Tier 1 - $500K'!AE:AE,0,0,1)</f>
        <v>128</v>
      </c>
      <c r="AF5" s="107">
        <f>_xlfn.XLOOKUP(Table5[[#This Row],[MSA Contract Number]],'Tier 1 - $500K'!A:A,'Tier 1 - $500K'!AF:AF,0,0,1)</f>
        <v>128</v>
      </c>
      <c r="AG5" s="107">
        <f>_xlfn.XLOOKUP(Table5[[#This Row],[MSA Contract Number]],'Tier 1 - $500K'!A:A,'Tier 1 - $500K'!AG:AG,0,0,1)</f>
        <v>135</v>
      </c>
      <c r="AH5" s="107">
        <f>_xlfn.XLOOKUP(Table5[[#This Row],[MSA Contract Number]],'Tier 1 - $500K'!A:A,'Tier 1 - $500K'!AH:AH,0,0,1)</f>
        <v>130</v>
      </c>
      <c r="AI5" s="107">
        <f>_xlfn.XLOOKUP(Table5[[#This Row],[MSA Contract Number]],'Tier 1 - $500K'!A:A,'Tier 1 - $500K'!AI:AI,0,0,1)</f>
        <v>135</v>
      </c>
      <c r="AJ5" s="107">
        <f>_xlfn.XLOOKUP(Table5[[#This Row],[MSA Contract Number]],'Tier 1 - $500K'!A:A,'Tier 1 - $500K'!AJ:AJ,0,0,1)</f>
        <v>140</v>
      </c>
      <c r="AK5" s="107">
        <f>_xlfn.XLOOKUP(Table5[[#This Row],[MSA Contract Number]],'Tier 1 - $500K'!A:A,'Tier 1 - $500K'!AK:AK,0,0,1)</f>
        <v>180</v>
      </c>
      <c r="AL5" s="107">
        <f>_xlfn.XLOOKUP(Table5[[#This Row],[MSA Contract Number]],'Tier 1 - $500K'!A:A,'Tier 1 - $500K'!AL:AL,0,0,1)</f>
        <v>190</v>
      </c>
      <c r="AM5" s="107">
        <f>_xlfn.XLOOKUP(Table5[[#This Row],[MSA Contract Number]],'Tier 1 - $500K'!A:A,'Tier 1 - $500K'!AM:AM,0,0,1)</f>
        <v>180</v>
      </c>
      <c r="AN5" s="107">
        <f>_xlfn.XLOOKUP(Table5[[#This Row],[MSA Contract Number]],'Tier 1 - $500K'!A:A,'Tier 1 - $500K'!AN:AN,0,0,1)</f>
        <v>190</v>
      </c>
      <c r="AO5" s="107">
        <f>_xlfn.XLOOKUP(Table5[[#This Row],[MSA Contract Number]],'Tier 1 - $500K'!A:A,'Tier 1 - $500K'!AO:AO,0,0,1)</f>
        <v>160</v>
      </c>
      <c r="AP5" s="107">
        <f>_xlfn.XLOOKUP(Table5[[#This Row],[MSA Contract Number]],'Tier 1 - $500K'!A:A,'Tier 1 - $500K'!AP:AP,0,0,1)</f>
        <v>180</v>
      </c>
      <c r="AQ5" s="107">
        <f>_xlfn.XLOOKUP(Table5[[#This Row],[MSA Contract Number]],'Tier 1 - $500K'!A:A,'Tier 1 - $500K'!AQ:AQ,0,0,1)</f>
        <v>160</v>
      </c>
      <c r="AR5" s="107">
        <f>_xlfn.XLOOKUP(Table5[[#This Row],[MSA Contract Number]],'Tier 1 - $500K'!A:A,'Tier 1 - $500K'!AR:AR,0,0,1)</f>
        <v>170</v>
      </c>
      <c r="AS5" s="107">
        <f>_xlfn.XLOOKUP(Table5[[#This Row],[MSA Contract Number]],'Tier 1 - $500K'!A:A,'Tier 1 - $500K'!AS:AS,0,0,1)</f>
        <v>145</v>
      </c>
      <c r="AT5" s="107">
        <f>_xlfn.XLOOKUP(Table5[[#This Row],[MSA Contract Number]],'Tier 1 - $500K'!A:A,'Tier 1 - $500K'!AT:AT,0,0,1)</f>
        <v>130</v>
      </c>
      <c r="AU5" s="107">
        <f>_xlfn.XLOOKUP(Table5[[#This Row],[MSA Contract Number]],'Tier 1 - $500K'!A:A,'Tier 1 - $500K'!AU:AU,0,0,1)</f>
        <v>125</v>
      </c>
      <c r="AV5" s="107">
        <f>_xlfn.XLOOKUP(Table5[[#This Row],[MSA Contract Number]],'Tier 1 - $500K'!A:A,'Tier 1 - $500K'!AV:AV,0,0,1)</f>
        <v>125</v>
      </c>
      <c r="AW5" s="107">
        <f>_xlfn.XLOOKUP(Table5[[#This Row],[MSA Contract Number]],'Tier 1 - $500K'!A:A,'Tier 1 - $500K'!AW:AW,0,0,1)</f>
        <v>135</v>
      </c>
      <c r="AX5" s="107">
        <f>_xlfn.XLOOKUP(Table5[[#This Row],[MSA Contract Number]],'Tier 1 - $500K'!A:A,'Tier 1 - $500K'!AX:AX,0,0,1)</f>
        <v>130</v>
      </c>
      <c r="AY5" s="107">
        <f>_xlfn.XLOOKUP(Table5[[#This Row],[MSA Contract Number]],'Tier 1 - $500K'!A:A,'Tier 1 - $500K'!AY:AY,0,0,1)</f>
        <v>120</v>
      </c>
      <c r="AZ5" s="108">
        <f>_xlfn.XLOOKUP(Table5[[#This Row],[MSA Contract Number]],'Tier 1 - $500K'!A:A,'Tier 1 - $500K'!AZ:AZ,0,0,1)</f>
        <v>126</v>
      </c>
    </row>
    <row r="6" spans="1:52" s="52" customFormat="1" ht="31.5" x14ac:dyDescent="0.25">
      <c r="A6" s="8" t="s">
        <v>76</v>
      </c>
      <c r="B6" s="9">
        <f>_xlfn.XLOOKUP(Table5[[#This Row],[MSA Contract Number]],'Tier 1 - $500K'!A:A,'Tier 1 - $500K'!B:B,0,0,1)</f>
        <v>46497</v>
      </c>
      <c r="C6" s="10" t="str">
        <f>_xlfn.XLOOKUP(Table5[[#This Row],[MSA Contract Number]],'Tier 1 - $500K'!A:A,'Tier 1 - $500K'!C:C,0,0,1)</f>
        <v>A1M Solutions, Inc</v>
      </c>
      <c r="D6" s="10" t="str">
        <f>_xlfn.XLOOKUP(Table5[[#This Row],[MSA Contract Number]],'Tier 1 - $500K'!A:A,'Tier 1 - $500K'!D:D,0,0,1)</f>
        <v>Kristine Nixon</v>
      </c>
      <c r="E6" s="10" t="str">
        <f>_xlfn.XLOOKUP(Table5[[#This Row],[MSA Contract Number]],'Tier 1 - $500K'!A:A,'Tier 1 - $500K'!E:E,0,0,1)</f>
        <v>(530) 828-0695</v>
      </c>
      <c r="F6" s="10" t="str">
        <f>_xlfn.XLOOKUP(Table5[[#This Row],[MSA Contract Number]],'Tier 1 - $500K'!A:A,'Tier 1 - $500K'!F:F,0,0,1)</f>
        <v>kristine.nixon@a1msolutions.com; sales@a1msolutions.com;</v>
      </c>
      <c r="G6" s="4">
        <f>_xlfn.XLOOKUP(Table5[[#This Row],[Point of Contact(s) 
(First Name and Last Name)]],'Tier 1 - $500K'!D:D,'Tier 1 - $500K'!G:G,0,0,1)</f>
        <v>2013852</v>
      </c>
      <c r="H6" s="4" t="str">
        <f>_xlfn.XLOOKUP(Table5[[#This Row],[MSA Contract Number]],'Tier 1 - $500K'!A:A,'Tier 1 - $500K'!H:H,0,0,1)</f>
        <v>SB</v>
      </c>
      <c r="I6" s="4" t="str">
        <f>_xlfn.XLOOKUP(Table5[[#This Row],[MSA Contract Number]],'Tier 1 - $500K'!A:A,'Tier 1 - $500K'!I:I,0,0,1)</f>
        <v>Yes</v>
      </c>
      <c r="J6" s="4" t="str">
        <f>_xlfn.XLOOKUP(Table5[[#This Row],[MSA Contract Number]],'Tier 1 - $500K'!A:A,'Tier 1 - $500K'!J:J,0,0,1)</f>
        <v>No</v>
      </c>
      <c r="K6" s="1">
        <f>_xlfn.XLOOKUP(Table5[[#This Row],[MSA Contract Number]],'Tier 1 - $500K'!A:A,'Tier 1 - $500K'!K:K,0,0,1)</f>
        <v>190</v>
      </c>
      <c r="L6" s="1">
        <f>_xlfn.XLOOKUP(Table5[[#This Row],[MSA Contract Number]],'Tier 1 - $500K'!A:A,'Tier 1 - $500K'!L:L,0,0,1)</f>
        <v>170</v>
      </c>
      <c r="M6" s="1">
        <f>_xlfn.XLOOKUP(Table5[[#This Row],[MSA Contract Number]],'Tier 1 - $500K'!A:A,'Tier 1 - $500K'!M:M,0,0,1)</f>
        <v>185</v>
      </c>
      <c r="N6" s="1">
        <f>_xlfn.XLOOKUP(Table5[[#This Row],[MSA Contract Number]],'Tier 1 - $500K'!A:A,'Tier 1 - $500K'!N:N)</f>
        <v>170</v>
      </c>
      <c r="O6" s="1">
        <f>_xlfn.XLOOKUP(Table5[[#This Row],[MSA Contract Number]],'Tier 1 - $500K'!A:A,'Tier 1 - $500K'!O:O,0,0,1)</f>
        <v>160</v>
      </c>
      <c r="P6" s="1">
        <f>_xlfn.XLOOKUP(Table5[[#This Row],[MSA Contract Number]],'Tier 1 - $500K'!A:A,'Tier 1 - $500K'!P:P,0,0,1)</f>
        <v>190</v>
      </c>
      <c r="Q6" s="1">
        <f>_xlfn.XLOOKUP(Table5[[#This Row],[MSA Contract Number]],'Tier 1 - $500K'!A:A,'Tier 1 - $500K'!Q:Q,0,0,1)</f>
        <v>170</v>
      </c>
      <c r="R6" s="1">
        <f>_xlfn.XLOOKUP(Table5[[#This Row],[MSA Contract Number]],'Tier 1 - $500K'!A:A,'Tier 1 - $500K'!R:R,0,0,1)</f>
        <v>115</v>
      </c>
      <c r="S6" s="107" t="str">
        <f>_xlfn.XLOOKUP(Table5[[#This Row],[MSA Contract Number]],'Tier 1 - $500K'!A:A,'Tier 1 - $500K'!S:S,0,0,1)</f>
        <v>--</v>
      </c>
      <c r="T6" s="107">
        <f>_xlfn.XLOOKUP(Table5[[#This Row],[MSA Contract Number]],'Tier 1 - $500K'!A:A,'Tier 1 - $500K'!T:T,0,0,1)</f>
        <v>225</v>
      </c>
      <c r="U6" s="107">
        <f>_xlfn.XLOOKUP(Table5[[#This Row],[MSA Contract Number]],'Tier 1 - $500K'!A:A,'Tier 1 - $500K'!U:U,0,0,1)</f>
        <v>185</v>
      </c>
      <c r="V6" s="107">
        <f>_xlfn.XLOOKUP(Table5[[#This Row],[MSA Contract Number]],'Tier 1 - $500K'!A:A,'Tier 1 - $500K'!V:V,0,0,1)</f>
        <v>185</v>
      </c>
      <c r="W6" s="107">
        <f>_xlfn.XLOOKUP(Table5[[#This Row],[MSA Contract Number]],'Tier 1 - $500K'!A:A,'Tier 1 - $500K'!W:W,0,0,1)</f>
        <v>155</v>
      </c>
      <c r="X6" s="107">
        <f>_xlfn.XLOOKUP(Table5[[#This Row],[MSA Contract Number]],'Tier 1 - $500K'!A:A,'Tier 1 - $500K'!X:X,0,0,1)</f>
        <v>155</v>
      </c>
      <c r="Y6" s="107">
        <f>_xlfn.XLOOKUP(Table5[[#This Row],[MSA Contract Number]],'Tier 1 - $500K'!A:A,'Tier 1 - $500K'!Y:Y,0,0,1)</f>
        <v>155</v>
      </c>
      <c r="Z6" s="107">
        <f>_xlfn.XLOOKUP(Table5[[#This Row],[MSA Contract Number]],'Tier 1 - $500K'!A:A,'Tier 1 - $500K'!Z:Z,0,0,1)</f>
        <v>175</v>
      </c>
      <c r="AA6" s="107">
        <f>_xlfn.XLOOKUP(Table5[[#This Row],[MSA Contract Number]],'Tier 1 - $500K'!A:A,'Tier 1 - $500K'!AA:AA,0,0,1)</f>
        <v>175</v>
      </c>
      <c r="AB6" s="107">
        <f>_xlfn.XLOOKUP(Table5[[#This Row],[MSA Contract Number]],'Tier 1 - $500K'!A:A,'Tier 1 - $500K'!AB:AB,0,0,1)</f>
        <v>195</v>
      </c>
      <c r="AC6" s="107">
        <f>_xlfn.XLOOKUP(Table5[[#This Row],[MSA Contract Number]],'Tier 1 - $500K'!A:A,'Tier 1 - $500K'!AC:AC,0,0,1)</f>
        <v>165</v>
      </c>
      <c r="AD6" s="107">
        <f>_xlfn.XLOOKUP(Table5[[#This Row],[MSA Contract Number]],'Tier 1 - $500K'!A:A,'Tier 1 - $500K'!AD:AD,0,0,1)</f>
        <v>145</v>
      </c>
      <c r="AE6" s="107" t="str">
        <f>_xlfn.XLOOKUP(Table5[[#This Row],[MSA Contract Number]],'Tier 1 - $500K'!A:A,'Tier 1 - $500K'!AE:AE,0,0,1)</f>
        <v>--</v>
      </c>
      <c r="AF6" s="107">
        <f>_xlfn.XLOOKUP(Table5[[#This Row],[MSA Contract Number]],'Tier 1 - $500K'!A:A,'Tier 1 - $500K'!AF:AF,0,0,1)</f>
        <v>145</v>
      </c>
      <c r="AG6" s="107">
        <f>_xlfn.XLOOKUP(Table5[[#This Row],[MSA Contract Number]],'Tier 1 - $500K'!A:A,'Tier 1 - $500K'!AG:AG,0,0,1)</f>
        <v>165</v>
      </c>
      <c r="AH6" s="107" t="str">
        <f>_xlfn.XLOOKUP(Table5[[#This Row],[MSA Contract Number]],'Tier 1 - $500K'!A:A,'Tier 1 - $500K'!AH:AH,0,0,1)</f>
        <v>--</v>
      </c>
      <c r="AI6" s="107" t="str">
        <f>_xlfn.XLOOKUP(Table5[[#This Row],[MSA Contract Number]],'Tier 1 - $500K'!A:A,'Tier 1 - $500K'!AI:AI,0,0,1)</f>
        <v>--</v>
      </c>
      <c r="AJ6" s="107">
        <f>_xlfn.XLOOKUP(Table5[[#This Row],[MSA Contract Number]],'Tier 1 - $500K'!A:A,'Tier 1 - $500K'!AJ:AJ,0,0,1)</f>
        <v>145</v>
      </c>
      <c r="AK6" s="107">
        <f>_xlfn.XLOOKUP(Table5[[#This Row],[MSA Contract Number]],'Tier 1 - $500K'!A:A,'Tier 1 - $500K'!AK:AK,0,0,1)</f>
        <v>185</v>
      </c>
      <c r="AL6" s="107">
        <f>_xlfn.XLOOKUP(Table5[[#This Row],[MSA Contract Number]],'Tier 1 - $500K'!A:A,'Tier 1 - $500K'!AL:AL,0,0,1)</f>
        <v>215</v>
      </c>
      <c r="AM6" s="107">
        <f>_xlfn.XLOOKUP(Table5[[#This Row],[MSA Contract Number]],'Tier 1 - $500K'!A:A,'Tier 1 - $500K'!AM:AM,0,0,1)</f>
        <v>175</v>
      </c>
      <c r="AN6" s="107">
        <f>_xlfn.XLOOKUP(Table5[[#This Row],[MSA Contract Number]],'Tier 1 - $500K'!A:A,'Tier 1 - $500K'!AN:AN,0,0,1)</f>
        <v>195</v>
      </c>
      <c r="AO6" s="107">
        <f>_xlfn.XLOOKUP(Table5[[#This Row],[MSA Contract Number]],'Tier 1 - $500K'!A:A,'Tier 1 - $500K'!AO:AO,0,0,1)</f>
        <v>150</v>
      </c>
      <c r="AP6" s="107">
        <f>_xlfn.XLOOKUP(Table5[[#This Row],[MSA Contract Number]],'Tier 1 - $500K'!A:A,'Tier 1 - $500K'!AP:AP,0,0,1)</f>
        <v>195</v>
      </c>
      <c r="AQ6" s="107">
        <f>_xlfn.XLOOKUP(Table5[[#This Row],[MSA Contract Number]],'Tier 1 - $500K'!A:A,'Tier 1 - $500K'!AQ:AQ,0,0,1)</f>
        <v>185</v>
      </c>
      <c r="AR6" s="107">
        <f>_xlfn.XLOOKUP(Table5[[#This Row],[MSA Contract Number]],'Tier 1 - $500K'!A:A,'Tier 1 - $500K'!AR:AR,0,0,1)</f>
        <v>170</v>
      </c>
      <c r="AS6" s="107">
        <f>_xlfn.XLOOKUP(Table5[[#This Row],[MSA Contract Number]],'Tier 1 - $500K'!A:A,'Tier 1 - $500K'!AS:AS,0,0,1)</f>
        <v>170</v>
      </c>
      <c r="AT6" s="107">
        <f>_xlfn.XLOOKUP(Table5[[#This Row],[MSA Contract Number]],'Tier 1 - $500K'!A:A,'Tier 1 - $500K'!AT:AT,0,0,1)</f>
        <v>135</v>
      </c>
      <c r="AU6" s="107">
        <f>_xlfn.XLOOKUP(Table5[[#This Row],[MSA Contract Number]],'Tier 1 - $500K'!A:A,'Tier 1 - $500K'!AU:AU,0,0,1)</f>
        <v>160</v>
      </c>
      <c r="AV6" s="107">
        <f>_xlfn.XLOOKUP(Table5[[#This Row],[MSA Contract Number]],'Tier 1 - $500K'!A:A,'Tier 1 - $500K'!AV:AV,0,0,1)</f>
        <v>135</v>
      </c>
      <c r="AW6" s="107">
        <f>_xlfn.XLOOKUP(Table5[[#This Row],[MSA Contract Number]],'Tier 1 - $500K'!A:A,'Tier 1 - $500K'!AW:AW,0,0,1)</f>
        <v>170</v>
      </c>
      <c r="AX6" s="107">
        <f>_xlfn.XLOOKUP(Table5[[#This Row],[MSA Contract Number]],'Tier 1 - $500K'!A:A,'Tier 1 - $500K'!AX:AX,0,0,1)</f>
        <v>170</v>
      </c>
      <c r="AY6" s="107">
        <f>_xlfn.XLOOKUP(Table5[[#This Row],[MSA Contract Number]],'Tier 1 - $500K'!A:A,'Tier 1 - $500K'!AY:AY,0,0,1)</f>
        <v>140</v>
      </c>
      <c r="AZ6" s="108">
        <f>_xlfn.XLOOKUP(Table5[[#This Row],[MSA Contract Number]],'Tier 1 - $500K'!A:A,'Tier 1 - $500K'!AZ:AZ,0,0,1)</f>
        <v>235</v>
      </c>
    </row>
    <row r="7" spans="1:52" s="52" customFormat="1" ht="31.5" x14ac:dyDescent="0.25">
      <c r="A7" s="8" t="s">
        <v>81</v>
      </c>
      <c r="B7" s="9">
        <f>_xlfn.XLOOKUP(Table5[[#This Row],[MSA Contract Number]],'Tier 1 - $500K'!A:A,'Tier 1 - $500K'!B:B,0,0,1)</f>
        <v>46497</v>
      </c>
      <c r="C7" s="10" t="str">
        <f>_xlfn.XLOOKUP(Table5[[#This Row],[MSA Contract Number]],'Tier 1 - $500K'!A:A,'Tier 1 - $500K'!C:C,0,0,1)</f>
        <v xml:space="preserve">Abt Global LLC dba Abt Global Impact LLC </v>
      </c>
      <c r="D7" s="10" t="str">
        <f>_xlfn.XLOOKUP(Table5[[#This Row],[MSA Contract Number]],'Tier 1 - $500K'!A:A,'Tier 1 - $500K'!D:D,0,0,1)</f>
        <v>Krista Pages</v>
      </c>
      <c r="E7" s="10" t="str">
        <f>_xlfn.XLOOKUP(Table5[[#This Row],[MSA Contract Number]],'Tier 1 - $500K'!A:A,'Tier 1 - $500K'!E:E,0,0,1)</f>
        <v>(301) 347-5829</v>
      </c>
      <c r="F7" s="10" t="str">
        <f>_xlfn.XLOOKUP(Table5[[#This Row],[MSA Contract Number]],'Tier 1 - $500K'!A:A,'Tier 1 - $500K'!F:F,0,0,1)</f>
        <v>krista_pages@abtassoc.com;</v>
      </c>
      <c r="G7" s="4" t="str">
        <f>_xlfn.XLOOKUP(Table5[[#This Row],[Point of Contact(s) 
(First Name and Last Name)]],'Tier 1 - $500K'!D:D,'Tier 1 - $500K'!G:G,0,0,1)</f>
        <v>--</v>
      </c>
      <c r="H7" s="4" t="str">
        <f>_xlfn.XLOOKUP(Table5[[#This Row],[MSA Contract Number]],'Tier 1 - $500K'!A:A,'Tier 1 - $500K'!H:H,0,0,1)</f>
        <v>--</v>
      </c>
      <c r="I7" s="4" t="str">
        <f>_xlfn.XLOOKUP(Table5[[#This Row],[MSA Contract Number]],'Tier 1 - $500K'!A:A,'Tier 1 - $500K'!I:I,0,0,1)</f>
        <v>No</v>
      </c>
      <c r="J7" s="4" t="str">
        <f>_xlfn.XLOOKUP(Table5[[#This Row],[MSA Contract Number]],'Tier 1 - $500K'!A:A,'Tier 1 - $500K'!J:J,0,0,1)</f>
        <v>No</v>
      </c>
      <c r="K7" s="1">
        <f>_xlfn.XLOOKUP(Table5[[#This Row],[MSA Contract Number]],'Tier 1 - $500K'!A:A,'Tier 1 - $500K'!K:K,0,0,1)</f>
        <v>225</v>
      </c>
      <c r="L7" s="1">
        <f>_xlfn.XLOOKUP(Table5[[#This Row],[MSA Contract Number]],'Tier 1 - $500K'!A:A,'Tier 1 - $500K'!L:L,0,0,1)</f>
        <v>159</v>
      </c>
      <c r="M7" s="1">
        <f>_xlfn.XLOOKUP(Table5[[#This Row],[MSA Contract Number]],'Tier 1 - $500K'!A:A,'Tier 1 - $500K'!M:M,0,0,1)</f>
        <v>197</v>
      </c>
      <c r="N7" s="1">
        <f>_xlfn.XLOOKUP(Table5[[#This Row],[MSA Contract Number]],'Tier 1 - $500K'!A:A,'Tier 1 - $500K'!N:N)</f>
        <v>163</v>
      </c>
      <c r="O7" s="1">
        <f>_xlfn.XLOOKUP(Table5[[#This Row],[MSA Contract Number]],'Tier 1 - $500K'!A:A,'Tier 1 - $500K'!O:O,0,0,1)</f>
        <v>157</v>
      </c>
      <c r="P7" s="1">
        <f>_xlfn.XLOOKUP(Table5[[#This Row],[MSA Contract Number]],'Tier 1 - $500K'!A:A,'Tier 1 - $500K'!P:P,0,0,1)</f>
        <v>166</v>
      </c>
      <c r="Q7" s="1">
        <f>_xlfn.XLOOKUP(Table5[[#This Row],[MSA Contract Number]],'Tier 1 - $500K'!A:A,'Tier 1 - $500K'!Q:Q,0,0,1)</f>
        <v>137</v>
      </c>
      <c r="R7" s="1">
        <f>_xlfn.XLOOKUP(Table5[[#This Row],[MSA Contract Number]],'Tier 1 - $500K'!A:A,'Tier 1 - $500K'!R:R,0,0,1)</f>
        <v>120</v>
      </c>
      <c r="S7" s="107">
        <f>_xlfn.XLOOKUP(Table5[[#This Row],[MSA Contract Number]],'Tier 1 - $500K'!A:A,'Tier 1 - $500K'!S:S,0,0,1)</f>
        <v>142</v>
      </c>
      <c r="T7" s="107">
        <f>_xlfn.XLOOKUP(Table5[[#This Row],[MSA Contract Number]],'Tier 1 - $500K'!A:A,'Tier 1 - $500K'!T:T,0,0,1)</f>
        <v>200</v>
      </c>
      <c r="U7" s="107">
        <f>_xlfn.XLOOKUP(Table5[[#This Row],[MSA Contract Number]],'Tier 1 - $500K'!A:A,'Tier 1 - $500K'!U:U,0,0,1)</f>
        <v>175</v>
      </c>
      <c r="V7" s="107">
        <f>_xlfn.XLOOKUP(Table5[[#This Row],[MSA Contract Number]],'Tier 1 - $500K'!A:A,'Tier 1 - $500K'!V:V,0,0,1)</f>
        <v>198</v>
      </c>
      <c r="W7" s="107">
        <f>_xlfn.XLOOKUP(Table5[[#This Row],[MSA Contract Number]],'Tier 1 - $500K'!A:A,'Tier 1 - $500K'!W:W,0,0,1)</f>
        <v>125</v>
      </c>
      <c r="X7" s="107">
        <f>_xlfn.XLOOKUP(Table5[[#This Row],[MSA Contract Number]],'Tier 1 - $500K'!A:A,'Tier 1 - $500K'!X:X,0,0,1)</f>
        <v>125</v>
      </c>
      <c r="Y7" s="107">
        <f>_xlfn.XLOOKUP(Table5[[#This Row],[MSA Contract Number]],'Tier 1 - $500K'!A:A,'Tier 1 - $500K'!Y:Y,0,0,1)</f>
        <v>145</v>
      </c>
      <c r="Z7" s="107">
        <f>_xlfn.XLOOKUP(Table5[[#This Row],[MSA Contract Number]],'Tier 1 - $500K'!A:A,'Tier 1 - $500K'!Z:Z,0,0,1)</f>
        <v>133</v>
      </c>
      <c r="AA7" s="107">
        <f>_xlfn.XLOOKUP(Table5[[#This Row],[MSA Contract Number]],'Tier 1 - $500K'!A:A,'Tier 1 - $500K'!AA:AA,0,0,1)</f>
        <v>171</v>
      </c>
      <c r="AB7" s="107">
        <f>_xlfn.XLOOKUP(Table5[[#This Row],[MSA Contract Number]],'Tier 1 - $500K'!A:A,'Tier 1 - $500K'!AB:AB,0,0,1)</f>
        <v>183</v>
      </c>
      <c r="AC7" s="107">
        <f>_xlfn.XLOOKUP(Table5[[#This Row],[MSA Contract Number]],'Tier 1 - $500K'!A:A,'Tier 1 - $500K'!AC:AC,0,0,1)</f>
        <v>188</v>
      </c>
      <c r="AD7" s="107">
        <f>_xlfn.XLOOKUP(Table5[[#This Row],[MSA Contract Number]],'Tier 1 - $500K'!A:A,'Tier 1 - $500K'!AD:AD,0,0,1)</f>
        <v>112</v>
      </c>
      <c r="AE7" s="107">
        <f>_xlfn.XLOOKUP(Table5[[#This Row],[MSA Contract Number]],'Tier 1 - $500K'!A:A,'Tier 1 - $500K'!AE:AE,0,0,1)</f>
        <v>114</v>
      </c>
      <c r="AF7" s="107">
        <f>_xlfn.XLOOKUP(Table5[[#This Row],[MSA Contract Number]],'Tier 1 - $500K'!A:A,'Tier 1 - $500K'!AF:AF,0,0,1)</f>
        <v>114</v>
      </c>
      <c r="AG7" s="107">
        <f>_xlfn.XLOOKUP(Table5[[#This Row],[MSA Contract Number]],'Tier 1 - $500K'!A:A,'Tier 1 - $500K'!AG:AG,0,0,1)</f>
        <v>162</v>
      </c>
      <c r="AH7" s="107">
        <f>_xlfn.XLOOKUP(Table5[[#This Row],[MSA Contract Number]],'Tier 1 - $500K'!A:A,'Tier 1 - $500K'!AH:AH,0,0,1)</f>
        <v>155</v>
      </c>
      <c r="AI7" s="107">
        <f>_xlfn.XLOOKUP(Table5[[#This Row],[MSA Contract Number]],'Tier 1 - $500K'!A:A,'Tier 1 - $500K'!AI:AI,0,0,1)</f>
        <v>155</v>
      </c>
      <c r="AJ7" s="107">
        <f>_xlfn.XLOOKUP(Table5[[#This Row],[MSA Contract Number]],'Tier 1 - $500K'!A:A,'Tier 1 - $500K'!AJ:AJ,0,0,1)</f>
        <v>181</v>
      </c>
      <c r="AK7" s="107">
        <f>_xlfn.XLOOKUP(Table5[[#This Row],[MSA Contract Number]],'Tier 1 - $500K'!A:A,'Tier 1 - $500K'!AK:AK,0,0,1)</f>
        <v>176</v>
      </c>
      <c r="AL7" s="107">
        <f>_xlfn.XLOOKUP(Table5[[#This Row],[MSA Contract Number]],'Tier 1 - $500K'!A:A,'Tier 1 - $500K'!AL:AL,0,0,1)</f>
        <v>150</v>
      </c>
      <c r="AM7" s="107">
        <f>_xlfn.XLOOKUP(Table5[[#This Row],[MSA Contract Number]],'Tier 1 - $500K'!A:A,'Tier 1 - $500K'!AM:AM,0,0,1)</f>
        <v>114</v>
      </c>
      <c r="AN7" s="107">
        <f>_xlfn.XLOOKUP(Table5[[#This Row],[MSA Contract Number]],'Tier 1 - $500K'!A:A,'Tier 1 - $500K'!AN:AN,0,0,1)</f>
        <v>220</v>
      </c>
      <c r="AO7" s="107">
        <f>_xlfn.XLOOKUP(Table5[[#This Row],[MSA Contract Number]],'Tier 1 - $500K'!A:A,'Tier 1 - $500K'!AO:AO,0,0,1)</f>
        <v>152</v>
      </c>
      <c r="AP7" s="107">
        <f>_xlfn.XLOOKUP(Table5[[#This Row],[MSA Contract Number]],'Tier 1 - $500K'!A:A,'Tier 1 - $500K'!AP:AP,0,0,1)</f>
        <v>175</v>
      </c>
      <c r="AQ7" s="107">
        <f>_xlfn.XLOOKUP(Table5[[#This Row],[MSA Contract Number]],'Tier 1 - $500K'!A:A,'Tier 1 - $500K'!AQ:AQ,0,0,1)</f>
        <v>163</v>
      </c>
      <c r="AR7" s="107">
        <f>_xlfn.XLOOKUP(Table5[[#This Row],[MSA Contract Number]],'Tier 1 - $500K'!A:A,'Tier 1 - $500K'!AR:AR,0,0,1)</f>
        <v>123</v>
      </c>
      <c r="AS7" s="107">
        <f>_xlfn.XLOOKUP(Table5[[#This Row],[MSA Contract Number]],'Tier 1 - $500K'!A:A,'Tier 1 - $500K'!AS:AS,0,0,1)</f>
        <v>112</v>
      </c>
      <c r="AT7" s="107">
        <f>_xlfn.XLOOKUP(Table5[[#This Row],[MSA Contract Number]],'Tier 1 - $500K'!A:A,'Tier 1 - $500K'!AT:AT,0,0,1)</f>
        <v>112</v>
      </c>
      <c r="AU7" s="107">
        <f>_xlfn.XLOOKUP(Table5[[#This Row],[MSA Contract Number]],'Tier 1 - $500K'!A:A,'Tier 1 - $500K'!AU:AU,0,0,1)</f>
        <v>150</v>
      </c>
      <c r="AV7" s="107">
        <f>_xlfn.XLOOKUP(Table5[[#This Row],[MSA Contract Number]],'Tier 1 - $500K'!A:A,'Tier 1 - $500K'!AV:AV,0,0,1)</f>
        <v>159</v>
      </c>
      <c r="AW7" s="107">
        <f>_xlfn.XLOOKUP(Table5[[#This Row],[MSA Contract Number]],'Tier 1 - $500K'!A:A,'Tier 1 - $500K'!AW:AW,0,0,1)</f>
        <v>123</v>
      </c>
      <c r="AX7" s="107">
        <f>_xlfn.XLOOKUP(Table5[[#This Row],[MSA Contract Number]],'Tier 1 - $500K'!A:A,'Tier 1 - $500K'!AX:AX,0,0,1)</f>
        <v>199</v>
      </c>
      <c r="AY7" s="107">
        <f>_xlfn.XLOOKUP(Table5[[#This Row],[MSA Contract Number]],'Tier 1 - $500K'!A:A,'Tier 1 - $500K'!AY:AY,0,0,1)</f>
        <v>112</v>
      </c>
      <c r="AZ7" s="108">
        <f>_xlfn.XLOOKUP(Table5[[#This Row],[MSA Contract Number]],'Tier 1 - $500K'!A:A,'Tier 1 - $500K'!AZ:AZ,0,0,1)</f>
        <v>210</v>
      </c>
    </row>
    <row r="8" spans="1:52" s="52" customFormat="1" x14ac:dyDescent="0.25">
      <c r="A8" s="8" t="s">
        <v>86</v>
      </c>
      <c r="B8" s="9">
        <f>_xlfn.XLOOKUP(Table5[[#This Row],[MSA Contract Number]],'Tier 1 - $500K'!A:A,'Tier 1 - $500K'!B:B,0,0,1)</f>
        <v>46497</v>
      </c>
      <c r="C8" s="10" t="str">
        <f>_xlfn.XLOOKUP(Table5[[#This Row],[MSA Contract Number]],'Tier 1 - $500K'!A:A,'Tier 1 - $500K'!C:C,0,0,1)</f>
        <v>Accenture LLP</v>
      </c>
      <c r="D8" s="10" t="str">
        <f>_xlfn.XLOOKUP(Table5[[#This Row],[MSA Contract Number]],'Tier 1 - $500K'!A:A,'Tier 1 - $500K'!D:D,0,0,1)</f>
        <v>Janiela Bolds</v>
      </c>
      <c r="E8" s="10" t="str">
        <f>_xlfn.XLOOKUP(Table5[[#This Row],[MSA Contract Number]],'Tier 1 - $500K'!A:A,'Tier 1 - $500K'!E:E,0,0,1)</f>
        <v>(415) 537-4532</v>
      </c>
      <c r="F8" s="10" t="str">
        <f>_xlfn.XLOOKUP(Table5[[#This Row],[MSA Contract Number]],'Tier 1 - $500K'!A:A,'Tier 1 - $500K'!F:F,0,0,1)</f>
        <v>public.sector.admin@accenture.com;</v>
      </c>
      <c r="G8" s="4" t="str">
        <f>_xlfn.XLOOKUP(Table5[[#This Row],[Point of Contact(s) 
(First Name and Last Name)]],'Tier 1 - $500K'!D:D,'Tier 1 - $500K'!G:G,0,0,1)</f>
        <v>--</v>
      </c>
      <c r="H8" s="4" t="str">
        <f>_xlfn.XLOOKUP(Table5[[#This Row],[MSA Contract Number]],'Tier 1 - $500K'!A:A,'Tier 1 - $500K'!H:H,0,0,1)</f>
        <v>--</v>
      </c>
      <c r="I8" s="4" t="str">
        <f>_xlfn.XLOOKUP(Table5[[#This Row],[MSA Contract Number]],'Tier 1 - $500K'!A:A,'Tier 1 - $500K'!I:I,0,0,1)</f>
        <v>No</v>
      </c>
      <c r="J8" s="4" t="str">
        <f>_xlfn.XLOOKUP(Table5[[#This Row],[MSA Contract Number]],'Tier 1 - $500K'!A:A,'Tier 1 - $500K'!J:J,0,0,1)</f>
        <v>No</v>
      </c>
      <c r="K8" s="1">
        <f>_xlfn.XLOOKUP(Table5[[#This Row],[MSA Contract Number]],'Tier 1 - $500K'!A:A,'Tier 1 - $500K'!K:K,0,0,1)</f>
        <v>259.28300000000002</v>
      </c>
      <c r="L8" s="1">
        <f>_xlfn.XLOOKUP(Table5[[#This Row],[MSA Contract Number]],'Tier 1 - $500K'!A:A,'Tier 1 - $500K'!L:L,0,0,1)</f>
        <v>222.095</v>
      </c>
      <c r="M8" s="1">
        <f>_xlfn.XLOOKUP(Table5[[#This Row],[MSA Contract Number]],'Tier 1 - $500K'!A:A,'Tier 1 - $500K'!M:M,0,0,1)</f>
        <v>232.42500000000001</v>
      </c>
      <c r="N8" s="1">
        <f>_xlfn.XLOOKUP(Table5[[#This Row],[MSA Contract Number]],'Tier 1 - $500K'!A:A,'Tier 1 - $500K'!N:N)</f>
        <v>201.435</v>
      </c>
      <c r="O8" s="1">
        <f>_xlfn.XLOOKUP(Table5[[#This Row],[MSA Contract Number]],'Tier 1 - $500K'!A:A,'Tier 1 - $500K'!O:O,0,0,1)</f>
        <v>179.74199999999999</v>
      </c>
      <c r="P8" s="1">
        <f>_xlfn.XLOOKUP(Table5[[#This Row],[MSA Contract Number]],'Tier 1 - $500K'!A:A,'Tier 1 - $500K'!P:P,0,0,1)</f>
        <v>179.74199999999999</v>
      </c>
      <c r="Q8" s="1">
        <f>_xlfn.XLOOKUP(Table5[[#This Row],[MSA Contract Number]],'Tier 1 - $500K'!A:A,'Tier 1 - $500K'!Q:Q,0,0,1)</f>
        <v>159.08199999999999</v>
      </c>
      <c r="R8" s="1">
        <f>_xlfn.XLOOKUP(Table5[[#This Row],[MSA Contract Number]],'Tier 1 - $500K'!A:A,'Tier 1 - $500K'!R:R,0,0,1)</f>
        <v>127.059</v>
      </c>
      <c r="S8" s="107">
        <f>_xlfn.XLOOKUP(Table5[[#This Row],[MSA Contract Number]],'Tier 1 - $500K'!A:A,'Tier 1 - $500K'!S:S,0,0,1)</f>
        <v>216.93</v>
      </c>
      <c r="T8" s="107">
        <f>_xlfn.XLOOKUP(Table5[[#This Row],[MSA Contract Number]],'Tier 1 - $500K'!A:A,'Tier 1 - $500K'!T:T,0,0,1)</f>
        <v>264.44799999999998</v>
      </c>
      <c r="U8" s="107">
        <f>_xlfn.XLOOKUP(Table5[[#This Row],[MSA Contract Number]],'Tier 1 - $500K'!A:A,'Tier 1 - $500K'!U:U,0,0,1)</f>
        <v>227.26</v>
      </c>
      <c r="V8" s="107">
        <f>_xlfn.XLOOKUP(Table5[[#This Row],[MSA Contract Number]],'Tier 1 - $500K'!A:A,'Tier 1 - $500K'!V:V,0,0,1)</f>
        <v>227.26</v>
      </c>
      <c r="W8" s="107">
        <f>_xlfn.XLOOKUP(Table5[[#This Row],[MSA Contract Number]],'Tier 1 - $500K'!A:A,'Tier 1 - $500K'!W:W,0,0,1)</f>
        <v>164.24700000000001</v>
      </c>
      <c r="X8" s="107">
        <f>_xlfn.XLOOKUP(Table5[[#This Row],[MSA Contract Number]],'Tier 1 - $500K'!A:A,'Tier 1 - $500K'!X:X,0,0,1)</f>
        <v>164.24700000000001</v>
      </c>
      <c r="Y8" s="107">
        <f>_xlfn.XLOOKUP(Table5[[#This Row],[MSA Contract Number]],'Tier 1 - $500K'!A:A,'Tier 1 - $500K'!Y:Y,0,0,1)</f>
        <v>169.41200000000001</v>
      </c>
      <c r="Z8" s="107">
        <f>_xlfn.XLOOKUP(Table5[[#This Row],[MSA Contract Number]],'Tier 1 - $500K'!A:A,'Tier 1 - $500K'!Z:Z,0,0,1)</f>
        <v>211.76499999999999</v>
      </c>
      <c r="AA8" s="107">
        <f>_xlfn.XLOOKUP(Table5[[#This Row],[MSA Contract Number]],'Tier 1 - $500K'!A:A,'Tier 1 - $500K'!AA:AA,0,0,1)</f>
        <v>222.095</v>
      </c>
      <c r="AB8" s="107">
        <f>_xlfn.XLOOKUP(Table5[[#This Row],[MSA Contract Number]],'Tier 1 - $500K'!A:A,'Tier 1 - $500K'!AB:AB,0,0,1)</f>
        <v>232.42500000000001</v>
      </c>
      <c r="AC8" s="107">
        <f>_xlfn.XLOOKUP(Table5[[#This Row],[MSA Contract Number]],'Tier 1 - $500K'!A:A,'Tier 1 - $500K'!AC:AC,0,0,1)</f>
        <v>216.93</v>
      </c>
      <c r="AD8" s="107">
        <f>_xlfn.XLOOKUP(Table5[[#This Row],[MSA Contract Number]],'Tier 1 - $500K'!A:A,'Tier 1 - $500K'!AD:AD,0,0,1)</f>
        <v>179.74199999999999</v>
      </c>
      <c r="AE8" s="107">
        <f>_xlfn.XLOOKUP(Table5[[#This Row],[MSA Contract Number]],'Tier 1 - $500K'!A:A,'Tier 1 - $500K'!AE:AE,0,0,1)</f>
        <v>179.74199999999999</v>
      </c>
      <c r="AF8" s="107">
        <f>_xlfn.XLOOKUP(Table5[[#This Row],[MSA Contract Number]],'Tier 1 - $500K'!A:A,'Tier 1 - $500K'!AF:AF,0,0,1)</f>
        <v>169.41200000000001</v>
      </c>
      <c r="AG8" s="107">
        <f>_xlfn.XLOOKUP(Table5[[#This Row],[MSA Contract Number]],'Tier 1 - $500K'!A:A,'Tier 1 - $500K'!AG:AG,0,0,1)</f>
        <v>206.6</v>
      </c>
      <c r="AH8" s="107">
        <f>_xlfn.XLOOKUP(Table5[[#This Row],[MSA Contract Number]],'Tier 1 - $500K'!A:A,'Tier 1 - $500K'!AH:AH,0,0,1)</f>
        <v>206.6</v>
      </c>
      <c r="AI8" s="107">
        <f>_xlfn.XLOOKUP(Table5[[#This Row],[MSA Contract Number]],'Tier 1 - $500K'!A:A,'Tier 1 - $500K'!AI:AI,0,0,1)</f>
        <v>159.08199999999999</v>
      </c>
      <c r="AJ8" s="107">
        <f>_xlfn.XLOOKUP(Table5[[#This Row],[MSA Contract Number]],'Tier 1 - $500K'!A:A,'Tier 1 - $500K'!AJ:AJ,0,0,1)</f>
        <v>179.74199999999999</v>
      </c>
      <c r="AK8" s="107">
        <f>_xlfn.XLOOKUP(Table5[[#This Row],[MSA Contract Number]],'Tier 1 - $500K'!A:A,'Tier 1 - $500K'!AK:AK,0,0,1)</f>
        <v>206.6</v>
      </c>
      <c r="AL8" s="107">
        <f>_xlfn.XLOOKUP(Table5[[#This Row],[MSA Contract Number]],'Tier 1 - $500K'!A:A,'Tier 1 - $500K'!AL:AL,0,0,1)</f>
        <v>259.28300000000002</v>
      </c>
      <c r="AM8" s="107">
        <f>_xlfn.XLOOKUP(Table5[[#This Row],[MSA Contract Number]],'Tier 1 - $500K'!A:A,'Tier 1 - $500K'!AM:AM,0,0,1)</f>
        <v>179.74199999999999</v>
      </c>
      <c r="AN8" s="107">
        <f>_xlfn.XLOOKUP(Table5[[#This Row],[MSA Contract Number]],'Tier 1 - $500K'!A:A,'Tier 1 - $500K'!AN:AN,0,0,1)</f>
        <v>232.42500000000001</v>
      </c>
      <c r="AO8" s="107">
        <f>_xlfn.XLOOKUP(Table5[[#This Row],[MSA Contract Number]],'Tier 1 - $500K'!A:A,'Tier 1 - $500K'!AO:AO,0,0,1)</f>
        <v>159.08199999999999</v>
      </c>
      <c r="AP8" s="107">
        <f>_xlfn.XLOOKUP(Table5[[#This Row],[MSA Contract Number]],'Tier 1 - $500K'!A:A,'Tier 1 - $500K'!AP:AP,0,0,1)</f>
        <v>259.28300000000002</v>
      </c>
      <c r="AQ8" s="107">
        <f>_xlfn.XLOOKUP(Table5[[#This Row],[MSA Contract Number]],'Tier 1 - $500K'!A:A,'Tier 1 - $500K'!AQ:AQ,0,0,1)</f>
        <v>206.6</v>
      </c>
      <c r="AR8" s="107">
        <f>_xlfn.XLOOKUP(Table5[[#This Row],[MSA Contract Number]],'Tier 1 - $500K'!A:A,'Tier 1 - $500K'!AR:AR,0,0,1)</f>
        <v>237.59</v>
      </c>
      <c r="AS8" s="107">
        <f>_xlfn.XLOOKUP(Table5[[#This Row],[MSA Contract Number]],'Tier 1 - $500K'!A:A,'Tier 1 - $500K'!AS:AS,0,0,1)</f>
        <v>159.08199999999999</v>
      </c>
      <c r="AT8" s="107">
        <f>_xlfn.XLOOKUP(Table5[[#This Row],[MSA Contract Number]],'Tier 1 - $500K'!A:A,'Tier 1 - $500K'!AT:AT,0,0,1)</f>
        <v>159.08199999999999</v>
      </c>
      <c r="AU8" s="107">
        <f>_xlfn.XLOOKUP(Table5[[#This Row],[MSA Contract Number]],'Tier 1 - $500K'!A:A,'Tier 1 - $500K'!AU:AU,0,0,1)</f>
        <v>179.74199999999999</v>
      </c>
      <c r="AV8" s="107">
        <f>_xlfn.XLOOKUP(Table5[[#This Row],[MSA Contract Number]],'Tier 1 - $500K'!A:A,'Tier 1 - $500K'!AV:AV,0,0,1)</f>
        <v>179.74199999999999</v>
      </c>
      <c r="AW8" s="107">
        <f>_xlfn.XLOOKUP(Table5[[#This Row],[MSA Contract Number]],'Tier 1 - $500K'!A:A,'Tier 1 - $500K'!AW:AW,0,0,1)</f>
        <v>179.74199999999999</v>
      </c>
      <c r="AX8" s="107">
        <f>_xlfn.XLOOKUP(Table5[[#This Row],[MSA Contract Number]],'Tier 1 - $500K'!A:A,'Tier 1 - $500K'!AX:AX,0,0,1)</f>
        <v>259.28300000000002</v>
      </c>
      <c r="AY8" s="107">
        <f>_xlfn.XLOOKUP(Table5[[#This Row],[MSA Contract Number]],'Tier 1 - $500K'!A:A,'Tier 1 - $500K'!AY:AY,0,0,1)</f>
        <v>190.072</v>
      </c>
      <c r="AZ8" s="108">
        <f>_xlfn.XLOOKUP(Table5[[#This Row],[MSA Contract Number]],'Tier 1 - $500K'!A:A,'Tier 1 - $500K'!AZ:AZ,0,0,1)</f>
        <v>254.11799999999999</v>
      </c>
    </row>
    <row r="9" spans="1:52" s="52" customFormat="1" x14ac:dyDescent="0.25">
      <c r="A9" s="8" t="s">
        <v>96</v>
      </c>
      <c r="B9" s="9">
        <f>_xlfn.XLOOKUP(Table5[[#This Row],[MSA Contract Number]],'Tier 1 - $500K'!A:A,'Tier 1 - $500K'!B:B,0,0,1)</f>
        <v>46497</v>
      </c>
      <c r="C9" s="10" t="str">
        <f>_xlfn.XLOOKUP(Table5[[#This Row],[MSA Contract Number]],'Tier 1 - $500K'!A:A,'Tier 1 - $500K'!C:C,0,0,1)</f>
        <v>Acuity Technical Solutions LLC</v>
      </c>
      <c r="D9" s="10" t="str">
        <f>_xlfn.XLOOKUP(Table5[[#This Row],[MSA Contract Number]],'Tier 1 - $500K'!A:A,'Tier 1 - $500K'!D:D,0,0,1)</f>
        <v>Darrell Brantingham</v>
      </c>
      <c r="E9" s="10" t="str">
        <f>_xlfn.XLOOKUP(Table5[[#This Row],[MSA Contract Number]],'Tier 1 - $500K'!A:A,'Tier 1 - $500K'!E:E,0,0,1)</f>
        <v>(916) 475-2270</v>
      </c>
      <c r="F9" s="10" t="str">
        <f>_xlfn.XLOOKUP(Table5[[#This Row],[MSA Contract Number]],'Tier 1 - $500K'!A:A,'Tier 1 - $500K'!F:F,0,0,1)</f>
        <v>darrell@acuitytechnical.com;</v>
      </c>
      <c r="G9" s="4">
        <f>_xlfn.XLOOKUP(Table5[[#This Row],[Point of Contact(s) 
(First Name and Last Name)]],'Tier 1 - $500K'!D:D,'Tier 1 - $500K'!G:G,0,0,1)</f>
        <v>2025892</v>
      </c>
      <c r="H9" s="4" t="str">
        <f>_xlfn.XLOOKUP(Table5[[#This Row],[MSA Contract Number]],'Tier 1 - $500K'!A:A,'Tier 1 - $500K'!H:H,0,0,1)</f>
        <v>SB</v>
      </c>
      <c r="I9" s="4" t="str">
        <f>_xlfn.XLOOKUP(Table5[[#This Row],[MSA Contract Number]],'Tier 1 - $500K'!A:A,'Tier 1 - $500K'!I:I,0,0,1)</f>
        <v>Yes</v>
      </c>
      <c r="J9" s="4" t="str">
        <f>_xlfn.XLOOKUP(Table5[[#This Row],[MSA Contract Number]],'Tier 1 - $500K'!A:A,'Tier 1 - $500K'!J:J,0,0,1)</f>
        <v>No</v>
      </c>
      <c r="K9" s="1">
        <f>_xlfn.XLOOKUP(Table5[[#This Row],[MSA Contract Number]],'Tier 1 - $500K'!A:A,'Tier 1 - $500K'!K:K,0,0,1)</f>
        <v>225</v>
      </c>
      <c r="L9" s="1">
        <f>_xlfn.XLOOKUP(Table5[[#This Row],[MSA Contract Number]],'Tier 1 - $500K'!A:A,'Tier 1 - $500K'!L:L,0,0,1)</f>
        <v>200</v>
      </c>
      <c r="M9" s="1">
        <f>_xlfn.XLOOKUP(Table5[[#This Row],[MSA Contract Number]],'Tier 1 - $500K'!A:A,'Tier 1 - $500K'!M:M,0,0,1)</f>
        <v>225</v>
      </c>
      <c r="N9" s="1">
        <f>_xlfn.XLOOKUP(Table5[[#This Row],[MSA Contract Number]],'Tier 1 - $500K'!A:A,'Tier 1 - $500K'!N:N)</f>
        <v>190</v>
      </c>
      <c r="O9" s="1">
        <f>_xlfn.XLOOKUP(Table5[[#This Row],[MSA Contract Number]],'Tier 1 - $500K'!A:A,'Tier 1 - $500K'!O:O,0,0,1)</f>
        <v>165</v>
      </c>
      <c r="P9" s="1">
        <f>_xlfn.XLOOKUP(Table5[[#This Row],[MSA Contract Number]],'Tier 1 - $500K'!A:A,'Tier 1 - $500K'!P:P,0,0,1)</f>
        <v>200</v>
      </c>
      <c r="Q9" s="1">
        <f>_xlfn.XLOOKUP(Table5[[#This Row],[MSA Contract Number]],'Tier 1 - $500K'!A:A,'Tier 1 - $500K'!Q:Q,0,0,1)</f>
        <v>175</v>
      </c>
      <c r="R9" s="1">
        <f>_xlfn.XLOOKUP(Table5[[#This Row],[MSA Contract Number]],'Tier 1 - $500K'!A:A,'Tier 1 - $500K'!R:R,0,0,1)</f>
        <v>130</v>
      </c>
      <c r="S9" s="107">
        <f>_xlfn.XLOOKUP(Table5[[#This Row],[MSA Contract Number]],'Tier 1 - $500K'!A:A,'Tier 1 - $500K'!S:S,0,0,1)</f>
        <v>200</v>
      </c>
      <c r="T9" s="107">
        <f>_xlfn.XLOOKUP(Table5[[#This Row],[MSA Contract Number]],'Tier 1 - $500K'!A:A,'Tier 1 - $500K'!T:T,0,0,1)</f>
        <v>220</v>
      </c>
      <c r="U9" s="107">
        <f>_xlfn.XLOOKUP(Table5[[#This Row],[MSA Contract Number]],'Tier 1 - $500K'!A:A,'Tier 1 - $500K'!U:U,0,0,1)</f>
        <v>200</v>
      </c>
      <c r="V9" s="107">
        <f>_xlfn.XLOOKUP(Table5[[#This Row],[MSA Contract Number]],'Tier 1 - $500K'!A:A,'Tier 1 - $500K'!V:V,0,0,1)</f>
        <v>220</v>
      </c>
      <c r="W9" s="107">
        <f>_xlfn.XLOOKUP(Table5[[#This Row],[MSA Contract Number]],'Tier 1 - $500K'!A:A,'Tier 1 - $500K'!W:W,0,0,1)</f>
        <v>135</v>
      </c>
      <c r="X9" s="107">
        <f>_xlfn.XLOOKUP(Table5[[#This Row],[MSA Contract Number]],'Tier 1 - $500K'!A:A,'Tier 1 - $500K'!X:X,0,0,1)</f>
        <v>145</v>
      </c>
      <c r="Y9" s="107">
        <f>_xlfn.XLOOKUP(Table5[[#This Row],[MSA Contract Number]],'Tier 1 - $500K'!A:A,'Tier 1 - $500K'!Y:Y,0,0,1)</f>
        <v>145</v>
      </c>
      <c r="Z9" s="107">
        <f>_xlfn.XLOOKUP(Table5[[#This Row],[MSA Contract Number]],'Tier 1 - $500K'!A:A,'Tier 1 - $500K'!Z:Z,0,0,1)</f>
        <v>175</v>
      </c>
      <c r="AA9" s="107">
        <f>_xlfn.XLOOKUP(Table5[[#This Row],[MSA Contract Number]],'Tier 1 - $500K'!A:A,'Tier 1 - $500K'!AA:AA,0,0,1)</f>
        <v>190</v>
      </c>
      <c r="AB9" s="107">
        <f>_xlfn.XLOOKUP(Table5[[#This Row],[MSA Contract Number]],'Tier 1 - $500K'!A:A,'Tier 1 - $500K'!AB:AB,0,0,1)</f>
        <v>180</v>
      </c>
      <c r="AC9" s="107">
        <f>_xlfn.XLOOKUP(Table5[[#This Row],[MSA Contract Number]],'Tier 1 - $500K'!A:A,'Tier 1 - $500K'!AC:AC,0,0,1)</f>
        <v>185</v>
      </c>
      <c r="AD9" s="107">
        <f>_xlfn.XLOOKUP(Table5[[#This Row],[MSA Contract Number]],'Tier 1 - $500K'!A:A,'Tier 1 - $500K'!AD:AD,0,0,1)</f>
        <v>140</v>
      </c>
      <c r="AE9" s="107">
        <f>_xlfn.XLOOKUP(Table5[[#This Row],[MSA Contract Number]],'Tier 1 - $500K'!A:A,'Tier 1 - $500K'!AE:AE,0,0,1)</f>
        <v>140</v>
      </c>
      <c r="AF9" s="107">
        <f>_xlfn.XLOOKUP(Table5[[#This Row],[MSA Contract Number]],'Tier 1 - $500K'!A:A,'Tier 1 - $500K'!AF:AF,0,0,1)</f>
        <v>150</v>
      </c>
      <c r="AG9" s="107">
        <f>_xlfn.XLOOKUP(Table5[[#This Row],[MSA Contract Number]],'Tier 1 - $500K'!A:A,'Tier 1 - $500K'!AG:AG,0,0,1)</f>
        <v>170</v>
      </c>
      <c r="AH9" s="107">
        <f>_xlfn.XLOOKUP(Table5[[#This Row],[MSA Contract Number]],'Tier 1 - $500K'!A:A,'Tier 1 - $500K'!AH:AH,0,0,1)</f>
        <v>170</v>
      </c>
      <c r="AI9" s="107">
        <f>_xlfn.XLOOKUP(Table5[[#This Row],[MSA Contract Number]],'Tier 1 - $500K'!A:A,'Tier 1 - $500K'!AI:AI,0,0,1)</f>
        <v>170</v>
      </c>
      <c r="AJ9" s="107">
        <f>_xlfn.XLOOKUP(Table5[[#This Row],[MSA Contract Number]],'Tier 1 - $500K'!A:A,'Tier 1 - $500K'!AJ:AJ,0,0,1)</f>
        <v>165</v>
      </c>
      <c r="AK9" s="107">
        <f>_xlfn.XLOOKUP(Table5[[#This Row],[MSA Contract Number]],'Tier 1 - $500K'!A:A,'Tier 1 - $500K'!AK:AK,0,0,1)</f>
        <v>185</v>
      </c>
      <c r="AL9" s="107">
        <f>_xlfn.XLOOKUP(Table5[[#This Row],[MSA Contract Number]],'Tier 1 - $500K'!A:A,'Tier 1 - $500K'!AL:AL,0,0,1)</f>
        <v>200</v>
      </c>
      <c r="AM9" s="107">
        <f>_xlfn.XLOOKUP(Table5[[#This Row],[MSA Contract Number]],'Tier 1 - $500K'!A:A,'Tier 1 - $500K'!AM:AM,0,0,1)</f>
        <v>160</v>
      </c>
      <c r="AN9" s="107">
        <f>_xlfn.XLOOKUP(Table5[[#This Row],[MSA Contract Number]],'Tier 1 - $500K'!A:A,'Tier 1 - $500K'!AN:AN,0,0,1)</f>
        <v>185</v>
      </c>
      <c r="AO9" s="107">
        <f>_xlfn.XLOOKUP(Table5[[#This Row],[MSA Contract Number]],'Tier 1 - $500K'!A:A,'Tier 1 - $500K'!AO:AO,0,0,1)</f>
        <v>150</v>
      </c>
      <c r="AP9" s="107">
        <f>_xlfn.XLOOKUP(Table5[[#This Row],[MSA Contract Number]],'Tier 1 - $500K'!A:A,'Tier 1 - $500K'!AP:AP,0,0,1)</f>
        <v>195</v>
      </c>
      <c r="AQ9" s="107">
        <f>_xlfn.XLOOKUP(Table5[[#This Row],[MSA Contract Number]],'Tier 1 - $500K'!A:A,'Tier 1 - $500K'!AQ:AQ,0,0,1)</f>
        <v>190</v>
      </c>
      <c r="AR9" s="107">
        <f>_xlfn.XLOOKUP(Table5[[#This Row],[MSA Contract Number]],'Tier 1 - $500K'!A:A,'Tier 1 - $500K'!AR:AR,0,0,1)</f>
        <v>195</v>
      </c>
      <c r="AS9" s="107">
        <f>_xlfn.XLOOKUP(Table5[[#This Row],[MSA Contract Number]],'Tier 1 - $500K'!A:A,'Tier 1 - $500K'!AS:AS,0,0,1)</f>
        <v>160</v>
      </c>
      <c r="AT9" s="107">
        <f>_xlfn.XLOOKUP(Table5[[#This Row],[MSA Contract Number]],'Tier 1 - $500K'!A:A,'Tier 1 - $500K'!AT:AT,0,0,1)</f>
        <v>160</v>
      </c>
      <c r="AU9" s="107">
        <f>_xlfn.XLOOKUP(Table5[[#This Row],[MSA Contract Number]],'Tier 1 - $500K'!A:A,'Tier 1 - $500K'!AU:AU,0,0,1)</f>
        <v>160</v>
      </c>
      <c r="AV9" s="107">
        <f>_xlfn.XLOOKUP(Table5[[#This Row],[MSA Contract Number]],'Tier 1 - $500K'!A:A,'Tier 1 - $500K'!AV:AV,0,0,1)</f>
        <v>140</v>
      </c>
      <c r="AW9" s="107">
        <f>_xlfn.XLOOKUP(Table5[[#This Row],[MSA Contract Number]],'Tier 1 - $500K'!A:A,'Tier 1 - $500K'!AW:AW,0,0,1)</f>
        <v>165</v>
      </c>
      <c r="AX9" s="107">
        <f>_xlfn.XLOOKUP(Table5[[#This Row],[MSA Contract Number]],'Tier 1 - $500K'!A:A,'Tier 1 - $500K'!AX:AX,0,0,1)</f>
        <v>180</v>
      </c>
      <c r="AY9" s="107">
        <f>_xlfn.XLOOKUP(Table5[[#This Row],[MSA Contract Number]],'Tier 1 - $500K'!A:A,'Tier 1 - $500K'!AY:AY,0,0,1)</f>
        <v>140</v>
      </c>
      <c r="AZ9" s="108">
        <f>_xlfn.XLOOKUP(Table5[[#This Row],[MSA Contract Number]],'Tier 1 - $500K'!A:A,'Tier 1 - $500K'!AZ:AZ,0,0,1)</f>
        <v>180</v>
      </c>
    </row>
    <row r="10" spans="1:52" s="52" customFormat="1" x14ac:dyDescent="0.25">
      <c r="A10" s="8" t="s">
        <v>101</v>
      </c>
      <c r="B10" s="9">
        <f>_xlfn.XLOOKUP(Table5[[#This Row],[MSA Contract Number]],'Tier 1 - $500K'!A:A,'Tier 1 - $500K'!B:B,0,0,1)</f>
        <v>46497</v>
      </c>
      <c r="C10" s="10" t="str">
        <f>_xlfn.XLOOKUP(Table5[[#This Row],[MSA Contract Number]],'Tier 1 - $500K'!A:A,'Tier 1 - $500K'!C:C,0,0,1)</f>
        <v>Admeliora Business Consulting LLC</v>
      </c>
      <c r="D10" s="10" t="str">
        <f>_xlfn.XLOOKUP(Table5[[#This Row],[MSA Contract Number]],'Tier 1 - $500K'!A:A,'Tier 1 - $500K'!D:D,0,0,1)</f>
        <v>Chris Jasper</v>
      </c>
      <c r="E10" s="10" t="str">
        <f>_xlfn.XLOOKUP(Table5[[#This Row],[MSA Contract Number]],'Tier 1 - $500K'!A:A,'Tier 1 - $500K'!E:E,0,0,1)</f>
        <v>(916) 761-1147</v>
      </c>
      <c r="F10" s="10" t="str">
        <f>_xlfn.XLOOKUP(Table5[[#This Row],[MSA Contract Number]],'Tier 1 - $500K'!A:A,'Tier 1 - $500K'!F:F,0,0,1)</f>
        <v>chris.jasper@admeliora.consulting</v>
      </c>
      <c r="G10" s="4">
        <f>_xlfn.XLOOKUP(Table5[[#This Row],[Point of Contact(s) 
(First Name and Last Name)]],'Tier 1 - $500K'!D:D,'Tier 1 - $500K'!G:G,0,0,1)</f>
        <v>2010573</v>
      </c>
      <c r="H10" s="4" t="str">
        <f>_xlfn.XLOOKUP(Table5[[#This Row],[MSA Contract Number]],'Tier 1 - $500K'!A:A,'Tier 1 - $500K'!H:H,0,0,1)</f>
        <v>SB</v>
      </c>
      <c r="I10" s="4" t="str">
        <f>_xlfn.XLOOKUP(Table5[[#This Row],[MSA Contract Number]],'Tier 1 - $500K'!A:A,'Tier 1 - $500K'!I:I,0,0,1)</f>
        <v>Yes</v>
      </c>
      <c r="J10" s="4" t="str">
        <f>_xlfn.XLOOKUP(Table5[[#This Row],[MSA Contract Number]],'Tier 1 - $500K'!A:A,'Tier 1 - $500K'!J:J,0,0,1)</f>
        <v>No</v>
      </c>
      <c r="K10" s="1">
        <f>_xlfn.XLOOKUP(Table5[[#This Row],[MSA Contract Number]],'Tier 1 - $500K'!A:A,'Tier 1 - $500K'!K:K,0,0,1)</f>
        <v>225</v>
      </c>
      <c r="L10" s="1">
        <f>_xlfn.XLOOKUP(Table5[[#This Row],[MSA Contract Number]],'Tier 1 - $500K'!A:A,'Tier 1 - $500K'!L:L,0,0,1)</f>
        <v>190</v>
      </c>
      <c r="M10" s="1">
        <f>_xlfn.XLOOKUP(Table5[[#This Row],[MSA Contract Number]],'Tier 1 - $500K'!A:A,'Tier 1 - $500K'!M:M,0,0,1)</f>
        <v>190</v>
      </c>
      <c r="N10" s="1">
        <f>_xlfn.XLOOKUP(Table5[[#This Row],[MSA Contract Number]],'Tier 1 - $500K'!A:A,'Tier 1 - $500K'!N:N)</f>
        <v>170</v>
      </c>
      <c r="O10" s="1">
        <f>_xlfn.XLOOKUP(Table5[[#This Row],[MSA Contract Number]],'Tier 1 - $500K'!A:A,'Tier 1 - $500K'!O:O,0,0,1)</f>
        <v>150</v>
      </c>
      <c r="P10" s="1">
        <f>_xlfn.XLOOKUP(Table5[[#This Row],[MSA Contract Number]],'Tier 1 - $500K'!A:A,'Tier 1 - $500K'!P:P,0,0,1)</f>
        <v>165</v>
      </c>
      <c r="Q10" s="1">
        <f>_xlfn.XLOOKUP(Table5[[#This Row],[MSA Contract Number]],'Tier 1 - $500K'!A:A,'Tier 1 - $500K'!Q:Q,0,0,1)</f>
        <v>140</v>
      </c>
      <c r="R10" s="1">
        <f>_xlfn.XLOOKUP(Table5[[#This Row],[MSA Contract Number]],'Tier 1 - $500K'!A:A,'Tier 1 - $500K'!R:R,0,0,1)</f>
        <v>105</v>
      </c>
      <c r="S10" s="107">
        <f>_xlfn.XLOOKUP(Table5[[#This Row],[MSA Contract Number]],'Tier 1 - $500K'!A:A,'Tier 1 - $500K'!S:S,0,0,1)</f>
        <v>175</v>
      </c>
      <c r="T10" s="107">
        <f>_xlfn.XLOOKUP(Table5[[#This Row],[MSA Contract Number]],'Tier 1 - $500K'!A:A,'Tier 1 - $500K'!T:T,0,0,1)</f>
        <v>210</v>
      </c>
      <c r="U10" s="107">
        <f>_xlfn.XLOOKUP(Table5[[#This Row],[MSA Contract Number]],'Tier 1 - $500K'!A:A,'Tier 1 - $500K'!U:U,0,0,1)</f>
        <v>190</v>
      </c>
      <c r="V10" s="107">
        <f>_xlfn.XLOOKUP(Table5[[#This Row],[MSA Contract Number]],'Tier 1 - $500K'!A:A,'Tier 1 - $500K'!V:V,0,0,1)</f>
        <v>190</v>
      </c>
      <c r="W10" s="107">
        <f>_xlfn.XLOOKUP(Table5[[#This Row],[MSA Contract Number]],'Tier 1 - $500K'!A:A,'Tier 1 - $500K'!W:W,0,0,1)</f>
        <v>125</v>
      </c>
      <c r="X10" s="107">
        <f>_xlfn.XLOOKUP(Table5[[#This Row],[MSA Contract Number]],'Tier 1 - $500K'!A:A,'Tier 1 - $500K'!X:X,0,0,1)</f>
        <v>130</v>
      </c>
      <c r="Y10" s="107">
        <f>_xlfn.XLOOKUP(Table5[[#This Row],[MSA Contract Number]],'Tier 1 - $500K'!A:A,'Tier 1 - $500K'!Y:Y,0,0,1)</f>
        <v>130</v>
      </c>
      <c r="Z10" s="107">
        <f>_xlfn.XLOOKUP(Table5[[#This Row],[MSA Contract Number]],'Tier 1 - $500K'!A:A,'Tier 1 - $500K'!Z:Z,0,0,1)</f>
        <v>155</v>
      </c>
      <c r="AA10" s="107">
        <f>_xlfn.XLOOKUP(Table5[[#This Row],[MSA Contract Number]],'Tier 1 - $500K'!A:A,'Tier 1 - $500K'!AA:AA,0,0,1)</f>
        <v>165</v>
      </c>
      <c r="AB10" s="107">
        <f>_xlfn.XLOOKUP(Table5[[#This Row],[MSA Contract Number]],'Tier 1 - $500K'!A:A,'Tier 1 - $500K'!AB:AB,0,0,1)</f>
        <v>175</v>
      </c>
      <c r="AC10" s="107">
        <f>_xlfn.XLOOKUP(Table5[[#This Row],[MSA Contract Number]],'Tier 1 - $500K'!A:A,'Tier 1 - $500K'!AC:AC,0,0,1)</f>
        <v>165</v>
      </c>
      <c r="AD10" s="107">
        <f>_xlfn.XLOOKUP(Table5[[#This Row],[MSA Contract Number]],'Tier 1 - $500K'!A:A,'Tier 1 - $500K'!AD:AD,0,0,1)</f>
        <v>145</v>
      </c>
      <c r="AE10" s="107">
        <f>_xlfn.XLOOKUP(Table5[[#This Row],[MSA Contract Number]],'Tier 1 - $500K'!A:A,'Tier 1 - $500K'!AE:AE,0,0,1)</f>
        <v>140</v>
      </c>
      <c r="AF10" s="107">
        <f>_xlfn.XLOOKUP(Table5[[#This Row],[MSA Contract Number]],'Tier 1 - $500K'!A:A,'Tier 1 - $500K'!AF:AF,0,0,1)</f>
        <v>135</v>
      </c>
      <c r="AG10" s="107">
        <f>_xlfn.XLOOKUP(Table5[[#This Row],[MSA Contract Number]],'Tier 1 - $500K'!A:A,'Tier 1 - $500K'!AG:AG,0,0,1)</f>
        <v>155</v>
      </c>
      <c r="AH10" s="107">
        <f>_xlfn.XLOOKUP(Table5[[#This Row],[MSA Contract Number]],'Tier 1 - $500K'!A:A,'Tier 1 - $500K'!AH:AH,0,0,1)</f>
        <v>155</v>
      </c>
      <c r="AI10" s="107">
        <f>_xlfn.XLOOKUP(Table5[[#This Row],[MSA Contract Number]],'Tier 1 - $500K'!A:A,'Tier 1 - $500K'!AI:AI,0,0,1)</f>
        <v>135</v>
      </c>
      <c r="AJ10" s="107">
        <f>_xlfn.XLOOKUP(Table5[[#This Row],[MSA Contract Number]],'Tier 1 - $500K'!A:A,'Tier 1 - $500K'!AJ:AJ,0,0,1)</f>
        <v>115</v>
      </c>
      <c r="AK10" s="107">
        <f>_xlfn.XLOOKUP(Table5[[#This Row],[MSA Contract Number]],'Tier 1 - $500K'!A:A,'Tier 1 - $500K'!AK:AK,0,0,1)</f>
        <v>120</v>
      </c>
      <c r="AL10" s="107">
        <f>_xlfn.XLOOKUP(Table5[[#This Row],[MSA Contract Number]],'Tier 1 - $500K'!A:A,'Tier 1 - $500K'!AL:AL,0,0,1)</f>
        <v>140</v>
      </c>
      <c r="AM10" s="107">
        <f>_xlfn.XLOOKUP(Table5[[#This Row],[MSA Contract Number]],'Tier 1 - $500K'!A:A,'Tier 1 - $500K'!AM:AM,0,0,1)</f>
        <v>120</v>
      </c>
      <c r="AN10" s="107">
        <f>_xlfn.XLOOKUP(Table5[[#This Row],[MSA Contract Number]],'Tier 1 - $500K'!A:A,'Tier 1 - $500K'!AN:AN,0,0,1)</f>
        <v>140</v>
      </c>
      <c r="AO10" s="107">
        <f>_xlfn.XLOOKUP(Table5[[#This Row],[MSA Contract Number]],'Tier 1 - $500K'!A:A,'Tier 1 - $500K'!AO:AO,0,0,1)</f>
        <v>110</v>
      </c>
      <c r="AP10" s="107">
        <f>_xlfn.XLOOKUP(Table5[[#This Row],[MSA Contract Number]],'Tier 1 - $500K'!A:A,'Tier 1 - $500K'!AP:AP,0,0,1)</f>
        <v>170</v>
      </c>
      <c r="AQ10" s="107">
        <f>_xlfn.XLOOKUP(Table5[[#This Row],[MSA Contract Number]],'Tier 1 - $500K'!A:A,'Tier 1 - $500K'!AQ:AQ,0,0,1)</f>
        <v>130</v>
      </c>
      <c r="AR10" s="107">
        <f>_xlfn.XLOOKUP(Table5[[#This Row],[MSA Contract Number]],'Tier 1 - $500K'!A:A,'Tier 1 - $500K'!AR:AR,0,0,1)</f>
        <v>170</v>
      </c>
      <c r="AS10" s="107">
        <f>_xlfn.XLOOKUP(Table5[[#This Row],[MSA Contract Number]],'Tier 1 - $500K'!A:A,'Tier 1 - $500K'!AS:AS,0,0,1)</f>
        <v>120</v>
      </c>
      <c r="AT10" s="107">
        <f>_xlfn.XLOOKUP(Table5[[#This Row],[MSA Contract Number]],'Tier 1 - $500K'!A:A,'Tier 1 - $500K'!AT:AT,0,0,1)</f>
        <v>115</v>
      </c>
      <c r="AU10" s="107">
        <f>_xlfn.XLOOKUP(Table5[[#This Row],[MSA Contract Number]],'Tier 1 - $500K'!A:A,'Tier 1 - $500K'!AU:AU,0,0,1)</f>
        <v>115</v>
      </c>
      <c r="AV10" s="107">
        <f>_xlfn.XLOOKUP(Table5[[#This Row],[MSA Contract Number]],'Tier 1 - $500K'!A:A,'Tier 1 - $500K'!AV:AV,0,0,1)</f>
        <v>100</v>
      </c>
      <c r="AW10" s="107">
        <f>_xlfn.XLOOKUP(Table5[[#This Row],[MSA Contract Number]],'Tier 1 - $500K'!A:A,'Tier 1 - $500K'!AW:AW,0,0,1)</f>
        <v>135</v>
      </c>
      <c r="AX10" s="107">
        <f>_xlfn.XLOOKUP(Table5[[#This Row],[MSA Contract Number]],'Tier 1 - $500K'!A:A,'Tier 1 - $500K'!AX:AX,0,0,1)</f>
        <v>130</v>
      </c>
      <c r="AY10" s="107">
        <f>_xlfn.XLOOKUP(Table5[[#This Row],[MSA Contract Number]],'Tier 1 - $500K'!A:A,'Tier 1 - $500K'!AY:AY,0,0,1)</f>
        <v>100</v>
      </c>
      <c r="AZ10" s="108">
        <f>_xlfn.XLOOKUP(Table5[[#This Row],[MSA Contract Number]],'Tier 1 - $500K'!A:A,'Tier 1 - $500K'!AZ:AZ,0,0,1)</f>
        <v>225</v>
      </c>
    </row>
    <row r="11" spans="1:52" s="52" customFormat="1" ht="63" x14ac:dyDescent="0.25">
      <c r="A11" s="8" t="s">
        <v>119</v>
      </c>
      <c r="B11" s="9">
        <f>_xlfn.XLOOKUP(Table5[[#This Row],[MSA Contract Number]],'Tier 1 - $500K'!A:A,'Tier 1 - $500K'!B:B,0,0,1)</f>
        <v>46497</v>
      </c>
      <c r="C11" s="10" t="str">
        <f>_xlfn.XLOOKUP(Table5[[#This Row],[MSA Contract Number]],'Tier 1 - $500K'!A:A,'Tier 1 - $500K'!C:C,0,0,1)</f>
        <v>AgreeYa Solutions, Inc.</v>
      </c>
      <c r="D11" s="10" t="str">
        <f>_xlfn.XLOOKUP(Table5[[#This Row],[MSA Contract Number]],'Tier 1 - $500K'!A:A,'Tier 1 - $500K'!D:D,0,0,1)</f>
        <v>1. Sandeep Sharma 
2. Ajay Kaul</v>
      </c>
      <c r="E11" s="10" t="str">
        <f>_xlfn.XLOOKUP(Table5[[#This Row],[MSA Contract Number]],'Tier 1 - $500K'!A:A,'Tier 1 - $500K'!E:E,0,0,1)</f>
        <v>1. (925) 425 5565 (O)/ (925) 330-7134 (M) 
2. (916) 294 9900 (O)/ (916) 813-6300 (M)</v>
      </c>
      <c r="F11" s="10" t="str">
        <f>_xlfn.XLOOKUP(Table5[[#This Row],[MSA Contract Number]],'Tier 1 - $500K'!A:A,'Tier 1 - $500K'!F:F,0,0,1)</f>
        <v>sales_cagov@agreeya.com;</v>
      </c>
      <c r="G11" s="4" t="str">
        <f>_xlfn.XLOOKUP(Table5[[#This Row],[Point of Contact(s) 
(First Name and Last Name)]],'Tier 1 - $500K'!D:D,'Tier 1 - $500K'!G:G,0,0,1)</f>
        <v>--</v>
      </c>
      <c r="H11" s="4" t="str">
        <f>_xlfn.XLOOKUP(Table5[[#This Row],[MSA Contract Number]],'Tier 1 - $500K'!A:A,'Tier 1 - $500K'!H:H,0,0,1)</f>
        <v>--</v>
      </c>
      <c r="I11" s="4" t="str">
        <f>_xlfn.XLOOKUP(Table5[[#This Row],[MSA Contract Number]],'Tier 1 - $500K'!A:A,'Tier 1 - $500K'!I:I,0,0,1)</f>
        <v>No</v>
      </c>
      <c r="J11" s="4" t="str">
        <f>_xlfn.XLOOKUP(Table5[[#This Row],[MSA Contract Number]],'Tier 1 - $500K'!A:A,'Tier 1 - $500K'!J:J,0,0,1)</f>
        <v>No</v>
      </c>
      <c r="K11" s="1">
        <f>_xlfn.XLOOKUP(Table5[[#This Row],[MSA Contract Number]],'Tier 1 - $500K'!A:A,'Tier 1 - $500K'!K:K,0,0,1)</f>
        <v>195</v>
      </c>
      <c r="L11" s="1">
        <f>_xlfn.XLOOKUP(Table5[[#This Row],[MSA Contract Number]],'Tier 1 - $500K'!A:A,'Tier 1 - $500K'!L:L,0,0,1)</f>
        <v>170</v>
      </c>
      <c r="M11" s="1">
        <f>_xlfn.XLOOKUP(Table5[[#This Row],[MSA Contract Number]],'Tier 1 - $500K'!A:A,'Tier 1 - $500K'!M:M,0,0,1)</f>
        <v>170</v>
      </c>
      <c r="N11" s="1">
        <f>_xlfn.XLOOKUP(Table5[[#This Row],[MSA Contract Number]],'Tier 1 - $500K'!A:A,'Tier 1 - $500K'!N:N)</f>
        <v>155</v>
      </c>
      <c r="O11" s="1">
        <f>_xlfn.XLOOKUP(Table5[[#This Row],[MSA Contract Number]],'Tier 1 - $500K'!A:A,'Tier 1 - $500K'!O:O,0,0,1)</f>
        <v>135</v>
      </c>
      <c r="P11" s="1">
        <f>_xlfn.XLOOKUP(Table5[[#This Row],[MSA Contract Number]],'Tier 1 - $500K'!A:A,'Tier 1 - $500K'!P:P,0,0,1)</f>
        <v>135</v>
      </c>
      <c r="Q11" s="1">
        <f>_xlfn.XLOOKUP(Table5[[#This Row],[MSA Contract Number]],'Tier 1 - $500K'!A:A,'Tier 1 - $500K'!Q:Q,0,0,1)</f>
        <v>125</v>
      </c>
      <c r="R11" s="1">
        <f>_xlfn.XLOOKUP(Table5[[#This Row],[MSA Contract Number]],'Tier 1 - $500K'!A:A,'Tier 1 - $500K'!R:R,0,0,1)</f>
        <v>110</v>
      </c>
      <c r="S11" s="107">
        <f>_xlfn.XLOOKUP(Table5[[#This Row],[MSA Contract Number]],'Tier 1 - $500K'!A:A,'Tier 1 - $500K'!S:S,0,0,1)</f>
        <v>160</v>
      </c>
      <c r="T11" s="107">
        <f>_xlfn.XLOOKUP(Table5[[#This Row],[MSA Contract Number]],'Tier 1 - $500K'!A:A,'Tier 1 - $500K'!T:T,0,0,1)</f>
        <v>200</v>
      </c>
      <c r="U11" s="107">
        <f>_xlfn.XLOOKUP(Table5[[#This Row],[MSA Contract Number]],'Tier 1 - $500K'!A:A,'Tier 1 - $500K'!U:U,0,0,1)</f>
        <v>185</v>
      </c>
      <c r="V11" s="107">
        <f>_xlfn.XLOOKUP(Table5[[#This Row],[MSA Contract Number]],'Tier 1 - $500K'!A:A,'Tier 1 - $500K'!V:V,0,0,1)</f>
        <v>160</v>
      </c>
      <c r="W11" s="107">
        <f>_xlfn.XLOOKUP(Table5[[#This Row],[MSA Contract Number]],'Tier 1 - $500K'!A:A,'Tier 1 - $500K'!W:W,0,0,1)</f>
        <v>145</v>
      </c>
      <c r="X11" s="107">
        <f>_xlfn.XLOOKUP(Table5[[#This Row],[MSA Contract Number]],'Tier 1 - $500K'!A:A,'Tier 1 - $500K'!X:X,0,0,1)</f>
        <v>130</v>
      </c>
      <c r="Y11" s="107">
        <f>_xlfn.XLOOKUP(Table5[[#This Row],[MSA Contract Number]],'Tier 1 - $500K'!A:A,'Tier 1 - $500K'!Y:Y,0,0,1)</f>
        <v>130</v>
      </c>
      <c r="Z11" s="107">
        <f>_xlfn.XLOOKUP(Table5[[#This Row],[MSA Contract Number]],'Tier 1 - $500K'!A:A,'Tier 1 - $500K'!Z:Z,0,0,1)</f>
        <v>135</v>
      </c>
      <c r="AA11" s="107">
        <f>_xlfn.XLOOKUP(Table5[[#This Row],[MSA Contract Number]],'Tier 1 - $500K'!A:A,'Tier 1 - $500K'!AA:AA,0,0,1)</f>
        <v>150</v>
      </c>
      <c r="AB11" s="107">
        <f>_xlfn.XLOOKUP(Table5[[#This Row],[MSA Contract Number]],'Tier 1 - $500K'!A:A,'Tier 1 - $500K'!AB:AB,0,0,1)</f>
        <v>155</v>
      </c>
      <c r="AC11" s="107">
        <f>_xlfn.XLOOKUP(Table5[[#This Row],[MSA Contract Number]],'Tier 1 - $500K'!A:A,'Tier 1 - $500K'!AC:AC,0,0,1)</f>
        <v>185</v>
      </c>
      <c r="AD11" s="107">
        <f>_xlfn.XLOOKUP(Table5[[#This Row],[MSA Contract Number]],'Tier 1 - $500K'!A:A,'Tier 1 - $500K'!AD:AD,0,0,1)</f>
        <v>115</v>
      </c>
      <c r="AE11" s="107">
        <f>_xlfn.XLOOKUP(Table5[[#This Row],[MSA Contract Number]],'Tier 1 - $500K'!A:A,'Tier 1 - $500K'!AE:AE,0,0,1)</f>
        <v>115</v>
      </c>
      <c r="AF11" s="107">
        <f>_xlfn.XLOOKUP(Table5[[#This Row],[MSA Contract Number]],'Tier 1 - $500K'!A:A,'Tier 1 - $500K'!AF:AF,0,0,1)</f>
        <v>135</v>
      </c>
      <c r="AG11" s="107">
        <f>_xlfn.XLOOKUP(Table5[[#This Row],[MSA Contract Number]],'Tier 1 - $500K'!A:A,'Tier 1 - $500K'!AG:AG,0,0,1)</f>
        <v>190</v>
      </c>
      <c r="AH11" s="107">
        <f>_xlfn.XLOOKUP(Table5[[#This Row],[MSA Contract Number]],'Tier 1 - $500K'!A:A,'Tier 1 - $500K'!AH:AH,0,0,1)</f>
        <v>110</v>
      </c>
      <c r="AI11" s="107">
        <f>_xlfn.XLOOKUP(Table5[[#This Row],[MSA Contract Number]],'Tier 1 - $500K'!A:A,'Tier 1 - $500K'!AI:AI,0,0,1)</f>
        <v>125</v>
      </c>
      <c r="AJ11" s="107">
        <f>_xlfn.XLOOKUP(Table5[[#This Row],[MSA Contract Number]],'Tier 1 - $500K'!A:A,'Tier 1 - $500K'!AJ:AJ,0,0,1)</f>
        <v>155</v>
      </c>
      <c r="AK11" s="107">
        <f>_xlfn.XLOOKUP(Table5[[#This Row],[MSA Contract Number]],'Tier 1 - $500K'!A:A,'Tier 1 - $500K'!AK:AK,0,0,1)</f>
        <v>190</v>
      </c>
      <c r="AL11" s="107">
        <f>_xlfn.XLOOKUP(Table5[[#This Row],[MSA Contract Number]],'Tier 1 - $500K'!A:A,'Tier 1 - $500K'!AL:AL,0,0,1)</f>
        <v>200</v>
      </c>
      <c r="AM11" s="107">
        <f>_xlfn.XLOOKUP(Table5[[#This Row],[MSA Contract Number]],'Tier 1 - $500K'!A:A,'Tier 1 - $500K'!AM:AM,0,0,1)</f>
        <v>145</v>
      </c>
      <c r="AN11" s="107">
        <f>_xlfn.XLOOKUP(Table5[[#This Row],[MSA Contract Number]],'Tier 1 - $500K'!A:A,'Tier 1 - $500K'!AN:AN,0,0,1)</f>
        <v>170</v>
      </c>
      <c r="AO11" s="107">
        <f>_xlfn.XLOOKUP(Table5[[#This Row],[MSA Contract Number]],'Tier 1 - $500K'!A:A,'Tier 1 - $500K'!AO:AO,0,0,1)</f>
        <v>145</v>
      </c>
      <c r="AP11" s="107">
        <f>_xlfn.XLOOKUP(Table5[[#This Row],[MSA Contract Number]],'Tier 1 - $500K'!A:A,'Tier 1 - $500K'!AP:AP,0,0,1)</f>
        <v>200</v>
      </c>
      <c r="AQ11" s="107">
        <f>_xlfn.XLOOKUP(Table5[[#This Row],[MSA Contract Number]],'Tier 1 - $500K'!A:A,'Tier 1 - $500K'!AQ:AQ,0,0,1)</f>
        <v>150</v>
      </c>
      <c r="AR11" s="107">
        <f>_xlfn.XLOOKUP(Table5[[#This Row],[MSA Contract Number]],'Tier 1 - $500K'!A:A,'Tier 1 - $500K'!AR:AR,0,0,1)</f>
        <v>180</v>
      </c>
      <c r="AS11" s="107">
        <f>_xlfn.XLOOKUP(Table5[[#This Row],[MSA Contract Number]],'Tier 1 - $500K'!A:A,'Tier 1 - $500K'!AS:AS,0,0,1)</f>
        <v>145</v>
      </c>
      <c r="AT11" s="107">
        <f>_xlfn.XLOOKUP(Table5[[#This Row],[MSA Contract Number]],'Tier 1 - $500K'!A:A,'Tier 1 - $500K'!AT:AT,0,0,1)</f>
        <v>135</v>
      </c>
      <c r="AU11" s="107">
        <f>_xlfn.XLOOKUP(Table5[[#This Row],[MSA Contract Number]],'Tier 1 - $500K'!A:A,'Tier 1 - $500K'!AU:AU,0,0,1)</f>
        <v>140</v>
      </c>
      <c r="AV11" s="107">
        <f>_xlfn.XLOOKUP(Table5[[#This Row],[MSA Contract Number]],'Tier 1 - $500K'!A:A,'Tier 1 - $500K'!AV:AV,0,0,1)</f>
        <v>145</v>
      </c>
      <c r="AW11" s="107">
        <f>_xlfn.XLOOKUP(Table5[[#This Row],[MSA Contract Number]],'Tier 1 - $500K'!A:A,'Tier 1 - $500K'!AW:AW,0,0,1)</f>
        <v>180</v>
      </c>
      <c r="AX11" s="107">
        <f>_xlfn.XLOOKUP(Table5[[#This Row],[MSA Contract Number]],'Tier 1 - $500K'!A:A,'Tier 1 - $500K'!AX:AX,0,0,1)</f>
        <v>190</v>
      </c>
      <c r="AY11" s="107">
        <f>_xlfn.XLOOKUP(Table5[[#This Row],[MSA Contract Number]],'Tier 1 - $500K'!A:A,'Tier 1 - $500K'!AY:AY,0,0,1)</f>
        <v>140</v>
      </c>
      <c r="AZ11" s="108">
        <f>_xlfn.XLOOKUP(Table5[[#This Row],[MSA Contract Number]],'Tier 1 - $500K'!A:A,'Tier 1 - $500K'!AZ:AZ,0,0,1)</f>
        <v>190</v>
      </c>
    </row>
    <row r="12" spans="1:52" s="52" customFormat="1" ht="47.25" x14ac:dyDescent="0.25">
      <c r="A12" s="8" t="s">
        <v>129</v>
      </c>
      <c r="B12" s="9">
        <f>_xlfn.XLOOKUP(Table5[[#This Row],[MSA Contract Number]],'Tier 1 - $500K'!A:A,'Tier 1 - $500K'!B:B,0,0,1)</f>
        <v>46497</v>
      </c>
      <c r="C12" s="10" t="str">
        <f>_xlfn.XLOOKUP(Table5[[#This Row],[MSA Contract Number]],'Tier 1 - $500K'!A:A,'Tier 1 - $500K'!C:C,0,0,1)</f>
        <v>Alexan RPM, Inc</v>
      </c>
      <c r="D12" s="10" t="str">
        <f>_xlfn.XLOOKUP(Table5[[#This Row],[MSA Contract Number]],'Tier 1 - $500K'!A:A,'Tier 1 - $500K'!D:D,0,0,1)</f>
        <v>1. Randy Sommer 
2. Michael Agis 
3. Greg Schuett</v>
      </c>
      <c r="E12" s="10" t="str">
        <f>_xlfn.XLOOKUP(Table5[[#This Row],[MSA Contract Number]],'Tier 1 - $500K'!A:A,'Tier 1 - $500K'!E:E,0,0,1)</f>
        <v>1. (916) 612-1270 
2. (916) 767-7505 
3. (916) 768-3098</v>
      </c>
      <c r="F12" s="10" t="str">
        <f>_xlfn.XLOOKUP(Table5[[#This Row],[MSA Contract Number]],'Tier 1 - $500K'!A:A,'Tier 1 - $500K'!F:F,0,0,1)</f>
        <v>randy.sommer@alexanrpm.com;</v>
      </c>
      <c r="G12" s="4">
        <f>_xlfn.XLOOKUP(Table5[[#This Row],[Point of Contact(s) 
(First Name and Last Name)]],'Tier 1 - $500K'!D:D,'Tier 1 - $500K'!G:G,0,0,1)</f>
        <v>1769892</v>
      </c>
      <c r="H12" s="4" t="str">
        <f>_xlfn.XLOOKUP(Table5[[#This Row],[MSA Contract Number]],'Tier 1 - $500K'!A:A,'Tier 1 - $500K'!H:H,0,0,1)</f>
        <v>SB</v>
      </c>
      <c r="I12" s="4" t="str">
        <f>_xlfn.XLOOKUP(Table5[[#This Row],[MSA Contract Number]],'Tier 1 - $500K'!A:A,'Tier 1 - $500K'!I:I,0,0,1)</f>
        <v>No</v>
      </c>
      <c r="J12" s="4" t="str">
        <f>_xlfn.XLOOKUP(Table5[[#This Row],[MSA Contract Number]],'Tier 1 - $500K'!A:A,'Tier 1 - $500K'!J:J,0,0,1)</f>
        <v>No</v>
      </c>
      <c r="K12" s="1">
        <f>_xlfn.XLOOKUP(Table5[[#This Row],[MSA Contract Number]],'Tier 1 - $500K'!A:A,'Tier 1 - $500K'!K:K,0,0,1)</f>
        <v>210</v>
      </c>
      <c r="L12" s="1">
        <f>_xlfn.XLOOKUP(Table5[[#This Row],[MSA Contract Number]],'Tier 1 - $500K'!A:A,'Tier 1 - $500K'!L:L,0,0,1)</f>
        <v>185</v>
      </c>
      <c r="M12" s="1">
        <f>_xlfn.XLOOKUP(Table5[[#This Row],[MSA Contract Number]],'Tier 1 - $500K'!A:A,'Tier 1 - $500K'!M:M,0,0,1)</f>
        <v>190</v>
      </c>
      <c r="N12" s="1">
        <f>_xlfn.XLOOKUP(Table5[[#This Row],[MSA Contract Number]],'Tier 1 - $500K'!A:A,'Tier 1 - $500K'!N:N)</f>
        <v>165</v>
      </c>
      <c r="O12" s="1">
        <f>_xlfn.XLOOKUP(Table5[[#This Row],[MSA Contract Number]],'Tier 1 - $500K'!A:A,'Tier 1 - $500K'!O:O,0,0,1)</f>
        <v>160</v>
      </c>
      <c r="P12" s="1">
        <f>_xlfn.XLOOKUP(Table5[[#This Row],[MSA Contract Number]],'Tier 1 - $500K'!A:A,'Tier 1 - $500K'!P:P,0,0,1)</f>
        <v>147</v>
      </c>
      <c r="Q12" s="1">
        <f>_xlfn.XLOOKUP(Table5[[#This Row],[MSA Contract Number]],'Tier 1 - $500K'!A:A,'Tier 1 - $500K'!Q:Q,0,0,1)</f>
        <v>131</v>
      </c>
      <c r="R12" s="1">
        <f>_xlfn.XLOOKUP(Table5[[#This Row],[MSA Contract Number]],'Tier 1 - $500K'!A:A,'Tier 1 - $500K'!R:R,0,0,1)</f>
        <v>115</v>
      </c>
      <c r="S12" s="107">
        <f>_xlfn.XLOOKUP(Table5[[#This Row],[MSA Contract Number]],'Tier 1 - $500K'!A:A,'Tier 1 - $500K'!S:S,0,0,1)</f>
        <v>200</v>
      </c>
      <c r="T12" s="107">
        <f>_xlfn.XLOOKUP(Table5[[#This Row],[MSA Contract Number]],'Tier 1 - $500K'!A:A,'Tier 1 - $500K'!T:T,0,0,1)</f>
        <v>220</v>
      </c>
      <c r="U12" s="107">
        <f>_xlfn.XLOOKUP(Table5[[#This Row],[MSA Contract Number]],'Tier 1 - $500K'!A:A,'Tier 1 - $500K'!U:U,0,0,1)</f>
        <v>190</v>
      </c>
      <c r="V12" s="107">
        <f>_xlfn.XLOOKUP(Table5[[#This Row],[MSA Contract Number]],'Tier 1 - $500K'!A:A,'Tier 1 - $500K'!V:V,0,0,1)</f>
        <v>190</v>
      </c>
      <c r="W12" s="107">
        <f>_xlfn.XLOOKUP(Table5[[#This Row],[MSA Contract Number]],'Tier 1 - $500K'!A:A,'Tier 1 - $500K'!W:W,0,0,1)</f>
        <v>133</v>
      </c>
      <c r="X12" s="107">
        <f>_xlfn.XLOOKUP(Table5[[#This Row],[MSA Contract Number]],'Tier 1 - $500K'!A:A,'Tier 1 - $500K'!X:X,0,0,1)</f>
        <v>133</v>
      </c>
      <c r="Y12" s="107">
        <f>_xlfn.XLOOKUP(Table5[[#This Row],[MSA Contract Number]],'Tier 1 - $500K'!A:A,'Tier 1 - $500K'!Y:Y,0,0,1)</f>
        <v>140</v>
      </c>
      <c r="Z12" s="107">
        <f>_xlfn.XLOOKUP(Table5[[#This Row],[MSA Contract Number]],'Tier 1 - $500K'!A:A,'Tier 1 - $500K'!Z:Z,0,0,1)</f>
        <v>181</v>
      </c>
      <c r="AA12" s="107">
        <f>_xlfn.XLOOKUP(Table5[[#This Row],[MSA Contract Number]],'Tier 1 - $500K'!A:A,'Tier 1 - $500K'!AA:AA,0,0,1)</f>
        <v>190</v>
      </c>
      <c r="AB12" s="107">
        <f>_xlfn.XLOOKUP(Table5[[#This Row],[MSA Contract Number]],'Tier 1 - $500K'!A:A,'Tier 1 - $500K'!AB:AB,0,0,1)</f>
        <v>200</v>
      </c>
      <c r="AC12" s="107">
        <f>_xlfn.XLOOKUP(Table5[[#This Row],[MSA Contract Number]],'Tier 1 - $500K'!A:A,'Tier 1 - $500K'!AC:AC,0,0,1)</f>
        <v>181</v>
      </c>
      <c r="AD12" s="107">
        <f>_xlfn.XLOOKUP(Table5[[#This Row],[MSA Contract Number]],'Tier 1 - $500K'!A:A,'Tier 1 - $500K'!AD:AD,0,0,1)</f>
        <v>152</v>
      </c>
      <c r="AE12" s="107">
        <f>_xlfn.XLOOKUP(Table5[[#This Row],[MSA Contract Number]],'Tier 1 - $500K'!A:A,'Tier 1 - $500K'!AE:AE,0,0,1)</f>
        <v>154</v>
      </c>
      <c r="AF12" s="107">
        <f>_xlfn.XLOOKUP(Table5[[#This Row],[MSA Contract Number]],'Tier 1 - $500K'!A:A,'Tier 1 - $500K'!AF:AF,0,0,1)</f>
        <v>147</v>
      </c>
      <c r="AG12" s="107">
        <f>_xlfn.XLOOKUP(Table5[[#This Row],[MSA Contract Number]],'Tier 1 - $500K'!A:A,'Tier 1 - $500K'!AG:AG,0,0,1)</f>
        <v>175</v>
      </c>
      <c r="AH12" s="107">
        <f>_xlfn.XLOOKUP(Table5[[#This Row],[MSA Contract Number]],'Tier 1 - $500K'!A:A,'Tier 1 - $500K'!AH:AH,0,0,1)</f>
        <v>200</v>
      </c>
      <c r="AI12" s="107">
        <f>_xlfn.XLOOKUP(Table5[[#This Row],[MSA Contract Number]],'Tier 1 - $500K'!A:A,'Tier 1 - $500K'!AI:AI,0,0,1)</f>
        <v>140</v>
      </c>
      <c r="AJ12" s="107">
        <f>_xlfn.XLOOKUP(Table5[[#This Row],[MSA Contract Number]],'Tier 1 - $500K'!A:A,'Tier 1 - $500K'!AJ:AJ,0,0,1)</f>
        <v>175</v>
      </c>
      <c r="AK12" s="107">
        <f>_xlfn.XLOOKUP(Table5[[#This Row],[MSA Contract Number]],'Tier 1 - $500K'!A:A,'Tier 1 - $500K'!AK:AK,0,0,1)</f>
        <v>190</v>
      </c>
      <c r="AL12" s="107">
        <f>_xlfn.XLOOKUP(Table5[[#This Row],[MSA Contract Number]],'Tier 1 - $500K'!A:A,'Tier 1 - $500K'!AL:AL,0,0,1)</f>
        <v>228</v>
      </c>
      <c r="AM12" s="107">
        <f>_xlfn.XLOOKUP(Table5[[#This Row],[MSA Contract Number]],'Tier 1 - $500K'!A:A,'Tier 1 - $500K'!AM:AM,0,0,1)</f>
        <v>190</v>
      </c>
      <c r="AN12" s="107">
        <f>_xlfn.XLOOKUP(Table5[[#This Row],[MSA Contract Number]],'Tier 1 - $500K'!A:A,'Tier 1 - $500K'!AN:AN,0,0,1)</f>
        <v>228</v>
      </c>
      <c r="AO12" s="107">
        <f>_xlfn.XLOOKUP(Table5[[#This Row],[MSA Contract Number]],'Tier 1 - $500K'!A:A,'Tier 1 - $500K'!AO:AO,0,0,1)</f>
        <v>160</v>
      </c>
      <c r="AP12" s="107">
        <f>_xlfn.XLOOKUP(Table5[[#This Row],[MSA Contract Number]],'Tier 1 - $500K'!A:A,'Tier 1 - $500K'!AP:AP,0,0,1)</f>
        <v>200</v>
      </c>
      <c r="AQ12" s="107">
        <f>_xlfn.XLOOKUP(Table5[[#This Row],[MSA Contract Number]],'Tier 1 - $500K'!A:A,'Tier 1 - $500K'!AQ:AQ,0,0,1)</f>
        <v>165</v>
      </c>
      <c r="AR12" s="107">
        <f>_xlfn.XLOOKUP(Table5[[#This Row],[MSA Contract Number]],'Tier 1 - $500K'!A:A,'Tier 1 - $500K'!AR:AR,0,0,1)</f>
        <v>204</v>
      </c>
      <c r="AS12" s="107">
        <f>_xlfn.XLOOKUP(Table5[[#This Row],[MSA Contract Number]],'Tier 1 - $500K'!A:A,'Tier 1 - $500K'!AS:AS,0,0,1)</f>
        <v>200</v>
      </c>
      <c r="AT12" s="107">
        <f>_xlfn.XLOOKUP(Table5[[#This Row],[MSA Contract Number]],'Tier 1 - $500K'!A:A,'Tier 1 - $500K'!AT:AT,0,0,1)</f>
        <v>133</v>
      </c>
      <c r="AU12" s="107">
        <f>_xlfn.XLOOKUP(Table5[[#This Row],[MSA Contract Number]],'Tier 1 - $500K'!A:A,'Tier 1 - $500K'!AU:AU,0,0,1)</f>
        <v>154</v>
      </c>
      <c r="AV12" s="107">
        <f>_xlfn.XLOOKUP(Table5[[#This Row],[MSA Contract Number]],'Tier 1 - $500K'!A:A,'Tier 1 - $500K'!AV:AV,0,0,1)</f>
        <v>154</v>
      </c>
      <c r="AW12" s="107">
        <f>_xlfn.XLOOKUP(Table5[[#This Row],[MSA Contract Number]],'Tier 1 - $500K'!A:A,'Tier 1 - $500K'!AW:AW,0,0,1)</f>
        <v>154</v>
      </c>
      <c r="AX12" s="107">
        <f>_xlfn.XLOOKUP(Table5[[#This Row],[MSA Contract Number]],'Tier 1 - $500K'!A:A,'Tier 1 - $500K'!AX:AX,0,0,1)</f>
        <v>154</v>
      </c>
      <c r="AY12" s="107">
        <f>_xlfn.XLOOKUP(Table5[[#This Row],[MSA Contract Number]],'Tier 1 - $500K'!A:A,'Tier 1 - $500K'!AY:AY,0,0,1)</f>
        <v>154</v>
      </c>
      <c r="AZ12" s="108">
        <f>_xlfn.XLOOKUP(Table5[[#This Row],[MSA Contract Number]],'Tier 1 - $500K'!A:A,'Tier 1 - $500K'!AZ:AZ,0,0,1)</f>
        <v>190</v>
      </c>
    </row>
    <row r="13" spans="1:52" s="52" customFormat="1" x14ac:dyDescent="0.25">
      <c r="A13" s="8" t="s">
        <v>146</v>
      </c>
      <c r="B13" s="9">
        <f>_xlfn.XLOOKUP(Table5[[#This Row],[MSA Contract Number]],'Tier 1 - $500K'!A:A,'Tier 1 - $500K'!B:B,0,0,1)</f>
        <v>46497</v>
      </c>
      <c r="C13" s="10" t="str">
        <f>_xlfn.XLOOKUP(Table5[[#This Row],[MSA Contract Number]],'Tier 1 - $500K'!A:A,'Tier 1 - $500K'!C:C,0,0,1)</f>
        <v>Anameka LLC</v>
      </c>
      <c r="D13" s="10" t="str">
        <f>_xlfn.XLOOKUP(Table5[[#This Row],[MSA Contract Number]],'Tier 1 - $500K'!A:A,'Tier 1 - $500K'!D:D,0,0,1)</f>
        <v>Michael Sampath</v>
      </c>
      <c r="E13" s="10" t="str">
        <f>_xlfn.XLOOKUP(Table5[[#This Row],[MSA Contract Number]],'Tier 1 - $500K'!A:A,'Tier 1 - $500K'!E:E,0,0,1)</f>
        <v>(916) 915 3645</v>
      </c>
      <c r="F13" s="10" t="str">
        <f>_xlfn.XLOOKUP(Table5[[#This Row],[MSA Contract Number]],'Tier 1 - $500K'!A:A,'Tier 1 - $500K'!F:F,0,0,1)</f>
        <v>michael@anameka.com;</v>
      </c>
      <c r="G13" s="4">
        <f>_xlfn.XLOOKUP(Table5[[#This Row],[Point of Contact(s) 
(First Name and Last Name)]],'Tier 1 - $500K'!D:D,'Tier 1 - $500K'!G:G,0,0,1)</f>
        <v>2006411</v>
      </c>
      <c r="H13" s="4" t="str">
        <f>_xlfn.XLOOKUP(Table5[[#This Row],[MSA Contract Number]],'Tier 1 - $500K'!A:A,'Tier 1 - $500K'!H:H,0,0,1)</f>
        <v>SB</v>
      </c>
      <c r="I13" s="4" t="str">
        <f>_xlfn.XLOOKUP(Table5[[#This Row],[MSA Contract Number]],'Tier 1 - $500K'!A:A,'Tier 1 - $500K'!I:I,0,0,1)</f>
        <v>Yes</v>
      </c>
      <c r="J13" s="4" t="str">
        <f>_xlfn.XLOOKUP(Table5[[#This Row],[MSA Contract Number]],'Tier 1 - $500K'!A:A,'Tier 1 - $500K'!J:J,0,0,1)</f>
        <v>No</v>
      </c>
      <c r="K13" s="1">
        <f>_xlfn.XLOOKUP(Table5[[#This Row],[MSA Contract Number]],'Tier 1 - $500K'!A:A,'Tier 1 - $500K'!K:K,0,0,1)</f>
        <v>147</v>
      </c>
      <c r="L13" s="1">
        <f>_xlfn.XLOOKUP(Table5[[#This Row],[MSA Contract Number]],'Tier 1 - $500K'!A:A,'Tier 1 - $500K'!L:L,0,0,1)</f>
        <v>140</v>
      </c>
      <c r="M13" s="1">
        <f>_xlfn.XLOOKUP(Table5[[#This Row],[MSA Contract Number]],'Tier 1 - $500K'!A:A,'Tier 1 - $500K'!M:M,0,0,1)</f>
        <v>140</v>
      </c>
      <c r="N13" s="1">
        <f>_xlfn.XLOOKUP(Table5[[#This Row],[MSA Contract Number]],'Tier 1 - $500K'!A:A,'Tier 1 - $500K'!N:N)</f>
        <v>133</v>
      </c>
      <c r="O13" s="1">
        <f>_xlfn.XLOOKUP(Table5[[#This Row],[MSA Contract Number]],'Tier 1 - $500K'!A:A,'Tier 1 - $500K'!O:O,0,0,1)</f>
        <v>113</v>
      </c>
      <c r="P13" s="1">
        <f>_xlfn.XLOOKUP(Table5[[#This Row],[MSA Contract Number]],'Tier 1 - $500K'!A:A,'Tier 1 - $500K'!P:P,0,0,1)</f>
        <v>119</v>
      </c>
      <c r="Q13" s="1">
        <f>_xlfn.XLOOKUP(Table5[[#This Row],[MSA Contract Number]],'Tier 1 - $500K'!A:A,'Tier 1 - $500K'!Q:Q,0,0,1)</f>
        <v>113</v>
      </c>
      <c r="R13" s="1">
        <f>_xlfn.XLOOKUP(Table5[[#This Row],[MSA Contract Number]],'Tier 1 - $500K'!A:A,'Tier 1 - $500K'!R:R,0,0,1)</f>
        <v>91</v>
      </c>
      <c r="S13" s="107">
        <f>_xlfn.XLOOKUP(Table5[[#This Row],[MSA Contract Number]],'Tier 1 - $500K'!A:A,'Tier 1 - $500K'!S:S,0,0,1)</f>
        <v>126</v>
      </c>
      <c r="T13" s="107">
        <f>_xlfn.XLOOKUP(Table5[[#This Row],[MSA Contract Number]],'Tier 1 - $500K'!A:A,'Tier 1 - $500K'!T:T,0,0,1)</f>
        <v>147</v>
      </c>
      <c r="U13" s="107">
        <f>_xlfn.XLOOKUP(Table5[[#This Row],[MSA Contract Number]],'Tier 1 - $500K'!A:A,'Tier 1 - $500K'!U:U,0,0,1)</f>
        <v>133</v>
      </c>
      <c r="V13" s="107">
        <f>_xlfn.XLOOKUP(Table5[[#This Row],[MSA Contract Number]],'Tier 1 - $500K'!A:A,'Tier 1 - $500K'!V:V,0,0,1)</f>
        <v>126</v>
      </c>
      <c r="W13" s="107" t="str">
        <f>_xlfn.XLOOKUP(Table5[[#This Row],[MSA Contract Number]],'Tier 1 - $500K'!A:A,'Tier 1 - $500K'!W:W,0,0,1)</f>
        <v>--</v>
      </c>
      <c r="X13" s="107">
        <f>_xlfn.XLOOKUP(Table5[[#This Row],[MSA Contract Number]],'Tier 1 - $500K'!A:A,'Tier 1 - $500K'!X:X,0,0,1)</f>
        <v>98</v>
      </c>
      <c r="Y13" s="107">
        <f>_xlfn.XLOOKUP(Table5[[#This Row],[MSA Contract Number]],'Tier 1 - $500K'!A:A,'Tier 1 - $500K'!Y:Y,0,0,1)</f>
        <v>98</v>
      </c>
      <c r="Z13" s="107">
        <f>_xlfn.XLOOKUP(Table5[[#This Row],[MSA Contract Number]],'Tier 1 - $500K'!A:A,'Tier 1 - $500K'!Z:Z,0,0,1)</f>
        <v>133</v>
      </c>
      <c r="AA13" s="107">
        <f>_xlfn.XLOOKUP(Table5[[#This Row],[MSA Contract Number]],'Tier 1 - $500K'!A:A,'Tier 1 - $500K'!AA:AA,0,0,1)</f>
        <v>126</v>
      </c>
      <c r="AB13" s="107">
        <f>_xlfn.XLOOKUP(Table5[[#This Row],[MSA Contract Number]],'Tier 1 - $500K'!A:A,'Tier 1 - $500K'!AB:AB,0,0,1)</f>
        <v>113</v>
      </c>
      <c r="AC13" s="107">
        <f>_xlfn.XLOOKUP(Table5[[#This Row],[MSA Contract Number]],'Tier 1 - $500K'!A:A,'Tier 1 - $500K'!AC:AC,0,0,1)</f>
        <v>119</v>
      </c>
      <c r="AD13" s="107" t="str">
        <f>_xlfn.XLOOKUP(Table5[[#This Row],[MSA Contract Number]],'Tier 1 - $500K'!A:A,'Tier 1 - $500K'!AD:AD,0,0,1)</f>
        <v>--</v>
      </c>
      <c r="AE13" s="107" t="str">
        <f>_xlfn.XLOOKUP(Table5[[#This Row],[MSA Contract Number]],'Tier 1 - $500K'!A:A,'Tier 1 - $500K'!AE:AE,0,0,1)</f>
        <v>--</v>
      </c>
      <c r="AF13" s="107">
        <f>_xlfn.XLOOKUP(Table5[[#This Row],[MSA Contract Number]],'Tier 1 - $500K'!A:A,'Tier 1 - $500K'!AF:AF,0,0,1)</f>
        <v>105</v>
      </c>
      <c r="AG13" s="107">
        <f>_xlfn.XLOOKUP(Table5[[#This Row],[MSA Contract Number]],'Tier 1 - $500K'!A:A,'Tier 1 - $500K'!AG:AG,0,0,1)</f>
        <v>113</v>
      </c>
      <c r="AH13" s="107">
        <f>_xlfn.XLOOKUP(Table5[[#This Row],[MSA Contract Number]],'Tier 1 - $500K'!A:A,'Tier 1 - $500K'!AH:AH,0,0,1)</f>
        <v>133</v>
      </c>
      <c r="AI13" s="107">
        <f>_xlfn.XLOOKUP(Table5[[#This Row],[MSA Contract Number]],'Tier 1 - $500K'!A:A,'Tier 1 - $500K'!AI:AI,0,0,1)</f>
        <v>126</v>
      </c>
      <c r="AJ13" s="107">
        <f>_xlfn.XLOOKUP(Table5[[#This Row],[MSA Contract Number]],'Tier 1 - $500K'!A:A,'Tier 1 - $500K'!AJ:AJ,0,0,1)</f>
        <v>126</v>
      </c>
      <c r="AK13" s="107">
        <f>_xlfn.XLOOKUP(Table5[[#This Row],[MSA Contract Number]],'Tier 1 - $500K'!A:A,'Tier 1 - $500K'!AK:AK,0,0,1)</f>
        <v>126</v>
      </c>
      <c r="AL13" s="107">
        <f>_xlfn.XLOOKUP(Table5[[#This Row],[MSA Contract Number]],'Tier 1 - $500K'!A:A,'Tier 1 - $500K'!AL:AL,0,0,1)</f>
        <v>140</v>
      </c>
      <c r="AM13" s="107">
        <f>_xlfn.XLOOKUP(Table5[[#This Row],[MSA Contract Number]],'Tier 1 - $500K'!A:A,'Tier 1 - $500K'!AM:AM,0,0,1)</f>
        <v>119</v>
      </c>
      <c r="AN13" s="107">
        <f>_xlfn.XLOOKUP(Table5[[#This Row],[MSA Contract Number]],'Tier 1 - $500K'!A:A,'Tier 1 - $500K'!AN:AN,0,0,1)</f>
        <v>133</v>
      </c>
      <c r="AO13" s="107">
        <f>_xlfn.XLOOKUP(Table5[[#This Row],[MSA Contract Number]],'Tier 1 - $500K'!A:A,'Tier 1 - $500K'!AO:AO,0,0,1)</f>
        <v>112</v>
      </c>
      <c r="AP13" s="107">
        <f>_xlfn.XLOOKUP(Table5[[#This Row],[MSA Contract Number]],'Tier 1 - $500K'!A:A,'Tier 1 - $500K'!AP:AP,0,0,1)</f>
        <v>133</v>
      </c>
      <c r="AQ13" s="107">
        <f>_xlfn.XLOOKUP(Table5[[#This Row],[MSA Contract Number]],'Tier 1 - $500K'!A:A,'Tier 1 - $500K'!AQ:AQ,0,0,1)</f>
        <v>126</v>
      </c>
      <c r="AR13" s="107">
        <f>_xlfn.XLOOKUP(Table5[[#This Row],[MSA Contract Number]],'Tier 1 - $500K'!A:A,'Tier 1 - $500K'!AR:AR,0,0,1)</f>
        <v>126</v>
      </c>
      <c r="AS13" s="107" t="str">
        <f>_xlfn.XLOOKUP(Table5[[#This Row],[MSA Contract Number]],'Tier 1 - $500K'!A:A,'Tier 1 - $500K'!AS:AS,0,0,1)</f>
        <v>--</v>
      </c>
      <c r="AT13" s="107" t="str">
        <f>_xlfn.XLOOKUP(Table5[[#This Row],[MSA Contract Number]],'Tier 1 - $500K'!A:A,'Tier 1 - $500K'!AT:AT,0,0,1)</f>
        <v>--</v>
      </c>
      <c r="AU13" s="107">
        <f>_xlfn.XLOOKUP(Table5[[#This Row],[MSA Contract Number]],'Tier 1 - $500K'!A:A,'Tier 1 - $500K'!AU:AU,0,0,1)</f>
        <v>91</v>
      </c>
      <c r="AV13" s="107">
        <f>_xlfn.XLOOKUP(Table5[[#This Row],[MSA Contract Number]],'Tier 1 - $500K'!A:A,'Tier 1 - $500K'!AV:AV,0,0,1)</f>
        <v>98</v>
      </c>
      <c r="AW13" s="107">
        <f>_xlfn.XLOOKUP(Table5[[#This Row],[MSA Contract Number]],'Tier 1 - $500K'!A:A,'Tier 1 - $500K'!AW:AW,0,0,1)</f>
        <v>91</v>
      </c>
      <c r="AX13" s="107">
        <f>_xlfn.XLOOKUP(Table5[[#This Row],[MSA Contract Number]],'Tier 1 - $500K'!A:A,'Tier 1 - $500K'!AX:AX,0,0,1)</f>
        <v>133</v>
      </c>
      <c r="AY13" s="107" t="str">
        <f>_xlfn.XLOOKUP(Table5[[#This Row],[MSA Contract Number]],'Tier 1 - $500K'!A:A,'Tier 1 - $500K'!AY:AY,0,0,1)</f>
        <v>--</v>
      </c>
      <c r="AZ13" s="108" t="str">
        <f>_xlfn.XLOOKUP(Table5[[#This Row],[MSA Contract Number]],'Tier 1 - $500K'!A:A,'Tier 1 - $500K'!AZ:AZ,0,0,1)</f>
        <v>--</v>
      </c>
    </row>
    <row r="14" spans="1:52" s="52" customFormat="1" ht="47.25" x14ac:dyDescent="0.25">
      <c r="A14" s="8" t="s">
        <v>151</v>
      </c>
      <c r="B14" s="9">
        <f>_xlfn.XLOOKUP(Table5[[#This Row],[MSA Contract Number]],'Tier 1 - $500K'!A:A,'Tier 1 - $500K'!B:B,0,0,1)</f>
        <v>46497</v>
      </c>
      <c r="C14" s="10" t="str">
        <f>_xlfn.XLOOKUP(Table5[[#This Row],[MSA Contract Number]],'Tier 1 - $500K'!A:A,'Tier 1 - $500K'!C:C,0,0,1)</f>
        <v>Anvaya Solutions, Inc.</v>
      </c>
      <c r="D14" s="10" t="str">
        <f>_xlfn.XLOOKUP(Table5[[#This Row],[MSA Contract Number]],'Tier 1 - $500K'!A:A,'Tier 1 - $500K'!D:D,0,0,1)</f>
        <v>1. Shobha Mallarapu 
2. Srini Atluri 
3. Amy Salter</v>
      </c>
      <c r="E14" s="10" t="str">
        <f>_xlfn.XLOOKUP(Table5[[#This Row],[MSA Contract Number]],'Tier 1 - $500K'!A:A,'Tier 1 - $500K'!E:E,0,0,1)</f>
        <v xml:space="preserve">(916) 673-9300 </v>
      </c>
      <c r="F14" s="10" t="str">
        <f>_xlfn.XLOOKUP(Table5[[#This Row],[MSA Contract Number]],'Tier 1 - $500K'!A:A,'Tier 1 - $500K'!F:F,0,0,1)</f>
        <v>bids@anvayasolutions.com;</v>
      </c>
      <c r="G14" s="4">
        <f>_xlfn.XLOOKUP(Table5[[#This Row],[Point of Contact(s) 
(First Name and Last Name)]],'Tier 1 - $500K'!D:D,'Tier 1 - $500K'!G:G,0,0,1)</f>
        <v>46184</v>
      </c>
      <c r="H14" s="4" t="str">
        <f>_xlfn.XLOOKUP(Table5[[#This Row],[MSA Contract Number]],'Tier 1 - $500K'!A:A,'Tier 1 - $500K'!H:H,0,0,1)</f>
        <v>SB</v>
      </c>
      <c r="I14" s="4" t="str">
        <f>_xlfn.XLOOKUP(Table5[[#This Row],[MSA Contract Number]],'Tier 1 - $500K'!A:A,'Tier 1 - $500K'!I:I,0,0,1)</f>
        <v>Yes</v>
      </c>
      <c r="J14" s="4" t="str">
        <f>_xlfn.XLOOKUP(Table5[[#This Row],[MSA Contract Number]],'Tier 1 - $500K'!A:A,'Tier 1 - $500K'!J:J,0,0,1)</f>
        <v>No</v>
      </c>
      <c r="K14" s="1">
        <f>_xlfn.XLOOKUP(Table5[[#This Row],[MSA Contract Number]],'Tier 1 - $500K'!A:A,'Tier 1 - $500K'!K:K,0,0,1)</f>
        <v>232.42500000000001</v>
      </c>
      <c r="L14" s="1">
        <f>_xlfn.XLOOKUP(Table5[[#This Row],[MSA Contract Number]],'Tier 1 - $500K'!A:A,'Tier 1 - $500K'!L:L,0,0,1)</f>
        <v>205.56700000000001</v>
      </c>
      <c r="M14" s="1">
        <f>_xlfn.XLOOKUP(Table5[[#This Row],[MSA Contract Number]],'Tier 1 - $500K'!A:A,'Tier 1 - $500K'!M:M,0,0,1)</f>
        <v>222.095</v>
      </c>
      <c r="N14" s="1">
        <f>_xlfn.XLOOKUP(Table5[[#This Row],[MSA Contract Number]],'Tier 1 - $500K'!A:A,'Tier 1 - $500K'!N:N)</f>
        <v>182.84100000000001</v>
      </c>
      <c r="O14" s="1">
        <f>_xlfn.XLOOKUP(Table5[[#This Row],[MSA Contract Number]],'Tier 1 - $500K'!A:A,'Tier 1 - $500K'!O:O,0,0,1)</f>
        <v>166.31299999999999</v>
      </c>
      <c r="P14" s="1">
        <f>_xlfn.XLOOKUP(Table5[[#This Row],[MSA Contract Number]],'Tier 1 - $500K'!A:A,'Tier 1 - $500K'!P:P,0,0,1)</f>
        <v>182.84100000000001</v>
      </c>
      <c r="Q14" s="1">
        <f>_xlfn.XLOOKUP(Table5[[#This Row],[MSA Contract Number]],'Tier 1 - $500K'!A:A,'Tier 1 - $500K'!Q:Q,0,0,1)</f>
        <v>155.983</v>
      </c>
      <c r="R14" s="1">
        <f>_xlfn.XLOOKUP(Table5[[#This Row],[MSA Contract Number]],'Tier 1 - $500K'!A:A,'Tier 1 - $500K'!R:R,0,0,1)</f>
        <v>128.09200000000001</v>
      </c>
      <c r="S14" s="107">
        <f>_xlfn.XLOOKUP(Table5[[#This Row],[MSA Contract Number]],'Tier 1 - $500K'!A:A,'Tier 1 - $500K'!S:S,0,0,1)</f>
        <v>200.40199999999999</v>
      </c>
      <c r="T14" s="107">
        <f>_xlfn.XLOOKUP(Table5[[#This Row],[MSA Contract Number]],'Tier 1 - $500K'!A:A,'Tier 1 - $500K'!T:T,0,0,1)</f>
        <v>244.821</v>
      </c>
      <c r="U14" s="107">
        <f>_xlfn.XLOOKUP(Table5[[#This Row],[MSA Contract Number]],'Tier 1 - $500K'!A:A,'Tier 1 - $500K'!U:U,0,0,1)</f>
        <v>210.732</v>
      </c>
      <c r="V14" s="107">
        <f>_xlfn.XLOOKUP(Table5[[#This Row],[MSA Contract Number]],'Tier 1 - $500K'!A:A,'Tier 1 - $500K'!V:V,0,0,1)</f>
        <v>200.40199999999999</v>
      </c>
      <c r="W14" s="107">
        <f>_xlfn.XLOOKUP(Table5[[#This Row],[MSA Contract Number]],'Tier 1 - $500K'!A:A,'Tier 1 - $500K'!W:W,0,0,1)</f>
        <v>143.58699999999999</v>
      </c>
      <c r="X14" s="107">
        <f>_xlfn.XLOOKUP(Table5[[#This Row],[MSA Contract Number]],'Tier 1 - $500K'!A:A,'Tier 1 - $500K'!X:X,0,0,1)</f>
        <v>149.785</v>
      </c>
      <c r="Y14" s="107">
        <f>_xlfn.XLOOKUP(Table5[[#This Row],[MSA Contract Number]],'Tier 1 - $500K'!A:A,'Tier 1 - $500K'!Y:Y,0,0,1)</f>
        <v>155.983</v>
      </c>
      <c r="Z14" s="107">
        <f>_xlfn.XLOOKUP(Table5[[#This Row],[MSA Contract Number]],'Tier 1 - $500K'!A:A,'Tier 1 - $500K'!Z:Z,0,0,1)</f>
        <v>177.67599999999999</v>
      </c>
      <c r="AA14" s="107">
        <f>_xlfn.XLOOKUP(Table5[[#This Row],[MSA Contract Number]],'Tier 1 - $500K'!A:A,'Tier 1 - $500K'!AA:AA,0,0,1)</f>
        <v>188.006</v>
      </c>
      <c r="AB14" s="107">
        <f>_xlfn.XLOOKUP(Table5[[#This Row],[MSA Contract Number]],'Tier 1 - $500K'!A:A,'Tier 1 - $500K'!AB:AB,0,0,1)</f>
        <v>194.20400000000001</v>
      </c>
      <c r="AC14" s="107">
        <f>_xlfn.XLOOKUP(Table5[[#This Row],[MSA Contract Number]],'Tier 1 - $500K'!A:A,'Tier 1 - $500K'!AC:AC,0,0,1)</f>
        <v>194.20400000000001</v>
      </c>
      <c r="AD14" s="107">
        <f>_xlfn.XLOOKUP(Table5[[#This Row],[MSA Contract Number]],'Tier 1 - $500K'!A:A,'Tier 1 - $500K'!AD:AD,0,0,1)</f>
        <v>161.148</v>
      </c>
      <c r="AE14" s="107">
        <f>_xlfn.XLOOKUP(Table5[[#This Row],[MSA Contract Number]],'Tier 1 - $500K'!A:A,'Tier 1 - $500K'!AE:AE,0,0,1)</f>
        <v>161.148</v>
      </c>
      <c r="AF14" s="107">
        <f>_xlfn.XLOOKUP(Table5[[#This Row],[MSA Contract Number]],'Tier 1 - $500K'!A:A,'Tier 1 - $500K'!AF:AF,0,0,1)</f>
        <v>143.58699999999999</v>
      </c>
      <c r="AG14" s="107">
        <f>_xlfn.XLOOKUP(Table5[[#This Row],[MSA Contract Number]],'Tier 1 - $500K'!A:A,'Tier 1 - $500K'!AG:AG,0,0,1)</f>
        <v>172.511</v>
      </c>
      <c r="AH14" s="107">
        <f>_xlfn.XLOOKUP(Table5[[#This Row],[MSA Contract Number]],'Tier 1 - $500K'!A:A,'Tier 1 - $500K'!AH:AH,0,0,1)</f>
        <v>177.67599999999999</v>
      </c>
      <c r="AI14" s="107">
        <f>_xlfn.XLOOKUP(Table5[[#This Row],[MSA Contract Number]],'Tier 1 - $500K'!A:A,'Tier 1 - $500K'!AI:AI,0,0,1)</f>
        <v>149.785</v>
      </c>
      <c r="AJ14" s="107">
        <f>_xlfn.XLOOKUP(Table5[[#This Row],[MSA Contract Number]],'Tier 1 - $500K'!A:A,'Tier 1 - $500K'!AJ:AJ,0,0,1)</f>
        <v>138.422</v>
      </c>
      <c r="AK14" s="107">
        <f>_xlfn.XLOOKUP(Table5[[#This Row],[MSA Contract Number]],'Tier 1 - $500K'!A:A,'Tier 1 - $500K'!AK:AK,0,0,1)</f>
        <v>161.148</v>
      </c>
      <c r="AL14" s="107">
        <f>_xlfn.XLOOKUP(Table5[[#This Row],[MSA Contract Number]],'Tier 1 - $500K'!A:A,'Tier 1 - $500K'!AL:AL,0,0,1)</f>
        <v>182.84100000000001</v>
      </c>
      <c r="AM14" s="107">
        <f>_xlfn.XLOOKUP(Table5[[#This Row],[MSA Contract Number]],'Tier 1 - $500K'!A:A,'Tier 1 - $500K'!AM:AM,0,0,1)</f>
        <v>161.148</v>
      </c>
      <c r="AN14" s="107">
        <f>_xlfn.XLOOKUP(Table5[[#This Row],[MSA Contract Number]],'Tier 1 - $500K'!A:A,'Tier 1 - $500K'!AN:AN,0,0,1)</f>
        <v>182.84100000000001</v>
      </c>
      <c r="AO14" s="107">
        <f>_xlfn.XLOOKUP(Table5[[#This Row],[MSA Contract Number]],'Tier 1 - $500K'!A:A,'Tier 1 - $500K'!AO:AO,0,0,1)</f>
        <v>166.31299999999999</v>
      </c>
      <c r="AP14" s="107">
        <f>_xlfn.XLOOKUP(Table5[[#This Row],[MSA Contract Number]],'Tier 1 - $500K'!A:A,'Tier 1 - $500K'!AP:AP,0,0,1)</f>
        <v>188.006</v>
      </c>
      <c r="AQ14" s="107">
        <f>_xlfn.XLOOKUP(Table5[[#This Row],[MSA Contract Number]],'Tier 1 - $500K'!A:A,'Tier 1 - $500K'!AQ:AQ,0,0,1)</f>
        <v>200.40199999999999</v>
      </c>
      <c r="AR14" s="107">
        <f>_xlfn.XLOOKUP(Table5[[#This Row],[MSA Contract Number]],'Tier 1 - $500K'!A:A,'Tier 1 - $500K'!AR:AR,0,0,1)</f>
        <v>200.40199999999999</v>
      </c>
      <c r="AS14" s="107">
        <f>_xlfn.XLOOKUP(Table5[[#This Row],[MSA Contract Number]],'Tier 1 - $500K'!A:A,'Tier 1 - $500K'!AS:AS,0,0,1)</f>
        <v>143.58699999999999</v>
      </c>
      <c r="AT14" s="107">
        <f>_xlfn.XLOOKUP(Table5[[#This Row],[MSA Contract Number]],'Tier 1 - $500K'!A:A,'Tier 1 - $500K'!AT:AT,0,0,1)</f>
        <v>121.89400000000001</v>
      </c>
      <c r="AU14" s="107">
        <f>_xlfn.XLOOKUP(Table5[[#This Row],[MSA Contract Number]],'Tier 1 - $500K'!A:A,'Tier 1 - $500K'!AU:AU,0,0,1)</f>
        <v>161.148</v>
      </c>
      <c r="AV14" s="107">
        <f>_xlfn.XLOOKUP(Table5[[#This Row],[MSA Contract Number]],'Tier 1 - $500K'!A:A,'Tier 1 - $500K'!AV:AV,0,0,1)</f>
        <v>111.56399999999999</v>
      </c>
      <c r="AW14" s="107">
        <f>_xlfn.XLOOKUP(Table5[[#This Row],[MSA Contract Number]],'Tier 1 - $500K'!A:A,'Tier 1 - $500K'!AW:AW,0,0,1)</f>
        <v>143.58699999999999</v>
      </c>
      <c r="AX14" s="107">
        <f>_xlfn.XLOOKUP(Table5[[#This Row],[MSA Contract Number]],'Tier 1 - $500K'!A:A,'Tier 1 - $500K'!AX:AX,0,0,1)</f>
        <v>188.006</v>
      </c>
      <c r="AY14" s="107">
        <f>_xlfn.XLOOKUP(Table5[[#This Row],[MSA Contract Number]],'Tier 1 - $500K'!A:A,'Tier 1 - $500K'!AY:AY,0,0,1)</f>
        <v>138.422</v>
      </c>
      <c r="AZ14" s="108">
        <f>_xlfn.XLOOKUP(Table5[[#This Row],[MSA Contract Number]],'Tier 1 - $500K'!A:A,'Tier 1 - $500K'!AZ:AZ,0,0,1)</f>
        <v>304.73500000000001</v>
      </c>
    </row>
    <row r="15" spans="1:52" s="52" customFormat="1" ht="63" x14ac:dyDescent="0.25">
      <c r="A15" s="8" t="s">
        <v>156</v>
      </c>
      <c r="B15" s="9">
        <f>_xlfn.XLOOKUP(Table5[[#This Row],[MSA Contract Number]],'Tier 1 - $500K'!A:A,'Tier 1 - $500K'!B:B,0,0,1)</f>
        <v>46497</v>
      </c>
      <c r="C15" s="10" t="str">
        <f>_xlfn.XLOOKUP(Table5[[#This Row],[MSA Contract Number]],'Tier 1 - $500K'!A:A,'Tier 1 - $500K'!C:C,0,0,1)</f>
        <v>Apex Systems, LLC</v>
      </c>
      <c r="D15" s="10" t="str">
        <f>_xlfn.XLOOKUP(Table5[[#This Row],[MSA Contract Number]],'Tier 1 - $500K'!A:A,'Tier 1 - $500K'!D:D,0,0,1)</f>
        <v xml:space="preserve">1. Vanessa Valdivieso
2. Jenny Dresser 
3. Kelly Gerwitz 
</v>
      </c>
      <c r="E15" s="10" t="str">
        <f>_xlfn.XLOOKUP(Table5[[#This Row],[MSA Contract Number]],'Tier 1 - $500K'!A:A,'Tier 1 - $500K'!E:E,0,0,1)</f>
        <v xml:space="preserve">1. (303) 328-2599 
2. (408) 605-2983 
3. (314) 800-5359 
4. (916) 673-7113 </v>
      </c>
      <c r="F15" s="10" t="str">
        <f>_xlfn.XLOOKUP(Table5[[#This Row],[MSA Contract Number]],'Tier 1 - $500K'!A:A,'Tier 1 - $500K'!F:F,0,0,1)</f>
        <v>vvaldivieso@apexsystems.com;
stateofcalifornia@apexsystems.com;</v>
      </c>
      <c r="G15" s="4" t="str">
        <f>_xlfn.XLOOKUP(Table5[[#This Row],[Point of Contact(s) 
(First Name and Last Name)]],'Tier 1 - $500K'!D:D,'Tier 1 - $500K'!G:G,0,0,1)</f>
        <v>--</v>
      </c>
      <c r="H15" s="4" t="str">
        <f>_xlfn.XLOOKUP(Table5[[#This Row],[MSA Contract Number]],'Tier 1 - $500K'!A:A,'Tier 1 - $500K'!H:H,0,0,1)</f>
        <v>--</v>
      </c>
      <c r="I15" s="4" t="str">
        <f>_xlfn.XLOOKUP(Table5[[#This Row],[MSA Contract Number]],'Tier 1 - $500K'!A:A,'Tier 1 - $500K'!I:I,0,0,1)</f>
        <v>No</v>
      </c>
      <c r="J15" s="4" t="str">
        <f>_xlfn.XLOOKUP(Table5[[#This Row],[MSA Contract Number]],'Tier 1 - $500K'!A:A,'Tier 1 - $500K'!J:J,0,0,1)</f>
        <v>No</v>
      </c>
      <c r="K15" s="1">
        <f>_xlfn.XLOOKUP(Table5[[#This Row],[MSA Contract Number]],'Tier 1 - $500K'!A:A,'Tier 1 - $500K'!K:K,0,0,1)</f>
        <v>190</v>
      </c>
      <c r="L15" s="1">
        <f>_xlfn.XLOOKUP(Table5[[#This Row],[MSA Contract Number]],'Tier 1 - $500K'!A:A,'Tier 1 - $500K'!L:L,0,0,1)</f>
        <v>160</v>
      </c>
      <c r="M15" s="1">
        <f>_xlfn.XLOOKUP(Table5[[#This Row],[MSA Contract Number]],'Tier 1 - $500K'!A:A,'Tier 1 - $500K'!M:M,0,0,1)</f>
        <v>185</v>
      </c>
      <c r="N15" s="1">
        <f>_xlfn.XLOOKUP(Table5[[#This Row],[MSA Contract Number]],'Tier 1 - $500K'!A:A,'Tier 1 - $500K'!N:N)</f>
        <v>168</v>
      </c>
      <c r="O15" s="1">
        <f>_xlfn.XLOOKUP(Table5[[#This Row],[MSA Contract Number]],'Tier 1 - $500K'!A:A,'Tier 1 - $500K'!O:O,0,0,1)</f>
        <v>148</v>
      </c>
      <c r="P15" s="1">
        <f>_xlfn.XLOOKUP(Table5[[#This Row],[MSA Contract Number]],'Tier 1 - $500K'!A:A,'Tier 1 - $500K'!P:P,0,0,1)</f>
        <v>158</v>
      </c>
      <c r="Q15" s="1">
        <f>_xlfn.XLOOKUP(Table5[[#This Row],[MSA Contract Number]],'Tier 1 - $500K'!A:A,'Tier 1 - $500K'!Q:Q,0,0,1)</f>
        <v>135</v>
      </c>
      <c r="R15" s="1">
        <f>_xlfn.XLOOKUP(Table5[[#This Row],[MSA Contract Number]],'Tier 1 - $500K'!A:A,'Tier 1 - $500K'!R:R,0,0,1)</f>
        <v>103</v>
      </c>
      <c r="S15" s="107">
        <f>_xlfn.XLOOKUP(Table5[[#This Row],[MSA Contract Number]],'Tier 1 - $500K'!A:A,'Tier 1 - $500K'!S:S,0,0,1)</f>
        <v>182</v>
      </c>
      <c r="T15" s="107">
        <f>_xlfn.XLOOKUP(Table5[[#This Row],[MSA Contract Number]],'Tier 1 - $500K'!A:A,'Tier 1 - $500K'!T:T,0,0,1)</f>
        <v>215</v>
      </c>
      <c r="U15" s="107">
        <f>_xlfn.XLOOKUP(Table5[[#This Row],[MSA Contract Number]],'Tier 1 - $500K'!A:A,'Tier 1 - $500K'!U:U,0,0,1)</f>
        <v>180</v>
      </c>
      <c r="V15" s="107">
        <f>_xlfn.XLOOKUP(Table5[[#This Row],[MSA Contract Number]],'Tier 1 - $500K'!A:A,'Tier 1 - $500K'!V:V,0,0,1)</f>
        <v>192</v>
      </c>
      <c r="W15" s="107">
        <f>_xlfn.XLOOKUP(Table5[[#This Row],[MSA Contract Number]],'Tier 1 - $500K'!A:A,'Tier 1 - $500K'!W:W,0,0,1)</f>
        <v>125</v>
      </c>
      <c r="X15" s="107">
        <f>_xlfn.XLOOKUP(Table5[[#This Row],[MSA Contract Number]],'Tier 1 - $500K'!A:A,'Tier 1 - $500K'!X:X,0,0,1)</f>
        <v>143</v>
      </c>
      <c r="Y15" s="107">
        <f>_xlfn.XLOOKUP(Table5[[#This Row],[MSA Contract Number]],'Tier 1 - $500K'!A:A,'Tier 1 - $500K'!Y:Y,0,0,1)</f>
        <v>145</v>
      </c>
      <c r="Z15" s="107">
        <f>_xlfn.XLOOKUP(Table5[[#This Row],[MSA Contract Number]],'Tier 1 - $500K'!A:A,'Tier 1 - $500K'!Z:Z,0,0,1)</f>
        <v>190</v>
      </c>
      <c r="AA15" s="107">
        <f>_xlfn.XLOOKUP(Table5[[#This Row],[MSA Contract Number]],'Tier 1 - $500K'!A:A,'Tier 1 - $500K'!AA:AA,0,0,1)</f>
        <v>200</v>
      </c>
      <c r="AB15" s="107">
        <f>_xlfn.XLOOKUP(Table5[[#This Row],[MSA Contract Number]],'Tier 1 - $500K'!A:A,'Tier 1 - $500K'!AB:AB,0,0,1)</f>
        <v>190</v>
      </c>
      <c r="AC15" s="107">
        <f>_xlfn.XLOOKUP(Table5[[#This Row],[MSA Contract Number]],'Tier 1 - $500K'!A:A,'Tier 1 - $500K'!AC:AC,0,0,1)</f>
        <v>178</v>
      </c>
      <c r="AD15" s="107">
        <f>_xlfn.XLOOKUP(Table5[[#This Row],[MSA Contract Number]],'Tier 1 - $500K'!A:A,'Tier 1 - $500K'!AD:AD,0,0,1)</f>
        <v>152</v>
      </c>
      <c r="AE15" s="107">
        <f>_xlfn.XLOOKUP(Table5[[#This Row],[MSA Contract Number]],'Tier 1 - $500K'!A:A,'Tier 1 - $500K'!AE:AE,0,0,1)</f>
        <v>157</v>
      </c>
      <c r="AF15" s="107">
        <f>_xlfn.XLOOKUP(Table5[[#This Row],[MSA Contract Number]],'Tier 1 - $500K'!A:A,'Tier 1 - $500K'!AF:AF,0,0,1)</f>
        <v>133</v>
      </c>
      <c r="AG15" s="107">
        <f>_xlfn.XLOOKUP(Table5[[#This Row],[MSA Contract Number]],'Tier 1 - $500K'!A:A,'Tier 1 - $500K'!AG:AG,0,0,1)</f>
        <v>165</v>
      </c>
      <c r="AH15" s="107">
        <f>_xlfn.XLOOKUP(Table5[[#This Row],[MSA Contract Number]],'Tier 1 - $500K'!A:A,'Tier 1 - $500K'!AH:AH,0,0,1)</f>
        <v>163</v>
      </c>
      <c r="AI15" s="107">
        <f>_xlfn.XLOOKUP(Table5[[#This Row],[MSA Contract Number]],'Tier 1 - $500K'!A:A,'Tier 1 - $500K'!AI:AI,0,0,1)</f>
        <v>161</v>
      </c>
      <c r="AJ15" s="107">
        <f>_xlfn.XLOOKUP(Table5[[#This Row],[MSA Contract Number]],'Tier 1 - $500K'!A:A,'Tier 1 - $500K'!AJ:AJ,0,0,1)</f>
        <v>140</v>
      </c>
      <c r="AK15" s="107">
        <f>_xlfn.XLOOKUP(Table5[[#This Row],[MSA Contract Number]],'Tier 1 - $500K'!A:A,'Tier 1 - $500K'!AK:AK,0,0,1)</f>
        <v>142</v>
      </c>
      <c r="AL15" s="107">
        <f>_xlfn.XLOOKUP(Table5[[#This Row],[MSA Contract Number]],'Tier 1 - $500K'!A:A,'Tier 1 - $500K'!AL:AL,0,0,1)</f>
        <v>182</v>
      </c>
      <c r="AM15" s="107">
        <f>_xlfn.XLOOKUP(Table5[[#This Row],[MSA Contract Number]],'Tier 1 - $500K'!A:A,'Tier 1 - $500K'!AM:AM,0,0,1)</f>
        <v>134</v>
      </c>
      <c r="AN15" s="107">
        <f>_xlfn.XLOOKUP(Table5[[#This Row],[MSA Contract Number]],'Tier 1 - $500K'!A:A,'Tier 1 - $500K'!AN:AN,0,0,1)</f>
        <v>192</v>
      </c>
      <c r="AO15" s="107">
        <f>_xlfn.XLOOKUP(Table5[[#This Row],[MSA Contract Number]],'Tier 1 - $500K'!A:A,'Tier 1 - $500K'!AO:AO,0,0,1)</f>
        <v>164</v>
      </c>
      <c r="AP15" s="107">
        <f>_xlfn.XLOOKUP(Table5[[#This Row],[MSA Contract Number]],'Tier 1 - $500K'!A:A,'Tier 1 - $500K'!AP:AP,0,0,1)</f>
        <v>208</v>
      </c>
      <c r="AQ15" s="107">
        <f>_xlfn.XLOOKUP(Table5[[#This Row],[MSA Contract Number]],'Tier 1 - $500K'!A:A,'Tier 1 - $500K'!AQ:AQ,0,0,1)</f>
        <v>160</v>
      </c>
      <c r="AR15" s="107">
        <f>_xlfn.XLOOKUP(Table5[[#This Row],[MSA Contract Number]],'Tier 1 - $500K'!A:A,'Tier 1 - $500K'!AR:AR,0,0,1)</f>
        <v>171</v>
      </c>
      <c r="AS15" s="107">
        <f>_xlfn.XLOOKUP(Table5[[#This Row],[MSA Contract Number]],'Tier 1 - $500K'!A:A,'Tier 1 - $500K'!AS:AS,0,0,1)</f>
        <v>136</v>
      </c>
      <c r="AT15" s="107">
        <f>_xlfn.XLOOKUP(Table5[[#This Row],[MSA Contract Number]],'Tier 1 - $500K'!A:A,'Tier 1 - $500K'!AT:AT,0,0,1)</f>
        <v>130</v>
      </c>
      <c r="AU15" s="107">
        <f>_xlfn.XLOOKUP(Table5[[#This Row],[MSA Contract Number]],'Tier 1 - $500K'!A:A,'Tier 1 - $500K'!AU:AU,0,0,1)</f>
        <v>127</v>
      </c>
      <c r="AV15" s="107">
        <f>_xlfn.XLOOKUP(Table5[[#This Row],[MSA Contract Number]],'Tier 1 - $500K'!A:A,'Tier 1 - $500K'!AV:AV,0,0,1)</f>
        <v>148</v>
      </c>
      <c r="AW15" s="107">
        <f>_xlfn.XLOOKUP(Table5[[#This Row],[MSA Contract Number]],'Tier 1 - $500K'!A:A,'Tier 1 - $500K'!AW:AW,0,0,1)</f>
        <v>157</v>
      </c>
      <c r="AX15" s="107">
        <f>_xlfn.XLOOKUP(Table5[[#This Row],[MSA Contract Number]],'Tier 1 - $500K'!A:A,'Tier 1 - $500K'!AX:AX,0,0,1)</f>
        <v>200</v>
      </c>
      <c r="AY15" s="107">
        <f>_xlfn.XLOOKUP(Table5[[#This Row],[MSA Contract Number]],'Tier 1 - $500K'!A:A,'Tier 1 - $500K'!AY:AY,0,0,1)</f>
        <v>157</v>
      </c>
      <c r="AZ15" s="108">
        <f>_xlfn.XLOOKUP(Table5[[#This Row],[MSA Contract Number]],'Tier 1 - $500K'!A:A,'Tier 1 - $500K'!AZ:AZ,0,0,1)</f>
        <v>235</v>
      </c>
    </row>
    <row r="16" spans="1:52" s="52" customFormat="1" ht="31.5" x14ac:dyDescent="0.25">
      <c r="A16" s="8" t="s">
        <v>174</v>
      </c>
      <c r="B16" s="9">
        <f>_xlfn.XLOOKUP(Table5[[#This Row],[MSA Contract Number]],'Tier 1 - $500K'!A:A,'Tier 1 - $500K'!B:B,0,0,1)</f>
        <v>46497</v>
      </c>
      <c r="C16" s="10" t="str">
        <f>_xlfn.XLOOKUP(Table5[[#This Row],[MSA Contract Number]],'Tier 1 - $500K'!A:A,'Tier 1 - $500K'!C:C,0,0,1)</f>
        <v>Astute Solutions LLC</v>
      </c>
      <c r="D16" s="10" t="str">
        <f>_xlfn.XLOOKUP(Table5[[#This Row],[MSA Contract Number]],'Tier 1 - $500K'!A:A,'Tier 1 - $500K'!D:D,0,0,1)</f>
        <v>1. Divya Gurram 
2. Roopa Reddy</v>
      </c>
      <c r="E16" s="10" t="str">
        <f>_xlfn.XLOOKUP(Table5[[#This Row],[MSA Contract Number]],'Tier 1 - $500K'!A:A,'Tier 1 - $500K'!E:E,0,0,1)</f>
        <v>1. (916) 260-6353 
2. (916) 805-3773</v>
      </c>
      <c r="F16" s="10" t="str">
        <f>_xlfn.XLOOKUP(Table5[[#This Row],[MSA Contract Number]],'Tier 1 - $500K'!A:A,'Tier 1 - $500K'!F:F,0,0,1)</f>
        <v>hr@astutesolutionsllc.com;</v>
      </c>
      <c r="G16" s="4">
        <f>_xlfn.XLOOKUP(Table5[[#This Row],[Point of Contact(s) 
(First Name and Last Name)]],'Tier 1 - $500K'!D:D,'Tier 1 - $500K'!G:G,0,0,1)</f>
        <v>2016135</v>
      </c>
      <c r="H16" s="4" t="str">
        <f>_xlfn.XLOOKUP(Table5[[#This Row],[MSA Contract Number]],'Tier 1 - $500K'!A:A,'Tier 1 - $500K'!H:H,0,0,1)</f>
        <v>SB</v>
      </c>
      <c r="I16" s="4" t="str">
        <f>_xlfn.XLOOKUP(Table5[[#This Row],[MSA Contract Number]],'Tier 1 - $500K'!A:A,'Tier 1 - $500K'!I:I,0,0,1)</f>
        <v>Yes</v>
      </c>
      <c r="J16" s="4" t="str">
        <f>_xlfn.XLOOKUP(Table5[[#This Row],[MSA Contract Number]],'Tier 1 - $500K'!A:A,'Tier 1 - $500K'!J:J,0,0,1)</f>
        <v>No</v>
      </c>
      <c r="K16" s="1">
        <f>_xlfn.XLOOKUP(Table5[[#This Row],[MSA Contract Number]],'Tier 1 - $500K'!A:A,'Tier 1 - $500K'!K:K,0,0,1)</f>
        <v>190</v>
      </c>
      <c r="L16" s="1">
        <f>_xlfn.XLOOKUP(Table5[[#This Row],[MSA Contract Number]],'Tier 1 - $500K'!A:A,'Tier 1 - $500K'!L:L,0,0,1)</f>
        <v>170</v>
      </c>
      <c r="M16" s="1">
        <f>_xlfn.XLOOKUP(Table5[[#This Row],[MSA Contract Number]],'Tier 1 - $500K'!A:A,'Tier 1 - $500K'!M:M,0,0,1)</f>
        <v>168</v>
      </c>
      <c r="N16" s="1">
        <f>_xlfn.XLOOKUP(Table5[[#This Row],[MSA Contract Number]],'Tier 1 - $500K'!A:A,'Tier 1 - $500K'!N:N)</f>
        <v>158</v>
      </c>
      <c r="O16" s="1">
        <f>_xlfn.XLOOKUP(Table5[[#This Row],[MSA Contract Number]],'Tier 1 - $500K'!A:A,'Tier 1 - $500K'!O:O,0,0,1)</f>
        <v>146</v>
      </c>
      <c r="P16" s="1">
        <f>_xlfn.XLOOKUP(Table5[[#This Row],[MSA Contract Number]],'Tier 1 - $500K'!A:A,'Tier 1 - $500K'!P:P,0,0,1)</f>
        <v>148</v>
      </c>
      <c r="Q16" s="1">
        <f>_xlfn.XLOOKUP(Table5[[#This Row],[MSA Contract Number]],'Tier 1 - $500K'!A:A,'Tier 1 - $500K'!Q:Q,0,0,1)</f>
        <v>138</v>
      </c>
      <c r="R16" s="1">
        <f>_xlfn.XLOOKUP(Table5[[#This Row],[MSA Contract Number]],'Tier 1 - $500K'!A:A,'Tier 1 - $500K'!R:R,0,0,1)</f>
        <v>105</v>
      </c>
      <c r="S16" s="107">
        <f>_xlfn.XLOOKUP(Table5[[#This Row],[MSA Contract Number]],'Tier 1 - $500K'!A:A,'Tier 1 - $500K'!S:S,0,0,1)</f>
        <v>160</v>
      </c>
      <c r="T16" s="107">
        <f>_xlfn.XLOOKUP(Table5[[#This Row],[MSA Contract Number]],'Tier 1 - $500K'!A:A,'Tier 1 - $500K'!T:T,0,0,1)</f>
        <v>195</v>
      </c>
      <c r="U16" s="107">
        <f>_xlfn.XLOOKUP(Table5[[#This Row],[MSA Contract Number]],'Tier 1 - $500K'!A:A,'Tier 1 - $500K'!U:U,0,0,1)</f>
        <v>180</v>
      </c>
      <c r="V16" s="107">
        <f>_xlfn.XLOOKUP(Table5[[#This Row],[MSA Contract Number]],'Tier 1 - $500K'!A:A,'Tier 1 - $500K'!V:V,0,0,1)</f>
        <v>165</v>
      </c>
      <c r="W16" s="107">
        <f>_xlfn.XLOOKUP(Table5[[#This Row],[MSA Contract Number]],'Tier 1 - $500K'!A:A,'Tier 1 - $500K'!W:W,0,0,1)</f>
        <v>140</v>
      </c>
      <c r="X16" s="107">
        <f>_xlfn.XLOOKUP(Table5[[#This Row],[MSA Contract Number]],'Tier 1 - $500K'!A:A,'Tier 1 - $500K'!X:X,0,0,1)</f>
        <v>165</v>
      </c>
      <c r="Y16" s="107">
        <f>_xlfn.XLOOKUP(Table5[[#This Row],[MSA Contract Number]],'Tier 1 - $500K'!A:A,'Tier 1 - $500K'!Y:Y,0,0,1)</f>
        <v>155</v>
      </c>
      <c r="Z16" s="107">
        <f>_xlfn.XLOOKUP(Table5[[#This Row],[MSA Contract Number]],'Tier 1 - $500K'!A:A,'Tier 1 - $500K'!Z:Z,0,0,1)</f>
        <v>145</v>
      </c>
      <c r="AA16" s="107">
        <f>_xlfn.XLOOKUP(Table5[[#This Row],[MSA Contract Number]],'Tier 1 - $500K'!A:A,'Tier 1 - $500K'!AA:AA,0,0,1)</f>
        <v>155</v>
      </c>
      <c r="AB16" s="107">
        <f>_xlfn.XLOOKUP(Table5[[#This Row],[MSA Contract Number]],'Tier 1 - $500K'!A:A,'Tier 1 - $500K'!AB:AB,0,0,1)</f>
        <v>120</v>
      </c>
      <c r="AC16" s="107">
        <f>_xlfn.XLOOKUP(Table5[[#This Row],[MSA Contract Number]],'Tier 1 - $500K'!A:A,'Tier 1 - $500K'!AC:AC,0,0,1)</f>
        <v>135</v>
      </c>
      <c r="AD16" s="107">
        <f>_xlfn.XLOOKUP(Table5[[#This Row],[MSA Contract Number]],'Tier 1 - $500K'!A:A,'Tier 1 - $500K'!AD:AD,0,0,1)</f>
        <v>120</v>
      </c>
      <c r="AE16" s="107">
        <f>_xlfn.XLOOKUP(Table5[[#This Row],[MSA Contract Number]],'Tier 1 - $500K'!A:A,'Tier 1 - $500K'!AE:AE,0,0,1)</f>
        <v>140</v>
      </c>
      <c r="AF16" s="107">
        <f>_xlfn.XLOOKUP(Table5[[#This Row],[MSA Contract Number]],'Tier 1 - $500K'!A:A,'Tier 1 - $500K'!AF:AF,0,0,1)</f>
        <v>155</v>
      </c>
      <c r="AG16" s="107">
        <f>_xlfn.XLOOKUP(Table5[[#This Row],[MSA Contract Number]],'Tier 1 - $500K'!A:A,'Tier 1 - $500K'!AG:AG,0,0,1)</f>
        <v>165</v>
      </c>
      <c r="AH16" s="107">
        <f>_xlfn.XLOOKUP(Table5[[#This Row],[MSA Contract Number]],'Tier 1 - $500K'!A:A,'Tier 1 - $500K'!AH:AH,0,0,1)</f>
        <v>180</v>
      </c>
      <c r="AI16" s="107">
        <f>_xlfn.XLOOKUP(Table5[[#This Row],[MSA Contract Number]],'Tier 1 - $500K'!A:A,'Tier 1 - $500K'!AI:AI,0,0,1)</f>
        <v>175</v>
      </c>
      <c r="AJ16" s="107">
        <f>_xlfn.XLOOKUP(Table5[[#This Row],[MSA Contract Number]],'Tier 1 - $500K'!A:A,'Tier 1 - $500K'!AJ:AJ,0,0,1)</f>
        <v>155</v>
      </c>
      <c r="AK16" s="107">
        <f>_xlfn.XLOOKUP(Table5[[#This Row],[MSA Contract Number]],'Tier 1 - $500K'!A:A,'Tier 1 - $500K'!AK:AK,0,0,1)</f>
        <v>145</v>
      </c>
      <c r="AL16" s="107">
        <f>_xlfn.XLOOKUP(Table5[[#This Row],[MSA Contract Number]],'Tier 1 - $500K'!A:A,'Tier 1 - $500K'!AL:AL,0,0,1)</f>
        <v>155</v>
      </c>
      <c r="AM16" s="107">
        <f>_xlfn.XLOOKUP(Table5[[#This Row],[MSA Contract Number]],'Tier 1 - $500K'!A:A,'Tier 1 - $500K'!AM:AM,0,0,1)</f>
        <v>165</v>
      </c>
      <c r="AN16" s="107">
        <f>_xlfn.XLOOKUP(Table5[[#This Row],[MSA Contract Number]],'Tier 1 - $500K'!A:A,'Tier 1 - $500K'!AN:AN,0,0,1)</f>
        <v>175</v>
      </c>
      <c r="AO16" s="107">
        <f>_xlfn.XLOOKUP(Table5[[#This Row],[MSA Contract Number]],'Tier 1 - $500K'!A:A,'Tier 1 - $500K'!AO:AO,0,0,1)</f>
        <v>155</v>
      </c>
      <c r="AP16" s="107">
        <f>_xlfn.XLOOKUP(Table5[[#This Row],[MSA Contract Number]],'Tier 1 - $500K'!A:A,'Tier 1 - $500K'!AP:AP,0,0,1)</f>
        <v>195</v>
      </c>
      <c r="AQ16" s="107">
        <f>_xlfn.XLOOKUP(Table5[[#This Row],[MSA Contract Number]],'Tier 1 - $500K'!A:A,'Tier 1 - $500K'!AQ:AQ,0,0,1)</f>
        <v>165</v>
      </c>
      <c r="AR16" s="107">
        <f>_xlfn.XLOOKUP(Table5[[#This Row],[MSA Contract Number]],'Tier 1 - $500K'!A:A,'Tier 1 - $500K'!AR:AR,0,0,1)</f>
        <v>175</v>
      </c>
      <c r="AS16" s="107">
        <f>_xlfn.XLOOKUP(Table5[[#This Row],[MSA Contract Number]],'Tier 1 - $500K'!A:A,'Tier 1 - $500K'!AS:AS,0,0,1)</f>
        <v>155</v>
      </c>
      <c r="AT16" s="107">
        <f>_xlfn.XLOOKUP(Table5[[#This Row],[MSA Contract Number]],'Tier 1 - $500K'!A:A,'Tier 1 - $500K'!AT:AT,0,0,1)</f>
        <v>145</v>
      </c>
      <c r="AU16" s="107">
        <f>_xlfn.XLOOKUP(Table5[[#This Row],[MSA Contract Number]],'Tier 1 - $500K'!A:A,'Tier 1 - $500K'!AU:AU,0,0,1)</f>
        <v>140</v>
      </c>
      <c r="AV16" s="107">
        <f>_xlfn.XLOOKUP(Table5[[#This Row],[MSA Contract Number]],'Tier 1 - $500K'!A:A,'Tier 1 - $500K'!AV:AV,0,0,1)</f>
        <v>165</v>
      </c>
      <c r="AW16" s="107">
        <f>_xlfn.XLOOKUP(Table5[[#This Row],[MSA Contract Number]],'Tier 1 - $500K'!A:A,'Tier 1 - $500K'!AW:AW,0,0,1)</f>
        <v>140</v>
      </c>
      <c r="AX16" s="107">
        <f>_xlfn.XLOOKUP(Table5[[#This Row],[MSA Contract Number]],'Tier 1 - $500K'!A:A,'Tier 1 - $500K'!AX:AX,0,0,1)</f>
        <v>150</v>
      </c>
      <c r="AY16" s="107">
        <f>_xlfn.XLOOKUP(Table5[[#This Row],[MSA Contract Number]],'Tier 1 - $500K'!A:A,'Tier 1 - $500K'!AY:AY,0,0,1)</f>
        <v>120</v>
      </c>
      <c r="AZ16" s="108">
        <f>_xlfn.XLOOKUP(Table5[[#This Row],[MSA Contract Number]],'Tier 1 - $500K'!A:A,'Tier 1 - $500K'!AZ:AZ,0,0,1)</f>
        <v>165</v>
      </c>
    </row>
    <row r="17" spans="1:52" s="52" customFormat="1" x14ac:dyDescent="0.25">
      <c r="A17" s="8" t="s">
        <v>179</v>
      </c>
      <c r="B17" s="9">
        <f>_xlfn.XLOOKUP(Table5[[#This Row],[MSA Contract Number]],'Tier 1 - $500K'!A:A,'Tier 1 - $500K'!B:B,0,0,1)</f>
        <v>46497</v>
      </c>
      <c r="C17" s="10" t="str">
        <f>_xlfn.XLOOKUP(Table5[[#This Row],[MSA Contract Number]],'Tier 1 - $500K'!A:A,'Tier 1 - $500K'!C:C,0,0,1)</f>
        <v>Auctor Corporation</v>
      </c>
      <c r="D17" s="10" t="str">
        <f>_xlfn.XLOOKUP(Table5[[#This Row],[MSA Contract Number]],'Tier 1 - $500K'!A:A,'Tier 1 - $500K'!D:D,0,0,1)</f>
        <v>Brad Weber</v>
      </c>
      <c r="E17" s="10" t="str">
        <f>_xlfn.XLOOKUP(Table5[[#This Row],[MSA Contract Number]],'Tier 1 - $500K'!A:A,'Tier 1 - $500K'!E:E,0,0,1)</f>
        <v>(317) 663-5050</v>
      </c>
      <c r="F17" s="10" t="str">
        <f>_xlfn.XLOOKUP(Table5[[#This Row],[MSA Contract Number]],'Tier 1 - $500K'!A:A,'Tier 1 - $500K'!F:F,0,0,1)</f>
        <v>weberb@auctor.com;</v>
      </c>
      <c r="G17" s="4" t="str">
        <f>_xlfn.XLOOKUP(Table5[[#This Row],[Point of Contact(s) 
(First Name and Last Name)]],'Tier 1 - $500K'!D:D,'Tier 1 - $500K'!G:G,0,0,1)</f>
        <v>--</v>
      </c>
      <c r="H17" s="4" t="str">
        <f>_xlfn.XLOOKUP(Table5[[#This Row],[MSA Contract Number]],'Tier 1 - $500K'!A:A,'Tier 1 - $500K'!H:H,0,0,1)</f>
        <v>--</v>
      </c>
      <c r="I17" s="4" t="str">
        <f>_xlfn.XLOOKUP(Table5[[#This Row],[MSA Contract Number]],'Tier 1 - $500K'!A:A,'Tier 1 - $500K'!I:I,0,0,1)</f>
        <v>No</v>
      </c>
      <c r="J17" s="4" t="str">
        <f>_xlfn.XLOOKUP(Table5[[#This Row],[MSA Contract Number]],'Tier 1 - $500K'!A:A,'Tier 1 - $500K'!J:J,0,0,1)</f>
        <v>No</v>
      </c>
      <c r="K17" s="1">
        <f>_xlfn.XLOOKUP(Table5[[#This Row],[MSA Contract Number]],'Tier 1 - $500K'!A:A,'Tier 1 - $500K'!K:K,0,0,1)</f>
        <v>232</v>
      </c>
      <c r="L17" s="1">
        <f>_xlfn.XLOOKUP(Table5[[#This Row],[MSA Contract Number]],'Tier 1 - $500K'!A:A,'Tier 1 - $500K'!L:L,0,0,1)</f>
        <v>197</v>
      </c>
      <c r="M17" s="1">
        <f>_xlfn.XLOOKUP(Table5[[#This Row],[MSA Contract Number]],'Tier 1 - $500K'!A:A,'Tier 1 - $500K'!M:M,0,0,1)</f>
        <v>206</v>
      </c>
      <c r="N17" s="1">
        <f>_xlfn.XLOOKUP(Table5[[#This Row],[MSA Contract Number]],'Tier 1 - $500K'!A:A,'Tier 1 - $500K'!N:N)</f>
        <v>175</v>
      </c>
      <c r="O17" s="1">
        <f>_xlfn.XLOOKUP(Table5[[#This Row],[MSA Contract Number]],'Tier 1 - $500K'!A:A,'Tier 1 - $500K'!O:O,0,0,1)</f>
        <v>164</v>
      </c>
      <c r="P17" s="1">
        <f>_xlfn.XLOOKUP(Table5[[#This Row],[MSA Contract Number]],'Tier 1 - $500K'!A:A,'Tier 1 - $500K'!P:P,0,0,1)</f>
        <v>194</v>
      </c>
      <c r="Q17" s="1">
        <f>_xlfn.XLOOKUP(Table5[[#This Row],[MSA Contract Number]],'Tier 1 - $500K'!A:A,'Tier 1 - $500K'!Q:Q,0,0,1)</f>
        <v>168</v>
      </c>
      <c r="R17" s="1">
        <f>_xlfn.XLOOKUP(Table5[[#This Row],[MSA Contract Number]],'Tier 1 - $500K'!A:A,'Tier 1 - $500K'!R:R,0,0,1)</f>
        <v>113</v>
      </c>
      <c r="S17" s="107">
        <f>_xlfn.XLOOKUP(Table5[[#This Row],[MSA Contract Number]],'Tier 1 - $500K'!A:A,'Tier 1 - $500K'!S:S,0,0,1)</f>
        <v>183</v>
      </c>
      <c r="T17" s="107">
        <f>_xlfn.XLOOKUP(Table5[[#This Row],[MSA Contract Number]],'Tier 1 - $500K'!A:A,'Tier 1 - $500K'!T:T,0,0,1)</f>
        <v>226</v>
      </c>
      <c r="U17" s="107">
        <f>_xlfn.XLOOKUP(Table5[[#This Row],[MSA Contract Number]],'Tier 1 - $500K'!A:A,'Tier 1 - $500K'!U:U,0,0,1)</f>
        <v>194</v>
      </c>
      <c r="V17" s="107">
        <f>_xlfn.XLOOKUP(Table5[[#This Row],[MSA Contract Number]],'Tier 1 - $500K'!A:A,'Tier 1 - $500K'!V:V,0,0,1)</f>
        <v>195</v>
      </c>
      <c r="W17" s="107">
        <f>_xlfn.XLOOKUP(Table5[[#This Row],[MSA Contract Number]],'Tier 1 - $500K'!A:A,'Tier 1 - $500K'!W:W,0,0,1)</f>
        <v>138</v>
      </c>
      <c r="X17" s="107">
        <f>_xlfn.XLOOKUP(Table5[[#This Row],[MSA Contract Number]],'Tier 1 - $500K'!A:A,'Tier 1 - $500K'!X:X,0,0,1)</f>
        <v>147</v>
      </c>
      <c r="Y17" s="107">
        <f>_xlfn.XLOOKUP(Table5[[#This Row],[MSA Contract Number]],'Tier 1 - $500K'!A:A,'Tier 1 - $500K'!Y:Y,0,0,1)</f>
        <v>148</v>
      </c>
      <c r="Z17" s="107">
        <f>_xlfn.XLOOKUP(Table5[[#This Row],[MSA Contract Number]],'Tier 1 - $500K'!A:A,'Tier 1 - $500K'!Z:Z,0,0,1)</f>
        <v>169</v>
      </c>
      <c r="AA17" s="107">
        <f>_xlfn.XLOOKUP(Table5[[#This Row],[MSA Contract Number]],'Tier 1 - $500K'!A:A,'Tier 1 - $500K'!AA:AA,0,0,1)</f>
        <v>187</v>
      </c>
      <c r="AB17" s="107">
        <f>_xlfn.XLOOKUP(Table5[[#This Row],[MSA Contract Number]],'Tier 1 - $500K'!A:A,'Tier 1 - $500K'!AB:AB,0,0,1)</f>
        <v>177</v>
      </c>
      <c r="AC17" s="107">
        <f>_xlfn.XLOOKUP(Table5[[#This Row],[MSA Contract Number]],'Tier 1 - $500K'!A:A,'Tier 1 - $500K'!AC:AC,0,0,1)</f>
        <v>169</v>
      </c>
      <c r="AD17" s="107">
        <f>_xlfn.XLOOKUP(Table5[[#This Row],[MSA Contract Number]],'Tier 1 - $500K'!A:A,'Tier 1 - $500K'!AD:AD,0,0,1)</f>
        <v>159</v>
      </c>
      <c r="AE17" s="107">
        <f>_xlfn.XLOOKUP(Table5[[#This Row],[MSA Contract Number]],'Tier 1 - $500K'!A:A,'Tier 1 - $500K'!AE:AE,0,0,1)</f>
        <v>148</v>
      </c>
      <c r="AF17" s="107">
        <f>_xlfn.XLOOKUP(Table5[[#This Row],[MSA Contract Number]],'Tier 1 - $500K'!A:A,'Tier 1 - $500K'!AF:AF,0,0,1)</f>
        <v>143</v>
      </c>
      <c r="AG17" s="107">
        <f>_xlfn.XLOOKUP(Table5[[#This Row],[MSA Contract Number]],'Tier 1 - $500K'!A:A,'Tier 1 - $500K'!AG:AG,0,0,1)</f>
        <v>187</v>
      </c>
      <c r="AH17" s="107" t="str">
        <f>_xlfn.XLOOKUP(Table5[[#This Row],[MSA Contract Number]],'Tier 1 - $500K'!A:A,'Tier 1 - $500K'!AH:AH,0,0,1)</f>
        <v>--</v>
      </c>
      <c r="AI17" s="107" t="str">
        <f>_xlfn.XLOOKUP(Table5[[#This Row],[MSA Contract Number]],'Tier 1 - $500K'!A:A,'Tier 1 - $500K'!AI:AI,0,0,1)</f>
        <v>--</v>
      </c>
      <c r="AJ17" s="107">
        <f>_xlfn.XLOOKUP(Table5[[#This Row],[MSA Contract Number]],'Tier 1 - $500K'!A:A,'Tier 1 - $500K'!AJ:AJ,0,0,1)</f>
        <v>169</v>
      </c>
      <c r="AK17" s="107">
        <f>_xlfn.XLOOKUP(Table5[[#This Row],[MSA Contract Number]],'Tier 1 - $500K'!A:A,'Tier 1 - $500K'!AK:AK,0,0,1)</f>
        <v>169</v>
      </c>
      <c r="AL17" s="107">
        <f>_xlfn.XLOOKUP(Table5[[#This Row],[MSA Contract Number]],'Tier 1 - $500K'!A:A,'Tier 1 - $500K'!AL:AL,0,0,1)</f>
        <v>187</v>
      </c>
      <c r="AM17" s="107">
        <f>_xlfn.XLOOKUP(Table5[[#This Row],[MSA Contract Number]],'Tier 1 - $500K'!A:A,'Tier 1 - $500K'!AM:AM,0,0,1)</f>
        <v>169</v>
      </c>
      <c r="AN17" s="107">
        <f>_xlfn.XLOOKUP(Table5[[#This Row],[MSA Contract Number]],'Tier 1 - $500K'!A:A,'Tier 1 - $500K'!AN:AN,0,0,1)</f>
        <v>187</v>
      </c>
      <c r="AO17" s="107">
        <f>_xlfn.XLOOKUP(Table5[[#This Row],[MSA Contract Number]],'Tier 1 - $500K'!A:A,'Tier 1 - $500K'!AO:AO,0,0,1)</f>
        <v>169</v>
      </c>
      <c r="AP17" s="107">
        <f>_xlfn.XLOOKUP(Table5[[#This Row],[MSA Contract Number]],'Tier 1 - $500K'!A:A,'Tier 1 - $500K'!AP:AP,0,0,1)</f>
        <v>174</v>
      </c>
      <c r="AQ17" s="107">
        <f>_xlfn.XLOOKUP(Table5[[#This Row],[MSA Contract Number]],'Tier 1 - $500K'!A:A,'Tier 1 - $500K'!AQ:AQ,0,0,1)</f>
        <v>181</v>
      </c>
      <c r="AR17" s="107">
        <f>_xlfn.XLOOKUP(Table5[[#This Row],[MSA Contract Number]],'Tier 1 - $500K'!A:A,'Tier 1 - $500K'!AR:AR,0,0,1)</f>
        <v>173</v>
      </c>
      <c r="AS17" s="107">
        <f>_xlfn.XLOOKUP(Table5[[#This Row],[MSA Contract Number]],'Tier 1 - $500K'!A:A,'Tier 1 - $500K'!AS:AS,0,0,1)</f>
        <v>164</v>
      </c>
      <c r="AT17" s="107">
        <f>_xlfn.XLOOKUP(Table5[[#This Row],[MSA Contract Number]],'Tier 1 - $500K'!A:A,'Tier 1 - $500K'!AT:AT,0,0,1)</f>
        <v>143</v>
      </c>
      <c r="AU17" s="107">
        <f>_xlfn.XLOOKUP(Table5[[#This Row],[MSA Contract Number]],'Tier 1 - $500K'!A:A,'Tier 1 - $500K'!AU:AU,0,0,1)</f>
        <v>143</v>
      </c>
      <c r="AV17" s="107">
        <f>_xlfn.XLOOKUP(Table5[[#This Row],[MSA Contract Number]],'Tier 1 - $500K'!A:A,'Tier 1 - $500K'!AV:AV,0,0,1)</f>
        <v>124</v>
      </c>
      <c r="AW17" s="107">
        <f>_xlfn.XLOOKUP(Table5[[#This Row],[MSA Contract Number]],'Tier 1 - $500K'!A:A,'Tier 1 - $500K'!AW:AW,0,0,1)</f>
        <v>148</v>
      </c>
      <c r="AX17" s="107">
        <f>_xlfn.XLOOKUP(Table5[[#This Row],[MSA Contract Number]],'Tier 1 - $500K'!A:A,'Tier 1 - $500K'!AX:AX,0,0,1)</f>
        <v>164</v>
      </c>
      <c r="AY17" s="107">
        <f>_xlfn.XLOOKUP(Table5[[#This Row],[MSA Contract Number]],'Tier 1 - $500K'!A:A,'Tier 1 - $500K'!AY:AY,0,0,1)</f>
        <v>148</v>
      </c>
      <c r="AZ17" s="108">
        <f>_xlfn.XLOOKUP(Table5[[#This Row],[MSA Contract Number]],'Tier 1 - $500K'!A:A,'Tier 1 - $500K'!AZ:AZ,0,0,1)</f>
        <v>226</v>
      </c>
    </row>
    <row r="18" spans="1:52" s="52" customFormat="1" x14ac:dyDescent="0.25">
      <c r="A18" s="8" t="s">
        <v>189</v>
      </c>
      <c r="B18" s="9">
        <f>_xlfn.XLOOKUP(Table5[[#This Row],[MSA Contract Number]],'Tier 1 - $500K'!A:A,'Tier 1 - $500K'!B:B,0,0,1)</f>
        <v>46497</v>
      </c>
      <c r="C18" s="10" t="str">
        <f>_xlfn.XLOOKUP(Table5[[#This Row],[MSA Contract Number]],'Tier 1 - $500K'!A:A,'Tier 1 - $500K'!C:C,0,0,1)</f>
        <v>AVATAR IT Solutions, Inc.</v>
      </c>
      <c r="D18" s="10" t="str">
        <f>_xlfn.XLOOKUP(Table5[[#This Row],[MSA Contract Number]],'Tier 1 - $500K'!A:A,'Tier 1 - $500K'!D:D,0,0,1)</f>
        <v>YK Chalamcherla</v>
      </c>
      <c r="E18" s="10" t="str">
        <f>_xlfn.XLOOKUP(Table5[[#This Row],[MSA Contract Number]],'Tier 1 - $500K'!A:A,'Tier 1 - $500K'!E:E,0,0,1)</f>
        <v>(916) 248-1156</v>
      </c>
      <c r="F18" s="10" t="str">
        <f>_xlfn.XLOOKUP(Table5[[#This Row],[MSA Contract Number]],'Tier 1 - $500K'!A:A,'Tier 1 - $500K'!F:F,0,0,1)</f>
        <v>yk@avatarit.net;</v>
      </c>
      <c r="G18" s="4">
        <f>_xlfn.XLOOKUP(Table5[[#This Row],[Point of Contact(s) 
(First Name and Last Name)]],'Tier 1 - $500K'!D:D,'Tier 1 - $500K'!G:G,0,0,1)</f>
        <v>2014875</v>
      </c>
      <c r="H18" s="4" t="str">
        <f>_xlfn.XLOOKUP(Table5[[#This Row],[MSA Contract Number]],'Tier 1 - $500K'!A:A,'Tier 1 - $500K'!H:H,0,0,1)</f>
        <v>SB</v>
      </c>
      <c r="I18" s="4" t="str">
        <f>_xlfn.XLOOKUP(Table5[[#This Row],[MSA Contract Number]],'Tier 1 - $500K'!A:A,'Tier 1 - $500K'!I:I,0,0,1)</f>
        <v>Yes</v>
      </c>
      <c r="J18" s="4" t="str">
        <f>_xlfn.XLOOKUP(Table5[[#This Row],[MSA Contract Number]],'Tier 1 - $500K'!A:A,'Tier 1 - $500K'!J:J,0,0,1)</f>
        <v>No</v>
      </c>
      <c r="K18" s="1">
        <f>_xlfn.XLOOKUP(Table5[[#This Row],[MSA Contract Number]],'Tier 1 - $500K'!A:A,'Tier 1 - $500K'!K:K,0,0,1)</f>
        <v>175</v>
      </c>
      <c r="L18" s="1">
        <f>_xlfn.XLOOKUP(Table5[[#This Row],[MSA Contract Number]],'Tier 1 - $500K'!A:A,'Tier 1 - $500K'!L:L,0,0,1)</f>
        <v>150</v>
      </c>
      <c r="M18" s="1">
        <f>_xlfn.XLOOKUP(Table5[[#This Row],[MSA Contract Number]],'Tier 1 - $500K'!A:A,'Tier 1 - $500K'!M:M,0,0,1)</f>
        <v>155</v>
      </c>
      <c r="N18" s="1">
        <f>_xlfn.XLOOKUP(Table5[[#This Row],[MSA Contract Number]],'Tier 1 - $500K'!A:A,'Tier 1 - $500K'!N:N)</f>
        <v>145</v>
      </c>
      <c r="O18" s="1">
        <f>_xlfn.XLOOKUP(Table5[[#This Row],[MSA Contract Number]],'Tier 1 - $500K'!A:A,'Tier 1 - $500K'!O:O,0,0,1)</f>
        <v>150</v>
      </c>
      <c r="P18" s="1">
        <f>_xlfn.XLOOKUP(Table5[[#This Row],[MSA Contract Number]],'Tier 1 - $500K'!A:A,'Tier 1 - $500K'!P:P,0,0,1)</f>
        <v>155</v>
      </c>
      <c r="Q18" s="1">
        <f>_xlfn.XLOOKUP(Table5[[#This Row],[MSA Contract Number]],'Tier 1 - $500K'!A:A,'Tier 1 - $500K'!Q:Q,0,0,1)</f>
        <v>145</v>
      </c>
      <c r="R18" s="1">
        <f>_xlfn.XLOOKUP(Table5[[#This Row],[MSA Contract Number]],'Tier 1 - $500K'!A:A,'Tier 1 - $500K'!R:R,0,0,1)</f>
        <v>125</v>
      </c>
      <c r="S18" s="107">
        <f>_xlfn.XLOOKUP(Table5[[#This Row],[MSA Contract Number]],'Tier 1 - $500K'!A:A,'Tier 1 - $500K'!S:S,0,0,1)</f>
        <v>150</v>
      </c>
      <c r="T18" s="107">
        <f>_xlfn.XLOOKUP(Table5[[#This Row],[MSA Contract Number]],'Tier 1 - $500K'!A:A,'Tier 1 - $500K'!T:T,0,0,1)</f>
        <v>175</v>
      </c>
      <c r="U18" s="107">
        <f>_xlfn.XLOOKUP(Table5[[#This Row],[MSA Contract Number]],'Tier 1 - $500K'!A:A,'Tier 1 - $500K'!U:U,0,0,1)</f>
        <v>140</v>
      </c>
      <c r="V18" s="107">
        <f>_xlfn.XLOOKUP(Table5[[#This Row],[MSA Contract Number]],'Tier 1 - $500K'!A:A,'Tier 1 - $500K'!V:V,0,0,1)</f>
        <v>145</v>
      </c>
      <c r="W18" s="107" t="str">
        <f>_xlfn.XLOOKUP(Table5[[#This Row],[MSA Contract Number]],'Tier 1 - $500K'!A:A,'Tier 1 - $500K'!W:W,0,0,1)</f>
        <v>--</v>
      </c>
      <c r="X18" s="107">
        <f>_xlfn.XLOOKUP(Table5[[#This Row],[MSA Contract Number]],'Tier 1 - $500K'!A:A,'Tier 1 - $500K'!X:X,0,0,1)</f>
        <v>125</v>
      </c>
      <c r="Y18" s="107">
        <f>_xlfn.XLOOKUP(Table5[[#This Row],[MSA Contract Number]],'Tier 1 - $500K'!A:A,'Tier 1 - $500K'!Y:Y,0,0,1)</f>
        <v>135</v>
      </c>
      <c r="Z18" s="107">
        <f>_xlfn.XLOOKUP(Table5[[#This Row],[MSA Contract Number]],'Tier 1 - $500K'!A:A,'Tier 1 - $500K'!Z:Z,0,0,1)</f>
        <v>155</v>
      </c>
      <c r="AA18" s="107">
        <f>_xlfn.XLOOKUP(Table5[[#This Row],[MSA Contract Number]],'Tier 1 - $500K'!A:A,'Tier 1 - $500K'!AA:AA,0,0,1)</f>
        <v>145</v>
      </c>
      <c r="AB18" s="107">
        <f>_xlfn.XLOOKUP(Table5[[#This Row],[MSA Contract Number]],'Tier 1 - $500K'!A:A,'Tier 1 - $500K'!AB:AB,0,0,1)</f>
        <v>175</v>
      </c>
      <c r="AC18" s="107">
        <f>_xlfn.XLOOKUP(Table5[[#This Row],[MSA Contract Number]],'Tier 1 - $500K'!A:A,'Tier 1 - $500K'!AC:AC,0,0,1)</f>
        <v>145</v>
      </c>
      <c r="AD18" s="107">
        <f>_xlfn.XLOOKUP(Table5[[#This Row],[MSA Contract Number]],'Tier 1 - $500K'!A:A,'Tier 1 - $500K'!AD:AD,0,0,1)</f>
        <v>105</v>
      </c>
      <c r="AE18" s="107" t="str">
        <f>_xlfn.XLOOKUP(Table5[[#This Row],[MSA Contract Number]],'Tier 1 - $500K'!A:A,'Tier 1 - $500K'!AE:AE,0,0,1)</f>
        <v>--</v>
      </c>
      <c r="AF18" s="107">
        <f>_xlfn.XLOOKUP(Table5[[#This Row],[MSA Contract Number]],'Tier 1 - $500K'!A:A,'Tier 1 - $500K'!AF:AF,0,0,1)</f>
        <v>135</v>
      </c>
      <c r="AG18" s="107">
        <f>_xlfn.XLOOKUP(Table5[[#This Row],[MSA Contract Number]],'Tier 1 - $500K'!A:A,'Tier 1 - $500K'!AG:AG,0,0,1)</f>
        <v>155</v>
      </c>
      <c r="AH18" s="107" t="str">
        <f>_xlfn.XLOOKUP(Table5[[#This Row],[MSA Contract Number]],'Tier 1 - $500K'!A:A,'Tier 1 - $500K'!AH:AH,0,0,1)</f>
        <v>--</v>
      </c>
      <c r="AI18" s="107" t="str">
        <f>_xlfn.XLOOKUP(Table5[[#This Row],[MSA Contract Number]],'Tier 1 - $500K'!A:A,'Tier 1 - $500K'!AI:AI,0,0,1)</f>
        <v>--</v>
      </c>
      <c r="AJ18" s="107">
        <f>_xlfn.XLOOKUP(Table5[[#This Row],[MSA Contract Number]],'Tier 1 - $500K'!A:A,'Tier 1 - $500K'!AJ:AJ,0,0,1)</f>
        <v>135</v>
      </c>
      <c r="AK18" s="107">
        <f>_xlfn.XLOOKUP(Table5[[#This Row],[MSA Contract Number]],'Tier 1 - $500K'!A:A,'Tier 1 - $500K'!AK:AK,0,0,1)</f>
        <v>145</v>
      </c>
      <c r="AL18" s="107">
        <f>_xlfn.XLOOKUP(Table5[[#This Row],[MSA Contract Number]],'Tier 1 - $500K'!A:A,'Tier 1 - $500K'!AL:AL,0,0,1)</f>
        <v>155</v>
      </c>
      <c r="AM18" s="107">
        <f>_xlfn.XLOOKUP(Table5[[#This Row],[MSA Contract Number]],'Tier 1 - $500K'!A:A,'Tier 1 - $500K'!AM:AM,0,0,1)</f>
        <v>145</v>
      </c>
      <c r="AN18" s="107">
        <f>_xlfn.XLOOKUP(Table5[[#This Row],[MSA Contract Number]],'Tier 1 - $500K'!A:A,'Tier 1 - $500K'!AN:AN,0,0,1)</f>
        <v>160</v>
      </c>
      <c r="AO18" s="107">
        <f>_xlfn.XLOOKUP(Table5[[#This Row],[MSA Contract Number]],'Tier 1 - $500K'!A:A,'Tier 1 - $500K'!AO:AO,0,0,1)</f>
        <v>135</v>
      </c>
      <c r="AP18" s="107">
        <f>_xlfn.XLOOKUP(Table5[[#This Row],[MSA Contract Number]],'Tier 1 - $500K'!A:A,'Tier 1 - $500K'!AP:AP,0,0,1)</f>
        <v>145</v>
      </c>
      <c r="AQ18" s="107">
        <f>_xlfn.XLOOKUP(Table5[[#This Row],[MSA Contract Number]],'Tier 1 - $500K'!A:A,'Tier 1 - $500K'!AQ:AQ,0,0,1)</f>
        <v>150</v>
      </c>
      <c r="AR18" s="107">
        <f>_xlfn.XLOOKUP(Table5[[#This Row],[MSA Contract Number]],'Tier 1 - $500K'!A:A,'Tier 1 - $500K'!AR:AR,0,0,1)</f>
        <v>180</v>
      </c>
      <c r="AS18" s="107" t="str">
        <f>_xlfn.XLOOKUP(Table5[[#This Row],[MSA Contract Number]],'Tier 1 - $500K'!A:A,'Tier 1 - $500K'!AS:AS,0,0,1)</f>
        <v>--</v>
      </c>
      <c r="AT18" s="107" t="str">
        <f>_xlfn.XLOOKUP(Table5[[#This Row],[MSA Contract Number]],'Tier 1 - $500K'!A:A,'Tier 1 - $500K'!AT:AT,0,0,1)</f>
        <v>--</v>
      </c>
      <c r="AU18" s="107" t="str">
        <f>_xlfn.XLOOKUP(Table5[[#This Row],[MSA Contract Number]],'Tier 1 - $500K'!A:A,'Tier 1 - $500K'!AU:AU,0,0,1)</f>
        <v>--</v>
      </c>
      <c r="AV18" s="107">
        <f>_xlfn.XLOOKUP(Table5[[#This Row],[MSA Contract Number]],'Tier 1 - $500K'!A:A,'Tier 1 - $500K'!AV:AV,0,0,1)</f>
        <v>135</v>
      </c>
      <c r="AW18" s="107">
        <f>_xlfn.XLOOKUP(Table5[[#This Row],[MSA Contract Number]],'Tier 1 - $500K'!A:A,'Tier 1 - $500K'!AW:AW,0,0,1)</f>
        <v>135</v>
      </c>
      <c r="AX18" s="107">
        <f>_xlfn.XLOOKUP(Table5[[#This Row],[MSA Contract Number]],'Tier 1 - $500K'!A:A,'Tier 1 - $500K'!AX:AX,0,0,1)</f>
        <v>150</v>
      </c>
      <c r="AY18" s="107">
        <f>_xlfn.XLOOKUP(Table5[[#This Row],[MSA Contract Number]],'Tier 1 - $500K'!A:A,'Tier 1 - $500K'!AY:AY,0,0,1)</f>
        <v>145</v>
      </c>
      <c r="AZ18" s="108">
        <f>_xlfn.XLOOKUP(Table5[[#This Row],[MSA Contract Number]],'Tier 1 - $500K'!A:A,'Tier 1 - $500K'!AZ:AZ,0,0,1)</f>
        <v>155</v>
      </c>
    </row>
    <row r="19" spans="1:52" s="52" customFormat="1" x14ac:dyDescent="0.25">
      <c r="A19" s="8" t="s">
        <v>194</v>
      </c>
      <c r="B19" s="9">
        <f>_xlfn.XLOOKUP(Table5[[#This Row],[MSA Contract Number]],'Tier 1 - $500K'!A:A,'Tier 1 - $500K'!B:B,0,0,1)</f>
        <v>46497</v>
      </c>
      <c r="C19" s="10" t="str">
        <f>_xlfn.XLOOKUP(Table5[[#This Row],[MSA Contract Number]],'Tier 1 - $500K'!A:A,'Tier 1 - $500K'!C:C,0,0,1)</f>
        <v>Avere Inc</v>
      </c>
      <c r="D19" s="10" t="str">
        <f>_xlfn.XLOOKUP(Table5[[#This Row],[MSA Contract Number]],'Tier 1 - $500K'!A:A,'Tier 1 - $500K'!D:D,0,0,1)</f>
        <v>Robert Gunn</v>
      </c>
      <c r="E19" s="10" t="str">
        <f>_xlfn.XLOOKUP(Table5[[#This Row],[MSA Contract Number]],'Tier 1 - $500K'!A:A,'Tier 1 - $500K'!E:E,0,0,1)</f>
        <v>(916) 502-1314</v>
      </c>
      <c r="F19" s="10" t="str">
        <f>_xlfn.XLOOKUP(Table5[[#This Row],[MSA Contract Number]],'Tier 1 - $500K'!A:A,'Tier 1 - $500K'!F:F,0,0,1)</f>
        <v>rgunn@avereusa.com;</v>
      </c>
      <c r="G19" s="4">
        <f>_xlfn.XLOOKUP(Table5[[#This Row],[Point of Contact(s) 
(First Name and Last Name)]],'Tier 1 - $500K'!D:D,'Tier 1 - $500K'!G:G,0,0,1)</f>
        <v>1752919</v>
      </c>
      <c r="H19" s="4" t="str">
        <f>_xlfn.XLOOKUP(Table5[[#This Row],[MSA Contract Number]],'Tier 1 - $500K'!A:A,'Tier 1 - $500K'!H:H,0,0,1)</f>
        <v>SB , DVBE</v>
      </c>
      <c r="I19" s="4" t="str">
        <f>_xlfn.XLOOKUP(Table5[[#This Row],[MSA Contract Number]],'Tier 1 - $500K'!A:A,'Tier 1 - $500K'!I:I,0,0,1)</f>
        <v>Yes</v>
      </c>
      <c r="J19" s="4" t="str">
        <f>_xlfn.XLOOKUP(Table5[[#This Row],[MSA Contract Number]],'Tier 1 - $500K'!A:A,'Tier 1 - $500K'!J:J,0,0,1)</f>
        <v>Yes</v>
      </c>
      <c r="K19" s="1">
        <f>_xlfn.XLOOKUP(Table5[[#This Row],[MSA Contract Number]],'Tier 1 - $500K'!A:A,'Tier 1 - $500K'!K:K,0,0,1)</f>
        <v>225</v>
      </c>
      <c r="L19" s="1">
        <f>_xlfn.XLOOKUP(Table5[[#This Row],[MSA Contract Number]],'Tier 1 - $500K'!A:A,'Tier 1 - $500K'!L:L,0,0,1)</f>
        <v>175</v>
      </c>
      <c r="M19" s="1">
        <f>_xlfn.XLOOKUP(Table5[[#This Row],[MSA Contract Number]],'Tier 1 - $500K'!A:A,'Tier 1 - $500K'!M:M,0,0,1)</f>
        <v>190</v>
      </c>
      <c r="N19" s="1">
        <f>_xlfn.XLOOKUP(Table5[[#This Row],[MSA Contract Number]],'Tier 1 - $500K'!A:A,'Tier 1 - $500K'!N:N)</f>
        <v>160</v>
      </c>
      <c r="O19" s="1">
        <f>_xlfn.XLOOKUP(Table5[[#This Row],[MSA Contract Number]],'Tier 1 - $500K'!A:A,'Tier 1 - $500K'!O:O,0,0,1)</f>
        <v>150</v>
      </c>
      <c r="P19" s="1">
        <f>_xlfn.XLOOKUP(Table5[[#This Row],[MSA Contract Number]],'Tier 1 - $500K'!A:A,'Tier 1 - $500K'!P:P,0,0,1)</f>
        <v>180</v>
      </c>
      <c r="Q19" s="1">
        <f>_xlfn.XLOOKUP(Table5[[#This Row],[MSA Contract Number]],'Tier 1 - $500K'!A:A,'Tier 1 - $500K'!Q:Q,0,0,1)</f>
        <v>140</v>
      </c>
      <c r="R19" s="1">
        <f>_xlfn.XLOOKUP(Table5[[#This Row],[MSA Contract Number]],'Tier 1 - $500K'!A:A,'Tier 1 - $500K'!R:R,0,0,1)</f>
        <v>115</v>
      </c>
      <c r="S19" s="107">
        <f>_xlfn.XLOOKUP(Table5[[#This Row],[MSA Contract Number]],'Tier 1 - $500K'!A:A,'Tier 1 - $500K'!S:S,0,0,1)</f>
        <v>175</v>
      </c>
      <c r="T19" s="107">
        <f>_xlfn.XLOOKUP(Table5[[#This Row],[MSA Contract Number]],'Tier 1 - $500K'!A:A,'Tier 1 - $500K'!T:T,0,0,1)</f>
        <v>225</v>
      </c>
      <c r="U19" s="107">
        <f>_xlfn.XLOOKUP(Table5[[#This Row],[MSA Contract Number]],'Tier 1 - $500K'!A:A,'Tier 1 - $500K'!U:U,0,0,1)</f>
        <v>185</v>
      </c>
      <c r="V19" s="107">
        <f>_xlfn.XLOOKUP(Table5[[#This Row],[MSA Contract Number]],'Tier 1 - $500K'!A:A,'Tier 1 - $500K'!V:V,0,0,1)</f>
        <v>185</v>
      </c>
      <c r="W19" s="107">
        <f>_xlfn.XLOOKUP(Table5[[#This Row],[MSA Contract Number]],'Tier 1 - $500K'!A:A,'Tier 1 - $500K'!W:W,0,0,1)</f>
        <v>150</v>
      </c>
      <c r="X19" s="107">
        <f>_xlfn.XLOOKUP(Table5[[#This Row],[MSA Contract Number]],'Tier 1 - $500K'!A:A,'Tier 1 - $500K'!X:X,0,0,1)</f>
        <v>160</v>
      </c>
      <c r="Y19" s="107">
        <f>_xlfn.XLOOKUP(Table5[[#This Row],[MSA Contract Number]],'Tier 1 - $500K'!A:A,'Tier 1 - $500K'!Y:Y,0,0,1)</f>
        <v>160</v>
      </c>
      <c r="Z19" s="107">
        <f>_xlfn.XLOOKUP(Table5[[#This Row],[MSA Contract Number]],'Tier 1 - $500K'!A:A,'Tier 1 - $500K'!Z:Z,0,0,1)</f>
        <v>175</v>
      </c>
      <c r="AA19" s="107">
        <f>_xlfn.XLOOKUP(Table5[[#This Row],[MSA Contract Number]],'Tier 1 - $500K'!A:A,'Tier 1 - $500K'!AA:AA,0,0,1)</f>
        <v>175</v>
      </c>
      <c r="AB19" s="107">
        <f>_xlfn.XLOOKUP(Table5[[#This Row],[MSA Contract Number]],'Tier 1 - $500K'!A:A,'Tier 1 - $500K'!AB:AB,0,0,1)</f>
        <v>200</v>
      </c>
      <c r="AC19" s="107">
        <f>_xlfn.XLOOKUP(Table5[[#This Row],[MSA Contract Number]],'Tier 1 - $500K'!A:A,'Tier 1 - $500K'!AC:AC,0,0,1)</f>
        <v>175</v>
      </c>
      <c r="AD19" s="107">
        <f>_xlfn.XLOOKUP(Table5[[#This Row],[MSA Contract Number]],'Tier 1 - $500K'!A:A,'Tier 1 - $500K'!AD:AD,0,0,1)</f>
        <v>150</v>
      </c>
      <c r="AE19" s="107">
        <f>_xlfn.XLOOKUP(Table5[[#This Row],[MSA Contract Number]],'Tier 1 - $500K'!A:A,'Tier 1 - $500K'!AE:AE,0,0,1)</f>
        <v>145</v>
      </c>
      <c r="AF19" s="107">
        <f>_xlfn.XLOOKUP(Table5[[#This Row],[MSA Contract Number]],'Tier 1 - $500K'!A:A,'Tier 1 - $500K'!AF:AF,0,0,1)</f>
        <v>155</v>
      </c>
      <c r="AG19" s="107">
        <f>_xlfn.XLOOKUP(Table5[[#This Row],[MSA Contract Number]],'Tier 1 - $500K'!A:A,'Tier 1 - $500K'!AG:AG,0,0,1)</f>
        <v>175</v>
      </c>
      <c r="AH19" s="107" t="str">
        <f>_xlfn.XLOOKUP(Table5[[#This Row],[MSA Contract Number]],'Tier 1 - $500K'!A:A,'Tier 1 - $500K'!AH:AH,0,0,1)</f>
        <v>--</v>
      </c>
      <c r="AI19" s="107" t="str">
        <f>_xlfn.XLOOKUP(Table5[[#This Row],[MSA Contract Number]],'Tier 1 - $500K'!A:A,'Tier 1 - $500K'!AI:AI,0,0,1)</f>
        <v>--</v>
      </c>
      <c r="AJ19" s="107">
        <f>_xlfn.XLOOKUP(Table5[[#This Row],[MSA Contract Number]],'Tier 1 - $500K'!A:A,'Tier 1 - $500K'!AJ:AJ,0,0,1)</f>
        <v>140</v>
      </c>
      <c r="AK19" s="107">
        <f>_xlfn.XLOOKUP(Table5[[#This Row],[MSA Contract Number]],'Tier 1 - $500K'!A:A,'Tier 1 - $500K'!AK:AK,0,0,1)</f>
        <v>175</v>
      </c>
      <c r="AL19" s="107">
        <f>_xlfn.XLOOKUP(Table5[[#This Row],[MSA Contract Number]],'Tier 1 - $500K'!A:A,'Tier 1 - $500K'!AL:AL,0,0,1)</f>
        <v>195</v>
      </c>
      <c r="AM19" s="107">
        <f>_xlfn.XLOOKUP(Table5[[#This Row],[MSA Contract Number]],'Tier 1 - $500K'!A:A,'Tier 1 - $500K'!AM:AM,0,0,1)</f>
        <v>145</v>
      </c>
      <c r="AN19" s="107">
        <f>_xlfn.XLOOKUP(Table5[[#This Row],[MSA Contract Number]],'Tier 1 - $500K'!A:A,'Tier 1 - $500K'!AN:AN,0,0,1)</f>
        <v>175</v>
      </c>
      <c r="AO19" s="107">
        <f>_xlfn.XLOOKUP(Table5[[#This Row],[MSA Contract Number]],'Tier 1 - $500K'!A:A,'Tier 1 - $500K'!AO:AO,0,0,1)</f>
        <v>160</v>
      </c>
      <c r="AP19" s="107">
        <f>_xlfn.XLOOKUP(Table5[[#This Row],[MSA Contract Number]],'Tier 1 - $500K'!A:A,'Tier 1 - $500K'!AP:AP,0,0,1)</f>
        <v>230</v>
      </c>
      <c r="AQ19" s="107">
        <f>_xlfn.XLOOKUP(Table5[[#This Row],[MSA Contract Number]],'Tier 1 - $500K'!A:A,'Tier 1 - $500K'!AQ:AQ,0,0,1)</f>
        <v>190</v>
      </c>
      <c r="AR19" s="107">
        <f>_xlfn.XLOOKUP(Table5[[#This Row],[MSA Contract Number]],'Tier 1 - $500K'!A:A,'Tier 1 - $500K'!AR:AR,0,0,1)</f>
        <v>145</v>
      </c>
      <c r="AS19" s="107">
        <f>_xlfn.XLOOKUP(Table5[[#This Row],[MSA Contract Number]],'Tier 1 - $500K'!A:A,'Tier 1 - $500K'!AS:AS,0,0,1)</f>
        <v>145</v>
      </c>
      <c r="AT19" s="107">
        <f>_xlfn.XLOOKUP(Table5[[#This Row],[MSA Contract Number]],'Tier 1 - $500K'!A:A,'Tier 1 - $500K'!AT:AT,0,0,1)</f>
        <v>135</v>
      </c>
      <c r="AU19" s="107">
        <f>_xlfn.XLOOKUP(Table5[[#This Row],[MSA Contract Number]],'Tier 1 - $500K'!A:A,'Tier 1 - $500K'!AU:AU,0,0,1)</f>
        <v>140</v>
      </c>
      <c r="AV19" s="107">
        <f>_xlfn.XLOOKUP(Table5[[#This Row],[MSA Contract Number]],'Tier 1 - $500K'!A:A,'Tier 1 - $500K'!AV:AV,0,0,1)</f>
        <v>115</v>
      </c>
      <c r="AW19" s="107">
        <f>_xlfn.XLOOKUP(Table5[[#This Row],[MSA Contract Number]],'Tier 1 - $500K'!A:A,'Tier 1 - $500K'!AW:AW,0,0,1)</f>
        <v>145</v>
      </c>
      <c r="AX19" s="107">
        <f>_xlfn.XLOOKUP(Table5[[#This Row],[MSA Contract Number]],'Tier 1 - $500K'!A:A,'Tier 1 - $500K'!AX:AX,0,0,1)</f>
        <v>155</v>
      </c>
      <c r="AY19" s="107">
        <f>_xlfn.XLOOKUP(Table5[[#This Row],[MSA Contract Number]],'Tier 1 - $500K'!A:A,'Tier 1 - $500K'!AY:AY,0,0,1)</f>
        <v>130</v>
      </c>
      <c r="AZ19" s="108">
        <f>_xlfn.XLOOKUP(Table5[[#This Row],[MSA Contract Number]],'Tier 1 - $500K'!A:A,'Tier 1 - $500K'!AZ:AZ,0,0,1)</f>
        <v>230</v>
      </c>
    </row>
    <row r="20" spans="1:52" s="52" customFormat="1" x14ac:dyDescent="0.25">
      <c r="A20" s="8" t="s">
        <v>219</v>
      </c>
      <c r="B20" s="9">
        <f>_xlfn.XLOOKUP(Table5[[#This Row],[MSA Contract Number]],'Tier 1 - $500K'!A:A,'Tier 1 - $500K'!B:B,0,0,1)</f>
        <v>46497</v>
      </c>
      <c r="C20" s="10" t="str">
        <f>_xlfn.XLOOKUP(Table5[[#This Row],[MSA Contract Number]],'Tier 1 - $500K'!A:A,'Tier 1 - $500K'!C:C,0,0,1)</f>
        <v>BM Associates, Inc.</v>
      </c>
      <c r="D20" s="10" t="str">
        <f>_xlfn.XLOOKUP(Table5[[#This Row],[MSA Contract Number]],'Tier 1 - $500K'!A:A,'Tier 1 - $500K'!D:D,0,0,1)</f>
        <v>Senthil K Muniappan</v>
      </c>
      <c r="E20" s="10" t="str">
        <f>_xlfn.XLOOKUP(Table5[[#This Row],[MSA Contract Number]],'Tier 1 - $500K'!A:A,'Tier 1 - $500K'!E:E,0,0,1)</f>
        <v>(916) 580-3623</v>
      </c>
      <c r="F20" s="10" t="str">
        <f>_xlfn.XLOOKUP(Table5[[#This Row],[MSA Contract Number]],'Tier 1 - $500K'!A:A,'Tier 1 - $500K'!F:F,0,0,1)</f>
        <v>senthil@bmassociates.com;</v>
      </c>
      <c r="G20" s="4">
        <f>_xlfn.XLOOKUP(Table5[[#This Row],[Point of Contact(s) 
(First Name and Last Name)]],'Tier 1 - $500K'!D:D,'Tier 1 - $500K'!G:G,0,0,1)</f>
        <v>1386520</v>
      </c>
      <c r="H20" s="4" t="str">
        <f>_xlfn.XLOOKUP(Table5[[#This Row],[MSA Contract Number]],'Tier 1 - $500K'!A:A,'Tier 1 - $500K'!H:H,0,0,1)</f>
        <v>SB</v>
      </c>
      <c r="I20" s="4" t="str">
        <f>_xlfn.XLOOKUP(Table5[[#This Row],[MSA Contract Number]],'Tier 1 - $500K'!A:A,'Tier 1 - $500K'!I:I,0,0,1)</f>
        <v>Yes</v>
      </c>
      <c r="J20" s="4" t="str">
        <f>_xlfn.XLOOKUP(Table5[[#This Row],[MSA Contract Number]],'Tier 1 - $500K'!A:A,'Tier 1 - $500K'!J:J,0,0,1)</f>
        <v>No</v>
      </c>
      <c r="K20" s="1">
        <f>_xlfn.XLOOKUP(Table5[[#This Row],[MSA Contract Number]],'Tier 1 - $500K'!A:A,'Tier 1 - $500K'!K:K,0,0,1)</f>
        <v>205</v>
      </c>
      <c r="L20" s="1">
        <f>_xlfn.XLOOKUP(Table5[[#This Row],[MSA Contract Number]],'Tier 1 - $500K'!A:A,'Tier 1 - $500K'!L:L,0,0,1)</f>
        <v>185</v>
      </c>
      <c r="M20" s="1">
        <f>_xlfn.XLOOKUP(Table5[[#This Row],[MSA Contract Number]],'Tier 1 - $500K'!A:A,'Tier 1 - $500K'!M:M,0,0,1)</f>
        <v>190</v>
      </c>
      <c r="N20" s="1">
        <f>_xlfn.XLOOKUP(Table5[[#This Row],[MSA Contract Number]],'Tier 1 - $500K'!A:A,'Tier 1 - $500K'!N:N)</f>
        <v>170</v>
      </c>
      <c r="O20" s="1">
        <f>_xlfn.XLOOKUP(Table5[[#This Row],[MSA Contract Number]],'Tier 1 - $500K'!A:A,'Tier 1 - $500K'!O:O,0,0,1)</f>
        <v>155</v>
      </c>
      <c r="P20" s="1">
        <f>_xlfn.XLOOKUP(Table5[[#This Row],[MSA Contract Number]],'Tier 1 - $500K'!A:A,'Tier 1 - $500K'!P:P,0,0,1)</f>
        <v>160</v>
      </c>
      <c r="Q20" s="1">
        <f>_xlfn.XLOOKUP(Table5[[#This Row],[MSA Contract Number]],'Tier 1 - $500K'!A:A,'Tier 1 - $500K'!Q:Q,0,0,1)</f>
        <v>145</v>
      </c>
      <c r="R20" s="1">
        <f>_xlfn.XLOOKUP(Table5[[#This Row],[MSA Contract Number]],'Tier 1 - $500K'!A:A,'Tier 1 - $500K'!R:R,0,0,1)</f>
        <v>120</v>
      </c>
      <c r="S20" s="107">
        <f>_xlfn.XLOOKUP(Table5[[#This Row],[MSA Contract Number]],'Tier 1 - $500K'!A:A,'Tier 1 - $500K'!S:S,0,0,1)</f>
        <v>190</v>
      </c>
      <c r="T20" s="107">
        <f>_xlfn.XLOOKUP(Table5[[#This Row],[MSA Contract Number]],'Tier 1 - $500K'!A:A,'Tier 1 - $500K'!T:T,0,0,1)</f>
        <v>210</v>
      </c>
      <c r="U20" s="107">
        <f>_xlfn.XLOOKUP(Table5[[#This Row],[MSA Contract Number]],'Tier 1 - $500K'!A:A,'Tier 1 - $500K'!U:U,0,0,1)</f>
        <v>190</v>
      </c>
      <c r="V20" s="107">
        <f>_xlfn.XLOOKUP(Table5[[#This Row],[MSA Contract Number]],'Tier 1 - $500K'!A:A,'Tier 1 - $500K'!V:V,0,0,1)</f>
        <v>185</v>
      </c>
      <c r="W20" s="107">
        <f>_xlfn.XLOOKUP(Table5[[#This Row],[MSA Contract Number]],'Tier 1 - $500K'!A:A,'Tier 1 - $500K'!W:W,0,0,1)</f>
        <v>145</v>
      </c>
      <c r="X20" s="107">
        <f>_xlfn.XLOOKUP(Table5[[#This Row],[MSA Contract Number]],'Tier 1 - $500K'!A:A,'Tier 1 - $500K'!X:X,0,0,1)</f>
        <v>150</v>
      </c>
      <c r="Y20" s="107">
        <f>_xlfn.XLOOKUP(Table5[[#This Row],[MSA Contract Number]],'Tier 1 - $500K'!A:A,'Tier 1 - $500K'!Y:Y,0,0,1)</f>
        <v>150</v>
      </c>
      <c r="Z20" s="107">
        <f>_xlfn.XLOOKUP(Table5[[#This Row],[MSA Contract Number]],'Tier 1 - $500K'!A:A,'Tier 1 - $500K'!Z:Z,0,0,1)</f>
        <v>170</v>
      </c>
      <c r="AA20" s="107">
        <f>_xlfn.XLOOKUP(Table5[[#This Row],[MSA Contract Number]],'Tier 1 - $500K'!A:A,'Tier 1 - $500K'!AA:AA,0,0,1)</f>
        <v>185</v>
      </c>
      <c r="AB20" s="107">
        <f>_xlfn.XLOOKUP(Table5[[#This Row],[MSA Contract Number]],'Tier 1 - $500K'!A:A,'Tier 1 - $500K'!AB:AB,0,0,1)</f>
        <v>192</v>
      </c>
      <c r="AC20" s="107">
        <f>_xlfn.XLOOKUP(Table5[[#This Row],[MSA Contract Number]],'Tier 1 - $500K'!A:A,'Tier 1 - $500K'!AC:AC,0,0,1)</f>
        <v>185</v>
      </c>
      <c r="AD20" s="107">
        <f>_xlfn.XLOOKUP(Table5[[#This Row],[MSA Contract Number]],'Tier 1 - $500K'!A:A,'Tier 1 - $500K'!AD:AD,0,0,1)</f>
        <v>150</v>
      </c>
      <c r="AE20" s="107">
        <f>_xlfn.XLOOKUP(Table5[[#This Row],[MSA Contract Number]],'Tier 1 - $500K'!A:A,'Tier 1 - $500K'!AE:AE,0,0,1)</f>
        <v>150</v>
      </c>
      <c r="AF20" s="107">
        <f>_xlfn.XLOOKUP(Table5[[#This Row],[MSA Contract Number]],'Tier 1 - $500K'!A:A,'Tier 1 - $500K'!AF:AF,0,0,1)</f>
        <v>145</v>
      </c>
      <c r="AG20" s="107">
        <f>_xlfn.XLOOKUP(Table5[[#This Row],[MSA Contract Number]],'Tier 1 - $500K'!A:A,'Tier 1 - $500K'!AG:AG,0,0,1)</f>
        <v>165</v>
      </c>
      <c r="AH20" s="107">
        <f>_xlfn.XLOOKUP(Table5[[#This Row],[MSA Contract Number]],'Tier 1 - $500K'!A:A,'Tier 1 - $500K'!AH:AH,0,0,1)</f>
        <v>170</v>
      </c>
      <c r="AI20" s="107">
        <f>_xlfn.XLOOKUP(Table5[[#This Row],[MSA Contract Number]],'Tier 1 - $500K'!A:A,'Tier 1 - $500K'!AI:AI,0,0,1)</f>
        <v>150</v>
      </c>
      <c r="AJ20" s="107">
        <f>_xlfn.XLOOKUP(Table5[[#This Row],[MSA Contract Number]],'Tier 1 - $500K'!A:A,'Tier 1 - $500K'!AJ:AJ,0,0,1)</f>
        <v>155</v>
      </c>
      <c r="AK20" s="107">
        <f>_xlfn.XLOOKUP(Table5[[#This Row],[MSA Contract Number]],'Tier 1 - $500K'!A:A,'Tier 1 - $500K'!AK:AK,0,0,1)</f>
        <v>170</v>
      </c>
      <c r="AL20" s="107">
        <f>_xlfn.XLOOKUP(Table5[[#This Row],[MSA Contract Number]],'Tier 1 - $500K'!A:A,'Tier 1 - $500K'!AL:AL,0,0,1)</f>
        <v>190</v>
      </c>
      <c r="AM20" s="107">
        <f>_xlfn.XLOOKUP(Table5[[#This Row],[MSA Contract Number]],'Tier 1 - $500K'!A:A,'Tier 1 - $500K'!AM:AM,0,0,1)</f>
        <v>160</v>
      </c>
      <c r="AN20" s="107">
        <f>_xlfn.XLOOKUP(Table5[[#This Row],[MSA Contract Number]],'Tier 1 - $500K'!A:A,'Tier 1 - $500K'!AN:AN,0,0,1)</f>
        <v>175</v>
      </c>
      <c r="AO20" s="107">
        <f>_xlfn.XLOOKUP(Table5[[#This Row],[MSA Contract Number]],'Tier 1 - $500K'!A:A,'Tier 1 - $500K'!AO:AO,0,0,1)</f>
        <v>150</v>
      </c>
      <c r="AP20" s="107">
        <f>_xlfn.XLOOKUP(Table5[[#This Row],[MSA Contract Number]],'Tier 1 - $500K'!A:A,'Tier 1 - $500K'!AP:AP,0,0,1)</f>
        <v>170</v>
      </c>
      <c r="AQ20" s="107">
        <f>_xlfn.XLOOKUP(Table5[[#This Row],[MSA Contract Number]],'Tier 1 - $500K'!A:A,'Tier 1 - $500K'!AQ:AQ,0,0,1)</f>
        <v>170</v>
      </c>
      <c r="AR20" s="107">
        <f>_xlfn.XLOOKUP(Table5[[#This Row],[MSA Contract Number]],'Tier 1 - $500K'!A:A,'Tier 1 - $500K'!AR:AR,0,0,1)</f>
        <v>190</v>
      </c>
      <c r="AS20" s="107">
        <f>_xlfn.XLOOKUP(Table5[[#This Row],[MSA Contract Number]],'Tier 1 - $500K'!A:A,'Tier 1 - $500K'!AS:AS,0,0,1)</f>
        <v>150</v>
      </c>
      <c r="AT20" s="107">
        <f>_xlfn.XLOOKUP(Table5[[#This Row],[MSA Contract Number]],'Tier 1 - $500K'!A:A,'Tier 1 - $500K'!AT:AT,0,0,1)</f>
        <v>150</v>
      </c>
      <c r="AU20" s="107">
        <f>_xlfn.XLOOKUP(Table5[[#This Row],[MSA Contract Number]],'Tier 1 - $500K'!A:A,'Tier 1 - $500K'!AU:AU,0,0,1)</f>
        <v>150</v>
      </c>
      <c r="AV20" s="107">
        <f>_xlfn.XLOOKUP(Table5[[#This Row],[MSA Contract Number]],'Tier 1 - $500K'!A:A,'Tier 1 - $500K'!AV:AV,0,0,1)</f>
        <v>135</v>
      </c>
      <c r="AW20" s="107">
        <f>_xlfn.XLOOKUP(Table5[[#This Row],[MSA Contract Number]],'Tier 1 - $500K'!A:A,'Tier 1 - $500K'!AW:AW,0,0,1)</f>
        <v>145</v>
      </c>
      <c r="AX20" s="107">
        <f>_xlfn.XLOOKUP(Table5[[#This Row],[MSA Contract Number]],'Tier 1 - $500K'!A:A,'Tier 1 - $500K'!AX:AX,0,0,1)</f>
        <v>165</v>
      </c>
      <c r="AY20" s="107">
        <f>_xlfn.XLOOKUP(Table5[[#This Row],[MSA Contract Number]],'Tier 1 - $500K'!A:A,'Tier 1 - $500K'!AY:AY,0,0,1)</f>
        <v>150</v>
      </c>
      <c r="AZ20" s="108">
        <f>_xlfn.XLOOKUP(Table5[[#This Row],[MSA Contract Number]],'Tier 1 - $500K'!A:A,'Tier 1 - $500K'!AZ:AZ,0,0,1)</f>
        <v>190</v>
      </c>
    </row>
    <row r="21" spans="1:52" s="52" customFormat="1" ht="31.5" x14ac:dyDescent="0.25">
      <c r="A21" s="8" t="s">
        <v>224</v>
      </c>
      <c r="B21" s="9">
        <f>_xlfn.XLOOKUP(Table5[[#This Row],[MSA Contract Number]],'Tier 1 - $500K'!A:A,'Tier 1 - $500K'!B:B,0,0,1)</f>
        <v>46497</v>
      </c>
      <c r="C21" s="10" t="str">
        <f>_xlfn.XLOOKUP(Table5[[#This Row],[MSA Contract Number]],'Tier 1 - $500K'!A:A,'Tier 1 - $500K'!C:C,0,0,1)</f>
        <v>BoozDNA LLC</v>
      </c>
      <c r="D21" s="10" t="str">
        <f>_xlfn.XLOOKUP(Table5[[#This Row],[MSA Contract Number]],'Tier 1 - $500K'!A:A,'Tier 1 - $500K'!D:D,0,0,1)</f>
        <v>1. Hima Nippuleti 
2. Ravi Nippuleti</v>
      </c>
      <c r="E21" s="10" t="str">
        <f>_xlfn.XLOOKUP(Table5[[#This Row],[MSA Contract Number]],'Tier 1 - $500K'!A:A,'Tier 1 - $500K'!E:E,0,0,1)</f>
        <v>1. (949) 870-6195 
2. (949) 870-6194</v>
      </c>
      <c r="F21" s="10" t="str">
        <f>_xlfn.XLOOKUP(Table5[[#This Row],[MSA Contract Number]],'Tier 1 - $500K'!A:A,'Tier 1 - $500K'!F:F,0,0,1)</f>
        <v>hima@boozdna.com;</v>
      </c>
      <c r="G21" s="4">
        <f>_xlfn.XLOOKUP(Table5[[#This Row],[Point of Contact(s) 
(First Name and Last Name)]],'Tier 1 - $500K'!D:D,'Tier 1 - $500K'!G:G,0,0,1)</f>
        <v>2015356</v>
      </c>
      <c r="H21" s="4" t="str">
        <f>_xlfn.XLOOKUP(Table5[[#This Row],[MSA Contract Number]],'Tier 1 - $500K'!A:A,'Tier 1 - $500K'!H:H,0,0,1)</f>
        <v>SB</v>
      </c>
      <c r="I21" s="4" t="str">
        <f>_xlfn.XLOOKUP(Table5[[#This Row],[MSA Contract Number]],'Tier 1 - $500K'!A:A,'Tier 1 - $500K'!I:I,0,0,1)</f>
        <v>Yes</v>
      </c>
      <c r="J21" s="4" t="str">
        <f>_xlfn.XLOOKUP(Table5[[#This Row],[MSA Contract Number]],'Tier 1 - $500K'!A:A,'Tier 1 - $500K'!J:J,0,0,1)</f>
        <v>No</v>
      </c>
      <c r="K21" s="1">
        <f>_xlfn.XLOOKUP(Table5[[#This Row],[MSA Contract Number]],'Tier 1 - $500K'!A:A,'Tier 1 - $500K'!K:K,0,0,1)</f>
        <v>185</v>
      </c>
      <c r="L21" s="1">
        <f>_xlfn.XLOOKUP(Table5[[#This Row],[MSA Contract Number]],'Tier 1 - $500K'!A:A,'Tier 1 - $500K'!L:L,0,0,1)</f>
        <v>165</v>
      </c>
      <c r="M21" s="1">
        <f>_xlfn.XLOOKUP(Table5[[#This Row],[MSA Contract Number]],'Tier 1 - $500K'!A:A,'Tier 1 - $500K'!M:M,0,0,1)</f>
        <v>165</v>
      </c>
      <c r="N21" s="1">
        <f>_xlfn.XLOOKUP(Table5[[#This Row],[MSA Contract Number]],'Tier 1 - $500K'!A:A,'Tier 1 - $500K'!N:N)</f>
        <v>145</v>
      </c>
      <c r="O21" s="1">
        <f>_xlfn.XLOOKUP(Table5[[#This Row],[MSA Contract Number]],'Tier 1 - $500K'!A:A,'Tier 1 - $500K'!O:O,0,0,1)</f>
        <v>140</v>
      </c>
      <c r="P21" s="1">
        <f>_xlfn.XLOOKUP(Table5[[#This Row],[MSA Contract Number]],'Tier 1 - $500K'!A:A,'Tier 1 - $500K'!P:P,0,0,1)</f>
        <v>140</v>
      </c>
      <c r="Q21" s="1">
        <f>_xlfn.XLOOKUP(Table5[[#This Row],[MSA Contract Number]],'Tier 1 - $500K'!A:A,'Tier 1 - $500K'!Q:Q,0,0,1)</f>
        <v>130</v>
      </c>
      <c r="R21" s="1">
        <f>_xlfn.XLOOKUP(Table5[[#This Row],[MSA Contract Number]],'Tier 1 - $500K'!A:A,'Tier 1 - $500K'!R:R,0,0,1)</f>
        <v>95</v>
      </c>
      <c r="S21" s="107">
        <f>_xlfn.XLOOKUP(Table5[[#This Row],[MSA Contract Number]],'Tier 1 - $500K'!A:A,'Tier 1 - $500K'!S:S,0,0,1)</f>
        <v>145</v>
      </c>
      <c r="T21" s="107">
        <f>_xlfn.XLOOKUP(Table5[[#This Row],[MSA Contract Number]],'Tier 1 - $500K'!A:A,'Tier 1 - $500K'!T:T,0,0,1)</f>
        <v>170</v>
      </c>
      <c r="U21" s="107">
        <f>_xlfn.XLOOKUP(Table5[[#This Row],[MSA Contract Number]],'Tier 1 - $500K'!A:A,'Tier 1 - $500K'!U:U,0,0,1)</f>
        <v>165</v>
      </c>
      <c r="V21" s="107">
        <f>_xlfn.XLOOKUP(Table5[[#This Row],[MSA Contract Number]],'Tier 1 - $500K'!A:A,'Tier 1 - $500K'!V:V,0,0,1)</f>
        <v>160</v>
      </c>
      <c r="W21" s="107">
        <f>_xlfn.XLOOKUP(Table5[[#This Row],[MSA Contract Number]],'Tier 1 - $500K'!A:A,'Tier 1 - $500K'!W:W,0,0,1)</f>
        <v>110</v>
      </c>
      <c r="X21" s="107">
        <f>_xlfn.XLOOKUP(Table5[[#This Row],[MSA Contract Number]],'Tier 1 - $500K'!A:A,'Tier 1 - $500K'!X:X,0,0,1)</f>
        <v>120</v>
      </c>
      <c r="Y21" s="107">
        <f>_xlfn.XLOOKUP(Table5[[#This Row],[MSA Contract Number]],'Tier 1 - $500K'!A:A,'Tier 1 - $500K'!Y:Y,0,0,1)</f>
        <v>120</v>
      </c>
      <c r="Z21" s="107">
        <f>_xlfn.XLOOKUP(Table5[[#This Row],[MSA Contract Number]],'Tier 1 - $500K'!A:A,'Tier 1 - $500K'!Z:Z,0,0,1)</f>
        <v>140</v>
      </c>
      <c r="AA21" s="107">
        <f>_xlfn.XLOOKUP(Table5[[#This Row],[MSA Contract Number]],'Tier 1 - $500K'!A:A,'Tier 1 - $500K'!AA:AA,0,0,1)</f>
        <v>135</v>
      </c>
      <c r="AB21" s="107">
        <f>_xlfn.XLOOKUP(Table5[[#This Row],[MSA Contract Number]],'Tier 1 - $500K'!A:A,'Tier 1 - $500K'!AB:AB,0,0,1)</f>
        <v>145</v>
      </c>
      <c r="AC21" s="107">
        <f>_xlfn.XLOOKUP(Table5[[#This Row],[MSA Contract Number]],'Tier 1 - $500K'!A:A,'Tier 1 - $500K'!AC:AC,0,0,1)</f>
        <v>130</v>
      </c>
      <c r="AD21" s="107">
        <f>_xlfn.XLOOKUP(Table5[[#This Row],[MSA Contract Number]],'Tier 1 - $500K'!A:A,'Tier 1 - $500K'!AD:AD,0,0,1)</f>
        <v>120</v>
      </c>
      <c r="AE21" s="107">
        <f>_xlfn.XLOOKUP(Table5[[#This Row],[MSA Contract Number]],'Tier 1 - $500K'!A:A,'Tier 1 - $500K'!AE:AE,0,0,1)</f>
        <v>120</v>
      </c>
      <c r="AF21" s="107">
        <f>_xlfn.XLOOKUP(Table5[[#This Row],[MSA Contract Number]],'Tier 1 - $500K'!A:A,'Tier 1 - $500K'!AF:AF,0,0,1)</f>
        <v>110</v>
      </c>
      <c r="AG21" s="107">
        <f>_xlfn.XLOOKUP(Table5[[#This Row],[MSA Contract Number]],'Tier 1 - $500K'!A:A,'Tier 1 - $500K'!AG:AG,0,0,1)</f>
        <v>130</v>
      </c>
      <c r="AH21" s="107">
        <f>_xlfn.XLOOKUP(Table5[[#This Row],[MSA Contract Number]],'Tier 1 - $500K'!A:A,'Tier 1 - $500K'!AH:AH,0,0,1)</f>
        <v>120</v>
      </c>
      <c r="AI21" s="107">
        <f>_xlfn.XLOOKUP(Table5[[#This Row],[MSA Contract Number]],'Tier 1 - $500K'!A:A,'Tier 1 - $500K'!AI:AI,0,0,1)</f>
        <v>120</v>
      </c>
      <c r="AJ21" s="107">
        <f>_xlfn.XLOOKUP(Table5[[#This Row],[MSA Contract Number]],'Tier 1 - $500K'!A:A,'Tier 1 - $500K'!AJ:AJ,0,0,1)</f>
        <v>130</v>
      </c>
      <c r="AK21" s="107">
        <f>_xlfn.XLOOKUP(Table5[[#This Row],[MSA Contract Number]],'Tier 1 - $500K'!A:A,'Tier 1 - $500K'!AK:AK,0,0,1)</f>
        <v>150</v>
      </c>
      <c r="AL21" s="107">
        <f>_xlfn.XLOOKUP(Table5[[#This Row],[MSA Contract Number]],'Tier 1 - $500K'!A:A,'Tier 1 - $500K'!AL:AL,0,0,1)</f>
        <v>170</v>
      </c>
      <c r="AM21" s="107">
        <f>_xlfn.XLOOKUP(Table5[[#This Row],[MSA Contract Number]],'Tier 1 - $500K'!A:A,'Tier 1 - $500K'!AM:AM,0,0,1)</f>
        <v>140</v>
      </c>
      <c r="AN21" s="107">
        <f>_xlfn.XLOOKUP(Table5[[#This Row],[MSA Contract Number]],'Tier 1 - $500K'!A:A,'Tier 1 - $500K'!AN:AN,0,0,1)</f>
        <v>160</v>
      </c>
      <c r="AO21" s="107">
        <f>_xlfn.XLOOKUP(Table5[[#This Row],[MSA Contract Number]],'Tier 1 - $500K'!A:A,'Tier 1 - $500K'!AO:AO,0,0,1)</f>
        <v>140</v>
      </c>
      <c r="AP21" s="107">
        <f>_xlfn.XLOOKUP(Table5[[#This Row],[MSA Contract Number]],'Tier 1 - $500K'!A:A,'Tier 1 - $500K'!AP:AP,0,0,1)</f>
        <v>170</v>
      </c>
      <c r="AQ21" s="107">
        <f>_xlfn.XLOOKUP(Table5[[#This Row],[MSA Contract Number]],'Tier 1 - $500K'!A:A,'Tier 1 - $500K'!AQ:AQ,0,0,1)</f>
        <v>140</v>
      </c>
      <c r="AR21" s="107">
        <f>_xlfn.XLOOKUP(Table5[[#This Row],[MSA Contract Number]],'Tier 1 - $500K'!A:A,'Tier 1 - $500K'!AR:AR,0,0,1)</f>
        <v>140</v>
      </c>
      <c r="AS21" s="107">
        <f>_xlfn.XLOOKUP(Table5[[#This Row],[MSA Contract Number]],'Tier 1 - $500K'!A:A,'Tier 1 - $500K'!AS:AS,0,0,1)</f>
        <v>120</v>
      </c>
      <c r="AT21" s="107">
        <f>_xlfn.XLOOKUP(Table5[[#This Row],[MSA Contract Number]],'Tier 1 - $500K'!A:A,'Tier 1 - $500K'!AT:AT,0,0,1)</f>
        <v>120</v>
      </c>
      <c r="AU21" s="107">
        <f>_xlfn.XLOOKUP(Table5[[#This Row],[MSA Contract Number]],'Tier 1 - $500K'!A:A,'Tier 1 - $500K'!AU:AU,0,0,1)</f>
        <v>120</v>
      </c>
      <c r="AV21" s="107">
        <f>_xlfn.XLOOKUP(Table5[[#This Row],[MSA Contract Number]],'Tier 1 - $500K'!A:A,'Tier 1 - $500K'!AV:AV,0,0,1)</f>
        <v>120</v>
      </c>
      <c r="AW21" s="107">
        <f>_xlfn.XLOOKUP(Table5[[#This Row],[MSA Contract Number]],'Tier 1 - $500K'!A:A,'Tier 1 - $500K'!AW:AW,0,0,1)</f>
        <v>120</v>
      </c>
      <c r="AX21" s="107">
        <f>_xlfn.XLOOKUP(Table5[[#This Row],[MSA Contract Number]],'Tier 1 - $500K'!A:A,'Tier 1 - $500K'!AX:AX,0,0,1)</f>
        <v>140</v>
      </c>
      <c r="AY21" s="107">
        <f>_xlfn.XLOOKUP(Table5[[#This Row],[MSA Contract Number]],'Tier 1 - $500K'!A:A,'Tier 1 - $500K'!AY:AY,0,0,1)</f>
        <v>110</v>
      </c>
      <c r="AZ21" s="108">
        <f>_xlfn.XLOOKUP(Table5[[#This Row],[MSA Contract Number]],'Tier 1 - $500K'!A:A,'Tier 1 - $500K'!AZ:AZ,0,0,1)</f>
        <v>180</v>
      </c>
    </row>
    <row r="22" spans="1:52" s="52" customFormat="1" ht="47.25" x14ac:dyDescent="0.25">
      <c r="A22" s="8" t="s">
        <v>239</v>
      </c>
      <c r="B22" s="9">
        <f>_xlfn.XLOOKUP(Table5[[#This Row],[MSA Contract Number]],'Tier 1 - $500K'!A:A,'Tier 1 - $500K'!B:B,0,0,1)</f>
        <v>46497</v>
      </c>
      <c r="C22" s="10" t="str">
        <f>_xlfn.XLOOKUP(Table5[[#This Row],[MSA Contract Number]],'Tier 1 - $500K'!A:A,'Tier 1 - $500K'!C:C,0,0,1)</f>
        <v>Burns &amp; McDonnell Western Enterprises, Inc.</v>
      </c>
      <c r="D22" s="10" t="str">
        <f>_xlfn.XLOOKUP(Table5[[#This Row],[MSA Contract Number]],'Tier 1 - $500K'!A:A,'Tier 1 - $500K'!D:D,0,0,1)</f>
        <v xml:space="preserve">1. Chad Pinarija 
2. Jonathan Leffert </v>
      </c>
      <c r="E22" s="10" t="str">
        <f>_xlfn.XLOOKUP(Table5[[#This Row],[MSA Contract Number]],'Tier 1 - $500K'!A:A,'Tier 1 - $500K'!E:E,0,0,1)</f>
        <v>1. (949) 293-1584 
2. (913) 226-6997</v>
      </c>
      <c r="F22" s="10" t="str">
        <f>_xlfn.XLOOKUP(Table5[[#This Row],[MSA Contract Number]],'Tier 1 - $500K'!A:A,'Tier 1 - $500K'!F:F,0,0,1)</f>
        <v>chad.pinarija@1898andco.com;
jon.leffert@1898andco.com;
rmenon@burnsmcd.com;</v>
      </c>
      <c r="G22" s="4" t="str">
        <f>_xlfn.XLOOKUP(Table5[[#This Row],[Point of Contact(s) 
(First Name and Last Name)]],'Tier 1 - $500K'!D:D,'Tier 1 - $500K'!G:G,0,0,1)</f>
        <v>--</v>
      </c>
      <c r="H22" s="4" t="str">
        <f>_xlfn.XLOOKUP(Table5[[#This Row],[MSA Contract Number]],'Tier 1 - $500K'!A:A,'Tier 1 - $500K'!H:H,0,0,1)</f>
        <v>--</v>
      </c>
      <c r="I22" s="4" t="str">
        <f>_xlfn.XLOOKUP(Table5[[#This Row],[MSA Contract Number]],'Tier 1 - $500K'!A:A,'Tier 1 - $500K'!I:I,0,0,1)</f>
        <v>No</v>
      </c>
      <c r="J22" s="4" t="str">
        <f>_xlfn.XLOOKUP(Table5[[#This Row],[MSA Contract Number]],'Tier 1 - $500K'!A:A,'Tier 1 - $500K'!J:J,0,0,1)</f>
        <v>No</v>
      </c>
      <c r="K22" s="1">
        <f>_xlfn.XLOOKUP(Table5[[#This Row],[MSA Contract Number]],'Tier 1 - $500K'!A:A,'Tier 1 - $500K'!K:K,0,0,1)</f>
        <v>294</v>
      </c>
      <c r="L22" s="1">
        <f>_xlfn.XLOOKUP(Table5[[#This Row],[MSA Contract Number]],'Tier 1 - $500K'!A:A,'Tier 1 - $500K'!L:L,0,0,1)</f>
        <v>248</v>
      </c>
      <c r="M22" s="1">
        <f>_xlfn.XLOOKUP(Table5[[#This Row],[MSA Contract Number]],'Tier 1 - $500K'!A:A,'Tier 1 - $500K'!M:M,0,0,1)</f>
        <v>260</v>
      </c>
      <c r="N22" s="1">
        <f>_xlfn.XLOOKUP(Table5[[#This Row],[MSA Contract Number]],'Tier 1 - $500K'!A:A,'Tier 1 - $500K'!N:N)</f>
        <v>228</v>
      </c>
      <c r="O22" s="1">
        <f>_xlfn.XLOOKUP(Table5[[#This Row],[MSA Contract Number]],'Tier 1 - $500K'!A:A,'Tier 1 - $500K'!O:O,0,0,1)</f>
        <v>208</v>
      </c>
      <c r="P22" s="1">
        <f>_xlfn.XLOOKUP(Table5[[#This Row],[MSA Contract Number]],'Tier 1 - $500K'!A:A,'Tier 1 - $500K'!P:P,0,0,1)</f>
        <v>244</v>
      </c>
      <c r="Q22" s="1">
        <f>_xlfn.XLOOKUP(Table5[[#This Row],[MSA Contract Number]],'Tier 1 - $500K'!A:A,'Tier 1 - $500K'!Q:Q,0,0,1)</f>
        <v>209</v>
      </c>
      <c r="R22" s="1">
        <f>_xlfn.XLOOKUP(Table5[[#This Row],[MSA Contract Number]],'Tier 1 - $500K'!A:A,'Tier 1 - $500K'!R:R,0,0,1)</f>
        <v>146</v>
      </c>
      <c r="S22" s="107">
        <f>_xlfn.XLOOKUP(Table5[[#This Row],[MSA Contract Number]],'Tier 1 - $500K'!A:A,'Tier 1 - $500K'!S:S,0,0,1)</f>
        <v>248</v>
      </c>
      <c r="T22" s="107">
        <f>_xlfn.XLOOKUP(Table5[[#This Row],[MSA Contract Number]],'Tier 1 - $500K'!A:A,'Tier 1 - $500K'!T:T,0,0,1)</f>
        <v>312</v>
      </c>
      <c r="U22" s="107">
        <f>_xlfn.XLOOKUP(Table5[[#This Row],[MSA Contract Number]],'Tier 1 - $500K'!A:A,'Tier 1 - $500K'!U:U,0,0,1)</f>
        <v>260</v>
      </c>
      <c r="V22" s="107">
        <f>_xlfn.XLOOKUP(Table5[[#This Row],[MSA Contract Number]],'Tier 1 - $500K'!A:A,'Tier 1 - $500K'!V:V,0,0,1)</f>
        <v>260</v>
      </c>
      <c r="W22" s="107">
        <f>_xlfn.XLOOKUP(Table5[[#This Row],[MSA Contract Number]],'Tier 1 - $500K'!A:A,'Tier 1 - $500K'!W:W,0,0,1)</f>
        <v>182</v>
      </c>
      <c r="X22" s="107">
        <f>_xlfn.XLOOKUP(Table5[[#This Row],[MSA Contract Number]],'Tier 1 - $500K'!A:A,'Tier 1 - $500K'!X:X,0,0,1)</f>
        <v>200</v>
      </c>
      <c r="Y22" s="107">
        <f>_xlfn.XLOOKUP(Table5[[#This Row],[MSA Contract Number]],'Tier 1 - $500K'!A:A,'Tier 1 - $500K'!Y:Y,0,0,1)</f>
        <v>200</v>
      </c>
      <c r="Z22" s="107">
        <f>_xlfn.XLOOKUP(Table5[[#This Row],[MSA Contract Number]],'Tier 1 - $500K'!A:A,'Tier 1 - $500K'!Z:Z,0,0,1)</f>
        <v>248</v>
      </c>
      <c r="AA22" s="107">
        <f>_xlfn.XLOOKUP(Table5[[#This Row],[MSA Contract Number]],'Tier 1 - $500K'!A:A,'Tier 1 - $500K'!AA:AA,0,0,1)</f>
        <v>260</v>
      </c>
      <c r="AB22" s="107">
        <f>_xlfn.XLOOKUP(Table5[[#This Row],[MSA Contract Number]],'Tier 1 - $500K'!A:A,'Tier 1 - $500K'!AB:AB,0,0,1)</f>
        <v>273</v>
      </c>
      <c r="AC22" s="107">
        <f>_xlfn.XLOOKUP(Table5[[#This Row],[MSA Contract Number]],'Tier 1 - $500K'!A:A,'Tier 1 - $500K'!AC:AC,0,0,1)</f>
        <v>248</v>
      </c>
      <c r="AD22" s="107">
        <f>_xlfn.XLOOKUP(Table5[[#This Row],[MSA Contract Number]],'Tier 1 - $500K'!A:A,'Tier 1 - $500K'!AD:AD,0,0,1)</f>
        <v>208</v>
      </c>
      <c r="AE22" s="107">
        <f>_xlfn.XLOOKUP(Table5[[#This Row],[MSA Contract Number]],'Tier 1 - $500K'!A:A,'Tier 1 - $500K'!AE:AE,0,0,1)</f>
        <v>211</v>
      </c>
      <c r="AF22" s="107">
        <f>_xlfn.XLOOKUP(Table5[[#This Row],[MSA Contract Number]],'Tier 1 - $500K'!A:A,'Tier 1 - $500K'!AF:AF,0,0,1)</f>
        <v>202</v>
      </c>
      <c r="AG22" s="107">
        <f>_xlfn.XLOOKUP(Table5[[#This Row],[MSA Contract Number]],'Tier 1 - $500K'!A:A,'Tier 1 - $500K'!AG:AG,0,0,1)</f>
        <v>232</v>
      </c>
      <c r="AH22" s="107">
        <f>_xlfn.XLOOKUP(Table5[[#This Row],[MSA Contract Number]],'Tier 1 - $500K'!A:A,'Tier 1 - $500K'!AH:AH,0,0,1)</f>
        <v>210</v>
      </c>
      <c r="AI22" s="107">
        <f>_xlfn.XLOOKUP(Table5[[#This Row],[MSA Contract Number]],'Tier 1 - $500K'!A:A,'Tier 1 - $500K'!AI:AI,0,0,1)</f>
        <v>232</v>
      </c>
      <c r="AJ22" s="107">
        <f>_xlfn.XLOOKUP(Table5[[#This Row],[MSA Contract Number]],'Tier 1 - $500K'!A:A,'Tier 1 - $500K'!AJ:AJ,0,0,1)</f>
        <v>208</v>
      </c>
      <c r="AK22" s="107">
        <f>_xlfn.XLOOKUP(Table5[[#This Row],[MSA Contract Number]],'Tier 1 - $500K'!A:A,'Tier 1 - $500K'!AK:AK,0,0,1)</f>
        <v>232</v>
      </c>
      <c r="AL22" s="107">
        <f>_xlfn.XLOOKUP(Table5[[#This Row],[MSA Contract Number]],'Tier 1 - $500K'!A:A,'Tier 1 - $500K'!AL:AL,0,0,1)</f>
        <v>258</v>
      </c>
      <c r="AM22" s="107">
        <f>_xlfn.XLOOKUP(Table5[[#This Row],[MSA Contract Number]],'Tier 1 - $500K'!A:A,'Tier 1 - $500K'!AM:AM,0,0,1)</f>
        <v>210</v>
      </c>
      <c r="AN22" s="107">
        <f>_xlfn.XLOOKUP(Table5[[#This Row],[MSA Contract Number]],'Tier 1 - $500K'!A:A,'Tier 1 - $500K'!AN:AN,0,0,1)</f>
        <v>232</v>
      </c>
      <c r="AO22" s="107">
        <f>_xlfn.XLOOKUP(Table5[[#This Row],[MSA Contract Number]],'Tier 1 - $500K'!A:A,'Tier 1 - $500K'!AO:AO,0,0,1)</f>
        <v>202</v>
      </c>
      <c r="AP22" s="107">
        <f>_xlfn.XLOOKUP(Table5[[#This Row],[MSA Contract Number]],'Tier 1 - $500K'!A:A,'Tier 1 - $500K'!AP:AP,0,0,1)</f>
        <v>260</v>
      </c>
      <c r="AQ22" s="107">
        <f>_xlfn.XLOOKUP(Table5[[#This Row],[MSA Contract Number]],'Tier 1 - $500K'!A:A,'Tier 1 - $500K'!AQ:AQ,0,0,1)</f>
        <v>273</v>
      </c>
      <c r="AR22" s="107">
        <f>_xlfn.XLOOKUP(Table5[[#This Row],[MSA Contract Number]],'Tier 1 - $500K'!A:A,'Tier 1 - $500K'!AR:AR,0,0,1)</f>
        <v>232</v>
      </c>
      <c r="AS22" s="107">
        <f>_xlfn.XLOOKUP(Table5[[#This Row],[MSA Contract Number]],'Tier 1 - $500K'!A:A,'Tier 1 - $500K'!AS:AS,0,0,1)</f>
        <v>184</v>
      </c>
      <c r="AT22" s="107">
        <f>_xlfn.XLOOKUP(Table5[[#This Row],[MSA Contract Number]],'Tier 1 - $500K'!A:A,'Tier 1 - $500K'!AT:AT,0,0,1)</f>
        <v>154</v>
      </c>
      <c r="AU22" s="107">
        <f>_xlfn.XLOOKUP(Table5[[#This Row],[MSA Contract Number]],'Tier 1 - $500K'!A:A,'Tier 1 - $500K'!AU:AU,0,0,1)</f>
        <v>184</v>
      </c>
      <c r="AV22" s="107">
        <f>_xlfn.XLOOKUP(Table5[[#This Row],[MSA Contract Number]],'Tier 1 - $500K'!A:A,'Tier 1 - $500K'!AV:AV,0,0,1)</f>
        <v>154</v>
      </c>
      <c r="AW22" s="107">
        <f>_xlfn.XLOOKUP(Table5[[#This Row],[MSA Contract Number]],'Tier 1 - $500K'!A:A,'Tier 1 - $500K'!AW:AW,0,0,1)</f>
        <v>200</v>
      </c>
      <c r="AX22" s="107">
        <f>_xlfn.XLOOKUP(Table5[[#This Row],[MSA Contract Number]],'Tier 1 - $500K'!A:A,'Tier 1 - $500K'!AX:AX,0,0,1)</f>
        <v>232</v>
      </c>
      <c r="AY22" s="107">
        <f>_xlfn.XLOOKUP(Table5[[#This Row],[MSA Contract Number]],'Tier 1 - $500K'!A:A,'Tier 1 - $500K'!AY:AY,0,0,1)</f>
        <v>184</v>
      </c>
      <c r="AZ22" s="108">
        <f>_xlfn.XLOOKUP(Table5[[#This Row],[MSA Contract Number]],'Tier 1 - $500K'!A:A,'Tier 1 - $500K'!AZ:AZ,0,0,1)</f>
        <v>312</v>
      </c>
    </row>
    <row r="23" spans="1:52" s="52" customFormat="1" x14ac:dyDescent="0.25">
      <c r="A23" s="8" t="s">
        <v>244</v>
      </c>
      <c r="B23" s="9">
        <f>_xlfn.XLOOKUP(Table5[[#This Row],[MSA Contract Number]],'Tier 1 - $500K'!A:A,'Tier 1 - $500K'!B:B,0,0,1)</f>
        <v>46497</v>
      </c>
      <c r="C23" s="10" t="str">
        <f>_xlfn.XLOOKUP(Table5[[#This Row],[MSA Contract Number]],'Tier 1 - $500K'!A:A,'Tier 1 - $500K'!C:C,0,0,1)</f>
        <v>Speridian Technologies LLC</v>
      </c>
      <c r="D23" s="10" t="str">
        <f>_xlfn.XLOOKUP(Table5[[#This Row],[MSA Contract Number]],'Tier 1 - $500K'!A:A,'Tier 1 - $500K'!D:D,0,0,1)</f>
        <v>Nicole Taylor</v>
      </c>
      <c r="E23" s="10" t="str">
        <f>_xlfn.XLOOKUP(Table5[[#This Row],[MSA Contract Number]],'Tier 1 - $500K'!A:A,'Tier 1 - $500K'!E:E,0,0,1)</f>
        <v>(916) 932-7181</v>
      </c>
      <c r="F23" s="10" t="str">
        <f>_xlfn.XLOOKUP(Table5[[#This Row],[MSA Contract Number]],'Tier 1 - $500K'!A:A,'Tier 1 - $500K'!F:F,0,0,1)</f>
        <v>bacservices@speridian.com;</v>
      </c>
      <c r="G23" s="4" t="str">
        <f>_xlfn.XLOOKUP(Table5[[#This Row],[Point of Contact(s) 
(First Name and Last Name)]],'Tier 1 - $500K'!D:D,'Tier 1 - $500K'!G:G,0,0,1)</f>
        <v>--</v>
      </c>
      <c r="H23" s="4" t="str">
        <f>_xlfn.XLOOKUP(Table5[[#This Row],[MSA Contract Number]],'Tier 1 - $500K'!A:A,'Tier 1 - $500K'!H:H,0,0,1)</f>
        <v>--</v>
      </c>
      <c r="I23" s="4" t="str">
        <f>_xlfn.XLOOKUP(Table5[[#This Row],[MSA Contract Number]],'Tier 1 - $500K'!A:A,'Tier 1 - $500K'!I:I,0,0,1)</f>
        <v>No</v>
      </c>
      <c r="J23" s="4" t="str">
        <f>_xlfn.XLOOKUP(Table5[[#This Row],[MSA Contract Number]],'Tier 1 - $500K'!A:A,'Tier 1 - $500K'!J:J,0,0,1)</f>
        <v>No</v>
      </c>
      <c r="K23" s="1">
        <f>_xlfn.XLOOKUP(Table5[[#This Row],[MSA Contract Number]],'Tier 1 - $500K'!A:A,'Tier 1 - $500K'!K:K,0,0,1)</f>
        <v>195</v>
      </c>
      <c r="L23" s="1">
        <f>_xlfn.XLOOKUP(Table5[[#This Row],[MSA Contract Number]],'Tier 1 - $500K'!A:A,'Tier 1 - $500K'!L:L,0,0,1)</f>
        <v>170</v>
      </c>
      <c r="M23" s="1">
        <f>_xlfn.XLOOKUP(Table5[[#This Row],[MSA Contract Number]],'Tier 1 - $500K'!A:A,'Tier 1 - $500K'!M:M,0,0,1)</f>
        <v>175</v>
      </c>
      <c r="N23" s="1">
        <f>_xlfn.XLOOKUP(Table5[[#This Row],[MSA Contract Number]],'Tier 1 - $500K'!A:A,'Tier 1 - $500K'!N:N)</f>
        <v>155</v>
      </c>
      <c r="O23" s="1">
        <f>_xlfn.XLOOKUP(Table5[[#This Row],[MSA Contract Number]],'Tier 1 - $500K'!A:A,'Tier 1 - $500K'!O:O,0,0,1)</f>
        <v>140</v>
      </c>
      <c r="P23" s="1">
        <f>_xlfn.XLOOKUP(Table5[[#This Row],[MSA Contract Number]],'Tier 1 - $500K'!A:A,'Tier 1 - $500K'!P:P,0,0,1)</f>
        <v>150</v>
      </c>
      <c r="Q23" s="1">
        <f>_xlfn.XLOOKUP(Table5[[#This Row],[MSA Contract Number]],'Tier 1 - $500K'!A:A,'Tier 1 - $500K'!Q:Q,0,0,1)</f>
        <v>130</v>
      </c>
      <c r="R23" s="1">
        <f>_xlfn.XLOOKUP(Table5[[#This Row],[MSA Contract Number]],'Tier 1 - $500K'!A:A,'Tier 1 - $500K'!R:R,0,0,1)</f>
        <v>100</v>
      </c>
      <c r="S23" s="107">
        <f>_xlfn.XLOOKUP(Table5[[#This Row],[MSA Contract Number]],'Tier 1 - $500K'!A:A,'Tier 1 - $500K'!S:S,0,0,1)</f>
        <v>155</v>
      </c>
      <c r="T23" s="107">
        <f>_xlfn.XLOOKUP(Table5[[#This Row],[MSA Contract Number]],'Tier 1 - $500K'!A:A,'Tier 1 - $500K'!T:T,0,0,1)</f>
        <v>190</v>
      </c>
      <c r="U23" s="107">
        <f>_xlfn.XLOOKUP(Table5[[#This Row],[MSA Contract Number]],'Tier 1 - $500K'!A:A,'Tier 1 - $500K'!U:U,0,0,1)</f>
        <v>170</v>
      </c>
      <c r="V23" s="107">
        <f>_xlfn.XLOOKUP(Table5[[#This Row],[MSA Contract Number]],'Tier 1 - $500K'!A:A,'Tier 1 - $500K'!V:V,0,0,1)</f>
        <v>170</v>
      </c>
      <c r="W23" s="107">
        <f>_xlfn.XLOOKUP(Table5[[#This Row],[MSA Contract Number]],'Tier 1 - $500K'!A:A,'Tier 1 - $500K'!W:W,0,0,1)</f>
        <v>125</v>
      </c>
      <c r="X23" s="107">
        <f>_xlfn.XLOOKUP(Table5[[#This Row],[MSA Contract Number]],'Tier 1 - $500K'!A:A,'Tier 1 - $500K'!X:X,0,0,1)</f>
        <v>130</v>
      </c>
      <c r="Y23" s="107">
        <f>_xlfn.XLOOKUP(Table5[[#This Row],[MSA Contract Number]],'Tier 1 - $500K'!A:A,'Tier 1 - $500K'!Y:Y,0,0,1)</f>
        <v>130</v>
      </c>
      <c r="Z23" s="107">
        <f>_xlfn.XLOOKUP(Table5[[#This Row],[MSA Contract Number]],'Tier 1 - $500K'!A:A,'Tier 1 - $500K'!Z:Z,0,0,1)</f>
        <v>165</v>
      </c>
      <c r="AA23" s="107">
        <f>_xlfn.XLOOKUP(Table5[[#This Row],[MSA Contract Number]],'Tier 1 - $500K'!A:A,'Tier 1 - $500K'!AA:AA,0,0,1)</f>
        <v>160</v>
      </c>
      <c r="AB23" s="107">
        <f>_xlfn.XLOOKUP(Table5[[#This Row],[MSA Contract Number]],'Tier 1 - $500K'!A:A,'Tier 1 - $500K'!AB:AB,0,0,1)</f>
        <v>170</v>
      </c>
      <c r="AC23" s="107">
        <f>_xlfn.XLOOKUP(Table5[[#This Row],[MSA Contract Number]],'Tier 1 - $500K'!A:A,'Tier 1 - $500K'!AC:AC,0,0,1)</f>
        <v>165</v>
      </c>
      <c r="AD23" s="107">
        <f>_xlfn.XLOOKUP(Table5[[#This Row],[MSA Contract Number]],'Tier 1 - $500K'!A:A,'Tier 1 - $500K'!AD:AD,0,0,1)</f>
        <v>140</v>
      </c>
      <c r="AE23" s="107">
        <f>_xlfn.XLOOKUP(Table5[[#This Row],[MSA Contract Number]],'Tier 1 - $500K'!A:A,'Tier 1 - $500K'!AE:AE,0,0,1)</f>
        <v>135</v>
      </c>
      <c r="AF23" s="107">
        <f>_xlfn.XLOOKUP(Table5[[#This Row],[MSA Contract Number]],'Tier 1 - $500K'!A:A,'Tier 1 - $500K'!AF:AF,0,0,1)</f>
        <v>130</v>
      </c>
      <c r="AG23" s="107">
        <f>_xlfn.XLOOKUP(Table5[[#This Row],[MSA Contract Number]],'Tier 1 - $500K'!A:A,'Tier 1 - $500K'!AG:AG,0,0,1)</f>
        <v>145</v>
      </c>
      <c r="AH23" s="107">
        <f>_xlfn.XLOOKUP(Table5[[#This Row],[MSA Contract Number]],'Tier 1 - $500K'!A:A,'Tier 1 - $500K'!AH:AH,0,0,1)</f>
        <v>155</v>
      </c>
      <c r="AI23" s="107">
        <f>_xlfn.XLOOKUP(Table5[[#This Row],[MSA Contract Number]],'Tier 1 - $500K'!A:A,'Tier 1 - $500K'!AI:AI,0,0,1)</f>
        <v>145</v>
      </c>
      <c r="AJ23" s="107">
        <f>_xlfn.XLOOKUP(Table5[[#This Row],[MSA Contract Number]],'Tier 1 - $500K'!A:A,'Tier 1 - $500K'!AJ:AJ,0,0,1)</f>
        <v>140</v>
      </c>
      <c r="AK23" s="107">
        <f>_xlfn.XLOOKUP(Table5[[#This Row],[MSA Contract Number]],'Tier 1 - $500K'!A:A,'Tier 1 - $500K'!AK:AK,0,0,1)</f>
        <v>155</v>
      </c>
      <c r="AL23" s="107">
        <f>_xlfn.XLOOKUP(Table5[[#This Row],[MSA Contract Number]],'Tier 1 - $500K'!A:A,'Tier 1 - $500K'!AL:AL,0,0,1)</f>
        <v>175</v>
      </c>
      <c r="AM23" s="107">
        <f>_xlfn.XLOOKUP(Table5[[#This Row],[MSA Contract Number]],'Tier 1 - $500K'!A:A,'Tier 1 - $500K'!AM:AM,0,0,1)</f>
        <v>145</v>
      </c>
      <c r="AN23" s="107">
        <f>_xlfn.XLOOKUP(Table5[[#This Row],[MSA Contract Number]],'Tier 1 - $500K'!A:A,'Tier 1 - $500K'!AN:AN,0,0,1)</f>
        <v>165</v>
      </c>
      <c r="AO23" s="107">
        <f>_xlfn.XLOOKUP(Table5[[#This Row],[MSA Contract Number]],'Tier 1 - $500K'!A:A,'Tier 1 - $500K'!AO:AO,0,0,1)</f>
        <v>135</v>
      </c>
      <c r="AP23" s="107">
        <f>_xlfn.XLOOKUP(Table5[[#This Row],[MSA Contract Number]],'Tier 1 - $500K'!A:A,'Tier 1 - $500K'!AP:AP,0,0,1)</f>
        <v>175</v>
      </c>
      <c r="AQ23" s="107">
        <f>_xlfn.XLOOKUP(Table5[[#This Row],[MSA Contract Number]],'Tier 1 - $500K'!A:A,'Tier 1 - $500K'!AQ:AQ,0,0,1)</f>
        <v>160</v>
      </c>
      <c r="AR23" s="107">
        <f>_xlfn.XLOOKUP(Table5[[#This Row],[MSA Contract Number]],'Tier 1 - $500K'!A:A,'Tier 1 - $500K'!AR:AR,0,0,1)</f>
        <v>170</v>
      </c>
      <c r="AS23" s="107">
        <f>_xlfn.XLOOKUP(Table5[[#This Row],[MSA Contract Number]],'Tier 1 - $500K'!A:A,'Tier 1 - $500K'!AS:AS,0,0,1)</f>
        <v>115</v>
      </c>
      <c r="AT23" s="107">
        <f>_xlfn.XLOOKUP(Table5[[#This Row],[MSA Contract Number]],'Tier 1 - $500K'!A:A,'Tier 1 - $500K'!AT:AT,0,0,1)</f>
        <v>115</v>
      </c>
      <c r="AU23" s="107">
        <f>_xlfn.XLOOKUP(Table5[[#This Row],[MSA Contract Number]],'Tier 1 - $500K'!A:A,'Tier 1 - $500K'!AU:AU,0,0,1)</f>
        <v>130</v>
      </c>
      <c r="AV23" s="107">
        <f>_xlfn.XLOOKUP(Table5[[#This Row],[MSA Contract Number]],'Tier 1 - $500K'!A:A,'Tier 1 - $500K'!AV:AV,0,0,1)</f>
        <v>130</v>
      </c>
      <c r="AW23" s="107">
        <f>_xlfn.XLOOKUP(Table5[[#This Row],[MSA Contract Number]],'Tier 1 - $500K'!A:A,'Tier 1 - $500K'!AW:AW,0,0,1)</f>
        <v>130</v>
      </c>
      <c r="AX23" s="107">
        <f>_xlfn.XLOOKUP(Table5[[#This Row],[MSA Contract Number]],'Tier 1 - $500K'!A:A,'Tier 1 - $500K'!AX:AX,0,0,1)</f>
        <v>155</v>
      </c>
      <c r="AY23" s="107">
        <f>_xlfn.XLOOKUP(Table5[[#This Row],[MSA Contract Number]],'Tier 1 - $500K'!A:A,'Tier 1 - $500K'!AY:AY,0,0,1)</f>
        <v>130</v>
      </c>
      <c r="AZ23" s="108">
        <f>_xlfn.XLOOKUP(Table5[[#This Row],[MSA Contract Number]],'Tier 1 - $500K'!A:A,'Tier 1 - $500K'!AZ:AZ,0,0,1)</f>
        <v>180</v>
      </c>
    </row>
    <row r="24" spans="1:52" s="52" customFormat="1" x14ac:dyDescent="0.25">
      <c r="A24" s="8" t="s">
        <v>249</v>
      </c>
      <c r="B24" s="9">
        <f>_xlfn.XLOOKUP(Table5[[#This Row],[MSA Contract Number]],'Tier 1 - $500K'!A:A,'Tier 1 - $500K'!B:B,0,0,1)</f>
        <v>46497</v>
      </c>
      <c r="C24" s="10" t="str">
        <f>_xlfn.XLOOKUP(Table5[[#This Row],[MSA Contract Number]],'Tier 1 - $500K'!A:A,'Tier 1 - $500K'!C:C,0,0,1)</f>
        <v>C&amp;G Technology Services, Inc.</v>
      </c>
      <c r="D24" s="10" t="str">
        <f>_xlfn.XLOOKUP(Table5[[#This Row],[MSA Contract Number]],'Tier 1 - $500K'!A:A,'Tier 1 - $500K'!D:D,0,0,1)</f>
        <v>Sam Savinovich</v>
      </c>
      <c r="E24" s="10" t="str">
        <f>_xlfn.XLOOKUP(Table5[[#This Row],[MSA Contract Number]],'Tier 1 - $500K'!A:A,'Tier 1 - $500K'!E:E,0,0,1)</f>
        <v>(916) 207-7609</v>
      </c>
      <c r="F24" s="10" t="str">
        <f>_xlfn.XLOOKUP(Table5[[#This Row],[MSA Contract Number]],'Tier 1 - $500K'!A:A,'Tier 1 - $500K'!F:F,0,0,1)</f>
        <v>ssavin@cg-technology.com;</v>
      </c>
      <c r="G24" s="4">
        <f>_xlfn.XLOOKUP(Table5[[#This Row],[Point of Contact(s) 
(First Name and Last Name)]],'Tier 1 - $500K'!D:D,'Tier 1 - $500K'!G:G,0,0,1)</f>
        <v>47514</v>
      </c>
      <c r="H24" s="4" t="str">
        <f>_xlfn.XLOOKUP(Table5[[#This Row],[MSA Contract Number]],'Tier 1 - $500K'!A:A,'Tier 1 - $500K'!H:H,0,0,1)</f>
        <v>SB</v>
      </c>
      <c r="I24" s="4" t="str">
        <f>_xlfn.XLOOKUP(Table5[[#This Row],[MSA Contract Number]],'Tier 1 - $500K'!A:A,'Tier 1 - $500K'!I:I,0,0,1)</f>
        <v>Yes</v>
      </c>
      <c r="J24" s="4" t="str">
        <f>_xlfn.XLOOKUP(Table5[[#This Row],[MSA Contract Number]],'Tier 1 - $500K'!A:A,'Tier 1 - $500K'!J:J,0,0,1)</f>
        <v>No</v>
      </c>
      <c r="K24" s="1">
        <f>_xlfn.XLOOKUP(Table5[[#This Row],[MSA Contract Number]],'Tier 1 - $500K'!A:A,'Tier 1 - $500K'!K:K,0,0,1)</f>
        <v>265</v>
      </c>
      <c r="L24" s="1">
        <f>_xlfn.XLOOKUP(Table5[[#This Row],[MSA Contract Number]],'Tier 1 - $500K'!A:A,'Tier 1 - $500K'!L:L,0,0,1)</f>
        <v>185</v>
      </c>
      <c r="M24" s="1">
        <f>_xlfn.XLOOKUP(Table5[[#This Row],[MSA Contract Number]],'Tier 1 - $500K'!A:A,'Tier 1 - $500K'!M:M,0,0,1)</f>
        <v>235</v>
      </c>
      <c r="N24" s="1">
        <f>_xlfn.XLOOKUP(Table5[[#This Row],[MSA Contract Number]],'Tier 1 - $500K'!A:A,'Tier 1 - $500K'!N:N)</f>
        <v>175</v>
      </c>
      <c r="O24" s="1">
        <f>_xlfn.XLOOKUP(Table5[[#This Row],[MSA Contract Number]],'Tier 1 - $500K'!A:A,'Tier 1 - $500K'!O:O,0,0,1)</f>
        <v>155</v>
      </c>
      <c r="P24" s="1">
        <f>_xlfn.XLOOKUP(Table5[[#This Row],[MSA Contract Number]],'Tier 1 - $500K'!A:A,'Tier 1 - $500K'!P:P,0,0,1)</f>
        <v>185</v>
      </c>
      <c r="Q24" s="1">
        <f>_xlfn.XLOOKUP(Table5[[#This Row],[MSA Contract Number]],'Tier 1 - $500K'!A:A,'Tier 1 - $500K'!Q:Q,0,0,1)</f>
        <v>145</v>
      </c>
      <c r="R24" s="1">
        <f>_xlfn.XLOOKUP(Table5[[#This Row],[MSA Contract Number]],'Tier 1 - $500K'!A:A,'Tier 1 - $500K'!R:R,0,0,1)</f>
        <v>115</v>
      </c>
      <c r="S24" s="107">
        <f>_xlfn.XLOOKUP(Table5[[#This Row],[MSA Contract Number]],'Tier 1 - $500K'!A:A,'Tier 1 - $500K'!S:S,0,0,1)</f>
        <v>205</v>
      </c>
      <c r="T24" s="107">
        <f>_xlfn.XLOOKUP(Table5[[#This Row],[MSA Contract Number]],'Tier 1 - $500K'!A:A,'Tier 1 - $500K'!T:T,0,0,1)</f>
        <v>255</v>
      </c>
      <c r="U24" s="107">
        <f>_xlfn.XLOOKUP(Table5[[#This Row],[MSA Contract Number]],'Tier 1 - $500K'!A:A,'Tier 1 - $500K'!U:U,0,0,1)</f>
        <v>175</v>
      </c>
      <c r="V24" s="107">
        <f>_xlfn.XLOOKUP(Table5[[#This Row],[MSA Contract Number]],'Tier 1 - $500K'!A:A,'Tier 1 - $500K'!V:V,0,0,1)</f>
        <v>205</v>
      </c>
      <c r="W24" s="107">
        <f>_xlfn.XLOOKUP(Table5[[#This Row],[MSA Contract Number]],'Tier 1 - $500K'!A:A,'Tier 1 - $500K'!W:W,0,0,1)</f>
        <v>145</v>
      </c>
      <c r="X24" s="107">
        <f>_xlfn.XLOOKUP(Table5[[#This Row],[MSA Contract Number]],'Tier 1 - $500K'!A:A,'Tier 1 - $500K'!X:X,0,0,1)</f>
        <v>155</v>
      </c>
      <c r="Y24" s="107">
        <f>_xlfn.XLOOKUP(Table5[[#This Row],[MSA Contract Number]],'Tier 1 - $500K'!A:A,'Tier 1 - $500K'!Y:Y,0,0,1)</f>
        <v>165</v>
      </c>
      <c r="Z24" s="107">
        <f>_xlfn.XLOOKUP(Table5[[#This Row],[MSA Contract Number]],'Tier 1 - $500K'!A:A,'Tier 1 - $500K'!Z:Z,0,0,1)</f>
        <v>215</v>
      </c>
      <c r="AA24" s="107">
        <f>_xlfn.XLOOKUP(Table5[[#This Row],[MSA Contract Number]],'Tier 1 - $500K'!A:A,'Tier 1 - $500K'!AA:AA,0,0,1)</f>
        <v>245</v>
      </c>
      <c r="AB24" s="107">
        <f>_xlfn.XLOOKUP(Table5[[#This Row],[MSA Contract Number]],'Tier 1 - $500K'!A:A,'Tier 1 - $500K'!AB:AB,0,0,1)</f>
        <v>205</v>
      </c>
      <c r="AC24" s="107">
        <f>_xlfn.XLOOKUP(Table5[[#This Row],[MSA Contract Number]],'Tier 1 - $500K'!A:A,'Tier 1 - $500K'!AC:AC,0,0,1)</f>
        <v>195</v>
      </c>
      <c r="AD24" s="107">
        <f>_xlfn.XLOOKUP(Table5[[#This Row],[MSA Contract Number]],'Tier 1 - $500K'!A:A,'Tier 1 - $500K'!AD:AD,0,0,1)</f>
        <v>165</v>
      </c>
      <c r="AE24" s="107">
        <f>_xlfn.XLOOKUP(Table5[[#This Row],[MSA Contract Number]],'Tier 1 - $500K'!A:A,'Tier 1 - $500K'!AE:AE,0,0,1)</f>
        <v>155</v>
      </c>
      <c r="AF24" s="107">
        <f>_xlfn.XLOOKUP(Table5[[#This Row],[MSA Contract Number]],'Tier 1 - $500K'!A:A,'Tier 1 - $500K'!AF:AF,0,0,1)</f>
        <v>125</v>
      </c>
      <c r="AG24" s="107">
        <f>_xlfn.XLOOKUP(Table5[[#This Row],[MSA Contract Number]],'Tier 1 - $500K'!A:A,'Tier 1 - $500K'!AG:AG,0,0,1)</f>
        <v>195</v>
      </c>
      <c r="AH24" s="107">
        <f>_xlfn.XLOOKUP(Table5[[#This Row],[MSA Contract Number]],'Tier 1 - $500K'!A:A,'Tier 1 - $500K'!AH:AH,0,0,1)</f>
        <v>222</v>
      </c>
      <c r="AI24" s="107">
        <f>_xlfn.XLOOKUP(Table5[[#This Row],[MSA Contract Number]],'Tier 1 - $500K'!A:A,'Tier 1 - $500K'!AI:AI,0,0,1)</f>
        <v>175</v>
      </c>
      <c r="AJ24" s="107">
        <f>_xlfn.XLOOKUP(Table5[[#This Row],[MSA Contract Number]],'Tier 1 - $500K'!A:A,'Tier 1 - $500K'!AJ:AJ,0,0,1)</f>
        <v>175</v>
      </c>
      <c r="AK24" s="107">
        <f>_xlfn.XLOOKUP(Table5[[#This Row],[MSA Contract Number]],'Tier 1 - $500K'!A:A,'Tier 1 - $500K'!AK:AK,0,0,1)</f>
        <v>185</v>
      </c>
      <c r="AL24" s="107">
        <f>_xlfn.XLOOKUP(Table5[[#This Row],[MSA Contract Number]],'Tier 1 - $500K'!A:A,'Tier 1 - $500K'!AL:AL,0,0,1)</f>
        <v>245</v>
      </c>
      <c r="AM24" s="107">
        <f>_xlfn.XLOOKUP(Table5[[#This Row],[MSA Contract Number]],'Tier 1 - $500K'!A:A,'Tier 1 - $500K'!AM:AM,0,0,1)</f>
        <v>135</v>
      </c>
      <c r="AN24" s="107">
        <f>_xlfn.XLOOKUP(Table5[[#This Row],[MSA Contract Number]],'Tier 1 - $500K'!A:A,'Tier 1 - $500K'!AN:AN,0,0,1)</f>
        <v>165</v>
      </c>
      <c r="AO24" s="107">
        <f>_xlfn.XLOOKUP(Table5[[#This Row],[MSA Contract Number]],'Tier 1 - $500K'!A:A,'Tier 1 - $500K'!AO:AO,0,0,1)</f>
        <v>165</v>
      </c>
      <c r="AP24" s="107">
        <f>_xlfn.XLOOKUP(Table5[[#This Row],[MSA Contract Number]],'Tier 1 - $500K'!A:A,'Tier 1 - $500K'!AP:AP,0,0,1)</f>
        <v>205</v>
      </c>
      <c r="AQ24" s="107">
        <f>_xlfn.XLOOKUP(Table5[[#This Row],[MSA Contract Number]],'Tier 1 - $500K'!A:A,'Tier 1 - $500K'!AQ:AQ,0,0,1)</f>
        <v>155</v>
      </c>
      <c r="AR24" s="107">
        <f>_xlfn.XLOOKUP(Table5[[#This Row],[MSA Contract Number]],'Tier 1 - $500K'!A:A,'Tier 1 - $500K'!AR:AR,0,0,1)</f>
        <v>175</v>
      </c>
      <c r="AS24" s="107">
        <f>_xlfn.XLOOKUP(Table5[[#This Row],[MSA Contract Number]],'Tier 1 - $500K'!A:A,'Tier 1 - $500K'!AS:AS,0,0,1)</f>
        <v>145</v>
      </c>
      <c r="AT24" s="107">
        <f>_xlfn.XLOOKUP(Table5[[#This Row],[MSA Contract Number]],'Tier 1 - $500K'!A:A,'Tier 1 - $500K'!AT:AT,0,0,1)</f>
        <v>115</v>
      </c>
      <c r="AU24" s="107">
        <f>_xlfn.XLOOKUP(Table5[[#This Row],[MSA Contract Number]],'Tier 1 - $500K'!A:A,'Tier 1 - $500K'!AU:AU,0,0,1)</f>
        <v>135</v>
      </c>
      <c r="AV24" s="107">
        <f>_xlfn.XLOOKUP(Table5[[#This Row],[MSA Contract Number]],'Tier 1 - $500K'!A:A,'Tier 1 - $500K'!AV:AV,0,0,1)</f>
        <v>125</v>
      </c>
      <c r="AW24" s="107">
        <f>_xlfn.XLOOKUP(Table5[[#This Row],[MSA Contract Number]],'Tier 1 - $500K'!A:A,'Tier 1 - $500K'!AW:AW,0,0,1)</f>
        <v>145</v>
      </c>
      <c r="AX24" s="107">
        <f>_xlfn.XLOOKUP(Table5[[#This Row],[MSA Contract Number]],'Tier 1 - $500K'!A:A,'Tier 1 - $500K'!AX:AX,0,0,1)</f>
        <v>155</v>
      </c>
      <c r="AY24" s="107">
        <f>_xlfn.XLOOKUP(Table5[[#This Row],[MSA Contract Number]],'Tier 1 - $500K'!A:A,'Tier 1 - $500K'!AY:AY,0,0,1)</f>
        <v>115</v>
      </c>
      <c r="AZ24" s="108">
        <f>_xlfn.XLOOKUP(Table5[[#This Row],[MSA Contract Number]],'Tier 1 - $500K'!A:A,'Tier 1 - $500K'!AZ:AZ,0,0,1)</f>
        <v>265</v>
      </c>
    </row>
    <row r="25" spans="1:52" s="52" customFormat="1" ht="31.5" x14ac:dyDescent="0.25">
      <c r="A25" s="8" t="s">
        <v>254</v>
      </c>
      <c r="B25" s="9">
        <f>_xlfn.XLOOKUP(Table5[[#This Row],[MSA Contract Number]],'Tier 1 - $500K'!A:A,'Tier 1 - $500K'!B:B,0,0,1)</f>
        <v>46497</v>
      </c>
      <c r="C25" s="10" t="str">
        <f>_xlfn.XLOOKUP(Table5[[#This Row],[MSA Contract Number]],'Tier 1 - $500K'!A:A,'Tier 1 - $500K'!C:C,0,0,1)</f>
        <v>Cal Vet Integrated Consulting Services</v>
      </c>
      <c r="D25" s="10" t="str">
        <f>_xlfn.XLOOKUP(Table5[[#This Row],[MSA Contract Number]],'Tier 1 - $500K'!A:A,'Tier 1 - $500K'!D:D,0,0,1)</f>
        <v>Mike Blinov</v>
      </c>
      <c r="E25" s="10" t="str">
        <f>_xlfn.XLOOKUP(Table5[[#This Row],[MSA Contract Number]],'Tier 1 - $500K'!A:A,'Tier 1 - $500K'!E:E,0,0,1)</f>
        <v>(703) 597-6474</v>
      </c>
      <c r="F25" s="10" t="str">
        <f>_xlfn.XLOOKUP(Table5[[#This Row],[MSA Contract Number]],'Tier 1 - $500K'!A:A,'Tier 1 - $500K'!F:F,0,0,1)</f>
        <v>mike.b@cvicsconsulting.com;</v>
      </c>
      <c r="G25" s="4">
        <f>_xlfn.XLOOKUP(Table5[[#This Row],[Point of Contact(s) 
(First Name and Last Name)]],'Tier 1 - $500K'!D:D,'Tier 1 - $500K'!G:G,0,0,1)</f>
        <v>2003968</v>
      </c>
      <c r="H25" s="4" t="str">
        <f>_xlfn.XLOOKUP(Table5[[#This Row],[MSA Contract Number]],'Tier 1 - $500K'!A:A,'Tier 1 - $500K'!H:H,0,0,1)</f>
        <v>SB , DVBE</v>
      </c>
      <c r="I25" s="4" t="str">
        <f>_xlfn.XLOOKUP(Table5[[#This Row],[MSA Contract Number]],'Tier 1 - $500K'!A:A,'Tier 1 - $500K'!I:I,0,0,1)</f>
        <v>Yes</v>
      </c>
      <c r="J25" s="4" t="str">
        <f>_xlfn.XLOOKUP(Table5[[#This Row],[MSA Contract Number]],'Tier 1 - $500K'!A:A,'Tier 1 - $500K'!J:J,0,0,1)</f>
        <v>Yes</v>
      </c>
      <c r="K25" s="1">
        <f>_xlfn.XLOOKUP(Table5[[#This Row],[MSA Contract Number]],'Tier 1 - $500K'!A:A,'Tier 1 - $500K'!K:K,0,0,1)</f>
        <v>196</v>
      </c>
      <c r="L25" s="1">
        <f>_xlfn.XLOOKUP(Table5[[#This Row],[MSA Contract Number]],'Tier 1 - $500K'!A:A,'Tier 1 - $500K'!L:L,0,0,1)</f>
        <v>168</v>
      </c>
      <c r="M25" s="1">
        <f>_xlfn.XLOOKUP(Table5[[#This Row],[MSA Contract Number]],'Tier 1 - $500K'!A:A,'Tier 1 - $500K'!M:M,0,0,1)</f>
        <v>172</v>
      </c>
      <c r="N25" s="1">
        <f>_xlfn.XLOOKUP(Table5[[#This Row],[MSA Contract Number]],'Tier 1 - $500K'!A:A,'Tier 1 - $500K'!N:N)</f>
        <v>155</v>
      </c>
      <c r="O25" s="1">
        <f>_xlfn.XLOOKUP(Table5[[#This Row],[MSA Contract Number]],'Tier 1 - $500K'!A:A,'Tier 1 - $500K'!O:O,0,0,1)</f>
        <v>128</v>
      </c>
      <c r="P25" s="1">
        <f>_xlfn.XLOOKUP(Table5[[#This Row],[MSA Contract Number]],'Tier 1 - $500K'!A:A,'Tier 1 - $500K'!P:P,0,0,1)</f>
        <v>155</v>
      </c>
      <c r="Q25" s="1">
        <f>_xlfn.XLOOKUP(Table5[[#This Row],[MSA Contract Number]],'Tier 1 - $500K'!A:A,'Tier 1 - $500K'!Q:Q,0,0,1)</f>
        <v>128</v>
      </c>
      <c r="R25" s="1">
        <f>_xlfn.XLOOKUP(Table5[[#This Row],[MSA Contract Number]],'Tier 1 - $500K'!A:A,'Tier 1 - $500K'!R:R,0,0,1)</f>
        <v>103</v>
      </c>
      <c r="S25" s="107">
        <f>_xlfn.XLOOKUP(Table5[[#This Row],[MSA Contract Number]],'Tier 1 - $500K'!A:A,'Tier 1 - $500K'!S:S,0,0,1)</f>
        <v>155</v>
      </c>
      <c r="T25" s="107">
        <f>_xlfn.XLOOKUP(Table5[[#This Row],[MSA Contract Number]],'Tier 1 - $500K'!A:A,'Tier 1 - $500K'!T:T,0,0,1)</f>
        <v>185</v>
      </c>
      <c r="U25" s="107">
        <f>_xlfn.XLOOKUP(Table5[[#This Row],[MSA Contract Number]],'Tier 1 - $500K'!A:A,'Tier 1 - $500K'!U:U,0,0,1)</f>
        <v>165</v>
      </c>
      <c r="V25" s="107">
        <f>_xlfn.XLOOKUP(Table5[[#This Row],[MSA Contract Number]],'Tier 1 - $500K'!A:A,'Tier 1 - $500K'!V:V,0,0,1)</f>
        <v>168</v>
      </c>
      <c r="W25" s="107">
        <f>_xlfn.XLOOKUP(Table5[[#This Row],[MSA Contract Number]],'Tier 1 - $500K'!A:A,'Tier 1 - $500K'!W:W,0,0,1)</f>
        <v>122</v>
      </c>
      <c r="X25" s="107">
        <f>_xlfn.XLOOKUP(Table5[[#This Row],[MSA Contract Number]],'Tier 1 - $500K'!A:A,'Tier 1 - $500K'!X:X,0,0,1)</f>
        <v>125</v>
      </c>
      <c r="Y25" s="107">
        <f>_xlfn.XLOOKUP(Table5[[#This Row],[MSA Contract Number]],'Tier 1 - $500K'!A:A,'Tier 1 - $500K'!Y:Y,0,0,1)</f>
        <v>128</v>
      </c>
      <c r="Z25" s="107">
        <f>_xlfn.XLOOKUP(Table5[[#This Row],[MSA Contract Number]],'Tier 1 - $500K'!A:A,'Tier 1 - $500K'!Z:Z,0,0,1)</f>
        <v>148</v>
      </c>
      <c r="AA25" s="107">
        <f>_xlfn.XLOOKUP(Table5[[#This Row],[MSA Contract Number]],'Tier 1 - $500K'!A:A,'Tier 1 - $500K'!AA:AA,0,0,1)</f>
        <v>149</v>
      </c>
      <c r="AB25" s="107">
        <f>_xlfn.XLOOKUP(Table5[[#This Row],[MSA Contract Number]],'Tier 1 - $500K'!A:A,'Tier 1 - $500K'!AB:AB,0,0,1)</f>
        <v>162</v>
      </c>
      <c r="AC25" s="107">
        <f>_xlfn.XLOOKUP(Table5[[#This Row],[MSA Contract Number]],'Tier 1 - $500K'!A:A,'Tier 1 - $500K'!AC:AC,0,0,1)</f>
        <v>148</v>
      </c>
      <c r="AD25" s="107">
        <f>_xlfn.XLOOKUP(Table5[[#This Row],[MSA Contract Number]],'Tier 1 - $500K'!A:A,'Tier 1 - $500K'!AD:AD,0,0,1)</f>
        <v>130</v>
      </c>
      <c r="AE25" s="107">
        <f>_xlfn.XLOOKUP(Table5[[#This Row],[MSA Contract Number]],'Tier 1 - $500K'!A:A,'Tier 1 - $500K'!AE:AE,0,0,1)</f>
        <v>130</v>
      </c>
      <c r="AF25" s="107">
        <f>_xlfn.XLOOKUP(Table5[[#This Row],[MSA Contract Number]],'Tier 1 - $500K'!A:A,'Tier 1 - $500K'!AF:AF,0,0,1)</f>
        <v>128</v>
      </c>
      <c r="AG25" s="107">
        <f>_xlfn.XLOOKUP(Table5[[#This Row],[MSA Contract Number]],'Tier 1 - $500K'!A:A,'Tier 1 - $500K'!AG:AG,0,0,1)</f>
        <v>150</v>
      </c>
      <c r="AH25" s="107">
        <f>_xlfn.XLOOKUP(Table5[[#This Row],[MSA Contract Number]],'Tier 1 - $500K'!A:A,'Tier 1 - $500K'!AH:AH,0,0,1)</f>
        <v>140</v>
      </c>
      <c r="AI25" s="107">
        <f>_xlfn.XLOOKUP(Table5[[#This Row],[MSA Contract Number]],'Tier 1 - $500K'!A:A,'Tier 1 - $500K'!AI:AI,0,0,1)</f>
        <v>150</v>
      </c>
      <c r="AJ25" s="107">
        <f>_xlfn.XLOOKUP(Table5[[#This Row],[MSA Contract Number]],'Tier 1 - $500K'!A:A,'Tier 1 - $500K'!AJ:AJ,0,0,1)</f>
        <v>141</v>
      </c>
      <c r="AK25" s="107">
        <f>_xlfn.XLOOKUP(Table5[[#This Row],[MSA Contract Number]],'Tier 1 - $500K'!A:A,'Tier 1 - $500K'!AK:AK,0,0,1)</f>
        <v>140</v>
      </c>
      <c r="AL25" s="107">
        <f>_xlfn.XLOOKUP(Table5[[#This Row],[MSA Contract Number]],'Tier 1 - $500K'!A:A,'Tier 1 - $500K'!AL:AL,0,0,1)</f>
        <v>165</v>
      </c>
      <c r="AM25" s="107">
        <f>_xlfn.XLOOKUP(Table5[[#This Row],[MSA Contract Number]],'Tier 1 - $500K'!A:A,'Tier 1 - $500K'!AM:AM,0,0,1)</f>
        <v>150</v>
      </c>
      <c r="AN25" s="107">
        <f>_xlfn.XLOOKUP(Table5[[#This Row],[MSA Contract Number]],'Tier 1 - $500K'!A:A,'Tier 1 - $500K'!AN:AN,0,0,1)</f>
        <v>170</v>
      </c>
      <c r="AO25" s="107">
        <f>_xlfn.XLOOKUP(Table5[[#This Row],[MSA Contract Number]],'Tier 1 - $500K'!A:A,'Tier 1 - $500K'!AO:AO,0,0,1)</f>
        <v>155</v>
      </c>
      <c r="AP25" s="107">
        <f>_xlfn.XLOOKUP(Table5[[#This Row],[MSA Contract Number]],'Tier 1 - $500K'!A:A,'Tier 1 - $500K'!AP:AP,0,0,1)</f>
        <v>178</v>
      </c>
      <c r="AQ25" s="107">
        <f>_xlfn.XLOOKUP(Table5[[#This Row],[MSA Contract Number]],'Tier 1 - $500K'!A:A,'Tier 1 - $500K'!AQ:AQ,0,0,1)</f>
        <v>170</v>
      </c>
      <c r="AR25" s="107">
        <f>_xlfn.XLOOKUP(Table5[[#This Row],[MSA Contract Number]],'Tier 1 - $500K'!A:A,'Tier 1 - $500K'!AR:AR,0,0,1)</f>
        <v>158</v>
      </c>
      <c r="AS25" s="107">
        <f>_xlfn.XLOOKUP(Table5[[#This Row],[MSA Contract Number]],'Tier 1 - $500K'!A:A,'Tier 1 - $500K'!AS:AS,0,0,1)</f>
        <v>130</v>
      </c>
      <c r="AT25" s="107">
        <f>_xlfn.XLOOKUP(Table5[[#This Row],[MSA Contract Number]],'Tier 1 - $500K'!A:A,'Tier 1 - $500K'!AT:AT,0,0,1)</f>
        <v>120</v>
      </c>
      <c r="AU25" s="107">
        <f>_xlfn.XLOOKUP(Table5[[#This Row],[MSA Contract Number]],'Tier 1 - $500K'!A:A,'Tier 1 - $500K'!AU:AU,0,0,1)</f>
        <v>120</v>
      </c>
      <c r="AV25" s="107">
        <f>_xlfn.XLOOKUP(Table5[[#This Row],[MSA Contract Number]],'Tier 1 - $500K'!A:A,'Tier 1 - $500K'!AV:AV,0,0,1)</f>
        <v>136</v>
      </c>
      <c r="AW25" s="107">
        <f>_xlfn.XLOOKUP(Table5[[#This Row],[MSA Contract Number]],'Tier 1 - $500K'!A:A,'Tier 1 - $500K'!AW:AW,0,0,1)</f>
        <v>140</v>
      </c>
      <c r="AX25" s="107">
        <f>_xlfn.XLOOKUP(Table5[[#This Row],[MSA Contract Number]],'Tier 1 - $500K'!A:A,'Tier 1 - $500K'!AX:AX,0,0,1)</f>
        <v>155</v>
      </c>
      <c r="AY25" s="107">
        <f>_xlfn.XLOOKUP(Table5[[#This Row],[MSA Contract Number]],'Tier 1 - $500K'!A:A,'Tier 1 - $500K'!AY:AY,0,0,1)</f>
        <v>130</v>
      </c>
      <c r="AZ25" s="108">
        <f>_xlfn.XLOOKUP(Table5[[#This Row],[MSA Contract Number]],'Tier 1 - $500K'!A:A,'Tier 1 - $500K'!AZ:AZ,0,0,1)</f>
        <v>147</v>
      </c>
    </row>
    <row r="26" spans="1:52" s="52" customFormat="1" ht="31.5" x14ac:dyDescent="0.25">
      <c r="A26" s="8" t="s">
        <v>259</v>
      </c>
      <c r="B26" s="9">
        <f>_xlfn.XLOOKUP(Table5[[#This Row],[MSA Contract Number]],'Tier 1 - $500K'!A:A,'Tier 1 - $500K'!B:B,0,0,1)</f>
        <v>46497</v>
      </c>
      <c r="C26" s="10" t="str">
        <f>_xlfn.XLOOKUP(Table5[[#This Row],[MSA Contract Number]],'Tier 1 - $500K'!A:A,'Tier 1 - $500K'!C:C,0,0,1)</f>
        <v>Calstate Management Group, Inc. dba Reliant IT Consulting</v>
      </c>
      <c r="D26" s="10" t="str">
        <f>_xlfn.XLOOKUP(Table5[[#This Row],[MSA Contract Number]],'Tier 1 - $500K'!A:A,'Tier 1 - $500K'!D:D,0,0,1)</f>
        <v>Murray Krehbiel</v>
      </c>
      <c r="E26" s="10" t="str">
        <f>_xlfn.XLOOKUP(Table5[[#This Row],[MSA Contract Number]],'Tier 1 - $500K'!A:A,'Tier 1 - $500K'!E:E,0,0,1)</f>
        <v>(916) 801-9028</v>
      </c>
      <c r="F26" s="10" t="str">
        <f>_xlfn.XLOOKUP(Table5[[#This Row],[MSA Contract Number]],'Tier 1 - $500K'!A:A,'Tier 1 - $500K'!F:F,0,0,1)</f>
        <v>mjk@calmanage.com;</v>
      </c>
      <c r="G26" s="4">
        <f>_xlfn.XLOOKUP(Table5[[#This Row],[Point of Contact(s) 
(First Name and Last Name)]],'Tier 1 - $500K'!D:D,'Tier 1 - $500K'!G:G,0,0,1)</f>
        <v>1788542</v>
      </c>
      <c r="H26" s="4" t="str">
        <f>_xlfn.XLOOKUP(Table5[[#This Row],[MSA Contract Number]],'Tier 1 - $500K'!A:A,'Tier 1 - $500K'!H:H,0,0,1)</f>
        <v>SB</v>
      </c>
      <c r="I26" s="4" t="str">
        <f>_xlfn.XLOOKUP(Table5[[#This Row],[MSA Contract Number]],'Tier 1 - $500K'!A:A,'Tier 1 - $500K'!I:I,0,0,1)</f>
        <v>Yes</v>
      </c>
      <c r="J26" s="4" t="str">
        <f>_xlfn.XLOOKUP(Table5[[#This Row],[MSA Contract Number]],'Tier 1 - $500K'!A:A,'Tier 1 - $500K'!J:J,0,0,1)</f>
        <v>No</v>
      </c>
      <c r="K26" s="1">
        <f>_xlfn.XLOOKUP(Table5[[#This Row],[MSA Contract Number]],'Tier 1 - $500K'!A:A,'Tier 1 - $500K'!K:K,0,0,1)</f>
        <v>206.26944</v>
      </c>
      <c r="L26" s="1">
        <f>_xlfn.XLOOKUP(Table5[[#This Row],[MSA Contract Number]],'Tier 1 - $500K'!A:A,'Tier 1 - $500K'!L:L,0,0,1)</f>
        <v>174.53568000000001</v>
      </c>
      <c r="M26" s="1">
        <f>_xlfn.XLOOKUP(Table5[[#This Row],[MSA Contract Number]],'Tier 1 - $500K'!A:A,'Tier 1 - $500K'!M:M,0,0,1)</f>
        <v>200.98048</v>
      </c>
      <c r="N26" s="1">
        <f>_xlfn.XLOOKUP(Table5[[#This Row],[MSA Contract Number]],'Tier 1 - $500K'!A:A,'Tier 1 - $500K'!N:N)</f>
        <v>174.53568000000001</v>
      </c>
      <c r="O26" s="1">
        <f>_xlfn.XLOOKUP(Table5[[#This Row],[MSA Contract Number]],'Tier 1 - $500K'!A:A,'Tier 1 - $500K'!O:O,0,0,1)</f>
        <v>169.24672000000001</v>
      </c>
      <c r="P26" s="1">
        <f>_xlfn.XLOOKUP(Table5[[#This Row],[MSA Contract Number]],'Tier 1 - $500K'!A:A,'Tier 1 - $500K'!P:P,0,0,1)</f>
        <v>179.82464000000002</v>
      </c>
      <c r="Q26" s="1">
        <f>_xlfn.XLOOKUP(Table5[[#This Row],[MSA Contract Number]],'Tier 1 - $500K'!A:A,'Tier 1 - $500K'!Q:Q,0,0,1)</f>
        <v>158.6688</v>
      </c>
      <c r="R26" s="1">
        <f>_xlfn.XLOOKUP(Table5[[#This Row],[MSA Contract Number]],'Tier 1 - $500K'!A:A,'Tier 1 - $500K'!R:R,0,0,1)</f>
        <v>148.09088000000003</v>
      </c>
      <c r="S26" s="107">
        <f>_xlfn.XLOOKUP(Table5[[#This Row],[MSA Contract Number]],'Tier 1 - $500K'!A:A,'Tier 1 - $500K'!S:S,0,0,1)</f>
        <v>200.98048</v>
      </c>
      <c r="T26" s="107">
        <f>_xlfn.XLOOKUP(Table5[[#This Row],[MSA Contract Number]],'Tier 1 - $500K'!A:A,'Tier 1 - $500K'!T:T,0,0,1)</f>
        <v>206.26944</v>
      </c>
      <c r="U26" s="107">
        <f>_xlfn.XLOOKUP(Table5[[#This Row],[MSA Contract Number]],'Tier 1 - $500K'!A:A,'Tier 1 - $500K'!U:U,0,0,1)</f>
        <v>174.53568000000001</v>
      </c>
      <c r="V26" s="107">
        <f>_xlfn.XLOOKUP(Table5[[#This Row],[MSA Contract Number]],'Tier 1 - $500K'!A:A,'Tier 1 - $500K'!V:V,0,0,1)</f>
        <v>190.40255999999999</v>
      </c>
      <c r="W26" s="107">
        <f>_xlfn.XLOOKUP(Table5[[#This Row],[MSA Contract Number]],'Tier 1 - $500K'!A:A,'Tier 1 - $500K'!W:W,0,0,1)</f>
        <v>148.09088000000003</v>
      </c>
      <c r="X26" s="107">
        <f>_xlfn.XLOOKUP(Table5[[#This Row],[MSA Contract Number]],'Tier 1 - $500K'!A:A,'Tier 1 - $500K'!X:X,0,0,1)</f>
        <v>148.09088000000003</v>
      </c>
      <c r="Y26" s="107">
        <f>_xlfn.XLOOKUP(Table5[[#This Row],[MSA Contract Number]],'Tier 1 - $500K'!A:A,'Tier 1 - $500K'!Y:Y,0,0,1)</f>
        <v>158.6688</v>
      </c>
      <c r="Z26" s="107">
        <f>_xlfn.XLOOKUP(Table5[[#This Row],[MSA Contract Number]],'Tier 1 - $500K'!A:A,'Tier 1 - $500K'!Z:Z,0,0,1)</f>
        <v>190.40255999999999</v>
      </c>
      <c r="AA26" s="107">
        <f>_xlfn.XLOOKUP(Table5[[#This Row],[MSA Contract Number]],'Tier 1 - $500K'!A:A,'Tier 1 - $500K'!AA:AA,0,0,1)</f>
        <v>190.40255999999999</v>
      </c>
      <c r="AB26" s="107">
        <f>_xlfn.XLOOKUP(Table5[[#This Row],[MSA Contract Number]],'Tier 1 - $500K'!A:A,'Tier 1 - $500K'!AB:AB,0,0,1)</f>
        <v>190.40255999999999</v>
      </c>
      <c r="AC26" s="107">
        <f>_xlfn.XLOOKUP(Table5[[#This Row],[MSA Contract Number]],'Tier 1 - $500K'!A:A,'Tier 1 - $500K'!AC:AC,0,0,1)</f>
        <v>190.40255999999999</v>
      </c>
      <c r="AD26" s="107">
        <f>_xlfn.XLOOKUP(Table5[[#This Row],[MSA Contract Number]],'Tier 1 - $500K'!A:A,'Tier 1 - $500K'!AD:AD,0,0,1)</f>
        <v>158.6688</v>
      </c>
      <c r="AE26" s="107">
        <f>_xlfn.XLOOKUP(Table5[[#This Row],[MSA Contract Number]],'Tier 1 - $500K'!A:A,'Tier 1 - $500K'!AE:AE,0,0,1)</f>
        <v>158.6688</v>
      </c>
      <c r="AF26" s="107">
        <f>_xlfn.XLOOKUP(Table5[[#This Row],[MSA Contract Number]],'Tier 1 - $500K'!A:A,'Tier 1 - $500K'!AF:AF,0,0,1)</f>
        <v>158.6688</v>
      </c>
      <c r="AG26" s="107">
        <f>_xlfn.XLOOKUP(Table5[[#This Row],[MSA Contract Number]],'Tier 1 - $500K'!A:A,'Tier 1 - $500K'!AG:AG,0,0,1)</f>
        <v>179.82464000000002</v>
      </c>
      <c r="AH26" s="107">
        <f>_xlfn.XLOOKUP(Table5[[#This Row],[MSA Contract Number]],'Tier 1 - $500K'!A:A,'Tier 1 - $500K'!AH:AH,0,0,1)</f>
        <v>169.24672000000001</v>
      </c>
      <c r="AI26" s="107">
        <f>_xlfn.XLOOKUP(Table5[[#This Row],[MSA Contract Number]],'Tier 1 - $500K'!A:A,'Tier 1 - $500K'!AI:AI,0,0,1)</f>
        <v>169.24672000000001</v>
      </c>
      <c r="AJ26" s="107">
        <f>_xlfn.XLOOKUP(Table5[[#This Row],[MSA Contract Number]],'Tier 1 - $500K'!A:A,'Tier 1 - $500K'!AJ:AJ,0,0,1)</f>
        <v>158.6688</v>
      </c>
      <c r="AK26" s="107">
        <f>_xlfn.XLOOKUP(Table5[[#This Row],[MSA Contract Number]],'Tier 1 - $500K'!A:A,'Tier 1 - $500K'!AK:AK,0,0,1)</f>
        <v>169.24672000000001</v>
      </c>
      <c r="AL26" s="107">
        <f>_xlfn.XLOOKUP(Table5[[#This Row],[MSA Contract Number]],'Tier 1 - $500K'!A:A,'Tier 1 - $500K'!AL:AL,0,0,1)</f>
        <v>190.40255999999999</v>
      </c>
      <c r="AM26" s="107">
        <f>_xlfn.XLOOKUP(Table5[[#This Row],[MSA Contract Number]],'Tier 1 - $500K'!A:A,'Tier 1 - $500K'!AM:AM,0,0,1)</f>
        <v>169.24672000000001</v>
      </c>
      <c r="AN26" s="107">
        <f>_xlfn.XLOOKUP(Table5[[#This Row],[MSA Contract Number]],'Tier 1 - $500K'!A:A,'Tier 1 - $500K'!AN:AN,0,0,1)</f>
        <v>190.40255999999999</v>
      </c>
      <c r="AO26" s="107">
        <f>_xlfn.XLOOKUP(Table5[[#This Row],[MSA Contract Number]],'Tier 1 - $500K'!A:A,'Tier 1 - $500K'!AO:AO,0,0,1)</f>
        <v>169.24672000000001</v>
      </c>
      <c r="AP26" s="107">
        <f>_xlfn.XLOOKUP(Table5[[#This Row],[MSA Contract Number]],'Tier 1 - $500K'!A:A,'Tier 1 - $500K'!AP:AP,0,0,1)</f>
        <v>200.98048</v>
      </c>
      <c r="AQ26" s="107">
        <f>_xlfn.XLOOKUP(Table5[[#This Row],[MSA Contract Number]],'Tier 1 - $500K'!A:A,'Tier 1 - $500K'!AQ:AQ,0,0,1)</f>
        <v>169.24672000000001</v>
      </c>
      <c r="AR26" s="107">
        <f>_xlfn.XLOOKUP(Table5[[#This Row],[MSA Contract Number]],'Tier 1 - $500K'!A:A,'Tier 1 - $500K'!AR:AR,0,0,1)</f>
        <v>190.40255999999999</v>
      </c>
      <c r="AS26" s="107">
        <f>_xlfn.XLOOKUP(Table5[[#This Row],[MSA Contract Number]],'Tier 1 - $500K'!A:A,'Tier 1 - $500K'!AS:AS,0,0,1)</f>
        <v>158.6688</v>
      </c>
      <c r="AT26" s="107">
        <f>_xlfn.XLOOKUP(Table5[[#This Row],[MSA Contract Number]],'Tier 1 - $500K'!A:A,'Tier 1 - $500K'!AT:AT,0,0,1)</f>
        <v>148.09088000000003</v>
      </c>
      <c r="AU26" s="107">
        <f>_xlfn.XLOOKUP(Table5[[#This Row],[MSA Contract Number]],'Tier 1 - $500K'!A:A,'Tier 1 - $500K'!AU:AU,0,0,1)</f>
        <v>148.09088000000003</v>
      </c>
      <c r="AV26" s="107">
        <f>_xlfn.XLOOKUP(Table5[[#This Row],[MSA Contract Number]],'Tier 1 - $500K'!A:A,'Tier 1 - $500K'!AV:AV,0,0,1)</f>
        <v>158.6688</v>
      </c>
      <c r="AW26" s="107">
        <f>_xlfn.XLOOKUP(Table5[[#This Row],[MSA Contract Number]],'Tier 1 - $500K'!A:A,'Tier 1 - $500K'!AW:AW,0,0,1)</f>
        <v>169.24672000000001</v>
      </c>
      <c r="AX26" s="107">
        <f>_xlfn.XLOOKUP(Table5[[#This Row],[MSA Contract Number]],'Tier 1 - $500K'!A:A,'Tier 1 - $500K'!AX:AX,0,0,1)</f>
        <v>200.98048</v>
      </c>
      <c r="AY26" s="107">
        <f>_xlfn.XLOOKUP(Table5[[#This Row],[MSA Contract Number]],'Tier 1 - $500K'!A:A,'Tier 1 - $500K'!AY:AY,0,0,1)</f>
        <v>158.6688</v>
      </c>
      <c r="AZ26" s="108">
        <f>_xlfn.XLOOKUP(Table5[[#This Row],[MSA Contract Number]],'Tier 1 - $500K'!A:A,'Tier 1 - $500K'!AZ:AZ,0,0,1)</f>
        <v>206.26944</v>
      </c>
    </row>
    <row r="27" spans="1:52" s="52" customFormat="1" ht="31.5" x14ac:dyDescent="0.25">
      <c r="A27" s="8" t="s">
        <v>264</v>
      </c>
      <c r="B27" s="9">
        <f>_xlfn.XLOOKUP(Table5[[#This Row],[MSA Contract Number]],'Tier 1 - $500K'!A:A,'Tier 1 - $500K'!B:B,0,0,1)</f>
        <v>46497</v>
      </c>
      <c r="C27" s="10" t="str">
        <f>_xlfn.XLOOKUP(Table5[[#This Row],[MSA Contract Number]],'Tier 1 - $500K'!A:A,'Tier 1 - $500K'!C:C,0,0,1)</f>
        <v>Capio Group</v>
      </c>
      <c r="D27" s="10" t="str">
        <f>_xlfn.XLOOKUP(Table5[[#This Row],[MSA Contract Number]],'Tier 1 - $500K'!A:A,'Tier 1 - $500K'!D:D,0,0,1)</f>
        <v>1. Raina Lin 
2. Rick MacGuidwin</v>
      </c>
      <c r="E27" s="10" t="str">
        <f>_xlfn.XLOOKUP(Table5[[#This Row],[MSA Contract Number]],'Tier 1 - $500K'!A:A,'Tier 1 - $500K'!E:E,0,0,1)</f>
        <v>1. (916) 905-6599 
2. (517) 755-8380</v>
      </c>
      <c r="F27" s="10" t="str">
        <f>_xlfn.XLOOKUP(Table5[[#This Row],[MSA Contract Number]],'Tier 1 - $500K'!A:A,'Tier 1 - $500K'!F:F,0,0,1)</f>
        <v>proposals@capiogroup.com; rick.macguidwin@capiogroup.com;</v>
      </c>
      <c r="G27" s="4">
        <f>_xlfn.XLOOKUP(Table5[[#This Row],[Point of Contact(s) 
(First Name and Last Name)]],'Tier 1 - $500K'!D:D,'Tier 1 - $500K'!G:G,0,0,1)</f>
        <v>1442620</v>
      </c>
      <c r="H27" s="4" t="str">
        <f>_xlfn.XLOOKUP(Table5[[#This Row],[MSA Contract Number]],'Tier 1 - $500K'!A:A,'Tier 1 - $500K'!H:H,0,0,1)</f>
        <v>SB</v>
      </c>
      <c r="I27" s="4" t="str">
        <f>_xlfn.XLOOKUP(Table5[[#This Row],[MSA Contract Number]],'Tier 1 - $500K'!A:A,'Tier 1 - $500K'!I:I,0,0,1)</f>
        <v>Yes</v>
      </c>
      <c r="J27" s="4" t="str">
        <f>_xlfn.XLOOKUP(Table5[[#This Row],[MSA Contract Number]],'Tier 1 - $500K'!A:A,'Tier 1 - $500K'!J:J,0,0,1)</f>
        <v>No</v>
      </c>
      <c r="K27" s="1">
        <f>_xlfn.XLOOKUP(Table5[[#This Row],[MSA Contract Number]],'Tier 1 - $500K'!A:A,'Tier 1 - $500K'!K:K,0,0,1)</f>
        <v>258.25</v>
      </c>
      <c r="L27" s="1">
        <f>_xlfn.XLOOKUP(Table5[[#This Row],[MSA Contract Number]],'Tier 1 - $500K'!A:A,'Tier 1 - $500K'!L:L,0,0,1)</f>
        <v>217.96299999999999</v>
      </c>
      <c r="M27" s="1">
        <f>_xlfn.XLOOKUP(Table5[[#This Row],[MSA Contract Number]],'Tier 1 - $500K'!A:A,'Tier 1 - $500K'!M:M,0,0,1)</f>
        <v>229.32599999999999</v>
      </c>
      <c r="N27" s="1">
        <f>_xlfn.XLOOKUP(Table5[[#This Row],[MSA Contract Number]],'Tier 1 - $500K'!A:A,'Tier 1 - $500K'!N:N)</f>
        <v>201.435</v>
      </c>
      <c r="O27" s="1">
        <f>_xlfn.XLOOKUP(Table5[[#This Row],[MSA Contract Number]],'Tier 1 - $500K'!A:A,'Tier 1 - $500K'!O:O,0,0,1)</f>
        <v>183.874</v>
      </c>
      <c r="P27" s="1">
        <f>_xlfn.XLOOKUP(Table5[[#This Row],[MSA Contract Number]],'Tier 1 - $500K'!A:A,'Tier 1 - $500K'!P:P,0,0,1)</f>
        <v>189.03899999999999</v>
      </c>
      <c r="Q27" s="1">
        <f>_xlfn.XLOOKUP(Table5[[#This Row],[MSA Contract Number]],'Tier 1 - $500K'!A:A,'Tier 1 - $500K'!Q:Q,0,0,1)</f>
        <v>166.31299999999999</v>
      </c>
      <c r="R27" s="1">
        <f>_xlfn.XLOOKUP(Table5[[#This Row],[MSA Contract Number]],'Tier 1 - $500K'!A:A,'Tier 1 - $500K'!R:R,0,0,1)</f>
        <v>137.38900000000001</v>
      </c>
      <c r="S27" s="107">
        <f>_xlfn.XLOOKUP(Table5[[#This Row],[MSA Contract Number]],'Tier 1 - $500K'!A:A,'Tier 1 - $500K'!S:S,0,0,1)</f>
        <v>217.96299999999999</v>
      </c>
      <c r="T27" s="107">
        <f>_xlfn.XLOOKUP(Table5[[#This Row],[MSA Contract Number]],'Tier 1 - $500K'!A:A,'Tier 1 - $500K'!T:T,0,0,1)</f>
        <v>275.81099999999998</v>
      </c>
      <c r="U27" s="107">
        <f>_xlfn.XLOOKUP(Table5[[#This Row],[MSA Contract Number]],'Tier 1 - $500K'!A:A,'Tier 1 - $500K'!U:U,0,0,1)</f>
        <v>229.32599999999999</v>
      </c>
      <c r="V27" s="107">
        <f>_xlfn.XLOOKUP(Table5[[#This Row],[MSA Contract Number]],'Tier 1 - $500K'!A:A,'Tier 1 - $500K'!V:V,0,0,1)</f>
        <v>229.32599999999999</v>
      </c>
      <c r="W27" s="107">
        <f>_xlfn.XLOOKUP(Table5[[#This Row],[MSA Contract Number]],'Tier 1 - $500K'!A:A,'Tier 1 - $500K'!W:W,0,0,1)</f>
        <v>161.148</v>
      </c>
      <c r="X27" s="107">
        <f>_xlfn.XLOOKUP(Table5[[#This Row],[MSA Contract Number]],'Tier 1 - $500K'!A:A,'Tier 1 - $500K'!X:X,0,0,1)</f>
        <v>172.511</v>
      </c>
      <c r="Y27" s="107">
        <f>_xlfn.XLOOKUP(Table5[[#This Row],[MSA Contract Number]],'Tier 1 - $500K'!A:A,'Tier 1 - $500K'!Y:Y,0,0,1)</f>
        <v>179.74199999999999</v>
      </c>
      <c r="Z27" s="107">
        <f>_xlfn.XLOOKUP(Table5[[#This Row],[MSA Contract Number]],'Tier 1 - $500K'!A:A,'Tier 1 - $500K'!Z:Z,0,0,1)</f>
        <v>217.96299999999999</v>
      </c>
      <c r="AA27" s="107">
        <f>_xlfn.XLOOKUP(Table5[[#This Row],[MSA Contract Number]],'Tier 1 - $500K'!A:A,'Tier 1 - $500K'!AA:AA,0,0,1)</f>
        <v>240.68899999999999</v>
      </c>
      <c r="AB27" s="107">
        <f>_xlfn.XLOOKUP(Table5[[#This Row],[MSA Contract Number]],'Tier 1 - $500K'!A:A,'Tier 1 - $500K'!AB:AB,0,0,1)</f>
        <v>240.68899999999999</v>
      </c>
      <c r="AC27" s="107">
        <f>_xlfn.XLOOKUP(Table5[[#This Row],[MSA Contract Number]],'Tier 1 - $500K'!A:A,'Tier 1 - $500K'!AC:AC,0,0,1)</f>
        <v>217.96299999999999</v>
      </c>
      <c r="AD27" s="107">
        <f>_xlfn.XLOOKUP(Table5[[#This Row],[MSA Contract Number]],'Tier 1 - $500K'!A:A,'Tier 1 - $500K'!AD:AD,0,0,1)</f>
        <v>185.94</v>
      </c>
      <c r="AE27" s="107">
        <f>_xlfn.XLOOKUP(Table5[[#This Row],[MSA Contract Number]],'Tier 1 - $500K'!A:A,'Tier 1 - $500K'!AE:AE,0,0,1)</f>
        <v>185.94</v>
      </c>
      <c r="AF27" s="107">
        <f>_xlfn.XLOOKUP(Table5[[#This Row],[MSA Contract Number]],'Tier 1 - $500K'!A:A,'Tier 1 - $500K'!AF:AF,0,0,1)</f>
        <v>183.874</v>
      </c>
      <c r="AG27" s="107">
        <f>_xlfn.XLOOKUP(Table5[[#This Row],[MSA Contract Number]],'Tier 1 - $500K'!A:A,'Tier 1 - $500K'!AG:AG,0,0,1)</f>
        <v>217.96299999999999</v>
      </c>
      <c r="AH27" s="107">
        <f>_xlfn.XLOOKUP(Table5[[#This Row],[MSA Contract Number]],'Tier 1 - $500K'!A:A,'Tier 1 - $500K'!AH:AH,0,0,1)</f>
        <v>229.32599999999999</v>
      </c>
      <c r="AI27" s="107">
        <f>_xlfn.XLOOKUP(Table5[[#This Row],[MSA Contract Number]],'Tier 1 - $500K'!A:A,'Tier 1 - $500K'!AI:AI,0,0,1)</f>
        <v>217.96299999999999</v>
      </c>
      <c r="AJ27" s="107">
        <f>_xlfn.XLOOKUP(Table5[[#This Row],[MSA Contract Number]],'Tier 1 - $500K'!A:A,'Tier 1 - $500K'!AJ:AJ,0,0,1)</f>
        <v>201.435</v>
      </c>
      <c r="AK27" s="107">
        <f>_xlfn.XLOOKUP(Table5[[#This Row],[MSA Contract Number]],'Tier 1 - $500K'!A:A,'Tier 1 - $500K'!AK:AK,0,0,1)</f>
        <v>201.435</v>
      </c>
      <c r="AL27" s="107">
        <f>_xlfn.XLOOKUP(Table5[[#This Row],[MSA Contract Number]],'Tier 1 - $500K'!A:A,'Tier 1 - $500K'!AL:AL,0,0,1)</f>
        <v>229.32599999999999</v>
      </c>
      <c r="AM27" s="107">
        <f>_xlfn.XLOOKUP(Table5[[#This Row],[MSA Contract Number]],'Tier 1 - $500K'!A:A,'Tier 1 - $500K'!AM:AM,0,0,1)</f>
        <v>201.435</v>
      </c>
      <c r="AN27" s="107">
        <f>_xlfn.XLOOKUP(Table5[[#This Row],[MSA Contract Number]],'Tier 1 - $500K'!A:A,'Tier 1 - $500K'!AN:AN,0,0,1)</f>
        <v>229.32599999999999</v>
      </c>
      <c r="AO27" s="107">
        <f>_xlfn.XLOOKUP(Table5[[#This Row],[MSA Contract Number]],'Tier 1 - $500K'!A:A,'Tier 1 - $500K'!AO:AO,0,0,1)</f>
        <v>201.435</v>
      </c>
      <c r="AP27" s="107">
        <f>_xlfn.XLOOKUP(Table5[[#This Row],[MSA Contract Number]],'Tier 1 - $500K'!A:A,'Tier 1 - $500K'!AP:AP,0,0,1)</f>
        <v>229.32599999999999</v>
      </c>
      <c r="AQ27" s="107">
        <f>_xlfn.XLOOKUP(Table5[[#This Row],[MSA Contract Number]],'Tier 1 - $500K'!A:A,'Tier 1 - $500K'!AQ:AQ,0,0,1)</f>
        <v>258.25</v>
      </c>
      <c r="AR27" s="107">
        <f>_xlfn.XLOOKUP(Table5[[#This Row],[MSA Contract Number]],'Tier 1 - $500K'!A:A,'Tier 1 - $500K'!AR:AR,0,0,1)</f>
        <v>246.887</v>
      </c>
      <c r="AS27" s="107">
        <f>_xlfn.XLOOKUP(Table5[[#This Row],[MSA Contract Number]],'Tier 1 - $500K'!A:A,'Tier 1 - $500K'!AS:AS,0,0,1)</f>
        <v>189.03899999999999</v>
      </c>
      <c r="AT27" s="107">
        <f>_xlfn.XLOOKUP(Table5[[#This Row],[MSA Contract Number]],'Tier 1 - $500K'!A:A,'Tier 1 - $500K'!AT:AT,0,0,1)</f>
        <v>161.148</v>
      </c>
      <c r="AU27" s="107">
        <f>_xlfn.XLOOKUP(Table5[[#This Row],[MSA Contract Number]],'Tier 1 - $500K'!A:A,'Tier 1 - $500K'!AU:AU,0,0,1)</f>
        <v>189.03899999999999</v>
      </c>
      <c r="AV27" s="107">
        <f>_xlfn.XLOOKUP(Table5[[#This Row],[MSA Contract Number]],'Tier 1 - $500K'!A:A,'Tier 1 - $500K'!AV:AV,0,0,1)</f>
        <v>189.03899999999999</v>
      </c>
      <c r="AW27" s="107">
        <f>_xlfn.XLOOKUP(Table5[[#This Row],[MSA Contract Number]],'Tier 1 - $500K'!A:A,'Tier 1 - $500K'!AW:AW,0,0,1)</f>
        <v>201.435</v>
      </c>
      <c r="AX27" s="107">
        <f>_xlfn.XLOOKUP(Table5[[#This Row],[MSA Contract Number]],'Tier 1 - $500K'!A:A,'Tier 1 - $500K'!AX:AX,0,0,1)</f>
        <v>212.798</v>
      </c>
      <c r="AY27" s="107">
        <f>_xlfn.XLOOKUP(Table5[[#This Row],[MSA Contract Number]],'Tier 1 - $500K'!A:A,'Tier 1 - $500K'!AY:AY,0,0,1)</f>
        <v>183.874</v>
      </c>
      <c r="AZ27" s="108">
        <f>_xlfn.XLOOKUP(Table5[[#This Row],[MSA Contract Number]],'Tier 1 - $500K'!A:A,'Tier 1 - $500K'!AZ:AZ,0,0,1)</f>
        <v>235.524</v>
      </c>
    </row>
    <row r="28" spans="1:52" s="52" customFormat="1" ht="47.25" x14ac:dyDescent="0.25">
      <c r="A28" s="8" t="s">
        <v>269</v>
      </c>
      <c r="B28" s="9">
        <f>_xlfn.XLOOKUP(Table5[[#This Row],[MSA Contract Number]],'Tier 1 - $500K'!A:A,'Tier 1 - $500K'!B:B,0,0,1)</f>
        <v>46497</v>
      </c>
      <c r="C28" s="10" t="str">
        <f>_xlfn.XLOOKUP(Table5[[#This Row],[MSA Contract Number]],'Tier 1 - $500K'!A:A,'Tier 1 - $500K'!C:C,0,0,1)</f>
        <v>Capitol Tech Solutions</v>
      </c>
      <c r="D28" s="10" t="str">
        <f>_xlfn.XLOOKUP(Table5[[#This Row],[MSA Contract Number]],'Tier 1 - $500K'!A:A,'Tier 1 - $500K'!D:D,0,0,1)</f>
        <v>1. Jesse Law 
2. Kevin Olson</v>
      </c>
      <c r="E28" s="10" t="str">
        <f>_xlfn.XLOOKUP(Table5[[#This Row],[MSA Contract Number]],'Tier 1 - $500K'!A:A,'Tier 1 - $500K'!E:E,0,0,1)</f>
        <v>1. (916) 443-5395 x111 
2. (916) 443-5395 x105 
3. (916) 443-5395 x112</v>
      </c>
      <c r="F28" s="10" t="str">
        <f>_xlfn.XLOOKUP(Table5[[#This Row],[MSA Contract Number]],'Tier 1 - $500K'!A:A,'Tier 1 - $500K'!F:F,0,0,1)</f>
        <v>jlaw@capitoltechsolutions.com; Proposals@capitoltechsolutions.com; kolson@capitoltechsolutions.com;</v>
      </c>
      <c r="G28" s="4">
        <f>_xlfn.XLOOKUP(Table5[[#This Row],[Point of Contact(s) 
(First Name and Last Name)]],'Tier 1 - $500K'!D:D,'Tier 1 - $500K'!G:G,0,0,1)</f>
        <v>1728421</v>
      </c>
      <c r="H28" s="4" t="str">
        <f>_xlfn.XLOOKUP(Table5[[#This Row],[MSA Contract Number]],'Tier 1 - $500K'!A:A,'Tier 1 - $500K'!H:H,0,0,1)</f>
        <v>SB</v>
      </c>
      <c r="I28" s="4" t="str">
        <f>_xlfn.XLOOKUP(Table5[[#This Row],[MSA Contract Number]],'Tier 1 - $500K'!A:A,'Tier 1 - $500K'!I:I,0,0,1)</f>
        <v>Yes</v>
      </c>
      <c r="J28" s="4" t="str">
        <f>_xlfn.XLOOKUP(Table5[[#This Row],[MSA Contract Number]],'Tier 1 - $500K'!A:A,'Tier 1 - $500K'!J:J,0,0,1)</f>
        <v>No</v>
      </c>
      <c r="K28" s="1">
        <f>_xlfn.XLOOKUP(Table5[[#This Row],[MSA Contract Number]],'Tier 1 - $500K'!A:A,'Tier 1 - $500K'!K:K,0,0,1)</f>
        <v>210</v>
      </c>
      <c r="L28" s="1">
        <f>_xlfn.XLOOKUP(Table5[[#This Row],[MSA Contract Number]],'Tier 1 - $500K'!A:A,'Tier 1 - $500K'!L:L,0,0,1)</f>
        <v>160</v>
      </c>
      <c r="M28" s="1">
        <f>_xlfn.XLOOKUP(Table5[[#This Row],[MSA Contract Number]],'Tier 1 - $500K'!A:A,'Tier 1 - $500K'!M:M,0,0,1)</f>
        <v>190</v>
      </c>
      <c r="N28" s="1">
        <f>_xlfn.XLOOKUP(Table5[[#This Row],[MSA Contract Number]],'Tier 1 - $500K'!A:A,'Tier 1 - $500K'!N:N)</f>
        <v>165</v>
      </c>
      <c r="O28" s="1">
        <f>_xlfn.XLOOKUP(Table5[[#This Row],[MSA Contract Number]],'Tier 1 - $500K'!A:A,'Tier 1 - $500K'!O:O,0,0,1)</f>
        <v>145</v>
      </c>
      <c r="P28" s="1">
        <f>_xlfn.XLOOKUP(Table5[[#This Row],[MSA Contract Number]],'Tier 1 - $500K'!A:A,'Tier 1 - $500K'!P:P,0,0,1)</f>
        <v>155</v>
      </c>
      <c r="Q28" s="1">
        <f>_xlfn.XLOOKUP(Table5[[#This Row],[MSA Contract Number]],'Tier 1 - $500K'!A:A,'Tier 1 - $500K'!Q:Q,0,0,1)</f>
        <v>135</v>
      </c>
      <c r="R28" s="1">
        <f>_xlfn.XLOOKUP(Table5[[#This Row],[MSA Contract Number]],'Tier 1 - $500K'!A:A,'Tier 1 - $500K'!R:R,0,0,1)</f>
        <v>110</v>
      </c>
      <c r="S28" s="107">
        <f>_xlfn.XLOOKUP(Table5[[#This Row],[MSA Contract Number]],'Tier 1 - $500K'!A:A,'Tier 1 - $500K'!S:S,0,0,1)</f>
        <v>165</v>
      </c>
      <c r="T28" s="107">
        <f>_xlfn.XLOOKUP(Table5[[#This Row],[MSA Contract Number]],'Tier 1 - $500K'!A:A,'Tier 1 - $500K'!T:T,0,0,1)</f>
        <v>200</v>
      </c>
      <c r="U28" s="107">
        <f>_xlfn.XLOOKUP(Table5[[#This Row],[MSA Contract Number]],'Tier 1 - $500K'!A:A,'Tier 1 - $500K'!U:U,0,0,1)</f>
        <v>185</v>
      </c>
      <c r="V28" s="107">
        <f>_xlfn.XLOOKUP(Table5[[#This Row],[MSA Contract Number]],'Tier 1 - $500K'!A:A,'Tier 1 - $500K'!V:V,0,0,1)</f>
        <v>180</v>
      </c>
      <c r="W28" s="107">
        <f>_xlfn.XLOOKUP(Table5[[#This Row],[MSA Contract Number]],'Tier 1 - $500K'!A:A,'Tier 1 - $500K'!W:W,0,0,1)</f>
        <v>125</v>
      </c>
      <c r="X28" s="107">
        <f>_xlfn.XLOOKUP(Table5[[#This Row],[MSA Contract Number]],'Tier 1 - $500K'!A:A,'Tier 1 - $500K'!X:X,0,0,1)</f>
        <v>130</v>
      </c>
      <c r="Y28" s="107">
        <f>_xlfn.XLOOKUP(Table5[[#This Row],[MSA Contract Number]],'Tier 1 - $500K'!A:A,'Tier 1 - $500K'!Y:Y,0,0,1)</f>
        <v>135</v>
      </c>
      <c r="Z28" s="107">
        <f>_xlfn.XLOOKUP(Table5[[#This Row],[MSA Contract Number]],'Tier 1 - $500K'!A:A,'Tier 1 - $500K'!Z:Z,0,0,1)</f>
        <v>155</v>
      </c>
      <c r="AA28" s="107">
        <f>_xlfn.XLOOKUP(Table5[[#This Row],[MSA Contract Number]],'Tier 1 - $500K'!A:A,'Tier 1 - $500K'!AA:AA,0,0,1)</f>
        <v>165</v>
      </c>
      <c r="AB28" s="107">
        <f>_xlfn.XLOOKUP(Table5[[#This Row],[MSA Contract Number]],'Tier 1 - $500K'!A:A,'Tier 1 - $500K'!AB:AB,0,0,1)</f>
        <v>175</v>
      </c>
      <c r="AC28" s="107">
        <f>_xlfn.XLOOKUP(Table5[[#This Row],[MSA Contract Number]],'Tier 1 - $500K'!A:A,'Tier 1 - $500K'!AC:AC,0,0,1)</f>
        <v>165</v>
      </c>
      <c r="AD28" s="107">
        <f>_xlfn.XLOOKUP(Table5[[#This Row],[MSA Contract Number]],'Tier 1 - $500K'!A:A,'Tier 1 - $500K'!AD:AD,0,0,1)</f>
        <v>140</v>
      </c>
      <c r="AE28" s="107">
        <f>_xlfn.XLOOKUP(Table5[[#This Row],[MSA Contract Number]],'Tier 1 - $500K'!A:A,'Tier 1 - $500K'!AE:AE,0,0,1)</f>
        <v>125</v>
      </c>
      <c r="AF28" s="107">
        <f>_xlfn.XLOOKUP(Table5[[#This Row],[MSA Contract Number]],'Tier 1 - $500K'!A:A,'Tier 1 - $500K'!AF:AF,0,0,1)</f>
        <v>130</v>
      </c>
      <c r="AG28" s="107">
        <f>_xlfn.XLOOKUP(Table5[[#This Row],[MSA Contract Number]],'Tier 1 - $500K'!A:A,'Tier 1 - $500K'!AG:AG,0,0,1)</f>
        <v>135</v>
      </c>
      <c r="AH28" s="107">
        <f>_xlfn.XLOOKUP(Table5[[#This Row],[MSA Contract Number]],'Tier 1 - $500K'!A:A,'Tier 1 - $500K'!AH:AH,0,0,1)</f>
        <v>115</v>
      </c>
      <c r="AI28" s="107">
        <f>_xlfn.XLOOKUP(Table5[[#This Row],[MSA Contract Number]],'Tier 1 - $500K'!A:A,'Tier 1 - $500K'!AI:AI,0,0,1)</f>
        <v>145</v>
      </c>
      <c r="AJ28" s="107">
        <f>_xlfn.XLOOKUP(Table5[[#This Row],[MSA Contract Number]],'Tier 1 - $500K'!A:A,'Tier 1 - $500K'!AJ:AJ,0,0,1)</f>
        <v>125</v>
      </c>
      <c r="AK28" s="107">
        <f>_xlfn.XLOOKUP(Table5[[#This Row],[MSA Contract Number]],'Tier 1 - $500K'!A:A,'Tier 1 - $500K'!AK:AK,0,0,1)</f>
        <v>145</v>
      </c>
      <c r="AL28" s="107">
        <f>_xlfn.XLOOKUP(Table5[[#This Row],[MSA Contract Number]],'Tier 1 - $500K'!A:A,'Tier 1 - $500K'!AL:AL,0,0,1)</f>
        <v>165</v>
      </c>
      <c r="AM28" s="107">
        <f>_xlfn.XLOOKUP(Table5[[#This Row],[MSA Contract Number]],'Tier 1 - $500K'!A:A,'Tier 1 - $500K'!AM:AM,0,0,1)</f>
        <v>145</v>
      </c>
      <c r="AN28" s="107">
        <f>_xlfn.XLOOKUP(Table5[[#This Row],[MSA Contract Number]],'Tier 1 - $500K'!A:A,'Tier 1 - $500K'!AN:AN,0,0,1)</f>
        <v>165</v>
      </c>
      <c r="AO28" s="107">
        <f>_xlfn.XLOOKUP(Table5[[#This Row],[MSA Contract Number]],'Tier 1 - $500K'!A:A,'Tier 1 - $500K'!AO:AO,0,0,1)</f>
        <v>150</v>
      </c>
      <c r="AP28" s="107">
        <f>_xlfn.XLOOKUP(Table5[[#This Row],[MSA Contract Number]],'Tier 1 - $500K'!A:A,'Tier 1 - $500K'!AP:AP,0,0,1)</f>
        <v>140</v>
      </c>
      <c r="AQ28" s="107">
        <f>_xlfn.XLOOKUP(Table5[[#This Row],[MSA Contract Number]],'Tier 1 - $500K'!A:A,'Tier 1 - $500K'!AQ:AQ,0,0,1)</f>
        <v>160</v>
      </c>
      <c r="AR28" s="107">
        <f>_xlfn.XLOOKUP(Table5[[#This Row],[MSA Contract Number]],'Tier 1 - $500K'!A:A,'Tier 1 - $500K'!AR:AR,0,0,1)</f>
        <v>150</v>
      </c>
      <c r="AS28" s="107">
        <f>_xlfn.XLOOKUP(Table5[[#This Row],[MSA Contract Number]],'Tier 1 - $500K'!A:A,'Tier 1 - $500K'!AS:AS,0,0,1)</f>
        <v>115</v>
      </c>
      <c r="AT28" s="107">
        <f>_xlfn.XLOOKUP(Table5[[#This Row],[MSA Contract Number]],'Tier 1 - $500K'!A:A,'Tier 1 - $500K'!AT:AT,0,0,1)</f>
        <v>110</v>
      </c>
      <c r="AU28" s="107">
        <f>_xlfn.XLOOKUP(Table5[[#This Row],[MSA Contract Number]],'Tier 1 - $500K'!A:A,'Tier 1 - $500K'!AU:AU,0,0,1)</f>
        <v>130</v>
      </c>
      <c r="AV28" s="107">
        <f>_xlfn.XLOOKUP(Table5[[#This Row],[MSA Contract Number]],'Tier 1 - $500K'!A:A,'Tier 1 - $500K'!AV:AV,0,0,1)</f>
        <v>120</v>
      </c>
      <c r="AW28" s="107">
        <f>_xlfn.XLOOKUP(Table5[[#This Row],[MSA Contract Number]],'Tier 1 - $500K'!A:A,'Tier 1 - $500K'!AW:AW,0,0,1)</f>
        <v>140</v>
      </c>
      <c r="AX28" s="107">
        <f>_xlfn.XLOOKUP(Table5[[#This Row],[MSA Contract Number]],'Tier 1 - $500K'!A:A,'Tier 1 - $500K'!AX:AX,0,0,1)</f>
        <v>125</v>
      </c>
      <c r="AY28" s="107">
        <f>_xlfn.XLOOKUP(Table5[[#This Row],[MSA Contract Number]],'Tier 1 - $500K'!A:A,'Tier 1 - $500K'!AY:AY,0,0,1)</f>
        <v>115</v>
      </c>
      <c r="AZ28" s="108">
        <f>_xlfn.XLOOKUP(Table5[[#This Row],[MSA Contract Number]],'Tier 1 - $500K'!A:A,'Tier 1 - $500K'!AZ:AZ,0,0,1)</f>
        <v>175</v>
      </c>
    </row>
    <row r="29" spans="1:52" s="52" customFormat="1" ht="63" x14ac:dyDescent="0.25">
      <c r="A29" s="8" t="s">
        <v>277</v>
      </c>
      <c r="B29" s="9">
        <f>_xlfn.XLOOKUP(Table5[[#This Row],[MSA Contract Number]],'Tier 1 - $500K'!A:A,'Tier 1 - $500K'!B:B,0,0,1)</f>
        <v>46497</v>
      </c>
      <c r="C29" s="10" t="str">
        <f>_xlfn.XLOOKUP(Table5[[#This Row],[MSA Contract Number]],'Tier 1 - $500K'!A:A,'Tier 1 - $500K'!C:C,0,0,1)</f>
        <v>Cask NX LLC</v>
      </c>
      <c r="D29" s="10" t="str">
        <f>_xlfn.XLOOKUP(Table5[[#This Row],[MSA Contract Number]],'Tier 1 - $500K'!A:A,'Tier 1 - $500K'!D:D,0,0,1)</f>
        <v>1. Lauren Ries 
2. Elizabeth Mikos 
3. Zachary Marcus 
4. Craig Amundson</v>
      </c>
      <c r="E29" s="10" t="str">
        <f>_xlfn.XLOOKUP(Table5[[#This Row],[MSA Contract Number]],'Tier 1 - $500K'!A:A,'Tier 1 - $500K'!E:E,0,0,1)</f>
        <v>1. (619) 379-2041 
2. (858) 634-6200 
3. (858) 634-6200 
4. (858) 634-6200</v>
      </c>
      <c r="F29" s="10" t="str">
        <f>_xlfn.XLOOKUP(Table5[[#This Row],[MSA Contract Number]],'Tier 1 - $500K'!A:A,'Tier 1 - $500K'!F:F,0,0,1)</f>
        <v>contracts@caskllc.com;</v>
      </c>
      <c r="G29" s="4" t="str">
        <f>_xlfn.XLOOKUP(Table5[[#This Row],[Point of Contact(s) 
(First Name and Last Name)]],'Tier 1 - $500K'!D:D,'Tier 1 - $500K'!G:G,0,0,1)</f>
        <v>--</v>
      </c>
      <c r="H29" s="4" t="str">
        <f>_xlfn.XLOOKUP(Table5[[#This Row],[MSA Contract Number]],'Tier 1 - $500K'!A:A,'Tier 1 - $500K'!H:H,0,0,1)</f>
        <v>--</v>
      </c>
      <c r="I29" s="4" t="str">
        <f>_xlfn.XLOOKUP(Table5[[#This Row],[MSA Contract Number]],'Tier 1 - $500K'!A:A,'Tier 1 - $500K'!I:I,0,0,1)</f>
        <v>No</v>
      </c>
      <c r="J29" s="4" t="str">
        <f>_xlfn.XLOOKUP(Table5[[#This Row],[MSA Contract Number]],'Tier 1 - $500K'!A:A,'Tier 1 - $500K'!J:J,0,0,1)</f>
        <v>No</v>
      </c>
      <c r="K29" s="1">
        <f>_xlfn.XLOOKUP(Table5[[#This Row],[MSA Contract Number]],'Tier 1 - $500K'!A:A,'Tier 1 - $500K'!K:K,0,0,1)</f>
        <v>220</v>
      </c>
      <c r="L29" s="1">
        <f>_xlfn.XLOOKUP(Table5[[#This Row],[MSA Contract Number]],'Tier 1 - $500K'!A:A,'Tier 1 - $500K'!L:L,0,0,1)</f>
        <v>207</v>
      </c>
      <c r="M29" s="1">
        <f>_xlfn.XLOOKUP(Table5[[#This Row],[MSA Contract Number]],'Tier 1 - $500K'!A:A,'Tier 1 - $500K'!M:M,0,0,1)</f>
        <v>265</v>
      </c>
      <c r="N29" s="1">
        <f>_xlfn.XLOOKUP(Table5[[#This Row],[MSA Contract Number]],'Tier 1 - $500K'!A:A,'Tier 1 - $500K'!N:N)</f>
        <v>186</v>
      </c>
      <c r="O29" s="1">
        <f>_xlfn.XLOOKUP(Table5[[#This Row],[MSA Contract Number]],'Tier 1 - $500K'!A:A,'Tier 1 - $500K'!O:O,0,0,1)</f>
        <v>242</v>
      </c>
      <c r="P29" s="1">
        <f>_xlfn.XLOOKUP(Table5[[#This Row],[MSA Contract Number]],'Tier 1 - $500K'!A:A,'Tier 1 - $500K'!P:P,0,0,1)</f>
        <v>186</v>
      </c>
      <c r="Q29" s="1">
        <f>_xlfn.XLOOKUP(Table5[[#This Row],[MSA Contract Number]],'Tier 1 - $500K'!A:A,'Tier 1 - $500K'!Q:Q,0,0,1)</f>
        <v>166</v>
      </c>
      <c r="R29" s="1">
        <f>_xlfn.XLOOKUP(Table5[[#This Row],[MSA Contract Number]],'Tier 1 - $500K'!A:A,'Tier 1 - $500K'!R:R,0,0,1)</f>
        <v>174</v>
      </c>
      <c r="S29" s="107">
        <f>_xlfn.XLOOKUP(Table5[[#This Row],[MSA Contract Number]],'Tier 1 - $500K'!A:A,'Tier 1 - $500K'!S:S,0,0,1)</f>
        <v>269</v>
      </c>
      <c r="T29" s="107">
        <f>_xlfn.XLOOKUP(Table5[[#This Row],[MSA Contract Number]],'Tier 1 - $500K'!A:A,'Tier 1 - $500K'!T:T,0,0,1)</f>
        <v>265</v>
      </c>
      <c r="U29" s="107">
        <f>_xlfn.XLOOKUP(Table5[[#This Row],[MSA Contract Number]],'Tier 1 - $500K'!A:A,'Tier 1 - $500K'!U:U,0,0,1)</f>
        <v>226</v>
      </c>
      <c r="V29" s="107">
        <f>_xlfn.XLOOKUP(Table5[[#This Row],[MSA Contract Number]],'Tier 1 - $500K'!A:A,'Tier 1 - $500K'!V:V,0,0,1)</f>
        <v>265</v>
      </c>
      <c r="W29" s="107">
        <f>_xlfn.XLOOKUP(Table5[[#This Row],[MSA Contract Number]],'Tier 1 - $500K'!A:A,'Tier 1 - $500K'!W:W,0,0,1)</f>
        <v>143</v>
      </c>
      <c r="X29" s="107">
        <f>_xlfn.XLOOKUP(Table5[[#This Row],[MSA Contract Number]],'Tier 1 - $500K'!A:A,'Tier 1 - $500K'!X:X,0,0,1)</f>
        <v>166</v>
      </c>
      <c r="Y29" s="107">
        <f>_xlfn.XLOOKUP(Table5[[#This Row],[MSA Contract Number]],'Tier 1 - $500K'!A:A,'Tier 1 - $500K'!Y:Y,0,0,1)</f>
        <v>166</v>
      </c>
      <c r="Z29" s="107">
        <f>_xlfn.XLOOKUP(Table5[[#This Row],[MSA Contract Number]],'Tier 1 - $500K'!A:A,'Tier 1 - $500K'!Z:Z,0,0,1)</f>
        <v>186</v>
      </c>
      <c r="AA29" s="107">
        <f>_xlfn.XLOOKUP(Table5[[#This Row],[MSA Contract Number]],'Tier 1 - $500K'!A:A,'Tier 1 - $500K'!AA:AA,0,0,1)</f>
        <v>265</v>
      </c>
      <c r="AB29" s="107">
        <f>_xlfn.XLOOKUP(Table5[[#This Row],[MSA Contract Number]],'Tier 1 - $500K'!A:A,'Tier 1 - $500K'!AB:AB,0,0,1)</f>
        <v>207</v>
      </c>
      <c r="AC29" s="107">
        <f>_xlfn.XLOOKUP(Table5[[#This Row],[MSA Contract Number]],'Tier 1 - $500K'!A:A,'Tier 1 - $500K'!AC:AC,0,0,1)</f>
        <v>269</v>
      </c>
      <c r="AD29" s="107">
        <f>_xlfn.XLOOKUP(Table5[[#This Row],[MSA Contract Number]],'Tier 1 - $500K'!A:A,'Tier 1 - $500K'!AD:AD,0,0,1)</f>
        <v>186</v>
      </c>
      <c r="AE29" s="107">
        <f>_xlfn.XLOOKUP(Table5[[#This Row],[MSA Contract Number]],'Tier 1 - $500K'!A:A,'Tier 1 - $500K'!AE:AE,0,0,1)</f>
        <v>186</v>
      </c>
      <c r="AF29" s="107">
        <f>_xlfn.XLOOKUP(Table5[[#This Row],[MSA Contract Number]],'Tier 1 - $500K'!A:A,'Tier 1 - $500K'!AF:AF,0,0,1)</f>
        <v>143</v>
      </c>
      <c r="AG29" s="107">
        <f>_xlfn.XLOOKUP(Table5[[#This Row],[MSA Contract Number]],'Tier 1 - $500K'!A:A,'Tier 1 - $500K'!AG:AG,0,0,1)</f>
        <v>186</v>
      </c>
      <c r="AH29" s="107">
        <f>_xlfn.XLOOKUP(Table5[[#This Row],[MSA Contract Number]],'Tier 1 - $500K'!A:A,'Tier 1 - $500K'!AH:AH,0,0,1)</f>
        <v>237</v>
      </c>
      <c r="AI29" s="107">
        <f>_xlfn.XLOOKUP(Table5[[#This Row],[MSA Contract Number]],'Tier 1 - $500K'!A:A,'Tier 1 - $500K'!AI:AI,0,0,1)</f>
        <v>186</v>
      </c>
      <c r="AJ29" s="107">
        <f>_xlfn.XLOOKUP(Table5[[#This Row],[MSA Contract Number]],'Tier 1 - $500K'!A:A,'Tier 1 - $500K'!AJ:AJ,0,0,1)</f>
        <v>186</v>
      </c>
      <c r="AK29" s="107">
        <f>_xlfn.XLOOKUP(Table5[[#This Row],[MSA Contract Number]],'Tier 1 - $500K'!A:A,'Tier 1 - $500K'!AK:AK,0,0,1)</f>
        <v>257</v>
      </c>
      <c r="AL29" s="107">
        <f>_xlfn.XLOOKUP(Table5[[#This Row],[MSA Contract Number]],'Tier 1 - $500K'!A:A,'Tier 1 - $500K'!AL:AL,0,0,1)</f>
        <v>265</v>
      </c>
      <c r="AM29" s="107">
        <f>_xlfn.XLOOKUP(Table5[[#This Row],[MSA Contract Number]],'Tier 1 - $500K'!A:A,'Tier 1 - $500K'!AM:AM,0,0,1)</f>
        <v>226</v>
      </c>
      <c r="AN29" s="107">
        <f>_xlfn.XLOOKUP(Table5[[#This Row],[MSA Contract Number]],'Tier 1 - $500K'!A:A,'Tier 1 - $500K'!AN:AN,0,0,1)</f>
        <v>265</v>
      </c>
      <c r="AO29" s="107">
        <f>_xlfn.XLOOKUP(Table5[[#This Row],[MSA Contract Number]],'Tier 1 - $500K'!A:A,'Tier 1 - $500K'!AO:AO,0,0,1)</f>
        <v>226</v>
      </c>
      <c r="AP29" s="107">
        <f>_xlfn.XLOOKUP(Table5[[#This Row],[MSA Contract Number]],'Tier 1 - $500K'!A:A,'Tier 1 - $500K'!AP:AP,0,0,1)</f>
        <v>226</v>
      </c>
      <c r="AQ29" s="107">
        <f>_xlfn.XLOOKUP(Table5[[#This Row],[MSA Contract Number]],'Tier 1 - $500K'!A:A,'Tier 1 - $500K'!AQ:AQ,0,0,1)</f>
        <v>162</v>
      </c>
      <c r="AR29" s="107">
        <f>_xlfn.XLOOKUP(Table5[[#This Row],[MSA Contract Number]],'Tier 1 - $500K'!A:A,'Tier 1 - $500K'!AR:AR,0,0,1)</f>
        <v>162</v>
      </c>
      <c r="AS29" s="107">
        <f>_xlfn.XLOOKUP(Table5[[#This Row],[MSA Contract Number]],'Tier 1 - $500K'!A:A,'Tier 1 - $500K'!AS:AS,0,0,1)</f>
        <v>186</v>
      </c>
      <c r="AT29" s="107">
        <f>_xlfn.XLOOKUP(Table5[[#This Row],[MSA Contract Number]],'Tier 1 - $500K'!A:A,'Tier 1 - $500K'!AT:AT,0,0,1)</f>
        <v>143</v>
      </c>
      <c r="AU29" s="107">
        <f>_xlfn.XLOOKUP(Table5[[#This Row],[MSA Contract Number]],'Tier 1 - $500K'!A:A,'Tier 1 - $500K'!AU:AU,0,0,1)</f>
        <v>186</v>
      </c>
      <c r="AV29" s="107">
        <f>_xlfn.XLOOKUP(Table5[[#This Row],[MSA Contract Number]],'Tier 1 - $500K'!A:A,'Tier 1 - $500K'!AV:AV,0,0,1)</f>
        <v>134</v>
      </c>
      <c r="AW29" s="107">
        <f>_xlfn.XLOOKUP(Table5[[#This Row],[MSA Contract Number]],'Tier 1 - $500K'!A:A,'Tier 1 - $500K'!AW:AW,0,0,1)</f>
        <v>186</v>
      </c>
      <c r="AX29" s="107">
        <f>_xlfn.XLOOKUP(Table5[[#This Row],[MSA Contract Number]],'Tier 1 - $500K'!A:A,'Tier 1 - $500K'!AX:AX,0,0,1)</f>
        <v>269</v>
      </c>
      <c r="AY29" s="107">
        <f>_xlfn.XLOOKUP(Table5[[#This Row],[MSA Contract Number]],'Tier 1 - $500K'!A:A,'Tier 1 - $500K'!AY:AY,0,0,1)</f>
        <v>186</v>
      </c>
      <c r="AZ29" s="108">
        <f>_xlfn.XLOOKUP(Table5[[#This Row],[MSA Contract Number]],'Tier 1 - $500K'!A:A,'Tier 1 - $500K'!AZ:AZ,0,0,1)</f>
        <v>265</v>
      </c>
    </row>
    <row r="30" spans="1:52" s="52" customFormat="1" ht="47.25" x14ac:dyDescent="0.25">
      <c r="A30" s="8" t="s">
        <v>282</v>
      </c>
      <c r="B30" s="9">
        <f>_xlfn.XLOOKUP(Table5[[#This Row],[MSA Contract Number]],'Tier 1 - $500K'!A:A,'Tier 1 - $500K'!B:B,0,0,1)</f>
        <v>46497</v>
      </c>
      <c r="C30" s="10" t="str">
        <f>_xlfn.XLOOKUP(Table5[[#This Row],[MSA Contract Number]],'Tier 1 - $500K'!A:A,'Tier 1 - $500K'!C:C,0,0,1)</f>
        <v>Castro International Consulting, Inc.</v>
      </c>
      <c r="D30" s="10" t="str">
        <f>_xlfn.XLOOKUP(Table5[[#This Row],[MSA Contract Number]],'Tier 1 - $500K'!A:A,'Tier 1 - $500K'!D:D,0,0,1)</f>
        <v>1. Fidel Castro 
2. Kyle Castro 
3. Joshua Castro</v>
      </c>
      <c r="E30" s="10" t="str">
        <f>_xlfn.XLOOKUP(Table5[[#This Row],[MSA Contract Number]],'Tier 1 - $500K'!A:A,'Tier 1 - $500K'!E:E,0,0,1)</f>
        <v>1. (916) 580-7214 
2. (530) 306-1755 
3. (916) 350-0428</v>
      </c>
      <c r="F30" s="10" t="str">
        <f>_xlfn.XLOOKUP(Table5[[#This Row],[MSA Contract Number]],'Tier 1 - $500K'!A:A,'Tier 1 - $500K'!F:F,0,0,1)</f>
        <v>fidel@cic-inc.org;
kyle@cic-inc.org;
joshua@cic-inc.org;</v>
      </c>
      <c r="G30" s="4">
        <f>_xlfn.XLOOKUP(Table5[[#This Row],[Point of Contact(s) 
(First Name and Last Name)]],'Tier 1 - $500K'!D:D,'Tier 1 - $500K'!G:G,0,0,1)</f>
        <v>1744407</v>
      </c>
      <c r="H30" s="4" t="str">
        <f>_xlfn.XLOOKUP(Table5[[#This Row],[MSA Contract Number]],'Tier 1 - $500K'!A:A,'Tier 1 - $500K'!H:H,0,0,1)</f>
        <v>SB , DVBE</v>
      </c>
      <c r="I30" s="4" t="str">
        <f>_xlfn.XLOOKUP(Table5[[#This Row],[MSA Contract Number]],'Tier 1 - $500K'!A:A,'Tier 1 - $500K'!I:I,0,0,1)</f>
        <v>Yes</v>
      </c>
      <c r="J30" s="4" t="str">
        <f>_xlfn.XLOOKUP(Table5[[#This Row],[MSA Contract Number]],'Tier 1 - $500K'!A:A,'Tier 1 - $500K'!J:J,0,0,1)</f>
        <v>Yes</v>
      </c>
      <c r="K30" s="1">
        <f>_xlfn.XLOOKUP(Table5[[#This Row],[MSA Contract Number]],'Tier 1 - $500K'!A:A,'Tier 1 - $500K'!K:K,0,0,1)</f>
        <v>250</v>
      </c>
      <c r="L30" s="1">
        <f>_xlfn.XLOOKUP(Table5[[#This Row],[MSA Contract Number]],'Tier 1 - $500K'!A:A,'Tier 1 - $500K'!L:L,0,0,1)</f>
        <v>210</v>
      </c>
      <c r="M30" s="1">
        <f>_xlfn.XLOOKUP(Table5[[#This Row],[MSA Contract Number]],'Tier 1 - $500K'!A:A,'Tier 1 - $500K'!M:M,0,0,1)</f>
        <v>225</v>
      </c>
      <c r="N30" s="1">
        <f>_xlfn.XLOOKUP(Table5[[#This Row],[MSA Contract Number]],'Tier 1 - $500K'!A:A,'Tier 1 - $500K'!N:N)</f>
        <v>190</v>
      </c>
      <c r="O30" s="1">
        <f>_xlfn.XLOOKUP(Table5[[#This Row],[MSA Contract Number]],'Tier 1 - $500K'!A:A,'Tier 1 - $500K'!O:O,0,0,1)</f>
        <v>175</v>
      </c>
      <c r="P30" s="1">
        <f>_xlfn.XLOOKUP(Table5[[#This Row],[MSA Contract Number]],'Tier 1 - $500K'!A:A,'Tier 1 - $500K'!P:P,0,0,1)</f>
        <v>200</v>
      </c>
      <c r="Q30" s="1">
        <f>_xlfn.XLOOKUP(Table5[[#This Row],[MSA Contract Number]],'Tier 1 - $500K'!A:A,'Tier 1 - $500K'!Q:Q,0,0,1)</f>
        <v>180</v>
      </c>
      <c r="R30" s="1">
        <f>_xlfn.XLOOKUP(Table5[[#This Row],[MSA Contract Number]],'Tier 1 - $500K'!A:A,'Tier 1 - $500K'!R:R,0,0,1)</f>
        <v>145</v>
      </c>
      <c r="S30" s="107">
        <f>_xlfn.XLOOKUP(Table5[[#This Row],[MSA Contract Number]],'Tier 1 - $500K'!A:A,'Tier 1 - $500K'!S:S,0,0,1)</f>
        <v>200</v>
      </c>
      <c r="T30" s="107">
        <f>_xlfn.XLOOKUP(Table5[[#This Row],[MSA Contract Number]],'Tier 1 - $500K'!A:A,'Tier 1 - $500K'!T:T,0,0,1)</f>
        <v>245</v>
      </c>
      <c r="U30" s="107">
        <f>_xlfn.XLOOKUP(Table5[[#This Row],[MSA Contract Number]],'Tier 1 - $500K'!A:A,'Tier 1 - $500K'!U:U,0,0,1)</f>
        <v>200</v>
      </c>
      <c r="V30" s="107">
        <f>_xlfn.XLOOKUP(Table5[[#This Row],[MSA Contract Number]],'Tier 1 - $500K'!A:A,'Tier 1 - $500K'!V:V,0,0,1)</f>
        <v>200</v>
      </c>
      <c r="W30" s="107">
        <f>_xlfn.XLOOKUP(Table5[[#This Row],[MSA Contract Number]],'Tier 1 - $500K'!A:A,'Tier 1 - $500K'!W:W,0,0,1)</f>
        <v>148</v>
      </c>
      <c r="X30" s="107">
        <f>_xlfn.XLOOKUP(Table5[[#This Row],[MSA Contract Number]],'Tier 1 - $500K'!A:A,'Tier 1 - $500K'!X:X,0,0,1)</f>
        <v>148</v>
      </c>
      <c r="Y30" s="107">
        <f>_xlfn.XLOOKUP(Table5[[#This Row],[MSA Contract Number]],'Tier 1 - $500K'!A:A,'Tier 1 - $500K'!Y:Y,0,0,1)</f>
        <v>148</v>
      </c>
      <c r="Z30" s="107">
        <f>_xlfn.XLOOKUP(Table5[[#This Row],[MSA Contract Number]],'Tier 1 - $500K'!A:A,'Tier 1 - $500K'!Z:Z,0,0,1)</f>
        <v>170</v>
      </c>
      <c r="AA30" s="107">
        <f>_xlfn.XLOOKUP(Table5[[#This Row],[MSA Contract Number]],'Tier 1 - $500K'!A:A,'Tier 1 - $500K'!AA:AA,0,0,1)</f>
        <v>190</v>
      </c>
      <c r="AB30" s="107">
        <f>_xlfn.XLOOKUP(Table5[[#This Row],[MSA Contract Number]],'Tier 1 - $500K'!A:A,'Tier 1 - $500K'!AB:AB,0,0,1)</f>
        <v>200</v>
      </c>
      <c r="AC30" s="107">
        <f>_xlfn.XLOOKUP(Table5[[#This Row],[MSA Contract Number]],'Tier 1 - $500K'!A:A,'Tier 1 - $500K'!AC:AC,0,0,1)</f>
        <v>190</v>
      </c>
      <c r="AD30" s="107">
        <f>_xlfn.XLOOKUP(Table5[[#This Row],[MSA Contract Number]],'Tier 1 - $500K'!A:A,'Tier 1 - $500K'!AD:AD,0,0,1)</f>
        <v>150</v>
      </c>
      <c r="AE30" s="107">
        <f>_xlfn.XLOOKUP(Table5[[#This Row],[MSA Contract Number]],'Tier 1 - $500K'!A:A,'Tier 1 - $500K'!AE:AE,0,0,1)</f>
        <v>150</v>
      </c>
      <c r="AF30" s="107">
        <f>_xlfn.XLOOKUP(Table5[[#This Row],[MSA Contract Number]],'Tier 1 - $500K'!A:A,'Tier 1 - $500K'!AF:AF,0,0,1)</f>
        <v>150</v>
      </c>
      <c r="AG30" s="107">
        <f>_xlfn.XLOOKUP(Table5[[#This Row],[MSA Contract Number]],'Tier 1 - $500K'!A:A,'Tier 1 - $500K'!AG:AG,0,0,1)</f>
        <v>165</v>
      </c>
      <c r="AH30" s="107">
        <f>_xlfn.XLOOKUP(Table5[[#This Row],[MSA Contract Number]],'Tier 1 - $500K'!A:A,'Tier 1 - $500K'!AH:AH,0,0,1)</f>
        <v>152</v>
      </c>
      <c r="AI30" s="107">
        <f>_xlfn.XLOOKUP(Table5[[#This Row],[MSA Contract Number]],'Tier 1 - $500K'!A:A,'Tier 1 - $500K'!AI:AI,0,0,1)</f>
        <v>152</v>
      </c>
      <c r="AJ30" s="107">
        <f>_xlfn.XLOOKUP(Table5[[#This Row],[MSA Contract Number]],'Tier 1 - $500K'!A:A,'Tier 1 - $500K'!AJ:AJ,0,0,1)</f>
        <v>158</v>
      </c>
      <c r="AK30" s="107">
        <f>_xlfn.XLOOKUP(Table5[[#This Row],[MSA Contract Number]],'Tier 1 - $500K'!A:A,'Tier 1 - $500K'!AK:AK,0,0,1)</f>
        <v>175</v>
      </c>
      <c r="AL30" s="107">
        <f>_xlfn.XLOOKUP(Table5[[#This Row],[MSA Contract Number]],'Tier 1 - $500K'!A:A,'Tier 1 - $500K'!AL:AL,0,0,1)</f>
        <v>195</v>
      </c>
      <c r="AM30" s="107">
        <f>_xlfn.XLOOKUP(Table5[[#This Row],[MSA Contract Number]],'Tier 1 - $500K'!A:A,'Tier 1 - $500K'!AM:AM,0,0,1)</f>
        <v>160</v>
      </c>
      <c r="AN30" s="107">
        <f>_xlfn.XLOOKUP(Table5[[#This Row],[MSA Contract Number]],'Tier 1 - $500K'!A:A,'Tier 1 - $500K'!AN:AN,0,0,1)</f>
        <v>180</v>
      </c>
      <c r="AO30" s="107">
        <f>_xlfn.XLOOKUP(Table5[[#This Row],[MSA Contract Number]],'Tier 1 - $500K'!A:A,'Tier 1 - $500K'!AO:AO,0,0,1)</f>
        <v>155</v>
      </c>
      <c r="AP30" s="107">
        <f>_xlfn.XLOOKUP(Table5[[#This Row],[MSA Contract Number]],'Tier 1 - $500K'!A:A,'Tier 1 - $500K'!AP:AP,0,0,1)</f>
        <v>190</v>
      </c>
      <c r="AQ30" s="107">
        <f>_xlfn.XLOOKUP(Table5[[#This Row],[MSA Contract Number]],'Tier 1 - $500K'!A:A,'Tier 1 - $500K'!AQ:AQ,0,0,1)</f>
        <v>180</v>
      </c>
      <c r="AR30" s="107">
        <f>_xlfn.XLOOKUP(Table5[[#This Row],[MSA Contract Number]],'Tier 1 - $500K'!A:A,'Tier 1 - $500K'!AR:AR,0,0,1)</f>
        <v>185</v>
      </c>
      <c r="AS30" s="107">
        <f>_xlfn.XLOOKUP(Table5[[#This Row],[MSA Contract Number]],'Tier 1 - $500K'!A:A,'Tier 1 - $500K'!AS:AS,0,0,1)</f>
        <v>160</v>
      </c>
      <c r="AT30" s="107">
        <f>_xlfn.XLOOKUP(Table5[[#This Row],[MSA Contract Number]],'Tier 1 - $500K'!A:A,'Tier 1 - $500K'!AT:AT,0,0,1)</f>
        <v>155</v>
      </c>
      <c r="AU30" s="107">
        <f>_xlfn.XLOOKUP(Table5[[#This Row],[MSA Contract Number]],'Tier 1 - $500K'!A:A,'Tier 1 - $500K'!AU:AU,0,0,1)</f>
        <v>160</v>
      </c>
      <c r="AV30" s="107">
        <f>_xlfn.XLOOKUP(Table5[[#This Row],[MSA Contract Number]],'Tier 1 - $500K'!A:A,'Tier 1 - $500K'!AV:AV,0,0,1)</f>
        <v>148</v>
      </c>
      <c r="AW30" s="107">
        <f>_xlfn.XLOOKUP(Table5[[#This Row],[MSA Contract Number]],'Tier 1 - $500K'!A:A,'Tier 1 - $500K'!AW:AW,0,0,1)</f>
        <v>160</v>
      </c>
      <c r="AX30" s="107">
        <f>_xlfn.XLOOKUP(Table5[[#This Row],[MSA Contract Number]],'Tier 1 - $500K'!A:A,'Tier 1 - $500K'!AX:AX,0,0,1)</f>
        <v>185</v>
      </c>
      <c r="AY30" s="107">
        <f>_xlfn.XLOOKUP(Table5[[#This Row],[MSA Contract Number]],'Tier 1 - $500K'!A:A,'Tier 1 - $500K'!AY:AY,0,0,1)</f>
        <v>160</v>
      </c>
      <c r="AZ30" s="108">
        <f>_xlfn.XLOOKUP(Table5[[#This Row],[MSA Contract Number]],'Tier 1 - $500K'!A:A,'Tier 1 - $500K'!AZ:AZ,0,0,1)</f>
        <v>180</v>
      </c>
    </row>
    <row r="31" spans="1:52" s="52" customFormat="1" x14ac:dyDescent="0.25">
      <c r="A31" s="8" t="s">
        <v>287</v>
      </c>
      <c r="B31" s="9">
        <f>_xlfn.XLOOKUP(Table5[[#This Row],[MSA Contract Number]],'Tier 1 - $500K'!A:A,'Tier 1 - $500K'!B:B,0,0,1)</f>
        <v>46497</v>
      </c>
      <c r="C31" s="10" t="str">
        <f>_xlfn.XLOOKUP(Table5[[#This Row],[MSA Contract Number]],'Tier 1 - $500K'!A:A,'Tier 1 - $500K'!C:C,0,0,1)</f>
        <v>Cayuse Government Services</v>
      </c>
      <c r="D31" s="10" t="str">
        <f>_xlfn.XLOOKUP(Table5[[#This Row],[MSA Contract Number]],'Tier 1 - $500K'!A:A,'Tier 1 - $500K'!D:D,0,0,1)</f>
        <v>Stacy Harjer</v>
      </c>
      <c r="E31" s="10" t="str">
        <f>_xlfn.XLOOKUP(Table5[[#This Row],[MSA Contract Number]],'Tier 1 - $500K'!A:A,'Tier 1 - $500K'!E:E,0,0,1)</f>
        <v>(541) 870-9551</v>
      </c>
      <c r="F31" s="10" t="str">
        <f>_xlfn.XLOOKUP(Table5[[#This Row],[MSA Contract Number]],'Tier 1 - $500K'!A:A,'Tier 1 - $500K'!F:F,0,0,1)</f>
        <v>stacy.harjer@cayusecivilservices.com;</v>
      </c>
      <c r="G31" s="4" t="str">
        <f>_xlfn.XLOOKUP(Table5[[#This Row],[Point of Contact(s) 
(First Name and Last Name)]],'Tier 1 - $500K'!D:D,'Tier 1 - $500K'!G:G,0,0,1)</f>
        <v>--</v>
      </c>
      <c r="H31" s="4" t="str">
        <f>_xlfn.XLOOKUP(Table5[[#This Row],[MSA Contract Number]],'Tier 1 - $500K'!A:A,'Tier 1 - $500K'!H:H,0,0,1)</f>
        <v>--</v>
      </c>
      <c r="I31" s="4" t="str">
        <f>_xlfn.XLOOKUP(Table5[[#This Row],[MSA Contract Number]],'Tier 1 - $500K'!A:A,'Tier 1 - $500K'!I:I,0,0,1)</f>
        <v>No</v>
      </c>
      <c r="J31" s="4" t="str">
        <f>_xlfn.XLOOKUP(Table5[[#This Row],[MSA Contract Number]],'Tier 1 - $500K'!A:A,'Tier 1 - $500K'!J:J,0,0,1)</f>
        <v>No</v>
      </c>
      <c r="K31" s="1">
        <f>_xlfn.XLOOKUP(Table5[[#This Row],[MSA Contract Number]],'Tier 1 - $500K'!A:A,'Tier 1 - $500K'!K:K,0,0,1)</f>
        <v>166</v>
      </c>
      <c r="L31" s="1">
        <f>_xlfn.XLOOKUP(Table5[[#This Row],[MSA Contract Number]],'Tier 1 - $500K'!A:A,'Tier 1 - $500K'!L:L,0,0,1)</f>
        <v>147</v>
      </c>
      <c r="M31" s="1">
        <f>_xlfn.XLOOKUP(Table5[[#This Row],[MSA Contract Number]],'Tier 1 - $500K'!A:A,'Tier 1 - $500K'!M:M,0,0,1)</f>
        <v>155</v>
      </c>
      <c r="N31" s="1">
        <f>_xlfn.XLOOKUP(Table5[[#This Row],[MSA Contract Number]],'Tier 1 - $500K'!A:A,'Tier 1 - $500K'!N:N)</f>
        <v>122</v>
      </c>
      <c r="O31" s="1">
        <f>_xlfn.XLOOKUP(Table5[[#This Row],[MSA Contract Number]],'Tier 1 - $500K'!A:A,'Tier 1 - $500K'!O:O,0,0,1)</f>
        <v>103</v>
      </c>
      <c r="P31" s="1">
        <f>_xlfn.XLOOKUP(Table5[[#This Row],[MSA Contract Number]],'Tier 1 - $500K'!A:A,'Tier 1 - $500K'!P:P,0,0,1)</f>
        <v>173</v>
      </c>
      <c r="Q31" s="1">
        <f>_xlfn.XLOOKUP(Table5[[#This Row],[MSA Contract Number]],'Tier 1 - $500K'!A:A,'Tier 1 - $500K'!Q:Q,0,0,1)</f>
        <v>144</v>
      </c>
      <c r="R31" s="1">
        <f>_xlfn.XLOOKUP(Table5[[#This Row],[MSA Contract Number]],'Tier 1 - $500K'!A:A,'Tier 1 - $500K'!R:R,0,0,1)</f>
        <v>110</v>
      </c>
      <c r="S31" s="107">
        <f>_xlfn.XLOOKUP(Table5[[#This Row],[MSA Contract Number]],'Tier 1 - $500K'!A:A,'Tier 1 - $500K'!S:S,0,0,1)</f>
        <v>145</v>
      </c>
      <c r="T31" s="107">
        <f>_xlfn.XLOOKUP(Table5[[#This Row],[MSA Contract Number]],'Tier 1 - $500K'!A:A,'Tier 1 - $500K'!T:T,0,0,1)</f>
        <v>181</v>
      </c>
      <c r="U31" s="107">
        <f>_xlfn.XLOOKUP(Table5[[#This Row],[MSA Contract Number]],'Tier 1 - $500K'!A:A,'Tier 1 - $500K'!U:U,0,0,1)</f>
        <v>142</v>
      </c>
      <c r="V31" s="107">
        <f>_xlfn.XLOOKUP(Table5[[#This Row],[MSA Contract Number]],'Tier 1 - $500K'!A:A,'Tier 1 - $500K'!V:V,0,0,1)</f>
        <v>148</v>
      </c>
      <c r="W31" s="107">
        <f>_xlfn.XLOOKUP(Table5[[#This Row],[MSA Contract Number]],'Tier 1 - $500K'!A:A,'Tier 1 - $500K'!W:W,0,0,1)</f>
        <v>98</v>
      </c>
      <c r="X31" s="107">
        <f>_xlfn.XLOOKUP(Table5[[#This Row],[MSA Contract Number]],'Tier 1 - $500K'!A:A,'Tier 1 - $500K'!X:X,0,0,1)</f>
        <v>127</v>
      </c>
      <c r="Y31" s="107">
        <f>_xlfn.XLOOKUP(Table5[[#This Row],[MSA Contract Number]],'Tier 1 - $500K'!A:A,'Tier 1 - $500K'!Y:Y,0,0,1)</f>
        <v>127</v>
      </c>
      <c r="Z31" s="107">
        <f>_xlfn.XLOOKUP(Table5[[#This Row],[MSA Contract Number]],'Tier 1 - $500K'!A:A,'Tier 1 - $500K'!Z:Z,0,0,1)</f>
        <v>140</v>
      </c>
      <c r="AA31" s="107">
        <f>_xlfn.XLOOKUP(Table5[[#This Row],[MSA Contract Number]],'Tier 1 - $500K'!A:A,'Tier 1 - $500K'!AA:AA,0,0,1)</f>
        <v>141</v>
      </c>
      <c r="AB31" s="107">
        <f>_xlfn.XLOOKUP(Table5[[#This Row],[MSA Contract Number]],'Tier 1 - $500K'!A:A,'Tier 1 - $500K'!AB:AB,0,0,1)</f>
        <v>153</v>
      </c>
      <c r="AC31" s="107">
        <f>_xlfn.XLOOKUP(Table5[[#This Row],[MSA Contract Number]],'Tier 1 - $500K'!A:A,'Tier 1 - $500K'!AC:AC,0,0,1)</f>
        <v>166</v>
      </c>
      <c r="AD31" s="107">
        <f>_xlfn.XLOOKUP(Table5[[#This Row],[MSA Contract Number]],'Tier 1 - $500K'!A:A,'Tier 1 - $500K'!AD:AD,0,0,1)</f>
        <v>103</v>
      </c>
      <c r="AE31" s="107">
        <f>_xlfn.XLOOKUP(Table5[[#This Row],[MSA Contract Number]],'Tier 1 - $500K'!A:A,'Tier 1 - $500K'!AE:AE,0,0,1)</f>
        <v>101</v>
      </c>
      <c r="AF31" s="107">
        <f>_xlfn.XLOOKUP(Table5[[#This Row],[MSA Contract Number]],'Tier 1 - $500K'!A:A,'Tier 1 - $500K'!AF:AF,0,0,1)</f>
        <v>92</v>
      </c>
      <c r="AG31" s="107">
        <f>_xlfn.XLOOKUP(Table5[[#This Row],[MSA Contract Number]],'Tier 1 - $500K'!A:A,'Tier 1 - $500K'!AG:AG,0,0,1)</f>
        <v>131</v>
      </c>
      <c r="AH31" s="107">
        <f>_xlfn.XLOOKUP(Table5[[#This Row],[MSA Contract Number]],'Tier 1 - $500K'!A:A,'Tier 1 - $500K'!AH:AH,0,0,1)</f>
        <v>111</v>
      </c>
      <c r="AI31" s="107">
        <f>_xlfn.XLOOKUP(Table5[[#This Row],[MSA Contract Number]],'Tier 1 - $500K'!A:A,'Tier 1 - $500K'!AI:AI,0,0,1)</f>
        <v>106</v>
      </c>
      <c r="AJ31" s="107">
        <f>_xlfn.XLOOKUP(Table5[[#This Row],[MSA Contract Number]],'Tier 1 - $500K'!A:A,'Tier 1 - $500K'!AJ:AJ,0,0,1)</f>
        <v>99</v>
      </c>
      <c r="AK31" s="107">
        <f>_xlfn.XLOOKUP(Table5[[#This Row],[MSA Contract Number]],'Tier 1 - $500K'!A:A,'Tier 1 - $500K'!AK:AK,0,0,1)</f>
        <v>152</v>
      </c>
      <c r="AL31" s="107">
        <f>_xlfn.XLOOKUP(Table5[[#This Row],[MSA Contract Number]],'Tier 1 - $500K'!A:A,'Tier 1 - $500K'!AL:AL,0,0,1)</f>
        <v>177</v>
      </c>
      <c r="AM31" s="107">
        <f>_xlfn.XLOOKUP(Table5[[#This Row],[MSA Contract Number]],'Tier 1 - $500K'!A:A,'Tier 1 - $500K'!AM:AM,0,0,1)</f>
        <v>138</v>
      </c>
      <c r="AN31" s="107">
        <f>_xlfn.XLOOKUP(Table5[[#This Row],[MSA Contract Number]],'Tier 1 - $500K'!A:A,'Tier 1 - $500K'!AN:AN,0,0,1)</f>
        <v>161</v>
      </c>
      <c r="AO31" s="107">
        <f>_xlfn.XLOOKUP(Table5[[#This Row],[MSA Contract Number]],'Tier 1 - $500K'!A:A,'Tier 1 - $500K'!AO:AO,0,0,1)</f>
        <v>114</v>
      </c>
      <c r="AP31" s="107">
        <f>_xlfn.XLOOKUP(Table5[[#This Row],[MSA Contract Number]],'Tier 1 - $500K'!A:A,'Tier 1 - $500K'!AP:AP,0,0,1)</f>
        <v>139</v>
      </c>
      <c r="AQ31" s="107">
        <f>_xlfn.XLOOKUP(Table5[[#This Row],[MSA Contract Number]],'Tier 1 - $500K'!A:A,'Tier 1 - $500K'!AQ:AQ,0,0,1)</f>
        <v>118</v>
      </c>
      <c r="AR31" s="107">
        <f>_xlfn.XLOOKUP(Table5[[#This Row],[MSA Contract Number]],'Tier 1 - $500K'!A:A,'Tier 1 - $500K'!AR:AR,0,0,1)</f>
        <v>147</v>
      </c>
      <c r="AS31" s="107">
        <f>_xlfn.XLOOKUP(Table5[[#This Row],[MSA Contract Number]],'Tier 1 - $500K'!A:A,'Tier 1 - $500K'!AS:AS,0,0,1)</f>
        <v>128</v>
      </c>
      <c r="AT31" s="107">
        <f>_xlfn.XLOOKUP(Table5[[#This Row],[MSA Contract Number]],'Tier 1 - $500K'!A:A,'Tier 1 - $500K'!AT:AT,0,0,1)</f>
        <v>111</v>
      </c>
      <c r="AU31" s="107">
        <f>_xlfn.XLOOKUP(Table5[[#This Row],[MSA Contract Number]],'Tier 1 - $500K'!A:A,'Tier 1 - $500K'!AU:AU,0,0,1)</f>
        <v>136</v>
      </c>
      <c r="AV31" s="107">
        <f>_xlfn.XLOOKUP(Table5[[#This Row],[MSA Contract Number]],'Tier 1 - $500K'!A:A,'Tier 1 - $500K'!AV:AV,0,0,1)</f>
        <v>95</v>
      </c>
      <c r="AW31" s="107">
        <f>_xlfn.XLOOKUP(Table5[[#This Row],[MSA Contract Number]],'Tier 1 - $500K'!A:A,'Tier 1 - $500K'!AW:AW,0,0,1)</f>
        <v>133</v>
      </c>
      <c r="AX31" s="107">
        <f>_xlfn.XLOOKUP(Table5[[#This Row],[MSA Contract Number]],'Tier 1 - $500K'!A:A,'Tier 1 - $500K'!AX:AX,0,0,1)</f>
        <v>135</v>
      </c>
      <c r="AY31" s="107">
        <f>_xlfn.XLOOKUP(Table5[[#This Row],[MSA Contract Number]],'Tier 1 - $500K'!A:A,'Tier 1 - $500K'!AY:AY,0,0,1)</f>
        <v>92</v>
      </c>
      <c r="AZ31" s="108">
        <f>_xlfn.XLOOKUP(Table5[[#This Row],[MSA Contract Number]],'Tier 1 - $500K'!A:A,'Tier 1 - $500K'!AZ:AZ,0,0,1)</f>
        <v>182</v>
      </c>
    </row>
    <row r="32" spans="1:52" s="52" customFormat="1" ht="47.25" x14ac:dyDescent="0.25">
      <c r="A32" s="8" t="s">
        <v>292</v>
      </c>
      <c r="B32" s="9">
        <f>_xlfn.XLOOKUP(Table5[[#This Row],[MSA Contract Number]],'Tier 1 - $500K'!A:A,'Tier 1 - $500K'!B:B,0,0,1)</f>
        <v>46497</v>
      </c>
      <c r="C32" s="10" t="str">
        <f>_xlfn.XLOOKUP(Table5[[#This Row],[MSA Contract Number]],'Tier 1 - $500K'!A:A,'Tier 1 - $500K'!C:C,0,0,1)</f>
        <v>CCS Global Tech</v>
      </c>
      <c r="D32" s="10" t="str">
        <f>_xlfn.XLOOKUP(Table5[[#This Row],[MSA Contract Number]],'Tier 1 - $500K'!A:A,'Tier 1 - $500K'!D:D,0,0,1)</f>
        <v>1. Raminder Singh 
2. Ranjeet Singh 
3. Sushil Kaul</v>
      </c>
      <c r="E32" s="10" t="str">
        <f>_xlfn.XLOOKUP(Table5[[#This Row],[MSA Contract Number]],'Tier 1 - $500K'!A:A,'Tier 1 - $500K'!E:E,0,0,1)</f>
        <v>1. (858) 435-4857 
2. (858) 435-4857 
3. (858) 227-4929</v>
      </c>
      <c r="F32" s="10" t="str">
        <f>_xlfn.XLOOKUP(Table5[[#This Row],[MSA Contract Number]],'Tier 1 - $500K'!A:A,'Tier 1 - $500K'!F:F,0,0,1)</f>
        <v>gov@ccsglobaltech.com;</v>
      </c>
      <c r="G32" s="4" t="str">
        <f>_xlfn.XLOOKUP(Table5[[#This Row],[Point of Contact(s) 
(First Name and Last Name)]],'Tier 1 - $500K'!D:D,'Tier 1 - $500K'!G:G,0,0,1)</f>
        <v>--</v>
      </c>
      <c r="H32" s="4" t="str">
        <f>_xlfn.XLOOKUP(Table5[[#This Row],[MSA Contract Number]],'Tier 1 - $500K'!A:A,'Tier 1 - $500K'!H:H,0,0,1)</f>
        <v>--</v>
      </c>
      <c r="I32" s="4" t="str">
        <f>_xlfn.XLOOKUP(Table5[[#This Row],[MSA Contract Number]],'Tier 1 - $500K'!A:A,'Tier 1 - $500K'!I:I,0,0,1)</f>
        <v>No</v>
      </c>
      <c r="J32" s="4" t="str">
        <f>_xlfn.XLOOKUP(Table5[[#This Row],[MSA Contract Number]],'Tier 1 - $500K'!A:A,'Tier 1 - $500K'!J:J,0,0,1)</f>
        <v>No</v>
      </c>
      <c r="K32" s="1">
        <f>_xlfn.XLOOKUP(Table5[[#This Row],[MSA Contract Number]],'Tier 1 - $500K'!A:A,'Tier 1 - $500K'!K:K,0,0,1)</f>
        <v>190.072</v>
      </c>
      <c r="L32" s="1">
        <f>_xlfn.XLOOKUP(Table5[[#This Row],[MSA Contract Number]],'Tier 1 - $500K'!A:A,'Tier 1 - $500K'!L:L,0,0,1)</f>
        <v>164.24700000000001</v>
      </c>
      <c r="M32" s="1">
        <f>_xlfn.XLOOKUP(Table5[[#This Row],[MSA Contract Number]],'Tier 1 - $500K'!A:A,'Tier 1 - $500K'!M:M,0,0,1)</f>
        <v>179.74199999999999</v>
      </c>
      <c r="N32" s="1">
        <f>_xlfn.XLOOKUP(Table5[[#This Row],[MSA Contract Number]],'Tier 1 - $500K'!A:A,'Tier 1 - $500K'!N:N)</f>
        <v>164.24700000000001</v>
      </c>
      <c r="O32" s="1">
        <f>_xlfn.XLOOKUP(Table5[[#This Row],[MSA Contract Number]],'Tier 1 - $500K'!A:A,'Tier 1 - $500K'!O:O,0,0,1)</f>
        <v>159.08199999999999</v>
      </c>
      <c r="P32" s="1">
        <f>_xlfn.XLOOKUP(Table5[[#This Row],[MSA Contract Number]],'Tier 1 - $500K'!A:A,'Tier 1 - $500K'!P:P,0,0,1)</f>
        <v>179.74199999999999</v>
      </c>
      <c r="Q32" s="1">
        <f>_xlfn.XLOOKUP(Table5[[#This Row],[MSA Contract Number]],'Tier 1 - $500K'!A:A,'Tier 1 - $500K'!Q:Q,0,0,1)</f>
        <v>174.577</v>
      </c>
      <c r="R32" s="1">
        <f>_xlfn.XLOOKUP(Table5[[#This Row],[MSA Contract Number]],'Tier 1 - $500K'!A:A,'Tier 1 - $500K'!R:R,0,0,1)</f>
        <v>164.24700000000001</v>
      </c>
      <c r="S32" s="107">
        <f>_xlfn.XLOOKUP(Table5[[#This Row],[MSA Contract Number]],'Tier 1 - $500K'!A:A,'Tier 1 - $500K'!S:S,0,0,1)</f>
        <v>174.577</v>
      </c>
      <c r="T32" s="107">
        <f>_xlfn.XLOOKUP(Table5[[#This Row],[MSA Contract Number]],'Tier 1 - $500K'!A:A,'Tier 1 - $500K'!T:T,0,0,1)</f>
        <v>243.78800000000001</v>
      </c>
      <c r="U32" s="107">
        <f>_xlfn.XLOOKUP(Table5[[#This Row],[MSA Contract Number]],'Tier 1 - $500K'!A:A,'Tier 1 - $500K'!U:U,0,0,1)</f>
        <v>232.42500000000001</v>
      </c>
      <c r="V32" s="107">
        <f>_xlfn.XLOOKUP(Table5[[#This Row],[MSA Contract Number]],'Tier 1 - $500K'!A:A,'Tier 1 - $500K'!V:V,0,0,1)</f>
        <v>222.095</v>
      </c>
      <c r="W32" s="107">
        <f>_xlfn.XLOOKUP(Table5[[#This Row],[MSA Contract Number]],'Tier 1 - $500K'!A:A,'Tier 1 - $500K'!W:W,0,0,1)</f>
        <v>147.71899999999999</v>
      </c>
      <c r="X32" s="107">
        <f>_xlfn.XLOOKUP(Table5[[#This Row],[MSA Contract Number]],'Tier 1 - $500K'!A:A,'Tier 1 - $500K'!X:X,0,0,1)</f>
        <v>179.74199999999999</v>
      </c>
      <c r="Y32" s="107">
        <f>_xlfn.XLOOKUP(Table5[[#This Row],[MSA Contract Number]],'Tier 1 - $500K'!A:A,'Tier 1 - $500K'!Y:Y,0,0,1)</f>
        <v>179.74199999999999</v>
      </c>
      <c r="Z32" s="107">
        <f>_xlfn.XLOOKUP(Table5[[#This Row],[MSA Contract Number]],'Tier 1 - $500K'!A:A,'Tier 1 - $500K'!Z:Z,0,0,1)</f>
        <v>179.74199999999999</v>
      </c>
      <c r="AA32" s="107">
        <f>_xlfn.XLOOKUP(Table5[[#This Row],[MSA Contract Number]],'Tier 1 - $500K'!A:A,'Tier 1 - $500K'!AA:AA,0,0,1)</f>
        <v>179.74199999999999</v>
      </c>
      <c r="AB32" s="107">
        <f>_xlfn.XLOOKUP(Table5[[#This Row],[MSA Contract Number]],'Tier 1 - $500K'!A:A,'Tier 1 - $500K'!AB:AB,0,0,1)</f>
        <v>179.74199999999999</v>
      </c>
      <c r="AC32" s="107">
        <f>_xlfn.XLOOKUP(Table5[[#This Row],[MSA Contract Number]],'Tier 1 - $500K'!A:A,'Tier 1 - $500K'!AC:AC,0,0,1)</f>
        <v>164.24700000000001</v>
      </c>
      <c r="AD32" s="107">
        <f>_xlfn.XLOOKUP(Table5[[#This Row],[MSA Contract Number]],'Tier 1 - $500K'!A:A,'Tier 1 - $500K'!AD:AD,0,0,1)</f>
        <v>164.24700000000001</v>
      </c>
      <c r="AE32" s="107">
        <f>_xlfn.XLOOKUP(Table5[[#This Row],[MSA Contract Number]],'Tier 1 - $500K'!A:A,'Tier 1 - $500K'!AE:AE,0,0,1)</f>
        <v>174.577</v>
      </c>
      <c r="AF32" s="107">
        <f>_xlfn.XLOOKUP(Table5[[#This Row],[MSA Contract Number]],'Tier 1 - $500K'!A:A,'Tier 1 - $500K'!AF:AF,0,0,1)</f>
        <v>179.74199999999999</v>
      </c>
      <c r="AG32" s="107">
        <f>_xlfn.XLOOKUP(Table5[[#This Row],[MSA Contract Number]],'Tier 1 - $500K'!A:A,'Tier 1 - $500K'!AG:AG,0,0,1)</f>
        <v>201.435</v>
      </c>
      <c r="AH32" s="107">
        <f>_xlfn.XLOOKUP(Table5[[#This Row],[MSA Contract Number]],'Tier 1 - $500K'!A:A,'Tier 1 - $500K'!AH:AH,0,0,1)</f>
        <v>164.24700000000001</v>
      </c>
      <c r="AI32" s="107">
        <f>_xlfn.XLOOKUP(Table5[[#This Row],[MSA Contract Number]],'Tier 1 - $500K'!A:A,'Tier 1 - $500K'!AI:AI,0,0,1)</f>
        <v>174.577</v>
      </c>
      <c r="AJ32" s="107">
        <f>_xlfn.XLOOKUP(Table5[[#This Row],[MSA Contract Number]],'Tier 1 - $500K'!A:A,'Tier 1 - $500K'!AJ:AJ,0,0,1)</f>
        <v>164.24700000000001</v>
      </c>
      <c r="AK32" s="107">
        <f>_xlfn.XLOOKUP(Table5[[#This Row],[MSA Contract Number]],'Tier 1 - $500K'!A:A,'Tier 1 - $500K'!AK:AK,0,0,1)</f>
        <v>164.24700000000001</v>
      </c>
      <c r="AL32" s="107">
        <f>_xlfn.XLOOKUP(Table5[[#This Row],[MSA Contract Number]],'Tier 1 - $500K'!A:A,'Tier 1 - $500K'!AL:AL,0,0,1)</f>
        <v>195.23699999999999</v>
      </c>
      <c r="AM32" s="107">
        <f>_xlfn.XLOOKUP(Table5[[#This Row],[MSA Contract Number]],'Tier 1 - $500K'!A:A,'Tier 1 - $500K'!AM:AM,0,0,1)</f>
        <v>174.577</v>
      </c>
      <c r="AN32" s="107">
        <f>_xlfn.XLOOKUP(Table5[[#This Row],[MSA Contract Number]],'Tier 1 - $500K'!A:A,'Tier 1 - $500K'!AN:AN,0,0,1)</f>
        <v>201.435</v>
      </c>
      <c r="AO32" s="107">
        <f>_xlfn.XLOOKUP(Table5[[#This Row],[MSA Contract Number]],'Tier 1 - $500K'!A:A,'Tier 1 - $500K'!AO:AO,0,0,1)</f>
        <v>179.74199999999999</v>
      </c>
      <c r="AP32" s="107">
        <f>_xlfn.XLOOKUP(Table5[[#This Row],[MSA Contract Number]],'Tier 1 - $500K'!A:A,'Tier 1 - $500K'!AP:AP,0,0,1)</f>
        <v>227.26</v>
      </c>
      <c r="AQ32" s="107">
        <f>_xlfn.XLOOKUP(Table5[[#This Row],[MSA Contract Number]],'Tier 1 - $500K'!A:A,'Tier 1 - $500K'!AQ:AQ,0,0,1)</f>
        <v>179.74199999999999</v>
      </c>
      <c r="AR32" s="107">
        <f>_xlfn.XLOOKUP(Table5[[#This Row],[MSA Contract Number]],'Tier 1 - $500K'!A:A,'Tier 1 - $500K'!AR:AR,0,0,1)</f>
        <v>159.08199999999999</v>
      </c>
      <c r="AS32" s="107">
        <f>_xlfn.XLOOKUP(Table5[[#This Row],[MSA Contract Number]],'Tier 1 - $500K'!A:A,'Tier 1 - $500K'!AS:AS,0,0,1)</f>
        <v>159.08199999999999</v>
      </c>
      <c r="AT32" s="107">
        <f>_xlfn.XLOOKUP(Table5[[#This Row],[MSA Contract Number]],'Tier 1 - $500K'!A:A,'Tier 1 - $500K'!AT:AT,0,0,1)</f>
        <v>159.08199999999999</v>
      </c>
      <c r="AU32" s="107">
        <f>_xlfn.XLOOKUP(Table5[[#This Row],[MSA Contract Number]],'Tier 1 - $500K'!A:A,'Tier 1 - $500K'!AU:AU,0,0,1)</f>
        <v>164.24700000000001</v>
      </c>
      <c r="AV32" s="107">
        <f>_xlfn.XLOOKUP(Table5[[#This Row],[MSA Contract Number]],'Tier 1 - $500K'!A:A,'Tier 1 - $500K'!AV:AV,0,0,1)</f>
        <v>164.24700000000001</v>
      </c>
      <c r="AW32" s="107">
        <f>_xlfn.XLOOKUP(Table5[[#This Row],[MSA Contract Number]],'Tier 1 - $500K'!A:A,'Tier 1 - $500K'!AW:AW,0,0,1)</f>
        <v>174.577</v>
      </c>
      <c r="AX32" s="107">
        <f>_xlfn.XLOOKUP(Table5[[#This Row],[MSA Contract Number]],'Tier 1 - $500K'!A:A,'Tier 1 - $500K'!AX:AX,0,0,1)</f>
        <v>201.435</v>
      </c>
      <c r="AY32" s="107">
        <f>_xlfn.XLOOKUP(Table5[[#This Row],[MSA Contract Number]],'Tier 1 - $500K'!A:A,'Tier 1 - $500K'!AY:AY,0,0,1)</f>
        <v>164.24700000000001</v>
      </c>
      <c r="AZ32" s="108">
        <f>_xlfn.XLOOKUP(Table5[[#This Row],[MSA Contract Number]],'Tier 1 - $500K'!A:A,'Tier 1 - $500K'!AZ:AZ,0,0,1)</f>
        <v>179.74199999999999</v>
      </c>
    </row>
    <row r="33" spans="1:16384" s="52" customFormat="1" ht="47.25" x14ac:dyDescent="0.25">
      <c r="A33" s="8" t="s">
        <v>300</v>
      </c>
      <c r="B33" s="9">
        <f>_xlfn.XLOOKUP(Table5[[#This Row],[MSA Contract Number]],'Tier 1 - $500K'!A:A,'Tier 1 - $500K'!B:B,0,0,1)</f>
        <v>46497</v>
      </c>
      <c r="C33" s="10" t="str">
        <f>_xlfn.XLOOKUP(Table5[[#This Row],[MSA Contract Number]],'Tier 1 - $500K'!A:A,'Tier 1 - $500K'!C:C,0,0,1)</f>
        <v>CGI Technologies and Solutions Inc.</v>
      </c>
      <c r="D33" s="10" t="str">
        <f>_xlfn.XLOOKUP(Table5[[#This Row],[MSA Contract Number]],'Tier 1 - $500K'!A:A,'Tier 1 - $500K'!D:D,0,0,1)</f>
        <v>1. Greg Hussey 
2. Megan Panson 
3. Michael Rockenstein</v>
      </c>
      <c r="E33" s="10" t="str">
        <f>_xlfn.XLOOKUP(Table5[[#This Row],[MSA Contract Number]],'Tier 1 - $500K'!A:A,'Tier 1 - $500K'!E:E,0,0,1)</f>
        <v>1. (916) 300-6403 
2. (916) 317-7534 
3. (916) 607-1973</v>
      </c>
      <c r="F33" s="10" t="str">
        <f>_xlfn.XLOOKUP(Table5[[#This Row],[MSA Contract Number]],'Tier 1 - $500K'!A:A,'Tier 1 - $500K'!F:F,0,0,1)</f>
        <v>greg.hussey@cgi.com; 
megan.panson@cgi.com; michael.rockenstein@cgi.com;</v>
      </c>
      <c r="G33" s="4" t="str">
        <f>_xlfn.XLOOKUP(Table5[[#This Row],[Point of Contact(s) 
(First Name and Last Name)]],'Tier 1 - $500K'!D:D,'Tier 1 - $500K'!G:G,0,0,1)</f>
        <v>--</v>
      </c>
      <c r="H33" s="4" t="str">
        <f>_xlfn.XLOOKUP(Table5[[#This Row],[MSA Contract Number]],'Tier 1 - $500K'!A:A,'Tier 1 - $500K'!H:H,0,0,1)</f>
        <v>--</v>
      </c>
      <c r="I33" s="4" t="str">
        <f>_xlfn.XLOOKUP(Table5[[#This Row],[MSA Contract Number]],'Tier 1 - $500K'!A:A,'Tier 1 - $500K'!I:I,0,0,1)</f>
        <v>No</v>
      </c>
      <c r="J33" s="4" t="str">
        <f>_xlfn.XLOOKUP(Table5[[#This Row],[MSA Contract Number]],'Tier 1 - $500K'!A:A,'Tier 1 - $500K'!J:J,0,0,1)</f>
        <v>No</v>
      </c>
      <c r="K33" s="1">
        <f>_xlfn.XLOOKUP(Table5[[#This Row],[MSA Contract Number]],'Tier 1 - $500K'!A:A,'Tier 1 - $500K'!K:K,0,0,1)</f>
        <v>268</v>
      </c>
      <c r="L33" s="1">
        <f>_xlfn.XLOOKUP(Table5[[#This Row],[MSA Contract Number]],'Tier 1 - $500K'!A:A,'Tier 1 - $500K'!L:L,0,0,1)</f>
        <v>221</v>
      </c>
      <c r="M33" s="1">
        <f>_xlfn.XLOOKUP(Table5[[#This Row],[MSA Contract Number]],'Tier 1 - $500K'!A:A,'Tier 1 - $500K'!M:M,0,0,1)</f>
        <v>233</v>
      </c>
      <c r="N33" s="1">
        <f>_xlfn.XLOOKUP(Table5[[#This Row],[MSA Contract Number]],'Tier 1 - $500K'!A:A,'Tier 1 - $500K'!N:N)</f>
        <v>210</v>
      </c>
      <c r="O33" s="1">
        <f>_xlfn.XLOOKUP(Table5[[#This Row],[MSA Contract Number]],'Tier 1 - $500K'!A:A,'Tier 1 - $500K'!O:O,0,0,1)</f>
        <v>164</v>
      </c>
      <c r="P33" s="1">
        <f>_xlfn.XLOOKUP(Table5[[#This Row],[MSA Contract Number]],'Tier 1 - $500K'!A:A,'Tier 1 - $500K'!P:P,0,0,1)</f>
        <v>169</v>
      </c>
      <c r="Q33" s="1">
        <f>_xlfn.XLOOKUP(Table5[[#This Row],[MSA Contract Number]],'Tier 1 - $500K'!A:A,'Tier 1 - $500K'!Q:Q,0,0,1)</f>
        <v>151</v>
      </c>
      <c r="R33" s="1">
        <f>_xlfn.XLOOKUP(Table5[[#This Row],[MSA Contract Number]],'Tier 1 - $500K'!A:A,'Tier 1 - $500K'!R:R,0,0,1)</f>
        <v>128</v>
      </c>
      <c r="S33" s="107">
        <f>_xlfn.XLOOKUP(Table5[[#This Row],[MSA Contract Number]],'Tier 1 - $500K'!A:A,'Tier 1 - $500K'!S:S,0,0,1)</f>
        <v>221</v>
      </c>
      <c r="T33" s="107">
        <f>_xlfn.XLOOKUP(Table5[[#This Row],[MSA Contract Number]],'Tier 1 - $500K'!A:A,'Tier 1 - $500K'!T:T,0,0,1)</f>
        <v>256</v>
      </c>
      <c r="U33" s="107">
        <f>_xlfn.XLOOKUP(Table5[[#This Row],[MSA Contract Number]],'Tier 1 - $500K'!A:A,'Tier 1 - $500K'!U:U,0,0,1)</f>
        <v>244</v>
      </c>
      <c r="V33" s="107">
        <f>_xlfn.XLOOKUP(Table5[[#This Row],[MSA Contract Number]],'Tier 1 - $500K'!A:A,'Tier 1 - $500K'!V:V,0,0,1)</f>
        <v>244</v>
      </c>
      <c r="W33" s="107">
        <f>_xlfn.XLOOKUP(Table5[[#This Row],[MSA Contract Number]],'Tier 1 - $500K'!A:A,'Tier 1 - $500K'!W:W,0,0,1)</f>
        <v>157</v>
      </c>
      <c r="X33" s="107">
        <f>_xlfn.XLOOKUP(Table5[[#This Row],[MSA Contract Number]],'Tier 1 - $500K'!A:A,'Tier 1 - $500K'!X:X,0,0,1)</f>
        <v>163</v>
      </c>
      <c r="Y33" s="107">
        <f>_xlfn.XLOOKUP(Table5[[#This Row],[MSA Contract Number]],'Tier 1 - $500K'!A:A,'Tier 1 - $500K'!Y:Y,0,0,1)</f>
        <v>163</v>
      </c>
      <c r="Z33" s="107">
        <f>_xlfn.XLOOKUP(Table5[[#This Row],[MSA Contract Number]],'Tier 1 - $500K'!A:A,'Tier 1 - $500K'!Z:Z,0,0,1)</f>
        <v>204</v>
      </c>
      <c r="AA33" s="107">
        <f>_xlfn.XLOOKUP(Table5[[#This Row],[MSA Contract Number]],'Tier 1 - $500K'!A:A,'Tier 1 - $500K'!AA:AA,0,0,1)</f>
        <v>233</v>
      </c>
      <c r="AB33" s="107">
        <f>_xlfn.XLOOKUP(Table5[[#This Row],[MSA Contract Number]],'Tier 1 - $500K'!A:A,'Tier 1 - $500K'!AB:AB,0,0,1)</f>
        <v>208</v>
      </c>
      <c r="AC33" s="107">
        <f>_xlfn.XLOOKUP(Table5[[#This Row],[MSA Contract Number]],'Tier 1 - $500K'!A:A,'Tier 1 - $500K'!AC:AC,0,0,1)</f>
        <v>221</v>
      </c>
      <c r="AD33" s="107">
        <f>_xlfn.XLOOKUP(Table5[[#This Row],[MSA Contract Number]],'Tier 1 - $500K'!A:A,'Tier 1 - $500K'!AD:AD,0,0,1)</f>
        <v>164</v>
      </c>
      <c r="AE33" s="107">
        <f>_xlfn.XLOOKUP(Table5[[#This Row],[MSA Contract Number]],'Tier 1 - $500K'!A:A,'Tier 1 - $500K'!AE:AE,0,0,1)</f>
        <v>169</v>
      </c>
      <c r="AF33" s="107">
        <f>_xlfn.XLOOKUP(Table5[[#This Row],[MSA Contract Number]],'Tier 1 - $500K'!A:A,'Tier 1 - $500K'!AF:AF,0,0,1)</f>
        <v>146</v>
      </c>
      <c r="AG33" s="107">
        <f>_xlfn.XLOOKUP(Table5[[#This Row],[MSA Contract Number]],'Tier 1 - $500K'!A:A,'Tier 1 - $500K'!AG:AG,0,0,1)</f>
        <v>186</v>
      </c>
      <c r="AH33" s="107">
        <f>_xlfn.XLOOKUP(Table5[[#This Row],[MSA Contract Number]],'Tier 1 - $500K'!A:A,'Tier 1 - $500K'!AH:AH,0,0,1)</f>
        <v>237</v>
      </c>
      <c r="AI33" s="107">
        <f>_xlfn.XLOOKUP(Table5[[#This Row],[MSA Contract Number]],'Tier 1 - $500K'!A:A,'Tier 1 - $500K'!AI:AI,0,0,1)</f>
        <v>221</v>
      </c>
      <c r="AJ33" s="107">
        <f>_xlfn.XLOOKUP(Table5[[#This Row],[MSA Contract Number]],'Tier 1 - $500K'!A:A,'Tier 1 - $500K'!AJ:AJ,0,0,1)</f>
        <v>146</v>
      </c>
      <c r="AK33" s="107">
        <f>_xlfn.XLOOKUP(Table5[[#This Row],[MSA Contract Number]],'Tier 1 - $500K'!A:A,'Tier 1 - $500K'!AK:AK,0,0,1)</f>
        <v>210</v>
      </c>
      <c r="AL33" s="107">
        <f>_xlfn.XLOOKUP(Table5[[#This Row],[MSA Contract Number]],'Tier 1 - $500K'!A:A,'Tier 1 - $500K'!AL:AL,0,0,1)</f>
        <v>250</v>
      </c>
      <c r="AM33" s="107">
        <f>_xlfn.XLOOKUP(Table5[[#This Row],[MSA Contract Number]],'Tier 1 - $500K'!A:A,'Tier 1 - $500K'!AM:AM,0,0,1)</f>
        <v>175</v>
      </c>
      <c r="AN33" s="107">
        <f>_xlfn.XLOOKUP(Table5[[#This Row],[MSA Contract Number]],'Tier 1 - $500K'!A:A,'Tier 1 - $500K'!AN:AN,0,0,1)</f>
        <v>215</v>
      </c>
      <c r="AO33" s="107">
        <f>_xlfn.XLOOKUP(Table5[[#This Row],[MSA Contract Number]],'Tier 1 - $500K'!A:A,'Tier 1 - $500K'!AO:AO,0,0,1)</f>
        <v>175</v>
      </c>
      <c r="AP33" s="107">
        <f>_xlfn.XLOOKUP(Table5[[#This Row],[MSA Contract Number]],'Tier 1 - $500K'!A:A,'Tier 1 - $500K'!AP:AP,0,0,1)</f>
        <v>233</v>
      </c>
      <c r="AQ33" s="107">
        <f>_xlfn.XLOOKUP(Table5[[#This Row],[MSA Contract Number]],'Tier 1 - $500K'!A:A,'Tier 1 - $500K'!AQ:AQ,0,0,1)</f>
        <v>233</v>
      </c>
      <c r="AR33" s="107">
        <f>_xlfn.XLOOKUP(Table5[[#This Row],[MSA Contract Number]],'Tier 1 - $500K'!A:A,'Tier 1 - $500K'!AR:AR,0,0,1)</f>
        <v>221</v>
      </c>
      <c r="AS33" s="107">
        <f>_xlfn.XLOOKUP(Table5[[#This Row],[MSA Contract Number]],'Tier 1 - $500K'!A:A,'Tier 1 - $500K'!AS:AS,0,0,1)</f>
        <v>175</v>
      </c>
      <c r="AT33" s="107">
        <f>_xlfn.XLOOKUP(Table5[[#This Row],[MSA Contract Number]],'Tier 1 - $500K'!A:A,'Tier 1 - $500K'!AT:AT,0,0,1)</f>
        <v>139</v>
      </c>
      <c r="AU33" s="107">
        <f>_xlfn.XLOOKUP(Table5[[#This Row],[MSA Contract Number]],'Tier 1 - $500K'!A:A,'Tier 1 - $500K'!AU:AU,0,0,1)</f>
        <v>151</v>
      </c>
      <c r="AV33" s="107">
        <f>_xlfn.XLOOKUP(Table5[[#This Row],[MSA Contract Number]],'Tier 1 - $500K'!A:A,'Tier 1 - $500K'!AV:AV,0,0,1)</f>
        <v>151</v>
      </c>
      <c r="AW33" s="107">
        <f>_xlfn.XLOOKUP(Table5[[#This Row],[MSA Contract Number]],'Tier 1 - $500K'!A:A,'Tier 1 - $500K'!AW:AW,0,0,1)</f>
        <v>151</v>
      </c>
      <c r="AX33" s="107">
        <f>_xlfn.XLOOKUP(Table5[[#This Row],[MSA Contract Number]],'Tier 1 - $500K'!A:A,'Tier 1 - $500K'!AX:AX,0,0,1)</f>
        <v>175</v>
      </c>
      <c r="AY33" s="107">
        <f>_xlfn.XLOOKUP(Table5[[#This Row],[MSA Contract Number]],'Tier 1 - $500K'!A:A,'Tier 1 - $500K'!AY:AY,0,0,1)</f>
        <v>151</v>
      </c>
      <c r="AZ33" s="108">
        <f>_xlfn.XLOOKUP(Table5[[#This Row],[MSA Contract Number]],'Tier 1 - $500K'!A:A,'Tier 1 - $500K'!AZ:AZ,0,0,1)</f>
        <v>268</v>
      </c>
    </row>
    <row r="34" spans="1:16384" s="52" customFormat="1" x14ac:dyDescent="0.25">
      <c r="A34" s="8" t="s">
        <v>305</v>
      </c>
      <c r="B34" s="9">
        <f>_xlfn.XLOOKUP(Table5[[#This Row],[MSA Contract Number]],'Tier 1 - $500K'!A:A,'Tier 1 - $500K'!B:B,0,0,1)</f>
        <v>46497</v>
      </c>
      <c r="C34" s="10" t="str">
        <f>_xlfn.XLOOKUP(Table5[[#This Row],[MSA Contract Number]],'Tier 1 - $500K'!A:A,'Tier 1 - $500K'!C:C,0,0,1)</f>
        <v>Charis Consulting Group LLC</v>
      </c>
      <c r="D34" s="10" t="str">
        <f>_xlfn.XLOOKUP(Table5[[#This Row],[MSA Contract Number]],'Tier 1 - $500K'!A:A,'Tier 1 - $500K'!D:D,0,0,1)</f>
        <v>Daryl Zimmerle</v>
      </c>
      <c r="E34" s="10" t="str">
        <f>_xlfn.XLOOKUP(Table5[[#This Row],[MSA Contract Number]],'Tier 1 - $500K'!A:A,'Tier 1 - $500K'!E:E,0,0,1)</f>
        <v>(916) 813-5013</v>
      </c>
      <c r="F34" s="10" t="str">
        <f>_xlfn.XLOOKUP(Table5[[#This Row],[MSA Contract Number]],'Tier 1 - $500K'!A:A,'Tier 1 - $500K'!F:F,0,0,1)</f>
        <v>daryl.zimmerle@chariscg.com;</v>
      </c>
      <c r="G34" s="4">
        <f>_xlfn.XLOOKUP(Table5[[#This Row],[Point of Contact(s) 
(First Name and Last Name)]],'Tier 1 - $500K'!D:D,'Tier 1 - $500K'!G:G,0,0,1)</f>
        <v>2009809</v>
      </c>
      <c r="H34" s="4" t="str">
        <f>_xlfn.XLOOKUP(Table5[[#This Row],[MSA Contract Number]],'Tier 1 - $500K'!A:A,'Tier 1 - $500K'!H:H,0,0,1)</f>
        <v>SB</v>
      </c>
      <c r="I34" s="4" t="str">
        <f>_xlfn.XLOOKUP(Table5[[#This Row],[MSA Contract Number]],'Tier 1 - $500K'!A:A,'Tier 1 - $500K'!I:I,0,0,1)</f>
        <v>Yes</v>
      </c>
      <c r="J34" s="4" t="str">
        <f>_xlfn.XLOOKUP(Table5[[#This Row],[MSA Contract Number]],'Tier 1 - $500K'!A:A,'Tier 1 - $500K'!J:J,0,0,1)</f>
        <v>No</v>
      </c>
      <c r="K34" s="1">
        <f>_xlfn.XLOOKUP(Table5[[#This Row],[MSA Contract Number]],'Tier 1 - $500K'!A:A,'Tier 1 - $500K'!K:K,0,0,1)</f>
        <v>225</v>
      </c>
      <c r="L34" s="1">
        <f>_xlfn.XLOOKUP(Table5[[#This Row],[MSA Contract Number]],'Tier 1 - $500K'!A:A,'Tier 1 - $500K'!L:L,0,0,1)</f>
        <v>195</v>
      </c>
      <c r="M34" s="1">
        <f>_xlfn.XLOOKUP(Table5[[#This Row],[MSA Contract Number]],'Tier 1 - $500K'!A:A,'Tier 1 - $500K'!M:M,0,0,1)</f>
        <v>200</v>
      </c>
      <c r="N34" s="1">
        <f>_xlfn.XLOOKUP(Table5[[#This Row],[MSA Contract Number]],'Tier 1 - $500K'!A:A,'Tier 1 - $500K'!N:N)</f>
        <v>175</v>
      </c>
      <c r="O34" s="1">
        <f>_xlfn.XLOOKUP(Table5[[#This Row],[MSA Contract Number]],'Tier 1 - $500K'!A:A,'Tier 1 - $500K'!O:O,0,0,1)</f>
        <v>155</v>
      </c>
      <c r="P34" s="1">
        <f>_xlfn.XLOOKUP(Table5[[#This Row],[MSA Contract Number]],'Tier 1 - $500K'!A:A,'Tier 1 - $500K'!P:P,0,0,1)</f>
        <v>162</v>
      </c>
      <c r="Q34" s="1">
        <f>_xlfn.XLOOKUP(Table5[[#This Row],[MSA Contract Number]],'Tier 1 - $500K'!A:A,'Tier 1 - $500K'!Q:Q,0,0,1)</f>
        <v>141</v>
      </c>
      <c r="R34" s="1">
        <f>_xlfn.XLOOKUP(Table5[[#This Row],[MSA Contract Number]],'Tier 1 - $500K'!A:A,'Tier 1 - $500K'!R:R,0,0,1)</f>
        <v>110</v>
      </c>
      <c r="S34" s="107">
        <f>_xlfn.XLOOKUP(Table5[[#This Row],[MSA Contract Number]],'Tier 1 - $500K'!A:A,'Tier 1 - $500K'!S:S,0,0,1)</f>
        <v>185</v>
      </c>
      <c r="T34" s="107">
        <f>_xlfn.XLOOKUP(Table5[[#This Row],[MSA Contract Number]],'Tier 1 - $500K'!A:A,'Tier 1 - $500K'!T:T,0,0,1)</f>
        <v>215</v>
      </c>
      <c r="U34" s="107">
        <f>_xlfn.XLOOKUP(Table5[[#This Row],[MSA Contract Number]],'Tier 1 - $500K'!A:A,'Tier 1 - $500K'!U:U,0,0,1)</f>
        <v>195</v>
      </c>
      <c r="V34" s="107">
        <f>_xlfn.XLOOKUP(Table5[[#This Row],[MSA Contract Number]],'Tier 1 - $500K'!A:A,'Tier 1 - $500K'!V:V,0,0,1)</f>
        <v>190</v>
      </c>
      <c r="W34" s="107">
        <f>_xlfn.XLOOKUP(Table5[[#This Row],[MSA Contract Number]],'Tier 1 - $500K'!A:A,'Tier 1 - $500K'!W:W,0,0,1)</f>
        <v>140</v>
      </c>
      <c r="X34" s="107">
        <f>_xlfn.XLOOKUP(Table5[[#This Row],[MSA Contract Number]],'Tier 1 - $500K'!A:A,'Tier 1 - $500K'!X:X,0,0,1)</f>
        <v>135</v>
      </c>
      <c r="Y34" s="107">
        <f>_xlfn.XLOOKUP(Table5[[#This Row],[MSA Contract Number]],'Tier 1 - $500K'!A:A,'Tier 1 - $500K'!Y:Y,0,0,1)</f>
        <v>140</v>
      </c>
      <c r="Z34" s="107">
        <f>_xlfn.XLOOKUP(Table5[[#This Row],[MSA Contract Number]],'Tier 1 - $500K'!A:A,'Tier 1 - $500K'!Z:Z,0,0,1)</f>
        <v>170</v>
      </c>
      <c r="AA34" s="107">
        <f>_xlfn.XLOOKUP(Table5[[#This Row],[MSA Contract Number]],'Tier 1 - $500K'!A:A,'Tier 1 - $500K'!AA:AA,0,0,1)</f>
        <v>175</v>
      </c>
      <c r="AB34" s="107">
        <f>_xlfn.XLOOKUP(Table5[[#This Row],[MSA Contract Number]],'Tier 1 - $500K'!A:A,'Tier 1 - $500K'!AB:AB,0,0,1)</f>
        <v>185</v>
      </c>
      <c r="AC34" s="107">
        <f>_xlfn.XLOOKUP(Table5[[#This Row],[MSA Contract Number]],'Tier 1 - $500K'!A:A,'Tier 1 - $500K'!AC:AC,0,0,1)</f>
        <v>175</v>
      </c>
      <c r="AD34" s="107">
        <f>_xlfn.XLOOKUP(Table5[[#This Row],[MSA Contract Number]],'Tier 1 - $500K'!A:A,'Tier 1 - $500K'!AD:AD,0,0,1)</f>
        <v>150</v>
      </c>
      <c r="AE34" s="107">
        <f>_xlfn.XLOOKUP(Table5[[#This Row],[MSA Contract Number]],'Tier 1 - $500K'!A:A,'Tier 1 - $500K'!AE:AE,0,0,1)</f>
        <v>145</v>
      </c>
      <c r="AF34" s="107">
        <f>_xlfn.XLOOKUP(Table5[[#This Row],[MSA Contract Number]],'Tier 1 - $500K'!A:A,'Tier 1 - $500K'!AF:AF,0,0,1)</f>
        <v>140</v>
      </c>
      <c r="AG34" s="107">
        <f>_xlfn.XLOOKUP(Table5[[#This Row],[MSA Contract Number]],'Tier 1 - $500K'!A:A,'Tier 1 - $500K'!AG:AG,0,0,1)</f>
        <v>160</v>
      </c>
      <c r="AH34" s="107">
        <f>_xlfn.XLOOKUP(Table5[[#This Row],[MSA Contract Number]],'Tier 1 - $500K'!A:A,'Tier 1 - $500K'!AH:AH,0,0,1)</f>
        <v>190</v>
      </c>
      <c r="AI34" s="107">
        <f>_xlfn.XLOOKUP(Table5[[#This Row],[MSA Contract Number]],'Tier 1 - $500K'!A:A,'Tier 1 - $500K'!AI:AI,0,0,1)</f>
        <v>162</v>
      </c>
      <c r="AJ34" s="107">
        <f>_xlfn.XLOOKUP(Table5[[#This Row],[MSA Contract Number]],'Tier 1 - $500K'!A:A,'Tier 1 - $500K'!AJ:AJ,0,0,1)</f>
        <v>155</v>
      </c>
      <c r="AK34" s="107">
        <f>_xlfn.XLOOKUP(Table5[[#This Row],[MSA Contract Number]],'Tier 1 - $500K'!A:A,'Tier 1 - $500K'!AK:AK,0,0,1)</f>
        <v>170</v>
      </c>
      <c r="AL34" s="107">
        <f>_xlfn.XLOOKUP(Table5[[#This Row],[MSA Contract Number]],'Tier 1 - $500K'!A:A,'Tier 1 - $500K'!AL:AL,0,0,1)</f>
        <v>205</v>
      </c>
      <c r="AM34" s="107">
        <f>_xlfn.XLOOKUP(Table5[[#This Row],[MSA Contract Number]],'Tier 1 - $500K'!A:A,'Tier 1 - $500K'!AM:AM,0,0,1)</f>
        <v>160</v>
      </c>
      <c r="AN34" s="107">
        <f>_xlfn.XLOOKUP(Table5[[#This Row],[MSA Contract Number]],'Tier 1 - $500K'!A:A,'Tier 1 - $500K'!AN:AN,0,0,1)</f>
        <v>175</v>
      </c>
      <c r="AO34" s="107">
        <f>_xlfn.XLOOKUP(Table5[[#This Row],[MSA Contract Number]],'Tier 1 - $500K'!A:A,'Tier 1 - $500K'!AO:AO,0,0,1)</f>
        <v>160</v>
      </c>
      <c r="AP34" s="107">
        <f>_xlfn.XLOOKUP(Table5[[#This Row],[MSA Contract Number]],'Tier 1 - $500K'!A:A,'Tier 1 - $500K'!AP:AP,0,0,1)</f>
        <v>200</v>
      </c>
      <c r="AQ34" s="107">
        <f>_xlfn.XLOOKUP(Table5[[#This Row],[MSA Contract Number]],'Tier 1 - $500K'!A:A,'Tier 1 - $500K'!AQ:AQ,0,0,1)</f>
        <v>175</v>
      </c>
      <c r="AR34" s="107">
        <f>_xlfn.XLOOKUP(Table5[[#This Row],[MSA Contract Number]],'Tier 1 - $500K'!A:A,'Tier 1 - $500K'!AR:AR,0,0,1)</f>
        <v>175</v>
      </c>
      <c r="AS34" s="107">
        <f>_xlfn.XLOOKUP(Table5[[#This Row],[MSA Contract Number]],'Tier 1 - $500K'!A:A,'Tier 1 - $500K'!AS:AS,0,0,1)</f>
        <v>140</v>
      </c>
      <c r="AT34" s="107">
        <f>_xlfn.XLOOKUP(Table5[[#This Row],[MSA Contract Number]],'Tier 1 - $500K'!A:A,'Tier 1 - $500K'!AT:AT,0,0,1)</f>
        <v>135</v>
      </c>
      <c r="AU34" s="107">
        <f>_xlfn.XLOOKUP(Table5[[#This Row],[MSA Contract Number]],'Tier 1 - $500K'!A:A,'Tier 1 - $500K'!AU:AU,0,0,1)</f>
        <v>145</v>
      </c>
      <c r="AV34" s="107">
        <f>_xlfn.XLOOKUP(Table5[[#This Row],[MSA Contract Number]],'Tier 1 - $500K'!A:A,'Tier 1 - $500K'!AV:AV,0,0,1)</f>
        <v>120</v>
      </c>
      <c r="AW34" s="107">
        <f>_xlfn.XLOOKUP(Table5[[#This Row],[MSA Contract Number]],'Tier 1 - $500K'!A:A,'Tier 1 - $500K'!AW:AW,0,0,1)</f>
        <v>160</v>
      </c>
      <c r="AX34" s="107">
        <f>_xlfn.XLOOKUP(Table5[[#This Row],[MSA Contract Number]],'Tier 1 - $500K'!A:A,'Tier 1 - $500K'!AX:AX,0,0,1)</f>
        <v>160</v>
      </c>
      <c r="AY34" s="107">
        <f>_xlfn.XLOOKUP(Table5[[#This Row],[MSA Contract Number]],'Tier 1 - $500K'!A:A,'Tier 1 - $500K'!AY:AY,0,0,1)</f>
        <v>140</v>
      </c>
      <c r="AZ34" s="108">
        <f>_xlfn.XLOOKUP(Table5[[#This Row],[MSA Contract Number]],'Tier 1 - $500K'!A:A,'Tier 1 - $500K'!AZ:AZ,0,0,1)</f>
        <v>195</v>
      </c>
    </row>
    <row r="35" spans="1:16384" s="52" customFormat="1" ht="47.25" x14ac:dyDescent="0.25">
      <c r="A35" s="8" t="s">
        <v>310</v>
      </c>
      <c r="B35" s="9">
        <f>_xlfn.XLOOKUP(Table5[[#This Row],[MSA Contract Number]],'Tier 1 - $500K'!A:A,'Tier 1 - $500K'!B:B,0,0,1)</f>
        <v>46497</v>
      </c>
      <c r="C35" s="10" t="str">
        <f>_xlfn.XLOOKUP(Table5[[#This Row],[MSA Contract Number]],'Tier 1 - $500K'!A:A,'Tier 1 - $500K'!C:C,0,0,1)</f>
        <v>CherryRoad Technologies</v>
      </c>
      <c r="D35" s="10" t="str">
        <f>_xlfn.XLOOKUP(Table5[[#This Row],[MSA Contract Number]],'Tier 1 - $500K'!A:A,'Tier 1 - $500K'!D:D,0,0,1)</f>
        <v>1. Jessica Krattiger 
2. Julie Roche 
3. Tom Heldt</v>
      </c>
      <c r="E35" s="10" t="str">
        <f>_xlfn.XLOOKUP(Table5[[#This Row],[MSA Contract Number]],'Tier 1 - $500K'!A:A,'Tier 1 - $500K'!E:E,0,0,1)</f>
        <v>1. (262) 370-2929 
2. (561) 543-1000 
3. (317) 847-9123</v>
      </c>
      <c r="F35" s="10" t="str">
        <f>_xlfn.XLOOKUP(Table5[[#This Row],[MSA Contract Number]],'Tier 1 - $500K'!A:A,'Tier 1 - $500K'!F:F,0,0,1)</f>
        <v>jkrattiger@cherryroad.com; 
jroche@cherryroad.com; 
theldt@cherryroad.com;</v>
      </c>
      <c r="G35" s="4" t="str">
        <f>_xlfn.XLOOKUP(Table5[[#This Row],[Point of Contact(s) 
(First Name and Last Name)]],'Tier 1 - $500K'!D:D,'Tier 1 - $500K'!G:G,0,0,1)</f>
        <v>--</v>
      </c>
      <c r="H35" s="4" t="str">
        <f>_xlfn.XLOOKUP(Table5[[#This Row],[MSA Contract Number]],'Tier 1 - $500K'!A:A,'Tier 1 - $500K'!H:H,0,0,1)</f>
        <v>--</v>
      </c>
      <c r="I35" s="4" t="str">
        <f>_xlfn.XLOOKUP(Table5[[#This Row],[MSA Contract Number]],'Tier 1 - $500K'!A:A,'Tier 1 - $500K'!I:I,0,0,1)</f>
        <v>No</v>
      </c>
      <c r="J35" s="4" t="str">
        <f>_xlfn.XLOOKUP(Table5[[#This Row],[MSA Contract Number]],'Tier 1 - $500K'!A:A,'Tier 1 - $500K'!J:J,0,0,1)</f>
        <v>No</v>
      </c>
      <c r="K35" s="1">
        <f>_xlfn.XLOOKUP(Table5[[#This Row],[MSA Contract Number]],'Tier 1 - $500K'!A:A,'Tier 1 - $500K'!K:K,0,0,1)</f>
        <v>225</v>
      </c>
      <c r="L35" s="1">
        <f>_xlfn.XLOOKUP(Table5[[#This Row],[MSA Contract Number]],'Tier 1 - $500K'!A:A,'Tier 1 - $500K'!L:L,0,0,1)</f>
        <v>200</v>
      </c>
      <c r="M35" s="1">
        <f>_xlfn.XLOOKUP(Table5[[#This Row],[MSA Contract Number]],'Tier 1 - $500K'!A:A,'Tier 1 - $500K'!M:M,0,0,1)</f>
        <v>195</v>
      </c>
      <c r="N35" s="1">
        <f>_xlfn.XLOOKUP(Table5[[#This Row],[MSA Contract Number]],'Tier 1 - $500K'!A:A,'Tier 1 - $500K'!N:N)</f>
        <v>175</v>
      </c>
      <c r="O35" s="1">
        <f>_xlfn.XLOOKUP(Table5[[#This Row],[MSA Contract Number]],'Tier 1 - $500K'!A:A,'Tier 1 - $500K'!O:O,0,0,1)</f>
        <v>140</v>
      </c>
      <c r="P35" s="1" t="str">
        <f>_xlfn.XLOOKUP(Table5[[#This Row],[MSA Contract Number]],'Tier 1 - $500K'!A:A,'Tier 1 - $500K'!P:P,0,0,1)</f>
        <v>--</v>
      </c>
      <c r="Q35" s="1" t="str">
        <f>_xlfn.XLOOKUP(Table5[[#This Row],[MSA Contract Number]],'Tier 1 - $500K'!A:A,'Tier 1 - $500K'!Q:Q,0,0,1)</f>
        <v>--</v>
      </c>
      <c r="R35" s="1">
        <f>_xlfn.XLOOKUP(Table5[[#This Row],[MSA Contract Number]],'Tier 1 - $500K'!A:A,'Tier 1 - $500K'!R:R,0,0,1)</f>
        <v>75</v>
      </c>
      <c r="S35" s="107">
        <f>_xlfn.XLOOKUP(Table5[[#This Row],[MSA Contract Number]],'Tier 1 - $500K'!A:A,'Tier 1 - $500K'!S:S,0,0,1)</f>
        <v>165</v>
      </c>
      <c r="T35" s="107">
        <f>_xlfn.XLOOKUP(Table5[[#This Row],[MSA Contract Number]],'Tier 1 - $500K'!A:A,'Tier 1 - $500K'!T:T,0,0,1)</f>
        <v>200</v>
      </c>
      <c r="U35" s="107">
        <f>_xlfn.XLOOKUP(Table5[[#This Row],[MSA Contract Number]],'Tier 1 - $500K'!A:A,'Tier 1 - $500K'!U:U,0,0,1)</f>
        <v>175</v>
      </c>
      <c r="V35" s="107">
        <f>_xlfn.XLOOKUP(Table5[[#This Row],[MSA Contract Number]],'Tier 1 - $500K'!A:A,'Tier 1 - $500K'!V:V,0,0,1)</f>
        <v>165</v>
      </c>
      <c r="W35" s="107" t="str">
        <f>_xlfn.XLOOKUP(Table5[[#This Row],[MSA Contract Number]],'Tier 1 - $500K'!A:A,'Tier 1 - $500K'!W:W,0,0,1)</f>
        <v>--</v>
      </c>
      <c r="X35" s="107">
        <f>_xlfn.XLOOKUP(Table5[[#This Row],[MSA Contract Number]],'Tier 1 - $500K'!A:A,'Tier 1 - $500K'!X:X,0,0,1)</f>
        <v>125</v>
      </c>
      <c r="Y35" s="107">
        <f>_xlfn.XLOOKUP(Table5[[#This Row],[MSA Contract Number]],'Tier 1 - $500K'!A:A,'Tier 1 - $500K'!Y:Y,0,0,1)</f>
        <v>125</v>
      </c>
      <c r="Z35" s="107" t="str">
        <f>_xlfn.XLOOKUP(Table5[[#This Row],[MSA Contract Number]],'Tier 1 - $500K'!A:A,'Tier 1 - $500K'!Z:Z,0,0,1)</f>
        <v>--</v>
      </c>
      <c r="AA35" s="107">
        <f>_xlfn.XLOOKUP(Table5[[#This Row],[MSA Contract Number]],'Tier 1 - $500K'!A:A,'Tier 1 - $500K'!AA:AA,0,0,1)</f>
        <v>175</v>
      </c>
      <c r="AB35" s="107">
        <f>_xlfn.XLOOKUP(Table5[[#This Row],[MSA Contract Number]],'Tier 1 - $500K'!A:A,'Tier 1 - $500K'!AB:AB,0,0,1)</f>
        <v>165</v>
      </c>
      <c r="AC35" s="107" t="str">
        <f>_xlfn.XLOOKUP(Table5[[#This Row],[MSA Contract Number]],'Tier 1 - $500K'!A:A,'Tier 1 - $500K'!AC:AC,0,0,1)</f>
        <v>--</v>
      </c>
      <c r="AD35" s="107">
        <f>_xlfn.XLOOKUP(Table5[[#This Row],[MSA Contract Number]],'Tier 1 - $500K'!A:A,'Tier 1 - $500K'!AD:AD,0,0,1)</f>
        <v>90</v>
      </c>
      <c r="AE35" s="107">
        <f>_xlfn.XLOOKUP(Table5[[#This Row],[MSA Contract Number]],'Tier 1 - $500K'!A:A,'Tier 1 - $500K'!AE:AE,0,0,1)</f>
        <v>165</v>
      </c>
      <c r="AF35" s="107">
        <f>_xlfn.XLOOKUP(Table5[[#This Row],[MSA Contract Number]],'Tier 1 - $500K'!A:A,'Tier 1 - $500K'!AF:AF,0,0,1)</f>
        <v>75</v>
      </c>
      <c r="AG35" s="107">
        <f>_xlfn.XLOOKUP(Table5[[#This Row],[MSA Contract Number]],'Tier 1 - $500K'!A:A,'Tier 1 - $500K'!AG:AG,0,0,1)</f>
        <v>95</v>
      </c>
      <c r="AH35" s="107" t="str">
        <f>_xlfn.XLOOKUP(Table5[[#This Row],[MSA Contract Number]],'Tier 1 - $500K'!A:A,'Tier 1 - $500K'!AH:AH,0,0,1)</f>
        <v>--</v>
      </c>
      <c r="AI35" s="107" t="str">
        <f>_xlfn.XLOOKUP(Table5[[#This Row],[MSA Contract Number]],'Tier 1 - $500K'!A:A,'Tier 1 - $500K'!AI:AI,0,0,1)</f>
        <v>--</v>
      </c>
      <c r="AJ35" s="107">
        <f>_xlfn.XLOOKUP(Table5[[#This Row],[MSA Contract Number]],'Tier 1 - $500K'!A:A,'Tier 1 - $500K'!AJ:AJ,0,0,1)</f>
        <v>165</v>
      </c>
      <c r="AK35" s="107" t="str">
        <f>_xlfn.XLOOKUP(Table5[[#This Row],[MSA Contract Number]],'Tier 1 - $500K'!A:A,'Tier 1 - $500K'!AK:AK,0,0,1)</f>
        <v>--</v>
      </c>
      <c r="AL35" s="107" t="str">
        <f>_xlfn.XLOOKUP(Table5[[#This Row],[MSA Contract Number]],'Tier 1 - $500K'!A:A,'Tier 1 - $500K'!AL:AL,0,0,1)</f>
        <v>--</v>
      </c>
      <c r="AM35" s="107">
        <f>_xlfn.XLOOKUP(Table5[[#This Row],[MSA Contract Number]],'Tier 1 - $500K'!A:A,'Tier 1 - $500K'!AM:AM,0,0,1)</f>
        <v>145</v>
      </c>
      <c r="AN35" s="107">
        <f>_xlfn.XLOOKUP(Table5[[#This Row],[MSA Contract Number]],'Tier 1 - $500K'!A:A,'Tier 1 - $500K'!AN:AN,0,0,1)</f>
        <v>175</v>
      </c>
      <c r="AO35" s="107">
        <f>_xlfn.XLOOKUP(Table5[[#This Row],[MSA Contract Number]],'Tier 1 - $500K'!A:A,'Tier 1 - $500K'!AO:AO,0,0,1)</f>
        <v>145</v>
      </c>
      <c r="AP35" s="107">
        <f>_xlfn.XLOOKUP(Table5[[#This Row],[MSA Contract Number]],'Tier 1 - $500K'!A:A,'Tier 1 - $500K'!AP:AP,0,0,1)</f>
        <v>175</v>
      </c>
      <c r="AQ35" s="107" t="str">
        <f>_xlfn.XLOOKUP(Table5[[#This Row],[MSA Contract Number]],'Tier 1 - $500K'!A:A,'Tier 1 - $500K'!AQ:AQ,0,0,1)</f>
        <v>--</v>
      </c>
      <c r="AR35" s="107" t="str">
        <f>_xlfn.XLOOKUP(Table5[[#This Row],[MSA Contract Number]],'Tier 1 - $500K'!A:A,'Tier 1 - $500K'!AR:AR,0,0,1)</f>
        <v>--</v>
      </c>
      <c r="AS35" s="107" t="str">
        <f>_xlfn.XLOOKUP(Table5[[#This Row],[MSA Contract Number]],'Tier 1 - $500K'!A:A,'Tier 1 - $500K'!AS:AS,0,0,1)</f>
        <v>--</v>
      </c>
      <c r="AT35" s="107" t="str">
        <f>_xlfn.XLOOKUP(Table5[[#This Row],[MSA Contract Number]],'Tier 1 - $500K'!A:A,'Tier 1 - $500K'!AT:AT,0,0,1)</f>
        <v>--</v>
      </c>
      <c r="AU35" s="107">
        <f>_xlfn.XLOOKUP(Table5[[#This Row],[MSA Contract Number]],'Tier 1 - $500K'!A:A,'Tier 1 - $500K'!AU:AU,0,0,1)</f>
        <v>195</v>
      </c>
      <c r="AV35" s="107" t="str">
        <f>_xlfn.XLOOKUP(Table5[[#This Row],[MSA Contract Number]],'Tier 1 - $500K'!A:A,'Tier 1 - $500K'!AV:AV,0,0,1)</f>
        <v>--</v>
      </c>
      <c r="AW35" s="107">
        <f>_xlfn.XLOOKUP(Table5[[#This Row],[MSA Contract Number]],'Tier 1 - $500K'!A:A,'Tier 1 - $500K'!AW:AW,0,0,1)</f>
        <v>175</v>
      </c>
      <c r="AX35" s="107" t="str">
        <f>_xlfn.XLOOKUP(Table5[[#This Row],[MSA Contract Number]],'Tier 1 - $500K'!A:A,'Tier 1 - $500K'!AX:AX,0,0,1)</f>
        <v>--</v>
      </c>
      <c r="AY35" s="107" t="str">
        <f>_xlfn.XLOOKUP(Table5[[#This Row],[MSA Contract Number]],'Tier 1 - $500K'!A:A,'Tier 1 - $500K'!AY:AY,0,0,1)</f>
        <v>--</v>
      </c>
      <c r="AZ35" s="108">
        <f>_xlfn.XLOOKUP(Table5[[#This Row],[MSA Contract Number]],'Tier 1 - $500K'!A:A,'Tier 1 - $500K'!AZ:AZ,0,0,1)</f>
        <v>185</v>
      </c>
    </row>
    <row r="36" spans="1:16384" s="52" customFormat="1" ht="31.5" x14ac:dyDescent="0.25">
      <c r="A36" s="8" t="s">
        <v>335</v>
      </c>
      <c r="B36" s="9">
        <f>_xlfn.XLOOKUP(Table5[[#This Row],[MSA Contract Number]],'Tier 1 - $500K'!A:A,'Tier 1 - $500K'!B:B,0,0,1)</f>
        <v>46497</v>
      </c>
      <c r="C36" s="10" t="str">
        <f>_xlfn.XLOOKUP(Table5[[#This Row],[MSA Contract Number]],'Tier 1 - $500K'!A:A,'Tier 1 - $500K'!C:C,0,0,1)</f>
        <v>CivicActions Inc</v>
      </c>
      <c r="D36" s="10" t="str">
        <f>_xlfn.XLOOKUP(Table5[[#This Row],[MSA Contract Number]],'Tier 1 - $500K'!A:A,'Tier 1 - $500K'!D:D,0,0,1)</f>
        <v>1. Keith Kawasaki 
2. Bill Ogilvie</v>
      </c>
      <c r="E36" s="10" t="str">
        <f>_xlfn.XLOOKUP(Table5[[#This Row],[MSA Contract Number]],'Tier 1 - $500K'!A:A,'Tier 1 - $500K'!E:E,0,0,1)</f>
        <v>1. (615) 943-2441 
2. (202) 415-0947</v>
      </c>
      <c r="F36" s="10" t="str">
        <f>_xlfn.XLOOKUP(Table5[[#This Row],[MSA Contract Number]],'Tier 1 - $500K'!A:A,'Tier 1 - $500K'!F:F,0,0,1)</f>
        <v>sales@civicactions.com;</v>
      </c>
      <c r="G36" s="4" t="str">
        <f>_xlfn.XLOOKUP(Table5[[#This Row],[Point of Contact(s) 
(First Name and Last Name)]],'Tier 1 - $500K'!D:D,'Tier 1 - $500K'!G:G,0,0,1)</f>
        <v>--</v>
      </c>
      <c r="H36" s="4" t="str">
        <f>_xlfn.XLOOKUP(Table5[[#This Row],[MSA Contract Number]],'Tier 1 - $500K'!A:A,'Tier 1 - $500K'!H:H,0,0,1)</f>
        <v>--</v>
      </c>
      <c r="I36" s="4" t="str">
        <f>_xlfn.XLOOKUP(Table5[[#This Row],[MSA Contract Number]],'Tier 1 - $500K'!A:A,'Tier 1 - $500K'!I:I,0,0,1)</f>
        <v>No</v>
      </c>
      <c r="J36" s="4" t="str">
        <f>_xlfn.XLOOKUP(Table5[[#This Row],[MSA Contract Number]],'Tier 1 - $500K'!A:A,'Tier 1 - $500K'!J:J,0,0,1)</f>
        <v>No</v>
      </c>
      <c r="K36" s="1">
        <f>_xlfn.XLOOKUP(Table5[[#This Row],[MSA Contract Number]],'Tier 1 - $500K'!A:A,'Tier 1 - $500K'!K:K,0,0,1)</f>
        <v>170</v>
      </c>
      <c r="L36" s="1">
        <f>_xlfn.XLOOKUP(Table5[[#This Row],[MSA Contract Number]],'Tier 1 - $500K'!A:A,'Tier 1 - $500K'!L:L,0,0,1)</f>
        <v>156</v>
      </c>
      <c r="M36" s="1">
        <f>_xlfn.XLOOKUP(Table5[[#This Row],[MSA Contract Number]],'Tier 1 - $500K'!A:A,'Tier 1 - $500K'!M:M,0,0,1)</f>
        <v>180</v>
      </c>
      <c r="N36" s="1">
        <f>_xlfn.XLOOKUP(Table5[[#This Row],[MSA Contract Number]],'Tier 1 - $500K'!A:A,'Tier 1 - $500K'!N:N)</f>
        <v>152</v>
      </c>
      <c r="O36" s="1">
        <f>_xlfn.XLOOKUP(Table5[[#This Row],[MSA Contract Number]],'Tier 1 - $500K'!A:A,'Tier 1 - $500K'!O:O,0,0,1)</f>
        <v>180</v>
      </c>
      <c r="P36" s="1">
        <f>_xlfn.XLOOKUP(Table5[[#This Row],[MSA Contract Number]],'Tier 1 - $500K'!A:A,'Tier 1 - $500K'!P:P,0,0,1)</f>
        <v>159</v>
      </c>
      <c r="Q36" s="1">
        <f>_xlfn.XLOOKUP(Table5[[#This Row],[MSA Contract Number]],'Tier 1 - $500K'!A:A,'Tier 1 - $500K'!Q:Q,0,0,1)</f>
        <v>145</v>
      </c>
      <c r="R36" s="1">
        <f>_xlfn.XLOOKUP(Table5[[#This Row],[MSA Contract Number]],'Tier 1 - $500K'!A:A,'Tier 1 - $500K'!R:R,0,0,1)</f>
        <v>140</v>
      </c>
      <c r="S36" s="107">
        <f>_xlfn.XLOOKUP(Table5[[#This Row],[MSA Contract Number]],'Tier 1 - $500K'!A:A,'Tier 1 - $500K'!S:S,0,0,1)</f>
        <v>176</v>
      </c>
      <c r="T36" s="107">
        <f>_xlfn.XLOOKUP(Table5[[#This Row],[MSA Contract Number]],'Tier 1 - $500K'!A:A,'Tier 1 - $500K'!T:T,0,0,1)</f>
        <v>231</v>
      </c>
      <c r="U36" s="107">
        <f>_xlfn.XLOOKUP(Table5[[#This Row],[MSA Contract Number]],'Tier 1 - $500K'!A:A,'Tier 1 - $500K'!U:U,0,0,1)</f>
        <v>180</v>
      </c>
      <c r="V36" s="107">
        <f>_xlfn.XLOOKUP(Table5[[#This Row],[MSA Contract Number]],'Tier 1 - $500K'!A:A,'Tier 1 - $500K'!V:V,0,0,1)</f>
        <v>175</v>
      </c>
      <c r="W36" s="107">
        <f>_xlfn.XLOOKUP(Table5[[#This Row],[MSA Contract Number]],'Tier 1 - $500K'!A:A,'Tier 1 - $500K'!W:W,0,0,1)</f>
        <v>154</v>
      </c>
      <c r="X36" s="107">
        <f>_xlfn.XLOOKUP(Table5[[#This Row],[MSA Contract Number]],'Tier 1 - $500K'!A:A,'Tier 1 - $500K'!X:X,0,0,1)</f>
        <v>155</v>
      </c>
      <c r="Y36" s="107">
        <f>_xlfn.XLOOKUP(Table5[[#This Row],[MSA Contract Number]],'Tier 1 - $500K'!A:A,'Tier 1 - $500K'!Y:Y,0,0,1)</f>
        <v>155</v>
      </c>
      <c r="Z36" s="107">
        <f>_xlfn.XLOOKUP(Table5[[#This Row],[MSA Contract Number]],'Tier 1 - $500K'!A:A,'Tier 1 - $500K'!Z:Z,0,0,1)</f>
        <v>176</v>
      </c>
      <c r="AA36" s="107">
        <f>_xlfn.XLOOKUP(Table5[[#This Row],[MSA Contract Number]],'Tier 1 - $500K'!A:A,'Tier 1 - $500K'!AA:AA,0,0,1)</f>
        <v>176</v>
      </c>
      <c r="AB36" s="107">
        <f>_xlfn.XLOOKUP(Table5[[#This Row],[MSA Contract Number]],'Tier 1 - $500K'!A:A,'Tier 1 - $500K'!AB:AB,0,0,1)</f>
        <v>213</v>
      </c>
      <c r="AC36" s="107">
        <f>_xlfn.XLOOKUP(Table5[[#This Row],[MSA Contract Number]],'Tier 1 - $500K'!A:A,'Tier 1 - $500K'!AC:AC,0,0,1)</f>
        <v>180</v>
      </c>
      <c r="AD36" s="107">
        <f>_xlfn.XLOOKUP(Table5[[#This Row],[MSA Contract Number]],'Tier 1 - $500K'!A:A,'Tier 1 - $500K'!AD:AD,0,0,1)</f>
        <v>155</v>
      </c>
      <c r="AE36" s="107">
        <f>_xlfn.XLOOKUP(Table5[[#This Row],[MSA Contract Number]],'Tier 1 - $500K'!A:A,'Tier 1 - $500K'!AE:AE,0,0,1)</f>
        <v>150</v>
      </c>
      <c r="AF36" s="107">
        <f>_xlfn.XLOOKUP(Table5[[#This Row],[MSA Contract Number]],'Tier 1 - $500K'!A:A,'Tier 1 - $500K'!AF:AF,0,0,1)</f>
        <v>168</v>
      </c>
      <c r="AG36" s="107">
        <f>_xlfn.XLOOKUP(Table5[[#This Row],[MSA Contract Number]],'Tier 1 - $500K'!A:A,'Tier 1 - $500K'!AG:AG,0,0,1)</f>
        <v>180</v>
      </c>
      <c r="AH36" s="107" t="str">
        <f>_xlfn.XLOOKUP(Table5[[#This Row],[MSA Contract Number]],'Tier 1 - $500K'!A:A,'Tier 1 - $500K'!AH:AH,0,0,1)</f>
        <v>--</v>
      </c>
      <c r="AI36" s="107" t="str">
        <f>_xlfn.XLOOKUP(Table5[[#This Row],[MSA Contract Number]],'Tier 1 - $500K'!A:A,'Tier 1 - $500K'!AI:AI,0,0,1)</f>
        <v>--</v>
      </c>
      <c r="AJ36" s="107">
        <f>_xlfn.XLOOKUP(Table5[[#This Row],[MSA Contract Number]],'Tier 1 - $500K'!A:A,'Tier 1 - $500K'!AJ:AJ,0,0,1)</f>
        <v>168</v>
      </c>
      <c r="AK36" s="107">
        <f>_xlfn.XLOOKUP(Table5[[#This Row],[MSA Contract Number]],'Tier 1 - $500K'!A:A,'Tier 1 - $500K'!AK:AK,0,0,1)</f>
        <v>175</v>
      </c>
      <c r="AL36" s="107">
        <f>_xlfn.XLOOKUP(Table5[[#This Row],[MSA Contract Number]],'Tier 1 - $500K'!A:A,'Tier 1 - $500K'!AL:AL,0,0,1)</f>
        <v>185</v>
      </c>
      <c r="AM36" s="107">
        <f>_xlfn.XLOOKUP(Table5[[#This Row],[MSA Contract Number]],'Tier 1 - $500K'!A:A,'Tier 1 - $500K'!AM:AM,0,0,1)</f>
        <v>159</v>
      </c>
      <c r="AN36" s="107">
        <f>_xlfn.XLOOKUP(Table5[[#This Row],[MSA Contract Number]],'Tier 1 - $500K'!A:A,'Tier 1 - $500K'!AN:AN,0,0,1)</f>
        <v>170</v>
      </c>
      <c r="AO36" s="107">
        <f>_xlfn.XLOOKUP(Table5[[#This Row],[MSA Contract Number]],'Tier 1 - $500K'!A:A,'Tier 1 - $500K'!AO:AO,0,0,1)</f>
        <v>170</v>
      </c>
      <c r="AP36" s="107">
        <f>_xlfn.XLOOKUP(Table5[[#This Row],[MSA Contract Number]],'Tier 1 - $500K'!A:A,'Tier 1 - $500K'!AP:AP,0,0,1)</f>
        <v>150</v>
      </c>
      <c r="AQ36" s="107">
        <f>_xlfn.XLOOKUP(Table5[[#This Row],[MSA Contract Number]],'Tier 1 - $500K'!A:A,'Tier 1 - $500K'!AQ:AQ,0,0,1)</f>
        <v>250</v>
      </c>
      <c r="AR36" s="107">
        <f>_xlfn.XLOOKUP(Table5[[#This Row],[MSA Contract Number]],'Tier 1 - $500K'!A:A,'Tier 1 - $500K'!AR:AR,0,0,1)</f>
        <v>250</v>
      </c>
      <c r="AS36" s="107">
        <f>_xlfn.XLOOKUP(Table5[[#This Row],[MSA Contract Number]],'Tier 1 - $500K'!A:A,'Tier 1 - $500K'!AS:AS,0,0,1)</f>
        <v>135</v>
      </c>
      <c r="AT36" s="107">
        <f>_xlfn.XLOOKUP(Table5[[#This Row],[MSA Contract Number]],'Tier 1 - $500K'!A:A,'Tier 1 - $500K'!AT:AT,0,0,1)</f>
        <v>130</v>
      </c>
      <c r="AU36" s="107">
        <f>_xlfn.XLOOKUP(Table5[[#This Row],[MSA Contract Number]],'Tier 1 - $500K'!A:A,'Tier 1 - $500K'!AU:AU,0,0,1)</f>
        <v>170</v>
      </c>
      <c r="AV36" s="107">
        <f>_xlfn.XLOOKUP(Table5[[#This Row],[MSA Contract Number]],'Tier 1 - $500K'!A:A,'Tier 1 - $500K'!AV:AV,0,0,1)</f>
        <v>175</v>
      </c>
      <c r="AW36" s="107">
        <f>_xlfn.XLOOKUP(Table5[[#This Row],[MSA Contract Number]],'Tier 1 - $500K'!A:A,'Tier 1 - $500K'!AW:AW,0,0,1)</f>
        <v>165</v>
      </c>
      <c r="AX36" s="107">
        <f>_xlfn.XLOOKUP(Table5[[#This Row],[MSA Contract Number]],'Tier 1 - $500K'!A:A,'Tier 1 - $500K'!AX:AX,0,0,1)</f>
        <v>180</v>
      </c>
      <c r="AY36" s="107">
        <f>_xlfn.XLOOKUP(Table5[[#This Row],[MSA Contract Number]],'Tier 1 - $500K'!A:A,'Tier 1 - $500K'!AY:AY,0,0,1)</f>
        <v>168</v>
      </c>
      <c r="AZ36" s="108">
        <f>_xlfn.XLOOKUP(Table5[[#This Row],[MSA Contract Number]],'Tier 1 - $500K'!A:A,'Tier 1 - $500K'!AZ:AZ,0,0,1)</f>
        <v>200</v>
      </c>
    </row>
    <row r="37" spans="1:16384" s="52" customFormat="1" x14ac:dyDescent="0.25">
      <c r="A37" s="8" t="s">
        <v>340</v>
      </c>
      <c r="B37" s="9">
        <f>_xlfn.XLOOKUP(Table5[[#This Row],[MSA Contract Number]],'Tier 1 - $500K'!A:A,'Tier 1 - $500K'!B:B,0,0,1)</f>
        <v>46497</v>
      </c>
      <c r="C37" s="10" t="str">
        <f>_xlfn.XLOOKUP(Table5[[#This Row],[MSA Contract Number]],'Tier 1 - $500K'!A:A,'Tier 1 - $500K'!C:C,0,0,1)</f>
        <v>ClearBest, Incorporation</v>
      </c>
      <c r="D37" s="10" t="str">
        <f>_xlfn.XLOOKUP(Table5[[#This Row],[MSA Contract Number]],'Tier 1 - $500K'!A:A,'Tier 1 - $500K'!D:D,0,0,1)</f>
        <v>Wendy Battermann</v>
      </c>
      <c r="E37" s="10" t="str">
        <f>_xlfn.XLOOKUP(Table5[[#This Row],[MSA Contract Number]],'Tier 1 - $500K'!A:A,'Tier 1 - $500K'!E:E,0,0,1)</f>
        <v>(888) 825-7237 x700</v>
      </c>
      <c r="F37" s="10" t="str">
        <f>_xlfn.XLOOKUP(Table5[[#This Row],[MSA Contract Number]],'Tier 1 - $500K'!A:A,'Tier 1 - $500K'!F:F,0,0,1)</f>
        <v>wendyb@clearbest.com;</v>
      </c>
      <c r="G37" s="4">
        <f>_xlfn.XLOOKUP(Table5[[#This Row],[Point of Contact(s) 
(First Name and Last Name)]],'Tier 1 - $500K'!D:D,'Tier 1 - $500K'!G:G,0,0,1)</f>
        <v>43154</v>
      </c>
      <c r="H37" s="4" t="str">
        <f>_xlfn.XLOOKUP(Table5[[#This Row],[MSA Contract Number]],'Tier 1 - $500K'!A:A,'Tier 1 - $500K'!H:H,0,0,1)</f>
        <v>SB</v>
      </c>
      <c r="I37" s="4" t="str">
        <f>_xlfn.XLOOKUP(Table5[[#This Row],[MSA Contract Number]],'Tier 1 - $500K'!A:A,'Tier 1 - $500K'!I:I,0,0,1)</f>
        <v>Yes</v>
      </c>
      <c r="J37" s="4" t="str">
        <f>_xlfn.XLOOKUP(Table5[[#This Row],[MSA Contract Number]],'Tier 1 - $500K'!A:A,'Tier 1 - $500K'!J:J,0,0,1)</f>
        <v>No</v>
      </c>
      <c r="K37" s="1">
        <f>_xlfn.XLOOKUP(Table5[[#This Row],[MSA Contract Number]],'Tier 1 - $500K'!A:A,'Tier 1 - $500K'!K:K,0,0,1)</f>
        <v>220</v>
      </c>
      <c r="L37" s="1">
        <f>_xlfn.XLOOKUP(Table5[[#This Row],[MSA Contract Number]],'Tier 1 - $500K'!A:A,'Tier 1 - $500K'!L:L,0,0,1)</f>
        <v>195</v>
      </c>
      <c r="M37" s="1">
        <f>_xlfn.XLOOKUP(Table5[[#This Row],[MSA Contract Number]],'Tier 1 - $500K'!A:A,'Tier 1 - $500K'!M:M,0,0,1)</f>
        <v>185</v>
      </c>
      <c r="N37" s="1">
        <f>_xlfn.XLOOKUP(Table5[[#This Row],[MSA Contract Number]],'Tier 1 - $500K'!A:A,'Tier 1 - $500K'!N:N)</f>
        <v>175</v>
      </c>
      <c r="O37" s="1">
        <f>_xlfn.XLOOKUP(Table5[[#This Row],[MSA Contract Number]],'Tier 1 - $500K'!A:A,'Tier 1 - $500K'!O:O,0,0,1)</f>
        <v>142</v>
      </c>
      <c r="P37" s="1">
        <f>_xlfn.XLOOKUP(Table5[[#This Row],[MSA Contract Number]],'Tier 1 - $500K'!A:A,'Tier 1 - $500K'!P:P,0,0,1)</f>
        <v>150</v>
      </c>
      <c r="Q37" s="1">
        <f>_xlfn.XLOOKUP(Table5[[#This Row],[MSA Contract Number]],'Tier 1 - $500K'!A:A,'Tier 1 - $500K'!Q:Q,0,0,1)</f>
        <v>145</v>
      </c>
      <c r="R37" s="1">
        <f>_xlfn.XLOOKUP(Table5[[#This Row],[MSA Contract Number]],'Tier 1 - $500K'!A:A,'Tier 1 - $500K'!R:R,0,0,1)</f>
        <v>128</v>
      </c>
      <c r="S37" s="107">
        <f>_xlfn.XLOOKUP(Table5[[#This Row],[MSA Contract Number]],'Tier 1 - $500K'!A:A,'Tier 1 - $500K'!S:S,0,0,1)</f>
        <v>185</v>
      </c>
      <c r="T37" s="107">
        <f>_xlfn.XLOOKUP(Table5[[#This Row],[MSA Contract Number]],'Tier 1 - $500K'!A:A,'Tier 1 - $500K'!T:T,0,0,1)</f>
        <v>195</v>
      </c>
      <c r="U37" s="107">
        <f>_xlfn.XLOOKUP(Table5[[#This Row],[MSA Contract Number]],'Tier 1 - $500K'!A:A,'Tier 1 - $500K'!U:U,0,0,1)</f>
        <v>195</v>
      </c>
      <c r="V37" s="107">
        <f>_xlfn.XLOOKUP(Table5[[#This Row],[MSA Contract Number]],'Tier 1 - $500K'!A:A,'Tier 1 - $500K'!V:V,0,0,1)</f>
        <v>185</v>
      </c>
      <c r="W37" s="107">
        <f>_xlfn.XLOOKUP(Table5[[#This Row],[MSA Contract Number]],'Tier 1 - $500K'!A:A,'Tier 1 - $500K'!W:W,0,0,1)</f>
        <v>135</v>
      </c>
      <c r="X37" s="107">
        <f>_xlfn.XLOOKUP(Table5[[#This Row],[MSA Contract Number]],'Tier 1 - $500K'!A:A,'Tier 1 - $500K'!X:X,0,0,1)</f>
        <v>135</v>
      </c>
      <c r="Y37" s="107">
        <f>_xlfn.XLOOKUP(Table5[[#This Row],[MSA Contract Number]],'Tier 1 - $500K'!A:A,'Tier 1 - $500K'!Y:Y,0,0,1)</f>
        <v>135</v>
      </c>
      <c r="Z37" s="107">
        <f>_xlfn.XLOOKUP(Table5[[#This Row],[MSA Contract Number]],'Tier 1 - $500K'!A:A,'Tier 1 - $500K'!Z:Z,0,0,1)</f>
        <v>167</v>
      </c>
      <c r="AA37" s="107">
        <f>_xlfn.XLOOKUP(Table5[[#This Row],[MSA Contract Number]],'Tier 1 - $500K'!A:A,'Tier 1 - $500K'!AA:AA,0,0,1)</f>
        <v>175</v>
      </c>
      <c r="AB37" s="107">
        <f>_xlfn.XLOOKUP(Table5[[#This Row],[MSA Contract Number]],'Tier 1 - $500K'!A:A,'Tier 1 - $500K'!AB:AB,0,0,1)</f>
        <v>190</v>
      </c>
      <c r="AC37" s="107">
        <f>_xlfn.XLOOKUP(Table5[[#This Row],[MSA Contract Number]],'Tier 1 - $500K'!A:A,'Tier 1 - $500K'!AC:AC,0,0,1)</f>
        <v>175</v>
      </c>
      <c r="AD37" s="107">
        <f>_xlfn.XLOOKUP(Table5[[#This Row],[MSA Contract Number]],'Tier 1 - $500K'!A:A,'Tier 1 - $500K'!AD:AD,0,0,1)</f>
        <v>150</v>
      </c>
      <c r="AE37" s="107">
        <f>_xlfn.XLOOKUP(Table5[[#This Row],[MSA Contract Number]],'Tier 1 - $500K'!A:A,'Tier 1 - $500K'!AE:AE,0,0,1)</f>
        <v>135</v>
      </c>
      <c r="AF37" s="107">
        <f>_xlfn.XLOOKUP(Table5[[#This Row],[MSA Contract Number]],'Tier 1 - $500K'!A:A,'Tier 1 - $500K'!AF:AF,0,0,1)</f>
        <v>145</v>
      </c>
      <c r="AG37" s="107">
        <f>_xlfn.XLOOKUP(Table5[[#This Row],[MSA Contract Number]],'Tier 1 - $500K'!A:A,'Tier 1 - $500K'!AG:AG,0,0,1)</f>
        <v>155</v>
      </c>
      <c r="AH37" s="107">
        <f>_xlfn.XLOOKUP(Table5[[#This Row],[MSA Contract Number]],'Tier 1 - $500K'!A:A,'Tier 1 - $500K'!AH:AH,0,0,1)</f>
        <v>165</v>
      </c>
      <c r="AI37" s="107">
        <f>_xlfn.XLOOKUP(Table5[[#This Row],[MSA Contract Number]],'Tier 1 - $500K'!A:A,'Tier 1 - $500K'!AI:AI,0,0,1)</f>
        <v>145</v>
      </c>
      <c r="AJ37" s="107">
        <f>_xlfn.XLOOKUP(Table5[[#This Row],[MSA Contract Number]],'Tier 1 - $500K'!A:A,'Tier 1 - $500K'!AJ:AJ,0,0,1)</f>
        <v>145</v>
      </c>
      <c r="AK37" s="107">
        <f>_xlfn.XLOOKUP(Table5[[#This Row],[MSA Contract Number]],'Tier 1 - $500K'!A:A,'Tier 1 - $500K'!AK:AK,0,0,1)</f>
        <v>150</v>
      </c>
      <c r="AL37" s="107">
        <f>_xlfn.XLOOKUP(Table5[[#This Row],[MSA Contract Number]],'Tier 1 - $500K'!A:A,'Tier 1 - $500K'!AL:AL,0,0,1)</f>
        <v>165</v>
      </c>
      <c r="AM37" s="107">
        <f>_xlfn.XLOOKUP(Table5[[#This Row],[MSA Contract Number]],'Tier 1 - $500K'!A:A,'Tier 1 - $500K'!AM:AM,0,0,1)</f>
        <v>160</v>
      </c>
      <c r="AN37" s="107">
        <f>_xlfn.XLOOKUP(Table5[[#This Row],[MSA Contract Number]],'Tier 1 - $500K'!A:A,'Tier 1 - $500K'!AN:AN,0,0,1)</f>
        <v>165</v>
      </c>
      <c r="AO37" s="107">
        <f>_xlfn.XLOOKUP(Table5[[#This Row],[MSA Contract Number]],'Tier 1 - $500K'!A:A,'Tier 1 - $500K'!AO:AO,0,0,1)</f>
        <v>155</v>
      </c>
      <c r="AP37" s="107">
        <f>_xlfn.XLOOKUP(Table5[[#This Row],[MSA Contract Number]],'Tier 1 - $500K'!A:A,'Tier 1 - $500K'!AP:AP,0,0,1)</f>
        <v>165</v>
      </c>
      <c r="AQ37" s="107">
        <f>_xlfn.XLOOKUP(Table5[[#This Row],[MSA Contract Number]],'Tier 1 - $500K'!A:A,'Tier 1 - $500K'!AQ:AQ,0,0,1)</f>
        <v>150</v>
      </c>
      <c r="AR37" s="107">
        <f>_xlfn.XLOOKUP(Table5[[#This Row],[MSA Contract Number]],'Tier 1 - $500K'!A:A,'Tier 1 - $500K'!AR:AR,0,0,1)</f>
        <v>185</v>
      </c>
      <c r="AS37" s="107">
        <f>_xlfn.XLOOKUP(Table5[[#This Row],[MSA Contract Number]],'Tier 1 - $500K'!A:A,'Tier 1 - $500K'!AS:AS,0,0,1)</f>
        <v>145</v>
      </c>
      <c r="AT37" s="107">
        <f>_xlfn.XLOOKUP(Table5[[#This Row],[MSA Contract Number]],'Tier 1 - $500K'!A:A,'Tier 1 - $500K'!AT:AT,0,0,1)</f>
        <v>135</v>
      </c>
      <c r="AU37" s="107">
        <f>_xlfn.XLOOKUP(Table5[[#This Row],[MSA Contract Number]],'Tier 1 - $500K'!A:A,'Tier 1 - $500K'!AU:AU,0,0,1)</f>
        <v>150</v>
      </c>
      <c r="AV37" s="107">
        <f>_xlfn.XLOOKUP(Table5[[#This Row],[MSA Contract Number]],'Tier 1 - $500K'!A:A,'Tier 1 - $500K'!AV:AV,0,0,1)</f>
        <v>135</v>
      </c>
      <c r="AW37" s="107">
        <f>_xlfn.XLOOKUP(Table5[[#This Row],[MSA Contract Number]],'Tier 1 - $500K'!A:A,'Tier 1 - $500K'!AW:AW,0,0,1)</f>
        <v>135</v>
      </c>
      <c r="AX37" s="107">
        <f>_xlfn.XLOOKUP(Table5[[#This Row],[MSA Contract Number]],'Tier 1 - $500K'!A:A,'Tier 1 - $500K'!AX:AX,0,0,1)</f>
        <v>150</v>
      </c>
      <c r="AY37" s="107">
        <f>_xlfn.XLOOKUP(Table5[[#This Row],[MSA Contract Number]],'Tier 1 - $500K'!A:A,'Tier 1 - $500K'!AY:AY,0,0,1)</f>
        <v>135</v>
      </c>
      <c r="AZ37" s="108">
        <f>_xlfn.XLOOKUP(Table5[[#This Row],[MSA Contract Number]],'Tier 1 - $500K'!A:A,'Tier 1 - $500K'!AZ:AZ,0,0,1)</f>
        <v>175</v>
      </c>
    </row>
    <row r="38" spans="1:16384" s="52" customFormat="1" x14ac:dyDescent="0.25">
      <c r="A38" s="8" t="s">
        <v>345</v>
      </c>
      <c r="B38" s="9">
        <f>_xlfn.XLOOKUP(Table5[[#This Row],[MSA Contract Number]],'Tier 1 - $500K'!A:A,'Tier 1 - $500K'!B:B,0,0,1)</f>
        <v>46497</v>
      </c>
      <c r="C38" s="10" t="str">
        <f>_xlfn.XLOOKUP(Table5[[#This Row],[MSA Contract Number]],'Tier 1 - $500K'!A:A,'Tier 1 - $500K'!C:C,0,0,1)</f>
        <v>Cloud Services Integrators Inc</v>
      </c>
      <c r="D38" s="10" t="str">
        <f>_xlfn.XLOOKUP(Table5[[#This Row],[MSA Contract Number]],'Tier 1 - $500K'!A:A,'Tier 1 - $500K'!D:D,0,0,1)</f>
        <v xml:space="preserve">Subbu Morasa </v>
      </c>
      <c r="E38" s="10" t="str">
        <f>_xlfn.XLOOKUP(Table5[[#This Row],[MSA Contract Number]],'Tier 1 - $500K'!A:A,'Tier 1 - $500K'!E:E,0,0,1)</f>
        <v xml:space="preserve">(832) 229-9801 </v>
      </c>
      <c r="F38" s="10" t="str">
        <f>_xlfn.XLOOKUP(Table5[[#This Row],[MSA Contract Number]],'Tier 1 - $500K'!A:A,'Tier 1 - $500K'!F:F,0,0,1)</f>
        <v>smorasa@itcloud-si.com;</v>
      </c>
      <c r="G38" s="4">
        <f>_xlfn.XLOOKUP(Table5[[#This Row],[Point of Contact(s) 
(First Name and Last Name)]],'Tier 1 - $500K'!D:D,'Tier 1 - $500K'!G:G,0,0,1)</f>
        <v>1758509</v>
      </c>
      <c r="H38" s="4" t="str">
        <f>_xlfn.XLOOKUP(Table5[[#This Row],[MSA Contract Number]],'Tier 1 - $500K'!A:A,'Tier 1 - $500K'!H:H,0,0,1)</f>
        <v>SB</v>
      </c>
      <c r="I38" s="4" t="str">
        <f>_xlfn.XLOOKUP(Table5[[#This Row],[MSA Contract Number]],'Tier 1 - $500K'!A:A,'Tier 1 - $500K'!I:I,0,0,1)</f>
        <v>Yes</v>
      </c>
      <c r="J38" s="4" t="str">
        <f>_xlfn.XLOOKUP(Table5[[#This Row],[MSA Contract Number]],'Tier 1 - $500K'!A:A,'Tier 1 - $500K'!J:J,0,0,1)</f>
        <v>No</v>
      </c>
      <c r="K38" s="1">
        <f>_xlfn.XLOOKUP(Table5[[#This Row],[MSA Contract Number]],'Tier 1 - $500K'!A:A,'Tier 1 - $500K'!K:K,0,0,1)</f>
        <v>175</v>
      </c>
      <c r="L38" s="1">
        <f>_xlfn.XLOOKUP(Table5[[#This Row],[MSA Contract Number]],'Tier 1 - $500K'!A:A,'Tier 1 - $500K'!L:L,0,0,1)</f>
        <v>160</v>
      </c>
      <c r="M38" s="1">
        <f>_xlfn.XLOOKUP(Table5[[#This Row],[MSA Contract Number]],'Tier 1 - $500K'!A:A,'Tier 1 - $500K'!M:M,0,0,1)</f>
        <v>150</v>
      </c>
      <c r="N38" s="1">
        <f>_xlfn.XLOOKUP(Table5[[#This Row],[MSA Contract Number]],'Tier 1 - $500K'!A:A,'Tier 1 - $500K'!N:N)</f>
        <v>145</v>
      </c>
      <c r="O38" s="1">
        <f>_xlfn.XLOOKUP(Table5[[#This Row],[MSA Contract Number]],'Tier 1 - $500K'!A:A,'Tier 1 - $500K'!O:O,0,0,1)</f>
        <v>140</v>
      </c>
      <c r="P38" s="1">
        <f>_xlfn.XLOOKUP(Table5[[#This Row],[MSA Contract Number]],'Tier 1 - $500K'!A:A,'Tier 1 - $500K'!P:P,0,0,1)</f>
        <v>140</v>
      </c>
      <c r="Q38" s="1">
        <f>_xlfn.XLOOKUP(Table5[[#This Row],[MSA Contract Number]],'Tier 1 - $500K'!A:A,'Tier 1 - $500K'!Q:Q,0,0,1)</f>
        <v>130</v>
      </c>
      <c r="R38" s="1">
        <f>_xlfn.XLOOKUP(Table5[[#This Row],[MSA Contract Number]],'Tier 1 - $500K'!A:A,'Tier 1 - $500K'!R:R,0,0,1)</f>
        <v>100</v>
      </c>
      <c r="S38" s="107">
        <f>_xlfn.XLOOKUP(Table5[[#This Row],[MSA Contract Number]],'Tier 1 - $500K'!A:A,'Tier 1 - $500K'!S:S,0,0,1)</f>
        <v>150</v>
      </c>
      <c r="T38" s="107">
        <f>_xlfn.XLOOKUP(Table5[[#This Row],[MSA Contract Number]],'Tier 1 - $500K'!A:A,'Tier 1 - $500K'!T:T,0,0,1)</f>
        <v>160</v>
      </c>
      <c r="U38" s="107">
        <f>_xlfn.XLOOKUP(Table5[[#This Row],[MSA Contract Number]],'Tier 1 - $500K'!A:A,'Tier 1 - $500K'!U:U,0,0,1)</f>
        <v>150</v>
      </c>
      <c r="V38" s="107">
        <f>_xlfn.XLOOKUP(Table5[[#This Row],[MSA Contract Number]],'Tier 1 - $500K'!A:A,'Tier 1 - $500K'!V:V,0,0,1)</f>
        <v>140</v>
      </c>
      <c r="W38" s="107">
        <f>_xlfn.XLOOKUP(Table5[[#This Row],[MSA Contract Number]],'Tier 1 - $500K'!A:A,'Tier 1 - $500K'!W:W,0,0,1)</f>
        <v>100</v>
      </c>
      <c r="X38" s="107">
        <f>_xlfn.XLOOKUP(Table5[[#This Row],[MSA Contract Number]],'Tier 1 - $500K'!A:A,'Tier 1 - $500K'!X:X,0,0,1)</f>
        <v>125</v>
      </c>
      <c r="Y38" s="107">
        <f>_xlfn.XLOOKUP(Table5[[#This Row],[MSA Contract Number]],'Tier 1 - $500K'!A:A,'Tier 1 - $500K'!Y:Y,0,0,1)</f>
        <v>130</v>
      </c>
      <c r="Z38" s="107">
        <f>_xlfn.XLOOKUP(Table5[[#This Row],[MSA Contract Number]],'Tier 1 - $500K'!A:A,'Tier 1 - $500K'!Z:Z,0,0,1)</f>
        <v>125</v>
      </c>
      <c r="AA38" s="107">
        <f>_xlfn.XLOOKUP(Table5[[#This Row],[MSA Contract Number]],'Tier 1 - $500K'!A:A,'Tier 1 - $500K'!AA:AA,0,0,1)</f>
        <v>100</v>
      </c>
      <c r="AB38" s="107">
        <f>_xlfn.XLOOKUP(Table5[[#This Row],[MSA Contract Number]],'Tier 1 - $500K'!A:A,'Tier 1 - $500K'!AB:AB,0,0,1)</f>
        <v>140</v>
      </c>
      <c r="AC38" s="107">
        <f>_xlfn.XLOOKUP(Table5[[#This Row],[MSA Contract Number]],'Tier 1 - $500K'!A:A,'Tier 1 - $500K'!AC:AC,0,0,1)</f>
        <v>100</v>
      </c>
      <c r="AD38" s="107">
        <f>_xlfn.XLOOKUP(Table5[[#This Row],[MSA Contract Number]],'Tier 1 - $500K'!A:A,'Tier 1 - $500K'!AD:AD,0,0,1)</f>
        <v>135</v>
      </c>
      <c r="AE38" s="107">
        <f>_xlfn.XLOOKUP(Table5[[#This Row],[MSA Contract Number]],'Tier 1 - $500K'!A:A,'Tier 1 - $500K'!AE:AE,0,0,1)</f>
        <v>100</v>
      </c>
      <c r="AF38" s="107">
        <f>_xlfn.XLOOKUP(Table5[[#This Row],[MSA Contract Number]],'Tier 1 - $500K'!A:A,'Tier 1 - $500K'!AF:AF,0,0,1)</f>
        <v>130</v>
      </c>
      <c r="AG38" s="107">
        <f>_xlfn.XLOOKUP(Table5[[#This Row],[MSA Contract Number]],'Tier 1 - $500K'!A:A,'Tier 1 - $500K'!AG:AG,0,0,1)</f>
        <v>140</v>
      </c>
      <c r="AH38" s="107">
        <f>_xlfn.XLOOKUP(Table5[[#This Row],[MSA Contract Number]],'Tier 1 - $500K'!A:A,'Tier 1 - $500K'!AH:AH,0,0,1)</f>
        <v>100</v>
      </c>
      <c r="AI38" s="107">
        <f>_xlfn.XLOOKUP(Table5[[#This Row],[MSA Contract Number]],'Tier 1 - $500K'!A:A,'Tier 1 - $500K'!AI:AI,0,0,1)</f>
        <v>120</v>
      </c>
      <c r="AJ38" s="107">
        <f>_xlfn.XLOOKUP(Table5[[#This Row],[MSA Contract Number]],'Tier 1 - $500K'!A:A,'Tier 1 - $500K'!AJ:AJ,0,0,1)</f>
        <v>140</v>
      </c>
      <c r="AK38" s="107">
        <f>_xlfn.XLOOKUP(Table5[[#This Row],[MSA Contract Number]],'Tier 1 - $500K'!A:A,'Tier 1 - $500K'!AK:AK,0,0,1)</f>
        <v>140</v>
      </c>
      <c r="AL38" s="107">
        <f>_xlfn.XLOOKUP(Table5[[#This Row],[MSA Contract Number]],'Tier 1 - $500K'!A:A,'Tier 1 - $500K'!AL:AL,0,0,1)</f>
        <v>150</v>
      </c>
      <c r="AM38" s="107">
        <f>_xlfn.XLOOKUP(Table5[[#This Row],[MSA Contract Number]],'Tier 1 - $500K'!A:A,'Tier 1 - $500K'!AM:AM,0,0,1)</f>
        <v>130</v>
      </c>
      <c r="AN38" s="107">
        <f>_xlfn.XLOOKUP(Table5[[#This Row],[MSA Contract Number]],'Tier 1 - $500K'!A:A,'Tier 1 - $500K'!AN:AN,0,0,1)</f>
        <v>140</v>
      </c>
      <c r="AO38" s="107">
        <f>_xlfn.XLOOKUP(Table5[[#This Row],[MSA Contract Number]],'Tier 1 - $500K'!A:A,'Tier 1 - $500K'!AO:AO,0,0,1)</f>
        <v>140</v>
      </c>
      <c r="AP38" s="107">
        <f>_xlfn.XLOOKUP(Table5[[#This Row],[MSA Contract Number]],'Tier 1 - $500K'!A:A,'Tier 1 - $500K'!AP:AP,0,0,1)</f>
        <v>150</v>
      </c>
      <c r="AQ38" s="107">
        <f>_xlfn.XLOOKUP(Table5[[#This Row],[MSA Contract Number]],'Tier 1 - $500K'!A:A,'Tier 1 - $500K'!AQ:AQ,0,0,1)</f>
        <v>125</v>
      </c>
      <c r="AR38" s="107">
        <f>_xlfn.XLOOKUP(Table5[[#This Row],[MSA Contract Number]],'Tier 1 - $500K'!A:A,'Tier 1 - $500K'!AR:AR,0,0,1)</f>
        <v>140</v>
      </c>
      <c r="AS38" s="107">
        <f>_xlfn.XLOOKUP(Table5[[#This Row],[MSA Contract Number]],'Tier 1 - $500K'!A:A,'Tier 1 - $500K'!AS:AS,0,0,1)</f>
        <v>120</v>
      </c>
      <c r="AT38" s="107">
        <f>_xlfn.XLOOKUP(Table5[[#This Row],[MSA Contract Number]],'Tier 1 - $500K'!A:A,'Tier 1 - $500K'!AT:AT,0,0,1)</f>
        <v>128</v>
      </c>
      <c r="AU38" s="107">
        <f>_xlfn.XLOOKUP(Table5[[#This Row],[MSA Contract Number]],'Tier 1 - $500K'!A:A,'Tier 1 - $500K'!AU:AU,0,0,1)</f>
        <v>125</v>
      </c>
      <c r="AV38" s="107">
        <f>_xlfn.XLOOKUP(Table5[[#This Row],[MSA Contract Number]],'Tier 1 - $500K'!A:A,'Tier 1 - $500K'!AV:AV,0,0,1)</f>
        <v>120</v>
      </c>
      <c r="AW38" s="107">
        <f>_xlfn.XLOOKUP(Table5[[#This Row],[MSA Contract Number]],'Tier 1 - $500K'!A:A,'Tier 1 - $500K'!AW:AW,0,0,1)</f>
        <v>110</v>
      </c>
      <c r="AX38" s="107">
        <f>_xlfn.XLOOKUP(Table5[[#This Row],[MSA Contract Number]],'Tier 1 - $500K'!A:A,'Tier 1 - $500K'!AX:AX,0,0,1)</f>
        <v>140</v>
      </c>
      <c r="AY38" s="107">
        <f>_xlfn.XLOOKUP(Table5[[#This Row],[MSA Contract Number]],'Tier 1 - $500K'!A:A,'Tier 1 - $500K'!AY:AY,0,0,1)</f>
        <v>130</v>
      </c>
      <c r="AZ38" s="108">
        <f>_xlfn.XLOOKUP(Table5[[#This Row],[MSA Contract Number]],'Tier 1 - $500K'!A:A,'Tier 1 - $500K'!AZ:AZ,0,0,1)</f>
        <v>140</v>
      </c>
    </row>
    <row r="39" spans="1:16384" s="52" customFormat="1" ht="31.5" x14ac:dyDescent="0.25">
      <c r="A39" s="8" t="s">
        <v>348</v>
      </c>
      <c r="B39" s="9">
        <f>_xlfn.XLOOKUP(Table5[[#This Row],[MSA Contract Number]],'Tier 1 - $500K'!A:A,'Tier 1 - $500K'!B:B,0,0,1)</f>
        <v>46497</v>
      </c>
      <c r="C39" s="10" t="str">
        <f>_xlfn.XLOOKUP(Table5[[#This Row],[MSA Contract Number]],'Tier 1 - $500K'!A:A,'Tier 1 - $500K'!C:C,0,0,1)</f>
        <v>CloverLeaf Solutions, Inc.</v>
      </c>
      <c r="D39" s="10" t="str">
        <f>_xlfn.XLOOKUP(Table5[[#This Row],[MSA Contract Number]],'Tier 1 - $500K'!A:A,'Tier 1 - $500K'!D:D,0,0,1)</f>
        <v>1. Christopher Bodine 
2. Hitesh Parekh</v>
      </c>
      <c r="E39" s="10" t="str">
        <f>_xlfn.XLOOKUP(Table5[[#This Row],[MSA Contract Number]],'Tier 1 - $500K'!A:A,'Tier 1 - $500K'!E:E,0,0,1)</f>
        <v>1. (916) 208-4107 
2. (510) 366-3558</v>
      </c>
      <c r="F39" s="10" t="str">
        <f>_xlfn.XLOOKUP(Table5[[#This Row],[MSA Contract Number]],'Tier 1 - $500K'!A:A,'Tier 1 - $500K'!F:F,0,0,1)</f>
        <v>cbodine@cloverleafsolutions.com; hparekh@cloverleafsolutions.com;</v>
      </c>
      <c r="G39" s="4">
        <f>_xlfn.XLOOKUP(Table5[[#This Row],[Point of Contact(s) 
(First Name and Last Name)]],'Tier 1 - $500K'!D:D,'Tier 1 - $500K'!G:G,0,0,1)</f>
        <v>19330</v>
      </c>
      <c r="H39" s="4" t="str">
        <f>_xlfn.XLOOKUP(Table5[[#This Row],[MSA Contract Number]],'Tier 1 - $500K'!A:A,'Tier 1 - $500K'!H:H,0,0,1)</f>
        <v>SB</v>
      </c>
      <c r="I39" s="4" t="str">
        <f>_xlfn.XLOOKUP(Table5[[#This Row],[MSA Contract Number]],'Tier 1 - $500K'!A:A,'Tier 1 - $500K'!I:I,0,0,1)</f>
        <v>Yes</v>
      </c>
      <c r="J39" s="4" t="str">
        <f>_xlfn.XLOOKUP(Table5[[#This Row],[MSA Contract Number]],'Tier 1 - $500K'!A:A,'Tier 1 - $500K'!J:J,0,0,1)</f>
        <v>No</v>
      </c>
      <c r="K39" s="1">
        <f>_xlfn.XLOOKUP(Table5[[#This Row],[MSA Contract Number]],'Tier 1 - $500K'!A:A,'Tier 1 - $500K'!K:K,0,0,1)</f>
        <v>215</v>
      </c>
      <c r="L39" s="1">
        <f>_xlfn.XLOOKUP(Table5[[#This Row],[MSA Contract Number]],'Tier 1 - $500K'!A:A,'Tier 1 - $500K'!L:L,0,0,1)</f>
        <v>175</v>
      </c>
      <c r="M39" s="1">
        <f>_xlfn.XLOOKUP(Table5[[#This Row],[MSA Contract Number]],'Tier 1 - $500K'!A:A,'Tier 1 - $500K'!M:M,0,0,1)</f>
        <v>200</v>
      </c>
      <c r="N39" s="1">
        <f>_xlfn.XLOOKUP(Table5[[#This Row],[MSA Contract Number]],'Tier 1 - $500K'!A:A,'Tier 1 - $500K'!N:N)</f>
        <v>160</v>
      </c>
      <c r="O39" s="1">
        <f>_xlfn.XLOOKUP(Table5[[#This Row],[MSA Contract Number]],'Tier 1 - $500K'!A:A,'Tier 1 - $500K'!O:O,0,0,1)</f>
        <v>160</v>
      </c>
      <c r="P39" s="1">
        <f>_xlfn.XLOOKUP(Table5[[#This Row],[MSA Contract Number]],'Tier 1 - $500K'!A:A,'Tier 1 - $500K'!P:P,0,0,1)</f>
        <v>155</v>
      </c>
      <c r="Q39" s="1">
        <f>_xlfn.XLOOKUP(Table5[[#This Row],[MSA Contract Number]],'Tier 1 - $500K'!A:A,'Tier 1 - $500K'!Q:Q,0,0,1)</f>
        <v>135</v>
      </c>
      <c r="R39" s="1">
        <f>_xlfn.XLOOKUP(Table5[[#This Row],[MSA Contract Number]],'Tier 1 - $500K'!A:A,'Tier 1 - $500K'!R:R,0,0,1)</f>
        <v>115</v>
      </c>
      <c r="S39" s="107">
        <f>_xlfn.XLOOKUP(Table5[[#This Row],[MSA Contract Number]],'Tier 1 - $500K'!A:A,'Tier 1 - $500K'!S:S,0,0,1)</f>
        <v>190</v>
      </c>
      <c r="T39" s="107">
        <f>_xlfn.XLOOKUP(Table5[[#This Row],[MSA Contract Number]],'Tier 1 - $500K'!A:A,'Tier 1 - $500K'!T:T,0,0,1)</f>
        <v>220</v>
      </c>
      <c r="U39" s="107">
        <f>_xlfn.XLOOKUP(Table5[[#This Row],[MSA Contract Number]],'Tier 1 - $500K'!A:A,'Tier 1 - $500K'!U:U,0,0,1)</f>
        <v>180</v>
      </c>
      <c r="V39" s="107">
        <f>_xlfn.XLOOKUP(Table5[[#This Row],[MSA Contract Number]],'Tier 1 - $500K'!A:A,'Tier 1 - $500K'!V:V,0,0,1)</f>
        <v>180</v>
      </c>
      <c r="W39" s="107">
        <f>_xlfn.XLOOKUP(Table5[[#This Row],[MSA Contract Number]],'Tier 1 - $500K'!A:A,'Tier 1 - $500K'!W:W,0,0,1)</f>
        <v>140</v>
      </c>
      <c r="X39" s="107">
        <f>_xlfn.XLOOKUP(Table5[[#This Row],[MSA Contract Number]],'Tier 1 - $500K'!A:A,'Tier 1 - $500K'!X:X,0,0,1)</f>
        <v>140</v>
      </c>
      <c r="Y39" s="107">
        <f>_xlfn.XLOOKUP(Table5[[#This Row],[MSA Contract Number]],'Tier 1 - $500K'!A:A,'Tier 1 - $500K'!Y:Y,0,0,1)</f>
        <v>140</v>
      </c>
      <c r="Z39" s="107">
        <f>_xlfn.XLOOKUP(Table5[[#This Row],[MSA Contract Number]],'Tier 1 - $500K'!A:A,'Tier 1 - $500K'!Z:Z,0,0,1)</f>
        <v>175</v>
      </c>
      <c r="AA39" s="107">
        <f>_xlfn.XLOOKUP(Table5[[#This Row],[MSA Contract Number]],'Tier 1 - $500K'!A:A,'Tier 1 - $500K'!AA:AA,0,0,1)</f>
        <v>175</v>
      </c>
      <c r="AB39" s="107">
        <f>_xlfn.XLOOKUP(Table5[[#This Row],[MSA Contract Number]],'Tier 1 - $500K'!A:A,'Tier 1 - $500K'!AB:AB,0,0,1)</f>
        <v>180</v>
      </c>
      <c r="AC39" s="107">
        <f>_xlfn.XLOOKUP(Table5[[#This Row],[MSA Contract Number]],'Tier 1 - $500K'!A:A,'Tier 1 - $500K'!AC:AC,0,0,1)</f>
        <v>175</v>
      </c>
      <c r="AD39" s="107">
        <f>_xlfn.XLOOKUP(Table5[[#This Row],[MSA Contract Number]],'Tier 1 - $500K'!A:A,'Tier 1 - $500K'!AD:AD,0,0,1)</f>
        <v>150</v>
      </c>
      <c r="AE39" s="107">
        <f>_xlfn.XLOOKUP(Table5[[#This Row],[MSA Contract Number]],'Tier 1 - $500K'!A:A,'Tier 1 - $500K'!AE:AE,0,0,1)</f>
        <v>150</v>
      </c>
      <c r="AF39" s="107">
        <f>_xlfn.XLOOKUP(Table5[[#This Row],[MSA Contract Number]],'Tier 1 - $500K'!A:A,'Tier 1 - $500K'!AF:AF,0,0,1)</f>
        <v>150</v>
      </c>
      <c r="AG39" s="107">
        <f>_xlfn.XLOOKUP(Table5[[#This Row],[MSA Contract Number]],'Tier 1 - $500K'!A:A,'Tier 1 - $500K'!AG:AG,0,0,1)</f>
        <v>165</v>
      </c>
      <c r="AH39" s="107" t="str">
        <f>_xlfn.XLOOKUP(Table5[[#This Row],[MSA Contract Number]],'Tier 1 - $500K'!A:A,'Tier 1 - $500K'!AH:AH,0,0,1)</f>
        <v>--</v>
      </c>
      <c r="AI39" s="107" t="str">
        <f>_xlfn.XLOOKUP(Table5[[#This Row],[MSA Contract Number]],'Tier 1 - $500K'!A:A,'Tier 1 - $500K'!AI:AI,0,0,1)</f>
        <v>--</v>
      </c>
      <c r="AJ39" s="107">
        <f>_xlfn.XLOOKUP(Table5[[#This Row],[MSA Contract Number]],'Tier 1 - $500K'!A:A,'Tier 1 - $500K'!AJ:AJ,0,0,1)</f>
        <v>165</v>
      </c>
      <c r="AK39" s="107">
        <f>_xlfn.XLOOKUP(Table5[[#This Row],[MSA Contract Number]],'Tier 1 - $500K'!A:A,'Tier 1 - $500K'!AK:AK,0,0,1)</f>
        <v>150</v>
      </c>
      <c r="AL39" s="107">
        <f>_xlfn.XLOOKUP(Table5[[#This Row],[MSA Contract Number]],'Tier 1 - $500K'!A:A,'Tier 1 - $500K'!AL:AL,0,0,1)</f>
        <v>175</v>
      </c>
      <c r="AM39" s="107">
        <f>_xlfn.XLOOKUP(Table5[[#This Row],[MSA Contract Number]],'Tier 1 - $500K'!A:A,'Tier 1 - $500K'!AM:AM,0,0,1)</f>
        <v>150</v>
      </c>
      <c r="AN39" s="107">
        <f>_xlfn.XLOOKUP(Table5[[#This Row],[MSA Contract Number]],'Tier 1 - $500K'!A:A,'Tier 1 - $500K'!AN:AN,0,0,1)</f>
        <v>175</v>
      </c>
      <c r="AO39" s="107">
        <f>_xlfn.XLOOKUP(Table5[[#This Row],[MSA Contract Number]],'Tier 1 - $500K'!A:A,'Tier 1 - $500K'!AO:AO,0,0,1)</f>
        <v>150</v>
      </c>
      <c r="AP39" s="107">
        <f>_xlfn.XLOOKUP(Table5[[#This Row],[MSA Contract Number]],'Tier 1 - $500K'!A:A,'Tier 1 - $500K'!AP:AP,0,0,1)</f>
        <v>195</v>
      </c>
      <c r="AQ39" s="107">
        <f>_xlfn.XLOOKUP(Table5[[#This Row],[MSA Contract Number]],'Tier 1 - $500K'!A:A,'Tier 1 - $500K'!AQ:AQ,0,0,1)</f>
        <v>175</v>
      </c>
      <c r="AR39" s="107">
        <f>_xlfn.XLOOKUP(Table5[[#This Row],[MSA Contract Number]],'Tier 1 - $500K'!A:A,'Tier 1 - $500K'!AR:AR,0,0,1)</f>
        <v>175</v>
      </c>
      <c r="AS39" s="107">
        <f>_xlfn.XLOOKUP(Table5[[#This Row],[MSA Contract Number]],'Tier 1 - $500K'!A:A,'Tier 1 - $500K'!AS:AS,0,0,1)</f>
        <v>135</v>
      </c>
      <c r="AT39" s="107">
        <f>_xlfn.XLOOKUP(Table5[[#This Row],[MSA Contract Number]],'Tier 1 - $500K'!A:A,'Tier 1 - $500K'!AT:AT,0,0,1)</f>
        <v>135</v>
      </c>
      <c r="AU39" s="107">
        <f>_xlfn.XLOOKUP(Table5[[#This Row],[MSA Contract Number]],'Tier 1 - $500K'!A:A,'Tier 1 - $500K'!AU:AU,0,0,1)</f>
        <v>135</v>
      </c>
      <c r="AV39" s="107">
        <f>_xlfn.XLOOKUP(Table5[[#This Row],[MSA Contract Number]],'Tier 1 - $500K'!A:A,'Tier 1 - $500K'!AV:AV,0,0,1)</f>
        <v>135</v>
      </c>
      <c r="AW39" s="107">
        <f>_xlfn.XLOOKUP(Table5[[#This Row],[MSA Contract Number]],'Tier 1 - $500K'!A:A,'Tier 1 - $500K'!AW:AW,0,0,1)</f>
        <v>135</v>
      </c>
      <c r="AX39" s="107">
        <f>_xlfn.XLOOKUP(Table5[[#This Row],[MSA Contract Number]],'Tier 1 - $500K'!A:A,'Tier 1 - $500K'!AX:AX,0,0,1)</f>
        <v>150</v>
      </c>
      <c r="AY39" s="107">
        <f>_xlfn.XLOOKUP(Table5[[#This Row],[MSA Contract Number]],'Tier 1 - $500K'!A:A,'Tier 1 - $500K'!AY:AY,0,0,1)</f>
        <v>135</v>
      </c>
      <c r="AZ39" s="108">
        <f>_xlfn.XLOOKUP(Table5[[#This Row],[MSA Contract Number]],'Tier 1 - $500K'!A:A,'Tier 1 - $500K'!AZ:AZ,0,0,1)</f>
        <v>175</v>
      </c>
    </row>
    <row r="40" spans="1:16384" s="52" customFormat="1" ht="47.25" x14ac:dyDescent="0.25">
      <c r="A40" s="8" t="s">
        <v>353</v>
      </c>
      <c r="B40" s="9">
        <f>_xlfn.XLOOKUP(Table5[[#This Row],[MSA Contract Number]],'Tier 1 - $500K'!A:A,'Tier 1 - $500K'!B:B,0,0,1)</f>
        <v>46497</v>
      </c>
      <c r="C40" s="10" t="str">
        <f>_xlfn.XLOOKUP(Table5[[#This Row],[MSA Contract Number]],'Tier 1 - $500K'!A:A,'Tier 1 - $500K'!C:C,0,0,1)</f>
        <v>Clovity, Inc</v>
      </c>
      <c r="D40" s="10" t="str">
        <f>_xlfn.XLOOKUP(Table5[[#This Row],[MSA Contract Number]],'Tier 1 - $500K'!A:A,'Tier 1 - $500K'!D:D,0,0,1)</f>
        <v>1. Bhawna Vats 
2. Cameron Starman 
3. Anuj Sachdeva</v>
      </c>
      <c r="E40" s="10" t="str">
        <f>_xlfn.XLOOKUP(Table5[[#This Row],[MSA Contract Number]],'Tier 1 - $500K'!A:A,'Tier 1 - $500K'!E:E,0,0,1)</f>
        <v>1. (925) 264-6360 
2. (818) 825-0620 
3. (925) 264-6360</v>
      </c>
      <c r="F40" s="10" t="str">
        <f>_xlfn.XLOOKUP(Table5[[#This Row],[MSA Contract Number]],'Tier 1 - $500K'!A:A,'Tier 1 - $500K'!F:F,0,0,1)</f>
        <v>camerons@clovity.com;
bhawnav@clovity.com;
sales@clovity.com;</v>
      </c>
      <c r="G40" s="4">
        <f>_xlfn.XLOOKUP(Table5[[#This Row],[Point of Contact(s) 
(First Name and Last Name)]],'Tier 1 - $500K'!D:D,'Tier 1 - $500K'!G:G,0,0,1)</f>
        <v>2017247</v>
      </c>
      <c r="H40" s="4" t="str">
        <f>_xlfn.XLOOKUP(Table5[[#This Row],[MSA Contract Number]],'Tier 1 - $500K'!A:A,'Tier 1 - $500K'!H:H,0,0,1)</f>
        <v>SB , SB-PW</v>
      </c>
      <c r="I40" s="4" t="str">
        <f>_xlfn.XLOOKUP(Table5[[#This Row],[MSA Contract Number]],'Tier 1 - $500K'!A:A,'Tier 1 - $500K'!I:I,0,0,1)</f>
        <v>Yes</v>
      </c>
      <c r="J40" s="4" t="str">
        <f>_xlfn.XLOOKUP(Table5[[#This Row],[MSA Contract Number]],'Tier 1 - $500K'!A:A,'Tier 1 - $500K'!J:J,0,0,1)</f>
        <v>No</v>
      </c>
      <c r="K40" s="1">
        <f>_xlfn.XLOOKUP(Table5[[#This Row],[MSA Contract Number]],'Tier 1 - $500K'!A:A,'Tier 1 - $500K'!K:K,0,0,1)</f>
        <v>140</v>
      </c>
      <c r="L40" s="1">
        <f>_xlfn.XLOOKUP(Table5[[#This Row],[MSA Contract Number]],'Tier 1 - $500K'!A:A,'Tier 1 - $500K'!L:L,0,0,1)</f>
        <v>125</v>
      </c>
      <c r="M40" s="1">
        <f>_xlfn.XLOOKUP(Table5[[#This Row],[MSA Contract Number]],'Tier 1 - $500K'!A:A,'Tier 1 - $500K'!M:M,0,0,1)</f>
        <v>130</v>
      </c>
      <c r="N40" s="1">
        <f>_xlfn.XLOOKUP(Table5[[#This Row],[MSA Contract Number]],'Tier 1 - $500K'!A:A,'Tier 1 - $500K'!N:N)</f>
        <v>115</v>
      </c>
      <c r="O40" s="1">
        <f>_xlfn.XLOOKUP(Table5[[#This Row],[MSA Contract Number]],'Tier 1 - $500K'!A:A,'Tier 1 - $500K'!O:O,0,0,1)</f>
        <v>100</v>
      </c>
      <c r="P40" s="1">
        <f>_xlfn.XLOOKUP(Table5[[#This Row],[MSA Contract Number]],'Tier 1 - $500K'!A:A,'Tier 1 - $500K'!P:P,0,0,1)</f>
        <v>120</v>
      </c>
      <c r="Q40" s="1">
        <f>_xlfn.XLOOKUP(Table5[[#This Row],[MSA Contract Number]],'Tier 1 - $500K'!A:A,'Tier 1 - $500K'!Q:Q,0,0,1)</f>
        <v>115</v>
      </c>
      <c r="R40" s="1">
        <f>_xlfn.XLOOKUP(Table5[[#This Row],[MSA Contract Number]],'Tier 1 - $500K'!A:A,'Tier 1 - $500K'!R:R,0,0,1)</f>
        <v>80</v>
      </c>
      <c r="S40" s="107">
        <f>_xlfn.XLOOKUP(Table5[[#This Row],[MSA Contract Number]],'Tier 1 - $500K'!A:A,'Tier 1 - $500K'!S:S,0,0,1)</f>
        <v>120</v>
      </c>
      <c r="T40" s="107">
        <f>_xlfn.XLOOKUP(Table5[[#This Row],[MSA Contract Number]],'Tier 1 - $500K'!A:A,'Tier 1 - $500K'!T:T,0,0,1)</f>
        <v>145</v>
      </c>
      <c r="U40" s="107">
        <f>_xlfn.XLOOKUP(Table5[[#This Row],[MSA Contract Number]],'Tier 1 - $500K'!A:A,'Tier 1 - $500K'!U:U,0,0,1)</f>
        <v>135</v>
      </c>
      <c r="V40" s="107">
        <f>_xlfn.XLOOKUP(Table5[[#This Row],[MSA Contract Number]],'Tier 1 - $500K'!A:A,'Tier 1 - $500K'!V:V,0,0,1)</f>
        <v>130</v>
      </c>
      <c r="W40" s="107">
        <f>_xlfn.XLOOKUP(Table5[[#This Row],[MSA Contract Number]],'Tier 1 - $500K'!A:A,'Tier 1 - $500K'!W:W,0,0,1)</f>
        <v>90</v>
      </c>
      <c r="X40" s="107">
        <f>_xlfn.XLOOKUP(Table5[[#This Row],[MSA Contract Number]],'Tier 1 - $500K'!A:A,'Tier 1 - $500K'!X:X,0,0,1)</f>
        <v>115</v>
      </c>
      <c r="Y40" s="107">
        <f>_xlfn.XLOOKUP(Table5[[#This Row],[MSA Contract Number]],'Tier 1 - $500K'!A:A,'Tier 1 - $500K'!Y:Y,0,0,1)</f>
        <v>115</v>
      </c>
      <c r="Z40" s="107">
        <f>_xlfn.XLOOKUP(Table5[[#This Row],[MSA Contract Number]],'Tier 1 - $500K'!A:A,'Tier 1 - $500K'!Z:Z,0,0,1)</f>
        <v>110</v>
      </c>
      <c r="AA40" s="107">
        <f>_xlfn.XLOOKUP(Table5[[#This Row],[MSA Contract Number]],'Tier 1 - $500K'!A:A,'Tier 1 - $500K'!AA:AA,0,0,1)</f>
        <v>115</v>
      </c>
      <c r="AB40" s="107">
        <f>_xlfn.XLOOKUP(Table5[[#This Row],[MSA Contract Number]],'Tier 1 - $500K'!A:A,'Tier 1 - $500K'!AB:AB,0,0,1)</f>
        <v>120</v>
      </c>
      <c r="AC40" s="107">
        <f>_xlfn.XLOOKUP(Table5[[#This Row],[MSA Contract Number]],'Tier 1 - $500K'!A:A,'Tier 1 - $500K'!AC:AC,0,0,1)</f>
        <v>140</v>
      </c>
      <c r="AD40" s="107">
        <f>_xlfn.XLOOKUP(Table5[[#This Row],[MSA Contract Number]],'Tier 1 - $500K'!A:A,'Tier 1 - $500K'!AD:AD,0,0,1)</f>
        <v>95</v>
      </c>
      <c r="AE40" s="107">
        <f>_xlfn.XLOOKUP(Table5[[#This Row],[MSA Contract Number]],'Tier 1 - $500K'!A:A,'Tier 1 - $500K'!AE:AE,0,0,1)</f>
        <v>95</v>
      </c>
      <c r="AF40" s="107">
        <f>_xlfn.XLOOKUP(Table5[[#This Row],[MSA Contract Number]],'Tier 1 - $500K'!A:A,'Tier 1 - $500K'!AF:AF,0,0,1)</f>
        <v>90</v>
      </c>
      <c r="AG40" s="107">
        <f>_xlfn.XLOOKUP(Table5[[#This Row],[MSA Contract Number]],'Tier 1 - $500K'!A:A,'Tier 1 - $500K'!AG:AG,0,0,1)</f>
        <v>95</v>
      </c>
      <c r="AH40" s="107">
        <f>_xlfn.XLOOKUP(Table5[[#This Row],[MSA Contract Number]],'Tier 1 - $500K'!A:A,'Tier 1 - $500K'!AH:AH,0,0,1)</f>
        <v>85</v>
      </c>
      <c r="AI40" s="107">
        <f>_xlfn.XLOOKUP(Table5[[#This Row],[MSA Contract Number]],'Tier 1 - $500K'!A:A,'Tier 1 - $500K'!AI:AI,0,0,1)</f>
        <v>95</v>
      </c>
      <c r="AJ40" s="107">
        <f>_xlfn.XLOOKUP(Table5[[#This Row],[MSA Contract Number]],'Tier 1 - $500K'!A:A,'Tier 1 - $500K'!AJ:AJ,0,0,1)</f>
        <v>95</v>
      </c>
      <c r="AK40" s="107">
        <f>_xlfn.XLOOKUP(Table5[[#This Row],[MSA Contract Number]],'Tier 1 - $500K'!A:A,'Tier 1 - $500K'!AK:AK,0,0,1)</f>
        <v>120</v>
      </c>
      <c r="AL40" s="107">
        <f>_xlfn.XLOOKUP(Table5[[#This Row],[MSA Contract Number]],'Tier 1 - $500K'!A:A,'Tier 1 - $500K'!AL:AL,0,0,1)</f>
        <v>135</v>
      </c>
      <c r="AM40" s="107">
        <f>_xlfn.XLOOKUP(Table5[[#This Row],[MSA Contract Number]],'Tier 1 - $500K'!A:A,'Tier 1 - $500K'!AM:AM,0,0,1)</f>
        <v>115</v>
      </c>
      <c r="AN40" s="107">
        <f>_xlfn.XLOOKUP(Table5[[#This Row],[MSA Contract Number]],'Tier 1 - $500K'!A:A,'Tier 1 - $500K'!AN:AN,0,0,1)</f>
        <v>130</v>
      </c>
      <c r="AO40" s="107">
        <f>_xlfn.XLOOKUP(Table5[[#This Row],[MSA Contract Number]],'Tier 1 - $500K'!A:A,'Tier 1 - $500K'!AO:AO,0,0,1)</f>
        <v>95</v>
      </c>
      <c r="AP40" s="107">
        <f>_xlfn.XLOOKUP(Table5[[#This Row],[MSA Contract Number]],'Tier 1 - $500K'!A:A,'Tier 1 - $500K'!AP:AP,0,0,1)</f>
        <v>135</v>
      </c>
      <c r="AQ40" s="107">
        <f>_xlfn.XLOOKUP(Table5[[#This Row],[MSA Contract Number]],'Tier 1 - $500K'!A:A,'Tier 1 - $500K'!AQ:AQ,0,0,1)</f>
        <v>125</v>
      </c>
      <c r="AR40" s="107">
        <f>_xlfn.XLOOKUP(Table5[[#This Row],[MSA Contract Number]],'Tier 1 - $500K'!A:A,'Tier 1 - $500K'!AR:AR,0,0,1)</f>
        <v>125</v>
      </c>
      <c r="AS40" s="107">
        <f>_xlfn.XLOOKUP(Table5[[#This Row],[MSA Contract Number]],'Tier 1 - $500K'!A:A,'Tier 1 - $500K'!AS:AS,0,0,1)</f>
        <v>90</v>
      </c>
      <c r="AT40" s="107">
        <f>_xlfn.XLOOKUP(Table5[[#This Row],[MSA Contract Number]],'Tier 1 - $500K'!A:A,'Tier 1 - $500K'!AT:AT,0,0,1)</f>
        <v>110</v>
      </c>
      <c r="AU40" s="107">
        <f>_xlfn.XLOOKUP(Table5[[#This Row],[MSA Contract Number]],'Tier 1 - $500K'!A:A,'Tier 1 - $500K'!AU:AU,0,0,1)</f>
        <v>95</v>
      </c>
      <c r="AV40" s="107">
        <f>_xlfn.XLOOKUP(Table5[[#This Row],[MSA Contract Number]],'Tier 1 - $500K'!A:A,'Tier 1 - $500K'!AV:AV,0,0,1)</f>
        <v>85</v>
      </c>
      <c r="AW40" s="107">
        <f>_xlfn.XLOOKUP(Table5[[#This Row],[MSA Contract Number]],'Tier 1 - $500K'!A:A,'Tier 1 - $500K'!AW:AW,0,0,1)</f>
        <v>100</v>
      </c>
      <c r="AX40" s="107">
        <f>_xlfn.XLOOKUP(Table5[[#This Row],[MSA Contract Number]],'Tier 1 - $500K'!A:A,'Tier 1 - $500K'!AX:AX,0,0,1)</f>
        <v>105</v>
      </c>
      <c r="AY40" s="107">
        <f>_xlfn.XLOOKUP(Table5[[#This Row],[MSA Contract Number]],'Tier 1 - $500K'!A:A,'Tier 1 - $500K'!AY:AY,0,0,1)</f>
        <v>85</v>
      </c>
      <c r="AZ40" s="108">
        <f>_xlfn.XLOOKUP(Table5[[#This Row],[MSA Contract Number]],'Tier 1 - $500K'!A:A,'Tier 1 - $500K'!AZ:AZ,0,0,1)</f>
        <v>85</v>
      </c>
    </row>
    <row r="41" spans="1:16384" s="52" customFormat="1" x14ac:dyDescent="0.25">
      <c r="A41" s="8" t="s">
        <v>374</v>
      </c>
      <c r="B41" s="9">
        <f>_xlfn.XLOOKUP(Table5[[#This Row],[MSA Contract Number]],'Tier 1 - $500K'!A:A,'Tier 1 - $500K'!B:B,0,0,1)</f>
        <v>46497</v>
      </c>
      <c r="C41" s="10" t="str">
        <f>_xlfn.XLOOKUP(Table5[[#This Row],[MSA Contract Number]],'Tier 1 - $500K'!A:A,'Tier 1 - $500K'!C:C,0,0,1)</f>
        <v>Computer Deductions Inc.</v>
      </c>
      <c r="D41" s="10" t="str">
        <f>_xlfn.XLOOKUP(Table5[[#This Row],[MSA Contract Number]],'Tier 1 - $500K'!A:A,'Tier 1 - $500K'!D:D,0,0,1)</f>
        <v>Shannon Grosser</v>
      </c>
      <c r="E41" s="10" t="str">
        <f>_xlfn.XLOOKUP(Table5[[#This Row],[MSA Contract Number]],'Tier 1 - $500K'!A:A,'Tier 1 - $500K'!E:E,0,0,1)</f>
        <v>916-987-3600</v>
      </c>
      <c r="F41" s="10" t="str">
        <f>_xlfn.XLOOKUP(Table5[[#This Row],[MSA Contract Number]],'Tier 1 - $500K'!A:A,'Tier 1 - $500K'!F:F,0,0,1)</f>
        <v>sgrosser@cdi-hq.com;</v>
      </c>
      <c r="G41" s="4">
        <f>_xlfn.XLOOKUP(Table5[[#This Row],[Point of Contact(s) 
(First Name and Last Name)]],'Tier 1 - $500K'!D:D,'Tier 1 - $500K'!G:G,0,0,1)</f>
        <v>31123</v>
      </c>
      <c r="H41" s="4" t="str">
        <f>_xlfn.XLOOKUP(Table5[[#This Row],[MSA Contract Number]],'Tier 1 - $500K'!A:A,'Tier 1 - $500K'!H:H,0,0,1)</f>
        <v>SB</v>
      </c>
      <c r="I41" s="4" t="str">
        <f>_xlfn.XLOOKUP(Table5[[#This Row],[MSA Contract Number]],'Tier 1 - $500K'!A:A,'Tier 1 - $500K'!I:I,0,0,1)</f>
        <v>Yes</v>
      </c>
      <c r="J41" s="4" t="str">
        <f>_xlfn.XLOOKUP(Table5[[#This Row],[MSA Contract Number]],'Tier 1 - $500K'!A:A,'Tier 1 - $500K'!J:J,0,0,1)</f>
        <v>No</v>
      </c>
      <c r="K41" s="1">
        <f>_xlfn.XLOOKUP(Table5[[#This Row],[MSA Contract Number]],'Tier 1 - $500K'!A:A,'Tier 1 - $500K'!K:K,0,0,1)</f>
        <v>191</v>
      </c>
      <c r="L41" s="1">
        <f>_xlfn.XLOOKUP(Table5[[#This Row],[MSA Contract Number]],'Tier 1 - $500K'!A:A,'Tier 1 - $500K'!L:L,0,0,1)</f>
        <v>171</v>
      </c>
      <c r="M41" s="1">
        <f>_xlfn.XLOOKUP(Table5[[#This Row],[MSA Contract Number]],'Tier 1 - $500K'!A:A,'Tier 1 - $500K'!M:M,0,0,1)</f>
        <v>171</v>
      </c>
      <c r="N41" s="1">
        <f>_xlfn.XLOOKUP(Table5[[#This Row],[MSA Contract Number]],'Tier 1 - $500K'!A:A,'Tier 1 - $500K'!N:N)</f>
        <v>150</v>
      </c>
      <c r="O41" s="1">
        <f>_xlfn.XLOOKUP(Table5[[#This Row],[MSA Contract Number]],'Tier 1 - $500K'!A:A,'Tier 1 - $500K'!O:O,0,0,1)</f>
        <v>135</v>
      </c>
      <c r="P41" s="1">
        <f>_xlfn.XLOOKUP(Table5[[#This Row],[MSA Contract Number]],'Tier 1 - $500K'!A:A,'Tier 1 - $500K'!P:P,0,0,1)</f>
        <v>140</v>
      </c>
      <c r="Q41" s="1">
        <f>_xlfn.XLOOKUP(Table5[[#This Row],[MSA Contract Number]],'Tier 1 - $500K'!A:A,'Tier 1 - $500K'!Q:Q,0,0,1)</f>
        <v>119</v>
      </c>
      <c r="R41" s="1">
        <f>_xlfn.XLOOKUP(Table5[[#This Row],[MSA Contract Number]],'Tier 1 - $500K'!A:A,'Tier 1 - $500K'!R:R,0,0,1)</f>
        <v>93</v>
      </c>
      <c r="S41" s="107">
        <f>_xlfn.XLOOKUP(Table5[[#This Row],[MSA Contract Number]],'Tier 1 - $500K'!A:A,'Tier 1 - $500K'!S:S,0,0,1)</f>
        <v>166</v>
      </c>
      <c r="T41" s="107">
        <f>_xlfn.XLOOKUP(Table5[[#This Row],[MSA Contract Number]],'Tier 1 - $500K'!A:A,'Tier 1 - $500K'!T:T,0,0,1)</f>
        <v>197</v>
      </c>
      <c r="U41" s="107">
        <f>_xlfn.XLOOKUP(Table5[[#This Row],[MSA Contract Number]],'Tier 1 - $500K'!A:A,'Tier 1 - $500K'!U:U,0,0,1)</f>
        <v>171</v>
      </c>
      <c r="V41" s="107">
        <f>_xlfn.XLOOKUP(Table5[[#This Row],[MSA Contract Number]],'Tier 1 - $500K'!A:A,'Tier 1 - $500K'!V:V,0,0,1)</f>
        <v>171</v>
      </c>
      <c r="W41" s="107">
        <f>_xlfn.XLOOKUP(Table5[[#This Row],[MSA Contract Number]],'Tier 1 - $500K'!A:A,'Tier 1 - $500K'!W:W,0,0,1)</f>
        <v>124</v>
      </c>
      <c r="X41" s="107">
        <f>_xlfn.XLOOKUP(Table5[[#This Row],[MSA Contract Number]],'Tier 1 - $500K'!A:A,'Tier 1 - $500K'!X:X,0,0,1)</f>
        <v>124</v>
      </c>
      <c r="Y41" s="107">
        <f>_xlfn.XLOOKUP(Table5[[#This Row],[MSA Contract Number]],'Tier 1 - $500K'!A:A,'Tier 1 - $500K'!Y:Y,0,0,1)</f>
        <v>124</v>
      </c>
      <c r="Z41" s="107">
        <f>_xlfn.XLOOKUP(Table5[[#This Row],[MSA Contract Number]],'Tier 1 - $500K'!A:A,'Tier 1 - $500K'!Z:Z,0,0,1)</f>
        <v>155</v>
      </c>
      <c r="AA41" s="107">
        <f>_xlfn.XLOOKUP(Table5[[#This Row],[MSA Contract Number]],'Tier 1 - $500K'!A:A,'Tier 1 - $500K'!AA:AA,0,0,1)</f>
        <v>166</v>
      </c>
      <c r="AB41" s="107">
        <f>_xlfn.XLOOKUP(Table5[[#This Row],[MSA Contract Number]],'Tier 1 - $500K'!A:A,'Tier 1 - $500K'!AB:AB,0,0,1)</f>
        <v>171</v>
      </c>
      <c r="AC41" s="107">
        <f>_xlfn.XLOOKUP(Table5[[#This Row],[MSA Contract Number]],'Tier 1 - $500K'!A:A,'Tier 1 - $500K'!AC:AC,0,0,1)</f>
        <v>171</v>
      </c>
      <c r="AD41" s="107">
        <f>_xlfn.XLOOKUP(Table5[[#This Row],[MSA Contract Number]],'Tier 1 - $500K'!A:A,'Tier 1 - $500K'!AD:AD,0,0,1)</f>
        <v>135</v>
      </c>
      <c r="AE41" s="107">
        <f>_xlfn.XLOOKUP(Table5[[#This Row],[MSA Contract Number]],'Tier 1 - $500K'!A:A,'Tier 1 - $500K'!AE:AE,0,0,1)</f>
        <v>135</v>
      </c>
      <c r="AF41" s="107">
        <f>_xlfn.XLOOKUP(Table5[[#This Row],[MSA Contract Number]],'Tier 1 - $500K'!A:A,'Tier 1 - $500K'!AF:AF,0,0,1)</f>
        <v>129</v>
      </c>
      <c r="AG41" s="107">
        <f>_xlfn.XLOOKUP(Table5[[#This Row],[MSA Contract Number]],'Tier 1 - $500K'!A:A,'Tier 1 - $500K'!AG:AG,0,0,1)</f>
        <v>155</v>
      </c>
      <c r="AH41" s="107">
        <f>_xlfn.XLOOKUP(Table5[[#This Row],[MSA Contract Number]],'Tier 1 - $500K'!A:A,'Tier 1 - $500K'!AH:AH,0,0,1)</f>
        <v>135</v>
      </c>
      <c r="AI41" s="107">
        <f>_xlfn.XLOOKUP(Table5[[#This Row],[MSA Contract Number]],'Tier 1 - $500K'!A:A,'Tier 1 - $500K'!AI:AI,0,0,1)</f>
        <v>140</v>
      </c>
      <c r="AJ41" s="107">
        <f>_xlfn.XLOOKUP(Table5[[#This Row],[MSA Contract Number]],'Tier 1 - $500K'!A:A,'Tier 1 - $500K'!AJ:AJ,0,0,1)</f>
        <v>129</v>
      </c>
      <c r="AK41" s="107">
        <f>_xlfn.XLOOKUP(Table5[[#This Row],[MSA Contract Number]],'Tier 1 - $500K'!A:A,'Tier 1 - $500K'!AK:AK,0,0,1)</f>
        <v>171</v>
      </c>
      <c r="AL41" s="107">
        <f>_xlfn.XLOOKUP(Table5[[#This Row],[MSA Contract Number]],'Tier 1 - $500K'!A:A,'Tier 1 - $500K'!AL:AL,0,0,1)</f>
        <v>186</v>
      </c>
      <c r="AM41" s="107">
        <f>_xlfn.XLOOKUP(Table5[[#This Row],[MSA Contract Number]],'Tier 1 - $500K'!A:A,'Tier 1 - $500K'!AM:AM,0,0,1)</f>
        <v>140</v>
      </c>
      <c r="AN41" s="107">
        <f>_xlfn.XLOOKUP(Table5[[#This Row],[MSA Contract Number]],'Tier 1 - $500K'!A:A,'Tier 1 - $500K'!AN:AN,0,0,1)</f>
        <v>155</v>
      </c>
      <c r="AO41" s="107">
        <f>_xlfn.XLOOKUP(Table5[[#This Row],[MSA Contract Number]],'Tier 1 - $500K'!A:A,'Tier 1 - $500K'!AO:AO,0,0,1)</f>
        <v>140</v>
      </c>
      <c r="AP41" s="107">
        <f>_xlfn.XLOOKUP(Table5[[#This Row],[MSA Contract Number]],'Tier 1 - $500K'!A:A,'Tier 1 - $500K'!AP:AP,0,0,1)</f>
        <v>155</v>
      </c>
      <c r="AQ41" s="107">
        <f>_xlfn.XLOOKUP(Table5[[#This Row],[MSA Contract Number]],'Tier 1 - $500K'!A:A,'Tier 1 - $500K'!AQ:AQ,0,0,1)</f>
        <v>155</v>
      </c>
      <c r="AR41" s="107">
        <f>_xlfn.XLOOKUP(Table5[[#This Row],[MSA Contract Number]],'Tier 1 - $500K'!A:A,'Tier 1 - $500K'!AR:AR,0,0,1)</f>
        <v>176</v>
      </c>
      <c r="AS41" s="107">
        <f>_xlfn.XLOOKUP(Table5[[#This Row],[MSA Contract Number]],'Tier 1 - $500K'!A:A,'Tier 1 - $500K'!AS:AS,0,0,1)</f>
        <v>104</v>
      </c>
      <c r="AT41" s="107">
        <f>_xlfn.XLOOKUP(Table5[[#This Row],[MSA Contract Number]],'Tier 1 - $500K'!A:A,'Tier 1 - $500K'!AT:AT,0,0,1)</f>
        <v>119</v>
      </c>
      <c r="AU41" s="107">
        <f>_xlfn.XLOOKUP(Table5[[#This Row],[MSA Contract Number]],'Tier 1 - $500K'!A:A,'Tier 1 - $500K'!AU:AU,0,0,1)</f>
        <v>104</v>
      </c>
      <c r="AV41" s="107">
        <f>_xlfn.XLOOKUP(Table5[[#This Row],[MSA Contract Number]],'Tier 1 - $500K'!A:A,'Tier 1 - $500K'!AV:AV,0,0,1)</f>
        <v>93</v>
      </c>
      <c r="AW41" s="107">
        <f>_xlfn.XLOOKUP(Table5[[#This Row],[MSA Contract Number]],'Tier 1 - $500K'!A:A,'Tier 1 - $500K'!AW:AW,0,0,1)</f>
        <v>135</v>
      </c>
      <c r="AX41" s="107">
        <f>_xlfn.XLOOKUP(Table5[[#This Row],[MSA Contract Number]],'Tier 1 - $500K'!A:A,'Tier 1 - $500K'!AX:AX,0,0,1)</f>
        <v>104</v>
      </c>
      <c r="AY41" s="107">
        <f>_xlfn.XLOOKUP(Table5[[#This Row],[MSA Contract Number]],'Tier 1 - $500K'!A:A,'Tier 1 - $500K'!AY:AY,0,0,1)</f>
        <v>104</v>
      </c>
      <c r="AZ41" s="108">
        <f>_xlfn.XLOOKUP(Table5[[#This Row],[MSA Contract Number]],'Tier 1 - $500K'!A:A,'Tier 1 - $500K'!AZ:AZ,0,0,1)</f>
        <v>181</v>
      </c>
    </row>
    <row r="42" spans="1:16384" s="52" customFormat="1" ht="63" x14ac:dyDescent="0.25">
      <c r="A42" s="8" t="s">
        <v>387</v>
      </c>
      <c r="B42" s="9">
        <f>_xlfn.XLOOKUP(Table5[[#This Row],[MSA Contract Number]],'Tier 1 - $500K'!A:A,'Tier 1 - $500K'!B:B,0,0,1)</f>
        <v>46497</v>
      </c>
      <c r="C42" s="10" t="str">
        <f>_xlfn.XLOOKUP(Table5[[#This Row],[MSA Contract Number]],'Tier 1 - $500K'!A:A,'Tier 1 - $500K'!C:C,0,0,1)</f>
        <v>Crowe LLP</v>
      </c>
      <c r="D42" s="10" t="str">
        <f>_xlfn.XLOOKUP(Table5[[#This Row],[MSA Contract Number]],'Tier 1 - $500K'!A:A,'Tier 1 - $500K'!D:D,0,0,1)</f>
        <v>1. Lisa Voeller 
2. Delia Bruntz
3. Chris Worley 
4. Eric Montas</v>
      </c>
      <c r="E42" s="10" t="str">
        <f>_xlfn.XLOOKUP(Table5[[#This Row],[MSA Contract Number]],'Tier 1 - $500K'!A:A,'Tier 1 - $500K'!E:E,0,0,1)</f>
        <v>1. (916) 492-5133 
2. (630) 586-5321
3. (916) 266-9516 
4. (916) 492-5178</v>
      </c>
      <c r="F42" s="10" t="str">
        <f>_xlfn.XLOOKUP(Table5[[#This Row],[MSA Contract Number]],'Tier 1 - $500K'!A:A,'Tier 1 - $500K'!F:F,0,0,1)</f>
        <v>lisa.voeller@crowe.com; 
proposal.center@crowe.com;
chris.worley@crowe.com; 
eric.montas@crowe.com;</v>
      </c>
      <c r="G42" s="4" t="str">
        <f>_xlfn.XLOOKUP(Table5[[#This Row],[Point of Contact(s) 
(First Name and Last Name)]],'Tier 1 - $500K'!D:D,'Tier 1 - $500K'!G:G,0,0,1)</f>
        <v>--</v>
      </c>
      <c r="H42" s="4" t="str">
        <f>_xlfn.XLOOKUP(Table5[[#This Row],[MSA Contract Number]],'Tier 1 - $500K'!A:A,'Tier 1 - $500K'!H:H,0,0,1)</f>
        <v>--</v>
      </c>
      <c r="I42" s="4" t="str">
        <f>_xlfn.XLOOKUP(Table5[[#This Row],[MSA Contract Number]],'Tier 1 - $500K'!A:A,'Tier 1 - $500K'!I:I,0,0,1)</f>
        <v>No</v>
      </c>
      <c r="J42" s="4" t="str">
        <f>_xlfn.XLOOKUP(Table5[[#This Row],[MSA Contract Number]],'Tier 1 - $500K'!A:A,'Tier 1 - $500K'!J:J,0,0,1)</f>
        <v>No</v>
      </c>
      <c r="K42" s="1">
        <f>_xlfn.XLOOKUP(Table5[[#This Row],[MSA Contract Number]],'Tier 1 - $500K'!A:A,'Tier 1 - $500K'!K:K,0,0,1)</f>
        <v>220</v>
      </c>
      <c r="L42" s="1">
        <f>_xlfn.XLOOKUP(Table5[[#This Row],[MSA Contract Number]],'Tier 1 - $500K'!A:A,'Tier 1 - $500K'!L:L,0,0,1)</f>
        <v>185</v>
      </c>
      <c r="M42" s="1">
        <f>_xlfn.XLOOKUP(Table5[[#This Row],[MSA Contract Number]],'Tier 1 - $500K'!A:A,'Tier 1 - $500K'!M:M,0,0,1)</f>
        <v>190</v>
      </c>
      <c r="N42" s="1">
        <f>_xlfn.XLOOKUP(Table5[[#This Row],[MSA Contract Number]],'Tier 1 - $500K'!A:A,'Tier 1 - $500K'!N:N)</f>
        <v>175</v>
      </c>
      <c r="O42" s="1">
        <f>_xlfn.XLOOKUP(Table5[[#This Row],[MSA Contract Number]],'Tier 1 - $500K'!A:A,'Tier 1 - $500K'!O:O,0,0,1)</f>
        <v>150</v>
      </c>
      <c r="P42" s="1">
        <f>_xlfn.XLOOKUP(Table5[[#This Row],[MSA Contract Number]],'Tier 1 - $500K'!A:A,'Tier 1 - $500K'!P:P,0,0,1)</f>
        <v>150</v>
      </c>
      <c r="Q42" s="1">
        <f>_xlfn.XLOOKUP(Table5[[#This Row],[MSA Contract Number]],'Tier 1 - $500K'!A:A,'Tier 1 - $500K'!Q:Q,0,0,1)</f>
        <v>140</v>
      </c>
      <c r="R42" s="1">
        <f>_xlfn.XLOOKUP(Table5[[#This Row],[MSA Contract Number]],'Tier 1 - $500K'!A:A,'Tier 1 - $500K'!R:R,0,0,1)</f>
        <v>100</v>
      </c>
      <c r="S42" s="107">
        <f>_xlfn.XLOOKUP(Table5[[#This Row],[MSA Contract Number]],'Tier 1 - $500K'!A:A,'Tier 1 - $500K'!S:S,0,0,1)</f>
        <v>190</v>
      </c>
      <c r="T42" s="107">
        <f>_xlfn.XLOOKUP(Table5[[#This Row],[MSA Contract Number]],'Tier 1 - $500K'!A:A,'Tier 1 - $500K'!T:T,0,0,1)</f>
        <v>190</v>
      </c>
      <c r="U42" s="107">
        <f>_xlfn.XLOOKUP(Table5[[#This Row],[MSA Contract Number]],'Tier 1 - $500K'!A:A,'Tier 1 - $500K'!U:U,0,0,1)</f>
        <v>170</v>
      </c>
      <c r="V42" s="107">
        <f>_xlfn.XLOOKUP(Table5[[#This Row],[MSA Contract Number]],'Tier 1 - $500K'!A:A,'Tier 1 - $500K'!V:V,0,0,1)</f>
        <v>220</v>
      </c>
      <c r="W42" s="107">
        <f>_xlfn.XLOOKUP(Table5[[#This Row],[MSA Contract Number]],'Tier 1 - $500K'!A:A,'Tier 1 - $500K'!W:W,0,0,1)</f>
        <v>135</v>
      </c>
      <c r="X42" s="107">
        <f>_xlfn.XLOOKUP(Table5[[#This Row],[MSA Contract Number]],'Tier 1 - $500K'!A:A,'Tier 1 - $500K'!X:X,0,0,1)</f>
        <v>135</v>
      </c>
      <c r="Y42" s="107">
        <f>_xlfn.XLOOKUP(Table5[[#This Row],[MSA Contract Number]],'Tier 1 - $500K'!A:A,'Tier 1 - $500K'!Y:Y,0,0,1)</f>
        <v>135</v>
      </c>
      <c r="Z42" s="107">
        <f>_xlfn.XLOOKUP(Table5[[#This Row],[MSA Contract Number]],'Tier 1 - $500K'!A:A,'Tier 1 - $500K'!Z:Z,0,0,1)</f>
        <v>175</v>
      </c>
      <c r="AA42" s="107">
        <f>_xlfn.XLOOKUP(Table5[[#This Row],[MSA Contract Number]],'Tier 1 - $500K'!A:A,'Tier 1 - $500K'!AA:AA,0,0,1)</f>
        <v>180</v>
      </c>
      <c r="AB42" s="107">
        <f>_xlfn.XLOOKUP(Table5[[#This Row],[MSA Contract Number]],'Tier 1 - $500K'!A:A,'Tier 1 - $500K'!AB:AB,0,0,1)</f>
        <v>210</v>
      </c>
      <c r="AC42" s="107">
        <f>_xlfn.XLOOKUP(Table5[[#This Row],[MSA Contract Number]],'Tier 1 - $500K'!A:A,'Tier 1 - $500K'!AC:AC,0,0,1)</f>
        <v>150</v>
      </c>
      <c r="AD42" s="107">
        <f>_xlfn.XLOOKUP(Table5[[#This Row],[MSA Contract Number]],'Tier 1 - $500K'!A:A,'Tier 1 - $500K'!AD:AD,0,0,1)</f>
        <v>150</v>
      </c>
      <c r="AE42" s="107">
        <f>_xlfn.XLOOKUP(Table5[[#This Row],[MSA Contract Number]],'Tier 1 - $500K'!A:A,'Tier 1 - $500K'!AE:AE,0,0,1)</f>
        <v>140</v>
      </c>
      <c r="AF42" s="107">
        <f>_xlfn.XLOOKUP(Table5[[#This Row],[MSA Contract Number]],'Tier 1 - $500K'!A:A,'Tier 1 - $500K'!AF:AF,0,0,1)</f>
        <v>140</v>
      </c>
      <c r="AG42" s="107">
        <f>_xlfn.XLOOKUP(Table5[[#This Row],[MSA Contract Number]],'Tier 1 - $500K'!A:A,'Tier 1 - $500K'!AG:AG,0,0,1)</f>
        <v>160</v>
      </c>
      <c r="AH42" s="107">
        <f>_xlfn.XLOOKUP(Table5[[#This Row],[MSA Contract Number]],'Tier 1 - $500K'!A:A,'Tier 1 - $500K'!AH:AH,0,0,1)</f>
        <v>160</v>
      </c>
      <c r="AI42" s="107">
        <f>_xlfn.XLOOKUP(Table5[[#This Row],[MSA Contract Number]],'Tier 1 - $500K'!A:A,'Tier 1 - $500K'!AI:AI,0,0,1)</f>
        <v>150</v>
      </c>
      <c r="AJ42" s="107">
        <f>_xlfn.XLOOKUP(Table5[[#This Row],[MSA Contract Number]],'Tier 1 - $500K'!A:A,'Tier 1 - $500K'!AJ:AJ,0,0,1)</f>
        <v>150</v>
      </c>
      <c r="AK42" s="107">
        <f>_xlfn.XLOOKUP(Table5[[#This Row],[MSA Contract Number]],'Tier 1 - $500K'!A:A,'Tier 1 - $500K'!AK:AK,0,0,1)</f>
        <v>150</v>
      </c>
      <c r="AL42" s="107">
        <f>_xlfn.XLOOKUP(Table5[[#This Row],[MSA Contract Number]],'Tier 1 - $500K'!A:A,'Tier 1 - $500K'!AL:AL,0,0,1)</f>
        <v>170</v>
      </c>
      <c r="AM42" s="107">
        <f>_xlfn.XLOOKUP(Table5[[#This Row],[MSA Contract Number]],'Tier 1 - $500K'!A:A,'Tier 1 - $500K'!AM:AM,0,0,1)</f>
        <v>145</v>
      </c>
      <c r="AN42" s="107">
        <f>_xlfn.XLOOKUP(Table5[[#This Row],[MSA Contract Number]],'Tier 1 - $500K'!A:A,'Tier 1 - $500K'!AN:AN,0,0,1)</f>
        <v>150</v>
      </c>
      <c r="AO42" s="107">
        <f>_xlfn.XLOOKUP(Table5[[#This Row],[MSA Contract Number]],'Tier 1 - $500K'!A:A,'Tier 1 - $500K'!AO:AO,0,0,1)</f>
        <v>145</v>
      </c>
      <c r="AP42" s="107">
        <f>_xlfn.XLOOKUP(Table5[[#This Row],[MSA Contract Number]],'Tier 1 - $500K'!A:A,'Tier 1 - $500K'!AP:AP,0,0,1)</f>
        <v>190</v>
      </c>
      <c r="AQ42" s="107">
        <f>_xlfn.XLOOKUP(Table5[[#This Row],[MSA Contract Number]],'Tier 1 - $500K'!A:A,'Tier 1 - $500K'!AQ:AQ,0,0,1)</f>
        <v>180</v>
      </c>
      <c r="AR42" s="107">
        <f>_xlfn.XLOOKUP(Table5[[#This Row],[MSA Contract Number]],'Tier 1 - $500K'!A:A,'Tier 1 - $500K'!AR:AR,0,0,1)</f>
        <v>170</v>
      </c>
      <c r="AS42" s="107">
        <f>_xlfn.XLOOKUP(Table5[[#This Row],[MSA Contract Number]],'Tier 1 - $500K'!A:A,'Tier 1 - $500K'!AS:AS,0,0,1)</f>
        <v>125</v>
      </c>
      <c r="AT42" s="107">
        <f>_xlfn.XLOOKUP(Table5[[#This Row],[MSA Contract Number]],'Tier 1 - $500K'!A:A,'Tier 1 - $500K'!AT:AT,0,0,1)</f>
        <v>125</v>
      </c>
      <c r="AU42" s="107">
        <f>_xlfn.XLOOKUP(Table5[[#This Row],[MSA Contract Number]],'Tier 1 - $500K'!A:A,'Tier 1 - $500K'!AU:AU,0,0,1)</f>
        <v>140</v>
      </c>
      <c r="AV42" s="107">
        <f>_xlfn.XLOOKUP(Table5[[#This Row],[MSA Contract Number]],'Tier 1 - $500K'!A:A,'Tier 1 - $500K'!AV:AV,0,0,1)</f>
        <v>140</v>
      </c>
      <c r="AW42" s="107">
        <f>_xlfn.XLOOKUP(Table5[[#This Row],[MSA Contract Number]],'Tier 1 - $500K'!A:A,'Tier 1 - $500K'!AW:AW,0,0,1)</f>
        <v>140</v>
      </c>
      <c r="AX42" s="107">
        <f>_xlfn.XLOOKUP(Table5[[#This Row],[MSA Contract Number]],'Tier 1 - $500K'!A:A,'Tier 1 - $500K'!AX:AX,0,0,1)</f>
        <v>150</v>
      </c>
      <c r="AY42" s="107">
        <f>_xlfn.XLOOKUP(Table5[[#This Row],[MSA Contract Number]],'Tier 1 - $500K'!A:A,'Tier 1 - $500K'!AY:AY,0,0,1)</f>
        <v>140</v>
      </c>
      <c r="AZ42" s="108">
        <f>_xlfn.XLOOKUP(Table5[[#This Row],[MSA Contract Number]],'Tier 1 - $500K'!A:A,'Tier 1 - $500K'!AZ:AZ,0,0,1)</f>
        <v>170</v>
      </c>
    </row>
    <row r="43" spans="1:16384" s="52" customFormat="1" x14ac:dyDescent="0.25">
      <c r="A43" s="8" t="s">
        <v>389</v>
      </c>
      <c r="B43" s="9">
        <f>_xlfn.XLOOKUP(Table5[[#This Row],[MSA Contract Number]],'Tier 1 - $500K'!A:A,'Tier 1 - $500K'!B:B,0,0,1)</f>
        <v>46497</v>
      </c>
      <c r="C43" s="10" t="str">
        <f>_xlfn.XLOOKUP(Table5[[#This Row],[MSA Contract Number]],'Tier 1 - $500K'!A:A,'Tier 1 - $500K'!C:C,0,0,1)</f>
        <v xml:space="preserve">CSG Government Solutions, Inc. </v>
      </c>
      <c r="D43" s="10" t="str">
        <f>_xlfn.XLOOKUP(Table5[[#This Row],[MSA Contract Number]],'Tier 1 - $500K'!A:A,'Tier 1 - $500K'!D:D,0,0,1)</f>
        <v>Kirk Swanson</v>
      </c>
      <c r="E43" s="10" t="str">
        <f>_xlfn.XLOOKUP(Table5[[#This Row],[MSA Contract Number]],'Tier 1 - $500K'!A:A,'Tier 1 - $500K'!E:E,0,0,1)</f>
        <v xml:space="preserve">(312) 423-2103 </v>
      </c>
      <c r="F43" s="10" t="str">
        <f>_xlfn.XLOOKUP(Table5[[#This Row],[MSA Contract Number]],'Tier 1 - $500K'!A:A,'Tier 1 - $500K'!F:F,0,0,1)</f>
        <v>rfp@csgdelivers.com;</v>
      </c>
      <c r="G43" s="4" t="str">
        <f>_xlfn.XLOOKUP(Table5[[#This Row],[Point of Contact(s) 
(First Name and Last Name)]],'Tier 1 - $500K'!D:D,'Tier 1 - $500K'!G:G,0,0,1)</f>
        <v>--</v>
      </c>
      <c r="H43" s="4" t="str">
        <f>_xlfn.XLOOKUP(Table5[[#This Row],[MSA Contract Number]],'Tier 1 - $500K'!A:A,'Tier 1 - $500K'!H:H,0,0,1)</f>
        <v>--</v>
      </c>
      <c r="I43" s="4" t="str">
        <f>_xlfn.XLOOKUP(Table5[[#This Row],[MSA Contract Number]],'Tier 1 - $500K'!A:A,'Tier 1 - $500K'!I:I,0,0,1)</f>
        <v>No</v>
      </c>
      <c r="J43" s="4" t="str">
        <f>_xlfn.XLOOKUP(Table5[[#This Row],[MSA Contract Number]],'Tier 1 - $500K'!A:A,'Tier 1 - $500K'!J:J,0,0,1)</f>
        <v>No</v>
      </c>
      <c r="K43" s="1">
        <f>_xlfn.XLOOKUP(Table5[[#This Row],[MSA Contract Number]],'Tier 1 - $500K'!A:A,'Tier 1 - $500K'!K:K,0,0,1)</f>
        <v>225</v>
      </c>
      <c r="L43" s="1">
        <f>_xlfn.XLOOKUP(Table5[[#This Row],[MSA Contract Number]],'Tier 1 - $500K'!A:A,'Tier 1 - $500K'!L:L,0,0,1)</f>
        <v>195</v>
      </c>
      <c r="M43" s="1">
        <f>_xlfn.XLOOKUP(Table5[[#This Row],[MSA Contract Number]],'Tier 1 - $500K'!A:A,'Tier 1 - $500K'!M:M,0,0,1)</f>
        <v>190</v>
      </c>
      <c r="N43" s="1">
        <f>_xlfn.XLOOKUP(Table5[[#This Row],[MSA Contract Number]],'Tier 1 - $500K'!A:A,'Tier 1 - $500K'!N:N)</f>
        <v>175</v>
      </c>
      <c r="O43" s="1">
        <f>_xlfn.XLOOKUP(Table5[[#This Row],[MSA Contract Number]],'Tier 1 - $500K'!A:A,'Tier 1 - $500K'!O:O,0,0,1)</f>
        <v>160</v>
      </c>
      <c r="P43" s="1" t="str">
        <f>_xlfn.XLOOKUP(Table5[[#This Row],[MSA Contract Number]],'Tier 1 - $500K'!A:A,'Tier 1 - $500K'!P:P,0,0,1)</f>
        <v>--</v>
      </c>
      <c r="Q43" s="1" t="str">
        <f>_xlfn.XLOOKUP(Table5[[#This Row],[MSA Contract Number]],'Tier 1 - $500K'!A:A,'Tier 1 - $500K'!Q:Q,0,0,1)</f>
        <v>--</v>
      </c>
      <c r="R43" s="1">
        <f>_xlfn.XLOOKUP(Table5[[#This Row],[MSA Contract Number]],'Tier 1 - $500K'!A:A,'Tier 1 - $500K'!R:R,0,0,1)</f>
        <v>110</v>
      </c>
      <c r="S43" s="107">
        <f>_xlfn.XLOOKUP(Table5[[#This Row],[MSA Contract Number]],'Tier 1 - $500K'!A:A,'Tier 1 - $500K'!S:S,0,0,1)</f>
        <v>180</v>
      </c>
      <c r="T43" s="107">
        <f>_xlfn.XLOOKUP(Table5[[#This Row],[MSA Contract Number]],'Tier 1 - $500K'!A:A,'Tier 1 - $500K'!T:T,0,0,1)</f>
        <v>225</v>
      </c>
      <c r="U43" s="107">
        <f>_xlfn.XLOOKUP(Table5[[#This Row],[MSA Contract Number]],'Tier 1 - $500K'!A:A,'Tier 1 - $500K'!U:U,0,0,1)</f>
        <v>200</v>
      </c>
      <c r="V43" s="107" t="str">
        <f>_xlfn.XLOOKUP(Table5[[#This Row],[MSA Contract Number]],'Tier 1 - $500K'!A:A,'Tier 1 - $500K'!V:V,0,0,1)</f>
        <v>--</v>
      </c>
      <c r="W43" s="107" t="str">
        <f>_xlfn.XLOOKUP(Table5[[#This Row],[MSA Contract Number]],'Tier 1 - $500K'!A:A,'Tier 1 - $500K'!W:W,0,0,1)</f>
        <v>--</v>
      </c>
      <c r="X43" s="107" t="str">
        <f>_xlfn.XLOOKUP(Table5[[#This Row],[MSA Contract Number]],'Tier 1 - $500K'!A:A,'Tier 1 - $500K'!X:X,0,0,1)</f>
        <v>--</v>
      </c>
      <c r="Y43" s="107" t="str">
        <f>_xlfn.XLOOKUP(Table5[[#This Row],[MSA Contract Number]],'Tier 1 - $500K'!A:A,'Tier 1 - $500K'!Y:Y,0,0,1)</f>
        <v>--</v>
      </c>
      <c r="Z43" s="107" t="str">
        <f>_xlfn.XLOOKUP(Table5[[#This Row],[MSA Contract Number]],'Tier 1 - $500K'!A:A,'Tier 1 - $500K'!Z:Z,0,0,1)</f>
        <v>--</v>
      </c>
      <c r="AA43" s="107" t="str">
        <f>_xlfn.XLOOKUP(Table5[[#This Row],[MSA Contract Number]],'Tier 1 - $500K'!A:A,'Tier 1 - $500K'!AA:AA,0,0,1)</f>
        <v>--</v>
      </c>
      <c r="AB43" s="107" t="str">
        <f>_xlfn.XLOOKUP(Table5[[#This Row],[MSA Contract Number]],'Tier 1 - $500K'!A:A,'Tier 1 - $500K'!AB:AB,0,0,1)</f>
        <v>--</v>
      </c>
      <c r="AC43" s="107" t="str">
        <f>_xlfn.XLOOKUP(Table5[[#This Row],[MSA Contract Number]],'Tier 1 - $500K'!A:A,'Tier 1 - $500K'!AC:AC,0,0,1)</f>
        <v>--</v>
      </c>
      <c r="AD43" s="107">
        <f>_xlfn.XLOOKUP(Table5[[#This Row],[MSA Contract Number]],'Tier 1 - $500K'!A:A,'Tier 1 - $500K'!AD:AD,0,0,1)</f>
        <v>160</v>
      </c>
      <c r="AE43" s="107" t="str">
        <f>_xlfn.XLOOKUP(Table5[[#This Row],[MSA Contract Number]],'Tier 1 - $500K'!A:A,'Tier 1 - $500K'!AE:AE,0,0,1)</f>
        <v>--</v>
      </c>
      <c r="AF43" s="107">
        <f>_xlfn.XLOOKUP(Table5[[#This Row],[MSA Contract Number]],'Tier 1 - $500K'!A:A,'Tier 1 - $500K'!AF:AF,0,0,1)</f>
        <v>140</v>
      </c>
      <c r="AG43" s="107">
        <f>_xlfn.XLOOKUP(Table5[[#This Row],[MSA Contract Number]],'Tier 1 - $500K'!A:A,'Tier 1 - $500K'!AG:AG,0,0,1)</f>
        <v>170</v>
      </c>
      <c r="AH43" s="107" t="str">
        <f>_xlfn.XLOOKUP(Table5[[#This Row],[MSA Contract Number]],'Tier 1 - $500K'!A:A,'Tier 1 - $500K'!AH:AH,0,0,1)</f>
        <v>--</v>
      </c>
      <c r="AI43" s="107" t="str">
        <f>_xlfn.XLOOKUP(Table5[[#This Row],[MSA Contract Number]],'Tier 1 - $500K'!A:A,'Tier 1 - $500K'!AI:AI,0,0,1)</f>
        <v>--</v>
      </c>
      <c r="AJ43" s="107" t="str">
        <f>_xlfn.XLOOKUP(Table5[[#This Row],[MSA Contract Number]],'Tier 1 - $500K'!A:A,'Tier 1 - $500K'!AJ:AJ,0,0,1)</f>
        <v>--</v>
      </c>
      <c r="AK43" s="107" t="str">
        <f>_xlfn.XLOOKUP(Table5[[#This Row],[MSA Contract Number]],'Tier 1 - $500K'!A:A,'Tier 1 - $500K'!AK:AK,0,0,1)</f>
        <v>--</v>
      </c>
      <c r="AL43" s="107" t="str">
        <f>_xlfn.XLOOKUP(Table5[[#This Row],[MSA Contract Number]],'Tier 1 - $500K'!A:A,'Tier 1 - $500K'!AL:AL,0,0,1)</f>
        <v>--</v>
      </c>
      <c r="AM43" s="107" t="str">
        <f>_xlfn.XLOOKUP(Table5[[#This Row],[MSA Contract Number]],'Tier 1 - $500K'!A:A,'Tier 1 - $500K'!AM:AM,0,0,1)</f>
        <v>--</v>
      </c>
      <c r="AN43" s="107" t="str">
        <f>_xlfn.XLOOKUP(Table5[[#This Row],[MSA Contract Number]],'Tier 1 - $500K'!A:A,'Tier 1 - $500K'!AN:AN,0,0,1)</f>
        <v>--</v>
      </c>
      <c r="AO43" s="107" t="str">
        <f>_xlfn.XLOOKUP(Table5[[#This Row],[MSA Contract Number]],'Tier 1 - $500K'!A:A,'Tier 1 - $500K'!AO:AO,0,0,1)</f>
        <v>--</v>
      </c>
      <c r="AP43" s="107" t="str">
        <f>_xlfn.XLOOKUP(Table5[[#This Row],[MSA Contract Number]],'Tier 1 - $500K'!A:A,'Tier 1 - $500K'!AP:AP,0,0,1)</f>
        <v>--</v>
      </c>
      <c r="AQ43" s="107" t="str">
        <f>_xlfn.XLOOKUP(Table5[[#This Row],[MSA Contract Number]],'Tier 1 - $500K'!A:A,'Tier 1 - $500K'!AQ:AQ,0,0,1)</f>
        <v>--</v>
      </c>
      <c r="AR43" s="107" t="str">
        <f>_xlfn.XLOOKUP(Table5[[#This Row],[MSA Contract Number]],'Tier 1 - $500K'!A:A,'Tier 1 - $500K'!AR:AR,0,0,1)</f>
        <v>--</v>
      </c>
      <c r="AS43" s="107" t="str">
        <f>_xlfn.XLOOKUP(Table5[[#This Row],[MSA Contract Number]],'Tier 1 - $500K'!A:A,'Tier 1 - $500K'!AS:AS,0,0,1)</f>
        <v>--</v>
      </c>
      <c r="AT43" s="107" t="str">
        <f>_xlfn.XLOOKUP(Table5[[#This Row],[MSA Contract Number]],'Tier 1 - $500K'!A:A,'Tier 1 - $500K'!AT:AT,0,0,1)</f>
        <v>--</v>
      </c>
      <c r="AU43" s="107" t="str">
        <f>_xlfn.XLOOKUP(Table5[[#This Row],[MSA Contract Number]],'Tier 1 - $500K'!A:A,'Tier 1 - $500K'!AU:AU,0,0,1)</f>
        <v>--</v>
      </c>
      <c r="AV43" s="107" t="str">
        <f>_xlfn.XLOOKUP(Table5[[#This Row],[MSA Contract Number]],'Tier 1 - $500K'!A:A,'Tier 1 - $500K'!AV:AV,0,0,1)</f>
        <v>--</v>
      </c>
      <c r="AW43" s="107" t="str">
        <f>_xlfn.XLOOKUP(Table5[[#This Row],[MSA Contract Number]],'Tier 1 - $500K'!A:A,'Tier 1 - $500K'!AW:AW,0,0,1)</f>
        <v>--</v>
      </c>
      <c r="AX43" s="107" t="str">
        <f>_xlfn.XLOOKUP(Table5[[#This Row],[MSA Contract Number]],'Tier 1 - $500K'!A:A,'Tier 1 - $500K'!AX:AX,0,0,1)</f>
        <v>--</v>
      </c>
      <c r="AY43" s="107" t="str">
        <f>_xlfn.XLOOKUP(Table5[[#This Row],[MSA Contract Number]],'Tier 1 - $500K'!A:A,'Tier 1 - $500K'!AY:AY,0,0,1)</f>
        <v>--</v>
      </c>
      <c r="AZ43" s="108" t="str">
        <f>_xlfn.XLOOKUP(Table5[[#This Row],[MSA Contract Number]],'Tier 1 - $500K'!A:A,'Tier 1 - $500K'!AZ:AZ,0,0,1)</f>
        <v>--</v>
      </c>
    </row>
    <row r="44" spans="1:16384" s="52" customFormat="1" ht="47.25" x14ac:dyDescent="0.25">
      <c r="A44" s="8" t="s">
        <v>399</v>
      </c>
      <c r="B44" s="9">
        <f>_xlfn.XLOOKUP(Table5[[#This Row],[MSA Contract Number]],'Tier 1 - $500K'!A:A,'Tier 1 - $500K'!B:B,0,0,1)</f>
        <v>46497</v>
      </c>
      <c r="C44" s="10" t="str">
        <f>_xlfn.XLOOKUP(Table5[[#This Row],[MSA Contract Number]],'Tier 1 - $500K'!A:A,'Tier 1 - $500K'!C:C,0,0,1)</f>
        <v>Cutler Engineering &amp; Technology Services</v>
      </c>
      <c r="D44" s="10" t="str">
        <f>_xlfn.XLOOKUP(Table5[[#This Row],[MSA Contract Number]],'Tier 1 - $500K'!A:A,'Tier 1 - $500K'!D:D,0,0,1)</f>
        <v>1. Mervain Cutler 
2. Bob Richards 
3. Christine Harmon-Malone</v>
      </c>
      <c r="E44" s="10" t="str">
        <f>_xlfn.XLOOKUP(Table5[[#This Row],[MSA Contract Number]],'Tier 1 - $500K'!A:A,'Tier 1 - $500K'!E:E,0,0,1)</f>
        <v>1. (619) 405-9088 
2. (619) 788-2264 
3. (760) 214-6649</v>
      </c>
      <c r="F44" s="10" t="str">
        <f>_xlfn.XLOOKUP(Table5[[#This Row],[MSA Contract Number]],'Tier 1 - $500K'!A:A,'Tier 1 - $500K'!F:F,0,0,1)</f>
        <v>mcutler@cets-tech.com; 
bobrichards@cets-tech.com;</v>
      </c>
      <c r="G44" s="4">
        <f>_xlfn.XLOOKUP(Table5[[#This Row],[Point of Contact(s) 
(First Name and Last Name)]],'Tier 1 - $500K'!D:D,'Tier 1 - $500K'!G:G,0,0,1)</f>
        <v>2012597</v>
      </c>
      <c r="H44" s="4" t="str">
        <f>_xlfn.XLOOKUP(Table5[[#This Row],[MSA Contract Number]],'Tier 1 - $500K'!A:A,'Tier 1 - $500K'!H:H,0,0,1)</f>
        <v>SB , DVBE</v>
      </c>
      <c r="I44" s="4" t="str">
        <f>_xlfn.XLOOKUP(Table5[[#This Row],[MSA Contract Number]],'Tier 1 - $500K'!A:A,'Tier 1 - $500K'!I:I,0,0,1)</f>
        <v>Yes</v>
      </c>
      <c r="J44" s="4" t="str">
        <f>_xlfn.XLOOKUP(Table5[[#This Row],[MSA Contract Number]],'Tier 1 - $500K'!A:A,'Tier 1 - $500K'!J:J,0,0,1)</f>
        <v>Yes</v>
      </c>
      <c r="K44" s="1">
        <f>_xlfn.XLOOKUP(Table5[[#This Row],[MSA Contract Number]],'Tier 1 - $500K'!A:A,'Tier 1 - $500K'!K:K,0,0,1)</f>
        <v>146</v>
      </c>
      <c r="L44" s="1">
        <f>_xlfn.XLOOKUP(Table5[[#This Row],[MSA Contract Number]],'Tier 1 - $500K'!A:A,'Tier 1 - $500K'!L:L,0,0,1)</f>
        <v>102</v>
      </c>
      <c r="M44" s="1">
        <f>_xlfn.XLOOKUP(Table5[[#This Row],[MSA Contract Number]],'Tier 1 - $500K'!A:A,'Tier 1 - $500K'!M:M,0,0,1)</f>
        <v>173</v>
      </c>
      <c r="N44" s="1">
        <f>_xlfn.XLOOKUP(Table5[[#This Row],[MSA Contract Number]],'Tier 1 - $500K'!A:A,'Tier 1 - $500K'!N:N)</f>
        <v>143</v>
      </c>
      <c r="O44" s="1" t="str">
        <f>_xlfn.XLOOKUP(Table5[[#This Row],[MSA Contract Number]],'Tier 1 - $500K'!A:A,'Tier 1 - $500K'!O:O,0,0,1)</f>
        <v>--</v>
      </c>
      <c r="P44" s="1">
        <f>_xlfn.XLOOKUP(Table5[[#This Row],[MSA Contract Number]],'Tier 1 - $500K'!A:A,'Tier 1 - $500K'!P:P,0,0,1)</f>
        <v>145</v>
      </c>
      <c r="Q44" s="1">
        <f>_xlfn.XLOOKUP(Table5[[#This Row],[MSA Contract Number]],'Tier 1 - $500K'!A:A,'Tier 1 - $500K'!Q:Q,0,0,1)</f>
        <v>125</v>
      </c>
      <c r="R44" s="1">
        <f>_xlfn.XLOOKUP(Table5[[#This Row],[MSA Contract Number]],'Tier 1 - $500K'!A:A,'Tier 1 - $500K'!R:R,0,0,1)</f>
        <v>88</v>
      </c>
      <c r="S44" s="107">
        <f>_xlfn.XLOOKUP(Table5[[#This Row],[MSA Contract Number]],'Tier 1 - $500K'!A:A,'Tier 1 - $500K'!S:S,0,0,1)</f>
        <v>128</v>
      </c>
      <c r="T44" s="107">
        <f>_xlfn.XLOOKUP(Table5[[#This Row],[MSA Contract Number]],'Tier 1 - $500K'!A:A,'Tier 1 - $500K'!T:T,0,0,1)</f>
        <v>184</v>
      </c>
      <c r="U44" s="107">
        <f>_xlfn.XLOOKUP(Table5[[#This Row],[MSA Contract Number]],'Tier 1 - $500K'!A:A,'Tier 1 - $500K'!U:U,0,0,1)</f>
        <v>165</v>
      </c>
      <c r="V44" s="107">
        <f>_xlfn.XLOOKUP(Table5[[#This Row],[MSA Contract Number]],'Tier 1 - $500K'!A:A,'Tier 1 - $500K'!V:V,0,0,1)</f>
        <v>156</v>
      </c>
      <c r="W44" s="107">
        <f>_xlfn.XLOOKUP(Table5[[#This Row],[MSA Contract Number]],'Tier 1 - $500K'!A:A,'Tier 1 - $500K'!W:W,0,0,1)</f>
        <v>112</v>
      </c>
      <c r="X44" s="107">
        <f>_xlfn.XLOOKUP(Table5[[#This Row],[MSA Contract Number]],'Tier 1 - $500K'!A:A,'Tier 1 - $500K'!X:X,0,0,1)</f>
        <v>102</v>
      </c>
      <c r="Y44" s="107">
        <f>_xlfn.XLOOKUP(Table5[[#This Row],[MSA Contract Number]],'Tier 1 - $500K'!A:A,'Tier 1 - $500K'!Y:Y,0,0,1)</f>
        <v>107</v>
      </c>
      <c r="Z44" s="107">
        <f>_xlfn.XLOOKUP(Table5[[#This Row],[MSA Contract Number]],'Tier 1 - $500K'!A:A,'Tier 1 - $500K'!Z:Z,0,0,1)</f>
        <v>140</v>
      </c>
      <c r="AA44" s="107">
        <f>_xlfn.XLOOKUP(Table5[[#This Row],[MSA Contract Number]],'Tier 1 - $500K'!A:A,'Tier 1 - $500K'!AA:AA,0,0,1)</f>
        <v>140</v>
      </c>
      <c r="AB44" s="107" t="str">
        <f>_xlfn.XLOOKUP(Table5[[#This Row],[MSA Contract Number]],'Tier 1 - $500K'!A:A,'Tier 1 - $500K'!AB:AB,0,0,1)</f>
        <v>--</v>
      </c>
      <c r="AC44" s="107" t="str">
        <f>_xlfn.XLOOKUP(Table5[[#This Row],[MSA Contract Number]],'Tier 1 - $500K'!A:A,'Tier 1 - $500K'!AC:AC,0,0,1)</f>
        <v>--</v>
      </c>
      <c r="AD44" s="107">
        <f>_xlfn.XLOOKUP(Table5[[#This Row],[MSA Contract Number]],'Tier 1 - $500K'!A:A,'Tier 1 - $500K'!AD:AD,0,0,1)</f>
        <v>99</v>
      </c>
      <c r="AE44" s="107" t="str">
        <f>_xlfn.XLOOKUP(Table5[[#This Row],[MSA Contract Number]],'Tier 1 - $500K'!A:A,'Tier 1 - $500K'!AE:AE,0,0,1)</f>
        <v>--</v>
      </c>
      <c r="AF44" s="107">
        <f>_xlfn.XLOOKUP(Table5[[#This Row],[MSA Contract Number]],'Tier 1 - $500K'!A:A,'Tier 1 - $500K'!AF:AF,0,0,1)</f>
        <v>87</v>
      </c>
      <c r="AG44" s="107">
        <f>_xlfn.XLOOKUP(Table5[[#This Row],[MSA Contract Number]],'Tier 1 - $500K'!A:A,'Tier 1 - $500K'!AG:AG,0,0,1)</f>
        <v>124</v>
      </c>
      <c r="AH44" s="107" t="str">
        <f>_xlfn.XLOOKUP(Table5[[#This Row],[MSA Contract Number]],'Tier 1 - $500K'!A:A,'Tier 1 - $500K'!AH:AH,0,0,1)</f>
        <v>--</v>
      </c>
      <c r="AI44" s="107" t="str">
        <f>_xlfn.XLOOKUP(Table5[[#This Row],[MSA Contract Number]],'Tier 1 - $500K'!A:A,'Tier 1 - $500K'!AI:AI,0,0,1)</f>
        <v>--</v>
      </c>
      <c r="AJ44" s="107" t="str">
        <f>_xlfn.XLOOKUP(Table5[[#This Row],[MSA Contract Number]],'Tier 1 - $500K'!A:A,'Tier 1 - $500K'!AJ:AJ,0,0,1)</f>
        <v>--</v>
      </c>
      <c r="AK44" s="107" t="str">
        <f>_xlfn.XLOOKUP(Table5[[#This Row],[MSA Contract Number]],'Tier 1 - $500K'!A:A,'Tier 1 - $500K'!AK:AK,0,0,1)</f>
        <v>--</v>
      </c>
      <c r="AL44" s="107" t="str">
        <f>_xlfn.XLOOKUP(Table5[[#This Row],[MSA Contract Number]],'Tier 1 - $500K'!A:A,'Tier 1 - $500K'!AL:AL,0,0,1)</f>
        <v>--</v>
      </c>
      <c r="AM44" s="107">
        <f>_xlfn.XLOOKUP(Table5[[#This Row],[MSA Contract Number]],'Tier 1 - $500K'!A:A,'Tier 1 - $500K'!AM:AM,0,0,1)</f>
        <v>153</v>
      </c>
      <c r="AN44" s="107">
        <f>_xlfn.XLOOKUP(Table5[[#This Row],[MSA Contract Number]],'Tier 1 - $500K'!A:A,'Tier 1 - $500K'!AN:AN,0,0,1)</f>
        <v>165</v>
      </c>
      <c r="AO44" s="107" t="str">
        <f>_xlfn.XLOOKUP(Table5[[#This Row],[MSA Contract Number]],'Tier 1 - $500K'!A:A,'Tier 1 - $500K'!AO:AO,0,0,1)</f>
        <v>--</v>
      </c>
      <c r="AP44" s="107" t="str">
        <f>_xlfn.XLOOKUP(Table5[[#This Row],[MSA Contract Number]],'Tier 1 - $500K'!A:A,'Tier 1 - $500K'!AP:AP,0,0,1)</f>
        <v>--</v>
      </c>
      <c r="AQ44" s="107" t="str">
        <f>_xlfn.XLOOKUP(Table5[[#This Row],[MSA Contract Number]],'Tier 1 - $500K'!A:A,'Tier 1 - $500K'!AQ:AQ,0,0,1)</f>
        <v>--</v>
      </c>
      <c r="AR44" s="107" t="str">
        <f>_xlfn.XLOOKUP(Table5[[#This Row],[MSA Contract Number]],'Tier 1 - $500K'!A:A,'Tier 1 - $500K'!AR:AR,0,0,1)</f>
        <v>--</v>
      </c>
      <c r="AS44" s="107" t="str">
        <f>_xlfn.XLOOKUP(Table5[[#This Row],[MSA Contract Number]],'Tier 1 - $500K'!A:A,'Tier 1 - $500K'!AS:AS,0,0,1)</f>
        <v>--</v>
      </c>
      <c r="AT44" s="107" t="str">
        <f>_xlfn.XLOOKUP(Table5[[#This Row],[MSA Contract Number]],'Tier 1 - $500K'!A:A,'Tier 1 - $500K'!AT:AT,0,0,1)</f>
        <v>--</v>
      </c>
      <c r="AU44" s="107">
        <f>_xlfn.XLOOKUP(Table5[[#This Row],[MSA Contract Number]],'Tier 1 - $500K'!A:A,'Tier 1 - $500K'!AU:AU,0,0,1)</f>
        <v>138</v>
      </c>
      <c r="AV44" s="107">
        <f>_xlfn.XLOOKUP(Table5[[#This Row],[MSA Contract Number]],'Tier 1 - $500K'!A:A,'Tier 1 - $500K'!AV:AV,0,0,1)</f>
        <v>111</v>
      </c>
      <c r="AW44" s="107" t="str">
        <f>_xlfn.XLOOKUP(Table5[[#This Row],[MSA Contract Number]],'Tier 1 - $500K'!A:A,'Tier 1 - $500K'!AW:AW,0,0,1)</f>
        <v>--</v>
      </c>
      <c r="AX44" s="107" t="str">
        <f>_xlfn.XLOOKUP(Table5[[#This Row],[MSA Contract Number]],'Tier 1 - $500K'!A:A,'Tier 1 - $500K'!AX:AX,0,0,1)</f>
        <v>--</v>
      </c>
      <c r="AY44" s="107" t="str">
        <f>_xlfn.XLOOKUP(Table5[[#This Row],[MSA Contract Number]],'Tier 1 - $500K'!A:A,'Tier 1 - $500K'!AY:AY,0,0,1)</f>
        <v>--</v>
      </c>
      <c r="AZ44" s="108">
        <f>_xlfn.XLOOKUP(Table5[[#This Row],[MSA Contract Number]],'Tier 1 - $500K'!A:A,'Tier 1 - $500K'!AZ:AZ,0,0,1)</f>
        <v>184</v>
      </c>
    </row>
    <row r="45" spans="1:16384" s="52" customFormat="1" ht="31.5" x14ac:dyDescent="0.25">
      <c r="A45" s="8" t="s">
        <v>419</v>
      </c>
      <c r="B45" s="9">
        <f>_xlfn.XLOOKUP(Table5[[#This Row],[MSA Contract Number]],'Tier 1 - $500K'!A:A,'Tier 1 - $500K'!B:B,0,0,1)</f>
        <v>46497</v>
      </c>
      <c r="C45" s="10" t="str">
        <f>_xlfn.XLOOKUP(Table5[[#This Row],[MSA Contract Number]],'Tier 1 - $500K'!A:A,'Tier 1 - $500K'!C:C,0,0,1)</f>
        <v>Dajani Consulting Inc.</v>
      </c>
      <c r="D45" s="10" t="str">
        <f>_xlfn.XLOOKUP(Table5[[#This Row],[MSA Contract Number]],'Tier 1 - $500K'!A:A,'Tier 1 - $500K'!D:D,0,0,1)</f>
        <v>Zaid Al-Dajani</v>
      </c>
      <c r="E45" s="10" t="str">
        <f>_xlfn.XLOOKUP(Table5[[#This Row],[MSA Contract Number]],'Tier 1 - $500K'!A:A,'Tier 1 - $500K'!E:E,0,0,1)</f>
        <v>(916) 601-7474</v>
      </c>
      <c r="F45" s="10" t="str">
        <f>_xlfn.XLOOKUP(Table5[[#This Row],[MSA Contract Number]],'Tier 1 - $500K'!A:A,'Tier 1 - $500K'!F:F,0,0,1)</f>
        <v>zaid@dajanico.com;
btd@dajanico.com;</v>
      </c>
      <c r="G45" s="4">
        <f>_xlfn.XLOOKUP(Table5[[#This Row],[Point of Contact(s) 
(First Name and Last Name)]],'Tier 1 - $500K'!D:D,'Tier 1 - $500K'!G:G,0,0,1)</f>
        <v>1756312</v>
      </c>
      <c r="H45" s="4" t="str">
        <f>_xlfn.XLOOKUP(Table5[[#This Row],[MSA Contract Number]],'Tier 1 - $500K'!A:A,'Tier 1 - $500K'!H:H,0,0,1)</f>
        <v>SB</v>
      </c>
      <c r="I45" s="4" t="str">
        <f>_xlfn.XLOOKUP(Table5[[#This Row],[MSA Contract Number]],'Tier 1 - $500K'!A:A,'Tier 1 - $500K'!I:I,0,0,1)</f>
        <v>Yes</v>
      </c>
      <c r="J45" s="4" t="str">
        <f>_xlfn.XLOOKUP(Table5[[#This Row],[MSA Contract Number]],'Tier 1 - $500K'!A:A,'Tier 1 - $500K'!J:J,0,0,1)</f>
        <v>No</v>
      </c>
      <c r="K45" s="1">
        <f>_xlfn.XLOOKUP(Table5[[#This Row],[MSA Contract Number]],'Tier 1 - $500K'!A:A,'Tier 1 - $500K'!K:K,0,0,1)</f>
        <v>235</v>
      </c>
      <c r="L45" s="1">
        <f>_xlfn.XLOOKUP(Table5[[#This Row],[MSA Contract Number]],'Tier 1 - $500K'!A:A,'Tier 1 - $500K'!L:L,0,0,1)</f>
        <v>207</v>
      </c>
      <c r="M45" s="1">
        <f>_xlfn.XLOOKUP(Table5[[#This Row],[MSA Contract Number]],'Tier 1 - $500K'!A:A,'Tier 1 - $500K'!M:M,0,0,1)</f>
        <v>215</v>
      </c>
      <c r="N45" s="1">
        <f>_xlfn.XLOOKUP(Table5[[#This Row],[MSA Contract Number]],'Tier 1 - $500K'!A:A,'Tier 1 - $500K'!N:N)</f>
        <v>188</v>
      </c>
      <c r="O45" s="1">
        <f>_xlfn.XLOOKUP(Table5[[#This Row],[MSA Contract Number]],'Tier 1 - $500K'!A:A,'Tier 1 - $500K'!O:O,0,0,1)</f>
        <v>175</v>
      </c>
      <c r="P45" s="1">
        <f>_xlfn.XLOOKUP(Table5[[#This Row],[MSA Contract Number]],'Tier 1 - $500K'!A:A,'Tier 1 - $500K'!P:P,0,0,1)</f>
        <v>188</v>
      </c>
      <c r="Q45" s="1">
        <f>_xlfn.XLOOKUP(Table5[[#This Row],[MSA Contract Number]],'Tier 1 - $500K'!A:A,'Tier 1 - $500K'!Q:Q,0,0,1)</f>
        <v>175</v>
      </c>
      <c r="R45" s="1">
        <f>_xlfn.XLOOKUP(Table5[[#This Row],[MSA Contract Number]],'Tier 1 - $500K'!A:A,'Tier 1 - $500K'!R:R,0,0,1)</f>
        <v>134</v>
      </c>
      <c r="S45" s="107">
        <f>_xlfn.XLOOKUP(Table5[[#This Row],[MSA Contract Number]],'Tier 1 - $500K'!A:A,'Tier 1 - $500K'!S:S,0,0,1)</f>
        <v>228</v>
      </c>
      <c r="T45" s="107">
        <f>_xlfn.XLOOKUP(Table5[[#This Row],[MSA Contract Number]],'Tier 1 - $500K'!A:A,'Tier 1 - $500K'!T:T,0,0,1)</f>
        <v>228</v>
      </c>
      <c r="U45" s="107">
        <f>_xlfn.XLOOKUP(Table5[[#This Row],[MSA Contract Number]],'Tier 1 - $500K'!A:A,'Tier 1 - $500K'!U:U,0,0,1)</f>
        <v>215</v>
      </c>
      <c r="V45" s="107">
        <f>_xlfn.XLOOKUP(Table5[[#This Row],[MSA Contract Number]],'Tier 1 - $500K'!A:A,'Tier 1 - $500K'!V:V,0,0,1)</f>
        <v>188</v>
      </c>
      <c r="W45" s="107">
        <f>_xlfn.XLOOKUP(Table5[[#This Row],[MSA Contract Number]],'Tier 1 - $500K'!A:A,'Tier 1 - $500K'!W:W,0,0,1)</f>
        <v>161</v>
      </c>
      <c r="X45" s="107">
        <f>_xlfn.XLOOKUP(Table5[[#This Row],[MSA Contract Number]],'Tier 1 - $500K'!A:A,'Tier 1 - $500K'!X:X,0,0,1)</f>
        <v>175</v>
      </c>
      <c r="Y45" s="107">
        <f>_xlfn.XLOOKUP(Table5[[#This Row],[MSA Contract Number]],'Tier 1 - $500K'!A:A,'Tier 1 - $500K'!Y:Y,0,0,1)</f>
        <v>188</v>
      </c>
      <c r="Z45" s="107">
        <f>_xlfn.XLOOKUP(Table5[[#This Row],[MSA Contract Number]],'Tier 1 - $500K'!A:A,'Tier 1 - $500K'!Z:Z,0,0,1)</f>
        <v>188</v>
      </c>
      <c r="AA45" s="107">
        <f>_xlfn.XLOOKUP(Table5[[#This Row],[MSA Contract Number]],'Tier 1 - $500K'!A:A,'Tier 1 - $500K'!AA:AA,0,0,1)</f>
        <v>228</v>
      </c>
      <c r="AB45" s="107">
        <f>_xlfn.XLOOKUP(Table5[[#This Row],[MSA Contract Number]],'Tier 1 - $500K'!A:A,'Tier 1 - $500K'!AB:AB,0,0,1)</f>
        <v>195</v>
      </c>
      <c r="AC45" s="107">
        <f>_xlfn.XLOOKUP(Table5[[#This Row],[MSA Contract Number]],'Tier 1 - $500K'!A:A,'Tier 1 - $500K'!AC:AC,0,0,1)</f>
        <v>195</v>
      </c>
      <c r="AD45" s="107">
        <f>_xlfn.XLOOKUP(Table5[[#This Row],[MSA Contract Number]],'Tier 1 - $500K'!A:A,'Tier 1 - $500K'!AD:AD,0,0,1)</f>
        <v>175</v>
      </c>
      <c r="AE45" s="107">
        <f>_xlfn.XLOOKUP(Table5[[#This Row],[MSA Contract Number]],'Tier 1 - $500K'!A:A,'Tier 1 - $500K'!AE:AE,0,0,1)</f>
        <v>175</v>
      </c>
      <c r="AF45" s="107">
        <f>_xlfn.XLOOKUP(Table5[[#This Row],[MSA Contract Number]],'Tier 1 - $500K'!A:A,'Tier 1 - $500K'!AF:AF,0,0,1)</f>
        <v>181</v>
      </c>
      <c r="AG45" s="107">
        <f>_xlfn.XLOOKUP(Table5[[#This Row],[MSA Contract Number]],'Tier 1 - $500K'!A:A,'Tier 1 - $500K'!AG:AG,0,0,1)</f>
        <v>195</v>
      </c>
      <c r="AH45" s="107">
        <f>_xlfn.XLOOKUP(Table5[[#This Row],[MSA Contract Number]],'Tier 1 - $500K'!A:A,'Tier 1 - $500K'!AH:AH,0,0,1)</f>
        <v>175</v>
      </c>
      <c r="AI45" s="107">
        <f>_xlfn.XLOOKUP(Table5[[#This Row],[MSA Contract Number]],'Tier 1 - $500K'!A:A,'Tier 1 - $500K'!AI:AI,0,0,1)</f>
        <v>175</v>
      </c>
      <c r="AJ45" s="107">
        <f>_xlfn.XLOOKUP(Table5[[#This Row],[MSA Contract Number]],'Tier 1 - $500K'!A:A,'Tier 1 - $500K'!AJ:AJ,0,0,1)</f>
        <v>175</v>
      </c>
      <c r="AK45" s="107">
        <f>_xlfn.XLOOKUP(Table5[[#This Row],[MSA Contract Number]],'Tier 1 - $500K'!A:A,'Tier 1 - $500K'!AK:AK,0,0,1)</f>
        <v>201</v>
      </c>
      <c r="AL45" s="107">
        <f>_xlfn.XLOOKUP(Table5[[#This Row],[MSA Contract Number]],'Tier 1 - $500K'!A:A,'Tier 1 - $500K'!AL:AL,0,0,1)</f>
        <v>228</v>
      </c>
      <c r="AM45" s="107">
        <f>_xlfn.XLOOKUP(Table5[[#This Row],[MSA Contract Number]],'Tier 1 - $500K'!A:A,'Tier 1 - $500K'!AM:AM,0,0,1)</f>
        <v>188</v>
      </c>
      <c r="AN45" s="107">
        <f>_xlfn.XLOOKUP(Table5[[#This Row],[MSA Contract Number]],'Tier 1 - $500K'!A:A,'Tier 1 - $500K'!AN:AN,0,0,1)</f>
        <v>201</v>
      </c>
      <c r="AO45" s="107">
        <f>_xlfn.XLOOKUP(Table5[[#This Row],[MSA Contract Number]],'Tier 1 - $500K'!A:A,'Tier 1 - $500K'!AO:AO,0,0,1)</f>
        <v>201</v>
      </c>
      <c r="AP45" s="107">
        <f>_xlfn.XLOOKUP(Table5[[#This Row],[MSA Contract Number]],'Tier 1 - $500K'!A:A,'Tier 1 - $500K'!AP:AP,0,0,1)</f>
        <v>228</v>
      </c>
      <c r="AQ45" s="107">
        <f>_xlfn.XLOOKUP(Table5[[#This Row],[MSA Contract Number]],'Tier 1 - $500K'!A:A,'Tier 1 - $500K'!AQ:AQ,0,0,1)</f>
        <v>175</v>
      </c>
      <c r="AR45" s="107">
        <f>_xlfn.XLOOKUP(Table5[[#This Row],[MSA Contract Number]],'Tier 1 - $500K'!A:A,'Tier 1 - $500K'!AR:AR,0,0,1)</f>
        <v>207</v>
      </c>
      <c r="AS45" s="107">
        <f>_xlfn.XLOOKUP(Table5[[#This Row],[MSA Contract Number]],'Tier 1 - $500K'!A:A,'Tier 1 - $500K'!AS:AS,0,0,1)</f>
        <v>134</v>
      </c>
      <c r="AT45" s="107">
        <f>_xlfn.XLOOKUP(Table5[[#This Row],[MSA Contract Number]],'Tier 1 - $500K'!A:A,'Tier 1 - $500K'!AT:AT,0,0,1)</f>
        <v>134</v>
      </c>
      <c r="AU45" s="107">
        <f>_xlfn.XLOOKUP(Table5[[#This Row],[MSA Contract Number]],'Tier 1 - $500K'!A:A,'Tier 1 - $500K'!AU:AU,0,0,1)</f>
        <v>161</v>
      </c>
      <c r="AV45" s="107">
        <f>_xlfn.XLOOKUP(Table5[[#This Row],[MSA Contract Number]],'Tier 1 - $500K'!A:A,'Tier 1 - $500K'!AV:AV,0,0,1)</f>
        <v>154</v>
      </c>
      <c r="AW45" s="107">
        <f>_xlfn.XLOOKUP(Table5[[#This Row],[MSA Contract Number]],'Tier 1 - $500K'!A:A,'Tier 1 - $500K'!AW:AW,0,0,1)</f>
        <v>175</v>
      </c>
      <c r="AX45" s="107">
        <f>_xlfn.XLOOKUP(Table5[[#This Row],[MSA Contract Number]],'Tier 1 - $500K'!A:A,'Tier 1 - $500K'!AX:AX,0,0,1)</f>
        <v>188</v>
      </c>
      <c r="AY45" s="107">
        <f>_xlfn.XLOOKUP(Table5[[#This Row],[MSA Contract Number]],'Tier 1 - $500K'!A:A,'Tier 1 - $500K'!AY:AY,0,0,1)</f>
        <v>175</v>
      </c>
      <c r="AZ45" s="108">
        <f>_xlfn.XLOOKUP(Table5[[#This Row],[MSA Contract Number]],'Tier 1 - $500K'!A:A,'Tier 1 - $500K'!AZ:AZ,0,0,1)</f>
        <v>228</v>
      </c>
    </row>
    <row r="46" spans="1:16384" s="52" customFormat="1" ht="31.5" x14ac:dyDescent="0.25">
      <c r="A46" s="8" t="s">
        <v>369</v>
      </c>
      <c r="B46" s="9">
        <f>_xlfn.XLOOKUP(Table5[[#This Row],[MSA Contract Number]],'Tier 1 - $500K'!A:A,'Tier 1 - $500K'!B:B,0,0,1)</f>
        <v>46497</v>
      </c>
      <c r="C46" s="10" t="str">
        <f>_xlfn.XLOOKUP(Table5[[#This Row],[MSA Contract Number]],'Tier 1 - $500K'!A:A,'Tier 1 - $500K'!C:C,0,0,1)</f>
        <v>Commercial Programming Systems, Inc.</v>
      </c>
      <c r="D46" s="10" t="str">
        <f>_xlfn.XLOOKUP(Table5[[#This Row],[MSA Contract Number]],'Tier 1 - $500K'!A:A,'Tier 1 - $500K'!D:D,0,0,1)</f>
        <v>1. Philip Sawyer 
2. Donna Prestion</v>
      </c>
      <c r="E46" s="10" t="str">
        <f>_xlfn.XLOOKUP(Table5[[#This Row],[MSA Contract Number]],'Tier 1 - $500K'!A:A,'Tier 1 - $500K'!E:E,0,0,1)</f>
        <v>1. (310) 228-0656 
2. (888) 812-9223</v>
      </c>
      <c r="F46" s="10" t="str">
        <f>_xlfn.XLOOKUP(Table5[[#This Row],[MSA Contract Number]],'Tier 1 - $500K'!A:A,'Tier 1 - $500K'!F:F,0,0,1)</f>
        <v>phil@cpsinc.com;</v>
      </c>
      <c r="G46" s="4">
        <f>_xlfn.XLOOKUP(Table5[[#This Row],[Point of Contact(s) 
(First Name and Last Name)]],'Tier 1 - $500K'!D:D,'Tier 1 - $500K'!G:G,0,0,1)</f>
        <v>1746578</v>
      </c>
      <c r="H46" s="4" t="str">
        <f>_xlfn.XLOOKUP(Table5[[#This Row],[MSA Contract Number]],'Tier 1 - $500K'!A:A,'Tier 1 - $500K'!H:H,0,0,1)</f>
        <v>SB</v>
      </c>
      <c r="I46" s="4" t="str">
        <f>_xlfn.XLOOKUP(Table5[[#This Row],[MSA Contract Number]],'Tier 1 - $500K'!A:A,'Tier 1 - $500K'!I:I,0,0,1)</f>
        <v>Yes</v>
      </c>
      <c r="J46" s="4" t="str">
        <f>_xlfn.XLOOKUP(Table5[[#This Row],[MSA Contract Number]],'Tier 1 - $500K'!A:A,'Tier 1 - $500K'!J:J,0,0,1)</f>
        <v>No</v>
      </c>
      <c r="K46" s="1">
        <f>_xlfn.XLOOKUP(Table5[[#This Row],[MSA Contract Number]],'Tier 1 - $500K'!A:A,'Tier 1 - $500K'!K:K,0,0,1)</f>
        <v>165</v>
      </c>
      <c r="L46" s="1">
        <f>_xlfn.XLOOKUP(Table5[[#This Row],[MSA Contract Number]],'Tier 1 - $500K'!A:A,'Tier 1 - $500K'!L:L,0,0,1)</f>
        <v>140</v>
      </c>
      <c r="M46" s="1">
        <f>_xlfn.XLOOKUP(Table5[[#This Row],[MSA Contract Number]],'Tier 1 - $500K'!A:A,'Tier 1 - $500K'!M:M,0,0,1)</f>
        <v>150</v>
      </c>
      <c r="N46" s="1">
        <f>_xlfn.XLOOKUP(Table5[[#This Row],[MSA Contract Number]],'Tier 1 - $500K'!A:A,'Tier 1 - $500K'!N:N)</f>
        <v>130</v>
      </c>
      <c r="O46" s="1">
        <f>_xlfn.XLOOKUP(Table5[[#This Row],[MSA Contract Number]],'Tier 1 - $500K'!A:A,'Tier 1 - $500K'!O:O,0,0,1)</f>
        <v>110</v>
      </c>
      <c r="P46" s="1">
        <f>_xlfn.XLOOKUP(Table5[[#This Row],[MSA Contract Number]],'Tier 1 - $500K'!A:A,'Tier 1 - $500K'!P:P,0,0,1)</f>
        <v>125</v>
      </c>
      <c r="Q46" s="1">
        <f>_xlfn.XLOOKUP(Table5[[#This Row],[MSA Contract Number]],'Tier 1 - $500K'!A:A,'Tier 1 - $500K'!Q:Q,0,0,1)</f>
        <v>110</v>
      </c>
      <c r="R46" s="1">
        <f>_xlfn.XLOOKUP(Table5[[#This Row],[MSA Contract Number]],'Tier 1 - $500K'!A:A,'Tier 1 - $500K'!R:R,0,0,1)</f>
        <v>80</v>
      </c>
      <c r="S46" s="107">
        <f>_xlfn.XLOOKUP(Table5[[#This Row],[MSA Contract Number]],'Tier 1 - $500K'!A:A,'Tier 1 - $500K'!S:S,0,0,1)</f>
        <v>120</v>
      </c>
      <c r="T46" s="107">
        <f>_xlfn.XLOOKUP(Table5[[#This Row],[MSA Contract Number]],'Tier 1 - $500K'!A:A,'Tier 1 - $500K'!T:T,0,0,1)</f>
        <v>135</v>
      </c>
      <c r="U46" s="107">
        <f>_xlfn.XLOOKUP(Table5[[#This Row],[MSA Contract Number]],'Tier 1 - $500K'!A:A,'Tier 1 - $500K'!U:U,0,0,1)</f>
        <v>120</v>
      </c>
      <c r="V46" s="107">
        <f>_xlfn.XLOOKUP(Table5[[#This Row],[MSA Contract Number]],'Tier 1 - $500K'!A:A,'Tier 1 - $500K'!V:V,0,0,1)</f>
        <v>120</v>
      </c>
      <c r="W46" s="107">
        <f>_xlfn.XLOOKUP(Table5[[#This Row],[MSA Contract Number]],'Tier 1 - $500K'!A:A,'Tier 1 - $500K'!W:W,0,0,1)</f>
        <v>75</v>
      </c>
      <c r="X46" s="107">
        <f>_xlfn.XLOOKUP(Table5[[#This Row],[MSA Contract Number]],'Tier 1 - $500K'!A:A,'Tier 1 - $500K'!X:X,0,0,1)</f>
        <v>90</v>
      </c>
      <c r="Y46" s="107">
        <f>_xlfn.XLOOKUP(Table5[[#This Row],[MSA Contract Number]],'Tier 1 - $500K'!A:A,'Tier 1 - $500K'!Y:Y,0,0,1)</f>
        <v>110</v>
      </c>
      <c r="Z46" s="107">
        <f>_xlfn.XLOOKUP(Table5[[#This Row],[MSA Contract Number]],'Tier 1 - $500K'!A:A,'Tier 1 - $500K'!Z:Z,0,0,1)</f>
        <v>120</v>
      </c>
      <c r="AA46" s="107">
        <f>_xlfn.XLOOKUP(Table5[[#This Row],[MSA Contract Number]],'Tier 1 - $500K'!A:A,'Tier 1 - $500K'!AA:AA,0,0,1)</f>
        <v>120</v>
      </c>
      <c r="AB46" s="107">
        <f>_xlfn.XLOOKUP(Table5[[#This Row],[MSA Contract Number]],'Tier 1 - $500K'!A:A,'Tier 1 - $500K'!AB:AB,0,0,1)</f>
        <v>120</v>
      </c>
      <c r="AC46" s="107">
        <f>_xlfn.XLOOKUP(Table5[[#This Row],[MSA Contract Number]],'Tier 1 - $500K'!A:A,'Tier 1 - $500K'!AC:AC,0,0,1)</f>
        <v>115</v>
      </c>
      <c r="AD46" s="107">
        <f>_xlfn.XLOOKUP(Table5[[#This Row],[MSA Contract Number]],'Tier 1 - $500K'!A:A,'Tier 1 - $500K'!AD:AD,0,0,1)</f>
        <v>100</v>
      </c>
      <c r="AE46" s="107">
        <f>_xlfn.XLOOKUP(Table5[[#This Row],[MSA Contract Number]],'Tier 1 - $500K'!A:A,'Tier 1 - $500K'!AE:AE,0,0,1)</f>
        <v>90</v>
      </c>
      <c r="AF46" s="107">
        <f>_xlfn.XLOOKUP(Table5[[#This Row],[MSA Contract Number]],'Tier 1 - $500K'!A:A,'Tier 1 - $500K'!AF:AF,0,0,1)</f>
        <v>100</v>
      </c>
      <c r="AG46" s="107">
        <f>_xlfn.XLOOKUP(Table5[[#This Row],[MSA Contract Number]],'Tier 1 - $500K'!A:A,'Tier 1 - $500K'!AG:AG,0,0,1)</f>
        <v>120</v>
      </c>
      <c r="AH46" s="107">
        <f>_xlfn.XLOOKUP(Table5[[#This Row],[MSA Contract Number]],'Tier 1 - $500K'!A:A,'Tier 1 - $500K'!AH:AH,0,0,1)</f>
        <v>90</v>
      </c>
      <c r="AI46" s="107">
        <f>_xlfn.XLOOKUP(Table5[[#This Row],[MSA Contract Number]],'Tier 1 - $500K'!A:A,'Tier 1 - $500K'!AI:AI,0,0,1)</f>
        <v>130</v>
      </c>
      <c r="AJ46" s="107">
        <f>_xlfn.XLOOKUP(Table5[[#This Row],[MSA Contract Number]],'Tier 1 - $500K'!A:A,'Tier 1 - $500K'!AJ:AJ,0,0,1)</f>
        <v>110</v>
      </c>
      <c r="AK46" s="107">
        <f>_xlfn.XLOOKUP(Table5[[#This Row],[MSA Contract Number]],'Tier 1 - $500K'!A:A,'Tier 1 - $500K'!AK:AK,0,0,1)</f>
        <v>120</v>
      </c>
      <c r="AL46" s="107">
        <f>_xlfn.XLOOKUP(Table5[[#This Row],[MSA Contract Number]],'Tier 1 - $500K'!A:A,'Tier 1 - $500K'!AL:AL,0,0,1)</f>
        <v>160</v>
      </c>
      <c r="AM46" s="107">
        <f>_xlfn.XLOOKUP(Table5[[#This Row],[MSA Contract Number]],'Tier 1 - $500K'!A:A,'Tier 1 - $500K'!AM:AM,0,0,1)</f>
        <v>100</v>
      </c>
      <c r="AN46" s="107">
        <f>_xlfn.XLOOKUP(Table5[[#This Row],[MSA Contract Number]],'Tier 1 - $500K'!A:A,'Tier 1 - $500K'!AN:AN,0,0,1)</f>
        <v>110</v>
      </c>
      <c r="AO46" s="107">
        <f>_xlfn.XLOOKUP(Table5[[#This Row],[MSA Contract Number]],'Tier 1 - $500K'!A:A,'Tier 1 - $500K'!AO:AO,0,0,1)</f>
        <v>120</v>
      </c>
      <c r="AP46" s="107">
        <f>_xlfn.XLOOKUP(Table5[[#This Row],[MSA Contract Number]],'Tier 1 - $500K'!A:A,'Tier 1 - $500K'!AP:AP,0,0,1)</f>
        <v>125</v>
      </c>
      <c r="AQ46" s="107">
        <f>_xlfn.XLOOKUP(Table5[[#This Row],[MSA Contract Number]],'Tier 1 - $500K'!A:A,'Tier 1 - $500K'!AQ:AQ,0,0,1)</f>
        <v>110</v>
      </c>
      <c r="AR46" s="107">
        <f>_xlfn.XLOOKUP(Table5[[#This Row],[MSA Contract Number]],'Tier 1 - $500K'!A:A,'Tier 1 - $500K'!AR:AR,0,0,1)</f>
        <v>125</v>
      </c>
      <c r="AS46" s="107">
        <f>_xlfn.XLOOKUP(Table5[[#This Row],[MSA Contract Number]],'Tier 1 - $500K'!A:A,'Tier 1 - $500K'!AS:AS,0,0,1)</f>
        <v>120</v>
      </c>
      <c r="AT46" s="107">
        <f>_xlfn.XLOOKUP(Table5[[#This Row],[MSA Contract Number]],'Tier 1 - $500K'!A:A,'Tier 1 - $500K'!AT:AT,0,0,1)</f>
        <v>100</v>
      </c>
      <c r="AU46" s="107">
        <f>_xlfn.XLOOKUP(Table5[[#This Row],[MSA Contract Number]],'Tier 1 - $500K'!A:A,'Tier 1 - $500K'!AU:AU,0,0,1)</f>
        <v>100</v>
      </c>
      <c r="AV46" s="107">
        <f>_xlfn.XLOOKUP(Table5[[#This Row],[MSA Contract Number]],'Tier 1 - $500K'!A:A,'Tier 1 - $500K'!AV:AV,0,0,1)</f>
        <v>90</v>
      </c>
      <c r="AW46" s="107">
        <f>_xlfn.XLOOKUP(Table5[[#This Row],[MSA Contract Number]],'Tier 1 - $500K'!A:A,'Tier 1 - $500K'!AW:AW,0,0,1)</f>
        <v>100</v>
      </c>
      <c r="AX46" s="107">
        <f>_xlfn.XLOOKUP(Table5[[#This Row],[MSA Contract Number]],'Tier 1 - $500K'!A:A,'Tier 1 - $500K'!AX:AX,0,0,1)</f>
        <v>105</v>
      </c>
      <c r="AY46" s="107">
        <f>_xlfn.XLOOKUP(Table5[[#This Row],[MSA Contract Number]],'Tier 1 - $500K'!A:A,'Tier 1 - $500K'!AY:AY,0,0,1)</f>
        <v>95</v>
      </c>
      <c r="AZ46" s="108">
        <f>_xlfn.XLOOKUP(Table5[[#This Row],[MSA Contract Number]],'Tier 1 - $500K'!A:A,'Tier 1 - $500K'!AZ:AZ,0,0,1)</f>
        <v>175</v>
      </c>
      <c r="BA46" s="53" t="e">
        <f>'Tier 1 - $500K'!#REF!</f>
        <v>#REF!</v>
      </c>
      <c r="BB46" s="54" t="e">
        <f>'Tier 1 - $500K'!#REF!</f>
        <v>#REF!</v>
      </c>
      <c r="BC46" s="54" t="e">
        <f>'Tier 1 - $500K'!#REF!</f>
        <v>#REF!</v>
      </c>
      <c r="BD46" s="54" t="e">
        <f>'Tier 1 - $500K'!#REF!</f>
        <v>#REF!</v>
      </c>
      <c r="BE46" s="54" t="e">
        <f>'Tier 1 - $500K'!#REF!</f>
        <v>#REF!</v>
      </c>
      <c r="BF46" s="54" t="e">
        <f>'Tier 1 - $500K'!#REF!</f>
        <v>#REF!</v>
      </c>
      <c r="BG46" s="54" t="e">
        <f>'Tier 1 - $500K'!#REF!</f>
        <v>#REF!</v>
      </c>
      <c r="BH46" s="54" t="e">
        <f>'Tier 1 - $500K'!#REF!</f>
        <v>#REF!</v>
      </c>
      <c r="BI46" s="54" t="e">
        <f>'Tier 1 - $500K'!#REF!</f>
        <v>#REF!</v>
      </c>
      <c r="BJ46" s="54" t="e">
        <f>'Tier 1 - $500K'!#REF!</f>
        <v>#REF!</v>
      </c>
      <c r="BK46" s="54" t="e">
        <f>'Tier 1 - $500K'!#REF!</f>
        <v>#REF!</v>
      </c>
      <c r="BL46" s="54" t="e">
        <f>'Tier 1 - $500K'!#REF!</f>
        <v>#REF!</v>
      </c>
      <c r="BM46" s="54" t="e">
        <f>'Tier 1 - $500K'!#REF!</f>
        <v>#REF!</v>
      </c>
      <c r="BN46" s="54" t="e">
        <f>'Tier 1 - $500K'!#REF!</f>
        <v>#REF!</v>
      </c>
      <c r="BO46" s="54" t="e">
        <f>'Tier 1 - $500K'!#REF!</f>
        <v>#REF!</v>
      </c>
      <c r="BP46" s="54" t="e">
        <f>'Tier 1 - $500K'!#REF!</f>
        <v>#REF!</v>
      </c>
      <c r="BQ46" s="54" t="e">
        <f>'Tier 1 - $500K'!#REF!</f>
        <v>#REF!</v>
      </c>
      <c r="BR46" s="54" t="e">
        <f>'Tier 1 - $500K'!#REF!</f>
        <v>#REF!</v>
      </c>
      <c r="BS46" s="54" t="e">
        <f>'Tier 1 - $500K'!#REF!</f>
        <v>#REF!</v>
      </c>
      <c r="BT46" s="54" t="e">
        <f>'Tier 1 - $500K'!#REF!</f>
        <v>#REF!</v>
      </c>
      <c r="BU46" s="54" t="e">
        <f>'Tier 1 - $500K'!#REF!</f>
        <v>#REF!</v>
      </c>
      <c r="BV46" s="54" t="e">
        <f>'Tier 1 - $500K'!#REF!</f>
        <v>#REF!</v>
      </c>
      <c r="BW46" s="54" t="e">
        <f>'Tier 1 - $500K'!#REF!</f>
        <v>#REF!</v>
      </c>
      <c r="BX46" s="54" t="e">
        <f>'Tier 1 - $500K'!#REF!</f>
        <v>#REF!</v>
      </c>
      <c r="BY46" s="54" t="e">
        <f>'Tier 1 - $500K'!#REF!</f>
        <v>#REF!</v>
      </c>
      <c r="BZ46" s="54" t="e">
        <f>'Tier 1 - $500K'!#REF!</f>
        <v>#REF!</v>
      </c>
      <c r="CA46" s="54" t="e">
        <f>'Tier 1 - $500K'!#REF!</f>
        <v>#REF!</v>
      </c>
      <c r="CB46" s="54" t="e">
        <f>'Tier 1 - $500K'!#REF!</f>
        <v>#REF!</v>
      </c>
      <c r="CC46" s="54" t="e">
        <f>'Tier 1 - $500K'!#REF!</f>
        <v>#REF!</v>
      </c>
      <c r="CD46" s="54" t="e">
        <f>'Tier 1 - $500K'!#REF!</f>
        <v>#REF!</v>
      </c>
      <c r="CE46" s="54" t="e">
        <f>'Tier 1 - $500K'!#REF!</f>
        <v>#REF!</v>
      </c>
      <c r="CF46" s="54" t="e">
        <f>'Tier 1 - $500K'!#REF!</f>
        <v>#REF!</v>
      </c>
      <c r="CG46" s="54" t="e">
        <f>'Tier 1 - $500K'!#REF!</f>
        <v>#REF!</v>
      </c>
      <c r="CH46" s="54" t="e">
        <f>'Tier 1 - $500K'!#REF!</f>
        <v>#REF!</v>
      </c>
      <c r="CI46" s="54" t="e">
        <f>'Tier 1 - $500K'!#REF!</f>
        <v>#REF!</v>
      </c>
      <c r="CJ46" s="54" t="e">
        <f>'Tier 1 - $500K'!#REF!</f>
        <v>#REF!</v>
      </c>
      <c r="CK46" s="54" t="e">
        <f>'Tier 1 - $500K'!#REF!</f>
        <v>#REF!</v>
      </c>
      <c r="CL46" s="54" t="e">
        <f>'Tier 1 - $500K'!#REF!</f>
        <v>#REF!</v>
      </c>
      <c r="CM46" s="54" t="e">
        <f>'Tier 1 - $500K'!#REF!</f>
        <v>#REF!</v>
      </c>
      <c r="CN46" s="54" t="e">
        <f>'Tier 1 - $500K'!#REF!</f>
        <v>#REF!</v>
      </c>
      <c r="CO46" s="54" t="e">
        <f>'Tier 1 - $500K'!#REF!</f>
        <v>#REF!</v>
      </c>
      <c r="CP46" s="54" t="e">
        <f>'Tier 1 - $500K'!#REF!</f>
        <v>#REF!</v>
      </c>
      <c r="CQ46" s="54" t="e">
        <f>'Tier 1 - $500K'!#REF!</f>
        <v>#REF!</v>
      </c>
      <c r="CR46" s="54" t="e">
        <f>'Tier 1 - $500K'!#REF!</f>
        <v>#REF!</v>
      </c>
      <c r="CS46" s="54" t="e">
        <f>'Tier 1 - $500K'!#REF!</f>
        <v>#REF!</v>
      </c>
      <c r="CT46" s="54" t="e">
        <f>'Tier 1 - $500K'!#REF!</f>
        <v>#REF!</v>
      </c>
      <c r="CU46" s="54" t="e">
        <f>'Tier 1 - $500K'!#REF!</f>
        <v>#REF!</v>
      </c>
      <c r="CV46" s="54" t="e">
        <f>'Tier 1 - $500K'!#REF!</f>
        <v>#REF!</v>
      </c>
      <c r="CW46" s="54" t="e">
        <f>'Tier 1 - $500K'!#REF!</f>
        <v>#REF!</v>
      </c>
      <c r="CX46" s="54" t="e">
        <f>'Tier 1 - $500K'!#REF!</f>
        <v>#REF!</v>
      </c>
      <c r="CY46" s="54" t="e">
        <f>'Tier 1 - $500K'!#REF!</f>
        <v>#REF!</v>
      </c>
      <c r="CZ46" s="54" t="e">
        <f>'Tier 1 - $500K'!#REF!</f>
        <v>#REF!</v>
      </c>
      <c r="DA46" s="54" t="e">
        <f>'Tier 1 - $500K'!#REF!</f>
        <v>#REF!</v>
      </c>
      <c r="DB46" s="54" t="e">
        <f>'Tier 1 - $500K'!#REF!</f>
        <v>#REF!</v>
      </c>
      <c r="DC46" s="54" t="e">
        <f>'Tier 1 - $500K'!#REF!</f>
        <v>#REF!</v>
      </c>
      <c r="DD46" s="54" t="e">
        <f>'Tier 1 - $500K'!#REF!</f>
        <v>#REF!</v>
      </c>
      <c r="DE46" s="54" t="e">
        <f>'Tier 1 - $500K'!#REF!</f>
        <v>#REF!</v>
      </c>
      <c r="DF46" s="54" t="e">
        <f>'Tier 1 - $500K'!#REF!</f>
        <v>#REF!</v>
      </c>
      <c r="DG46" s="54" t="e">
        <f>'Tier 1 - $500K'!#REF!</f>
        <v>#REF!</v>
      </c>
      <c r="DH46" s="54" t="e">
        <f>'Tier 1 - $500K'!#REF!</f>
        <v>#REF!</v>
      </c>
      <c r="DI46" s="54" t="e">
        <f>'Tier 1 - $500K'!#REF!</f>
        <v>#REF!</v>
      </c>
      <c r="DJ46" s="54" t="e">
        <f>'Tier 1 - $500K'!#REF!</f>
        <v>#REF!</v>
      </c>
      <c r="DK46" s="54" t="e">
        <f>'Tier 1 - $500K'!#REF!</f>
        <v>#REF!</v>
      </c>
      <c r="DL46" s="54" t="e">
        <f>'Tier 1 - $500K'!#REF!</f>
        <v>#REF!</v>
      </c>
      <c r="DM46" s="54" t="e">
        <f>'Tier 1 - $500K'!#REF!</f>
        <v>#REF!</v>
      </c>
      <c r="DN46" s="54" t="e">
        <f>'Tier 1 - $500K'!#REF!</f>
        <v>#REF!</v>
      </c>
      <c r="DO46" s="54" t="e">
        <f>'Tier 1 - $500K'!#REF!</f>
        <v>#REF!</v>
      </c>
      <c r="DP46" s="54" t="e">
        <f>'Tier 1 - $500K'!#REF!</f>
        <v>#REF!</v>
      </c>
      <c r="DQ46" s="54" t="e">
        <f>'Tier 1 - $500K'!#REF!</f>
        <v>#REF!</v>
      </c>
      <c r="DR46" s="54" t="e">
        <f>'Tier 1 - $500K'!#REF!</f>
        <v>#REF!</v>
      </c>
      <c r="DS46" s="54" t="e">
        <f>'Tier 1 - $500K'!#REF!</f>
        <v>#REF!</v>
      </c>
      <c r="DT46" s="54" t="e">
        <f>'Tier 1 - $500K'!#REF!</f>
        <v>#REF!</v>
      </c>
      <c r="DU46" s="54" t="e">
        <f>'Tier 1 - $500K'!#REF!</f>
        <v>#REF!</v>
      </c>
      <c r="DV46" s="54" t="e">
        <f>'Tier 1 - $500K'!#REF!</f>
        <v>#REF!</v>
      </c>
      <c r="DW46" s="54" t="e">
        <f>'Tier 1 - $500K'!#REF!</f>
        <v>#REF!</v>
      </c>
      <c r="DX46" s="54" t="e">
        <f>'Tier 1 - $500K'!#REF!</f>
        <v>#REF!</v>
      </c>
      <c r="DY46" s="54" t="e">
        <f>'Tier 1 - $500K'!#REF!</f>
        <v>#REF!</v>
      </c>
      <c r="DZ46" s="54" t="e">
        <f>'Tier 1 - $500K'!#REF!</f>
        <v>#REF!</v>
      </c>
      <c r="EA46" s="54" t="e">
        <f>'Tier 1 - $500K'!#REF!</f>
        <v>#REF!</v>
      </c>
      <c r="EB46" s="54" t="e">
        <f>'Tier 1 - $500K'!#REF!</f>
        <v>#REF!</v>
      </c>
      <c r="EC46" s="54" t="e">
        <f>'Tier 1 - $500K'!#REF!</f>
        <v>#REF!</v>
      </c>
      <c r="ED46" s="54" t="e">
        <f>'Tier 1 - $500K'!#REF!</f>
        <v>#REF!</v>
      </c>
      <c r="EE46" s="54" t="e">
        <f>'Tier 1 - $500K'!#REF!</f>
        <v>#REF!</v>
      </c>
      <c r="EF46" s="54" t="e">
        <f>'Tier 1 - $500K'!#REF!</f>
        <v>#REF!</v>
      </c>
      <c r="EG46" s="54" t="e">
        <f>'Tier 1 - $500K'!#REF!</f>
        <v>#REF!</v>
      </c>
      <c r="EH46" s="54" t="e">
        <f>'Tier 1 - $500K'!#REF!</f>
        <v>#REF!</v>
      </c>
      <c r="EI46" s="54" t="e">
        <f>'Tier 1 - $500K'!#REF!</f>
        <v>#REF!</v>
      </c>
      <c r="EJ46" s="54" t="e">
        <f>'Tier 1 - $500K'!#REF!</f>
        <v>#REF!</v>
      </c>
      <c r="EK46" s="54" t="e">
        <f>'Tier 1 - $500K'!#REF!</f>
        <v>#REF!</v>
      </c>
      <c r="EL46" s="54" t="e">
        <f>'Tier 1 - $500K'!#REF!</f>
        <v>#REF!</v>
      </c>
      <c r="EM46" s="54" t="e">
        <f>'Tier 1 - $500K'!#REF!</f>
        <v>#REF!</v>
      </c>
      <c r="EN46" s="54" t="e">
        <f>'Tier 1 - $500K'!#REF!</f>
        <v>#REF!</v>
      </c>
      <c r="EO46" s="54" t="e">
        <f>'Tier 1 - $500K'!#REF!</f>
        <v>#REF!</v>
      </c>
      <c r="EP46" s="54" t="e">
        <f>'Tier 1 - $500K'!#REF!</f>
        <v>#REF!</v>
      </c>
      <c r="EQ46" s="54" t="e">
        <f>'Tier 1 - $500K'!#REF!</f>
        <v>#REF!</v>
      </c>
      <c r="ER46" s="54" t="e">
        <f>'Tier 1 - $500K'!#REF!</f>
        <v>#REF!</v>
      </c>
      <c r="ES46" s="54" t="e">
        <f>'Tier 1 - $500K'!#REF!</f>
        <v>#REF!</v>
      </c>
      <c r="ET46" s="54" t="e">
        <f>'Tier 1 - $500K'!#REF!</f>
        <v>#REF!</v>
      </c>
      <c r="EU46" s="54" t="e">
        <f>'Tier 1 - $500K'!#REF!</f>
        <v>#REF!</v>
      </c>
      <c r="EV46" s="54" t="e">
        <f>'Tier 1 - $500K'!#REF!</f>
        <v>#REF!</v>
      </c>
      <c r="EW46" s="54" t="e">
        <f>'Tier 1 - $500K'!#REF!</f>
        <v>#REF!</v>
      </c>
      <c r="EX46" s="54" t="e">
        <f>'Tier 1 - $500K'!#REF!</f>
        <v>#REF!</v>
      </c>
      <c r="EY46" s="54" t="e">
        <f>'Tier 1 - $500K'!#REF!</f>
        <v>#REF!</v>
      </c>
      <c r="EZ46" s="54" t="e">
        <f>'Tier 1 - $500K'!#REF!</f>
        <v>#REF!</v>
      </c>
      <c r="FA46" s="54" t="e">
        <f>'Tier 1 - $500K'!#REF!</f>
        <v>#REF!</v>
      </c>
      <c r="FB46" s="54" t="e">
        <f>'Tier 1 - $500K'!#REF!</f>
        <v>#REF!</v>
      </c>
      <c r="FC46" s="54" t="e">
        <f>'Tier 1 - $500K'!#REF!</f>
        <v>#REF!</v>
      </c>
      <c r="FD46" s="54" t="e">
        <f>'Tier 1 - $500K'!#REF!</f>
        <v>#REF!</v>
      </c>
      <c r="FE46" s="54" t="e">
        <f>'Tier 1 - $500K'!#REF!</f>
        <v>#REF!</v>
      </c>
      <c r="FF46" s="54" t="e">
        <f>'Tier 1 - $500K'!#REF!</f>
        <v>#REF!</v>
      </c>
      <c r="FG46" s="54" t="e">
        <f>'Tier 1 - $500K'!#REF!</f>
        <v>#REF!</v>
      </c>
      <c r="FH46" s="54" t="e">
        <f>'Tier 1 - $500K'!#REF!</f>
        <v>#REF!</v>
      </c>
      <c r="FI46" s="54" t="e">
        <f>'Tier 1 - $500K'!#REF!</f>
        <v>#REF!</v>
      </c>
      <c r="FJ46" s="54" t="e">
        <f>'Tier 1 - $500K'!#REF!</f>
        <v>#REF!</v>
      </c>
      <c r="FK46" s="54" t="e">
        <f>'Tier 1 - $500K'!#REF!</f>
        <v>#REF!</v>
      </c>
      <c r="FL46" s="54" t="e">
        <f>'Tier 1 - $500K'!#REF!</f>
        <v>#REF!</v>
      </c>
      <c r="FM46" s="54" t="e">
        <f>'Tier 1 - $500K'!#REF!</f>
        <v>#REF!</v>
      </c>
      <c r="FN46" s="54" t="e">
        <f>'Tier 1 - $500K'!#REF!</f>
        <v>#REF!</v>
      </c>
      <c r="FO46" s="54" t="e">
        <f>'Tier 1 - $500K'!#REF!</f>
        <v>#REF!</v>
      </c>
      <c r="FP46" s="54" t="e">
        <f>'Tier 1 - $500K'!#REF!</f>
        <v>#REF!</v>
      </c>
      <c r="FQ46" s="54" t="e">
        <f>'Tier 1 - $500K'!#REF!</f>
        <v>#REF!</v>
      </c>
      <c r="FR46" s="54" t="e">
        <f>'Tier 1 - $500K'!#REF!</f>
        <v>#REF!</v>
      </c>
      <c r="FS46" s="54" t="e">
        <f>'Tier 1 - $500K'!#REF!</f>
        <v>#REF!</v>
      </c>
      <c r="FT46" s="54" t="e">
        <f>'Tier 1 - $500K'!#REF!</f>
        <v>#REF!</v>
      </c>
      <c r="FU46" s="54" t="e">
        <f>'Tier 1 - $500K'!#REF!</f>
        <v>#REF!</v>
      </c>
      <c r="FV46" s="54" t="e">
        <f>'Tier 1 - $500K'!#REF!</f>
        <v>#REF!</v>
      </c>
      <c r="FW46" s="54" t="e">
        <f>'Tier 1 - $500K'!#REF!</f>
        <v>#REF!</v>
      </c>
      <c r="FX46" s="54" t="e">
        <f>'Tier 1 - $500K'!#REF!</f>
        <v>#REF!</v>
      </c>
      <c r="FY46" s="54" t="e">
        <f>'Tier 1 - $500K'!#REF!</f>
        <v>#REF!</v>
      </c>
      <c r="FZ46" s="54" t="e">
        <f>'Tier 1 - $500K'!#REF!</f>
        <v>#REF!</v>
      </c>
      <c r="GA46" s="54" t="e">
        <f>'Tier 1 - $500K'!#REF!</f>
        <v>#REF!</v>
      </c>
      <c r="GB46" s="54" t="e">
        <f>'Tier 1 - $500K'!#REF!</f>
        <v>#REF!</v>
      </c>
      <c r="GC46" s="54" t="e">
        <f>'Tier 1 - $500K'!#REF!</f>
        <v>#REF!</v>
      </c>
      <c r="GD46" s="54" t="e">
        <f>'Tier 1 - $500K'!#REF!</f>
        <v>#REF!</v>
      </c>
      <c r="GE46" s="54" t="e">
        <f>'Tier 1 - $500K'!#REF!</f>
        <v>#REF!</v>
      </c>
      <c r="GF46" s="54" t="e">
        <f>'Tier 1 - $500K'!#REF!</f>
        <v>#REF!</v>
      </c>
      <c r="GG46" s="54" t="e">
        <f>'Tier 1 - $500K'!#REF!</f>
        <v>#REF!</v>
      </c>
      <c r="GH46" s="54" t="e">
        <f>'Tier 1 - $500K'!#REF!</f>
        <v>#REF!</v>
      </c>
      <c r="GI46" s="54" t="e">
        <f>'Tier 1 - $500K'!#REF!</f>
        <v>#REF!</v>
      </c>
      <c r="GJ46" s="54" t="e">
        <f>'Tier 1 - $500K'!#REF!</f>
        <v>#REF!</v>
      </c>
      <c r="GK46" s="54" t="e">
        <f>'Tier 1 - $500K'!#REF!</f>
        <v>#REF!</v>
      </c>
      <c r="GL46" s="54" t="e">
        <f>'Tier 1 - $500K'!#REF!</f>
        <v>#REF!</v>
      </c>
      <c r="GM46" s="54" t="e">
        <f>'Tier 1 - $500K'!#REF!</f>
        <v>#REF!</v>
      </c>
      <c r="GN46" s="54" t="e">
        <f>'Tier 1 - $500K'!#REF!</f>
        <v>#REF!</v>
      </c>
      <c r="GO46" s="54" t="e">
        <f>'Tier 1 - $500K'!#REF!</f>
        <v>#REF!</v>
      </c>
      <c r="GP46" s="54" t="e">
        <f>'Tier 1 - $500K'!#REF!</f>
        <v>#REF!</v>
      </c>
      <c r="GQ46" s="54" t="e">
        <f>'Tier 1 - $500K'!#REF!</f>
        <v>#REF!</v>
      </c>
      <c r="GR46" s="54" t="e">
        <f>'Tier 1 - $500K'!#REF!</f>
        <v>#REF!</v>
      </c>
      <c r="GS46" s="54" t="e">
        <f>'Tier 1 - $500K'!#REF!</f>
        <v>#REF!</v>
      </c>
      <c r="GT46" s="54" t="e">
        <f>'Tier 1 - $500K'!#REF!</f>
        <v>#REF!</v>
      </c>
      <c r="GU46" s="54" t="e">
        <f>'Tier 1 - $500K'!#REF!</f>
        <v>#REF!</v>
      </c>
      <c r="GV46" s="54" t="e">
        <f>'Tier 1 - $500K'!#REF!</f>
        <v>#REF!</v>
      </c>
      <c r="GW46" s="54" t="e">
        <f>'Tier 1 - $500K'!#REF!</f>
        <v>#REF!</v>
      </c>
      <c r="GX46" s="54" t="e">
        <f>'Tier 1 - $500K'!#REF!</f>
        <v>#REF!</v>
      </c>
      <c r="GY46" s="54" t="e">
        <f>'Tier 1 - $500K'!#REF!</f>
        <v>#REF!</v>
      </c>
      <c r="GZ46" s="54" t="e">
        <f>'Tier 1 - $500K'!#REF!</f>
        <v>#REF!</v>
      </c>
      <c r="HA46" s="54" t="e">
        <f>'Tier 1 - $500K'!#REF!</f>
        <v>#REF!</v>
      </c>
      <c r="HB46" s="54" t="e">
        <f>'Tier 1 - $500K'!#REF!</f>
        <v>#REF!</v>
      </c>
      <c r="HC46" s="54" t="e">
        <f>'Tier 1 - $500K'!#REF!</f>
        <v>#REF!</v>
      </c>
      <c r="HD46" s="54" t="e">
        <f>'Tier 1 - $500K'!#REF!</f>
        <v>#REF!</v>
      </c>
      <c r="HE46" s="54" t="e">
        <f>'Tier 1 - $500K'!#REF!</f>
        <v>#REF!</v>
      </c>
      <c r="HF46" s="54" t="e">
        <f>'Tier 1 - $500K'!#REF!</f>
        <v>#REF!</v>
      </c>
      <c r="HG46" s="54" t="e">
        <f>'Tier 1 - $500K'!#REF!</f>
        <v>#REF!</v>
      </c>
      <c r="HH46" s="54" t="e">
        <f>'Tier 1 - $500K'!#REF!</f>
        <v>#REF!</v>
      </c>
      <c r="HI46" s="54" t="e">
        <f>'Tier 1 - $500K'!#REF!</f>
        <v>#REF!</v>
      </c>
      <c r="HJ46" s="54" t="e">
        <f>'Tier 1 - $500K'!#REF!</f>
        <v>#REF!</v>
      </c>
      <c r="HK46" s="54" t="e">
        <f>'Tier 1 - $500K'!#REF!</f>
        <v>#REF!</v>
      </c>
      <c r="HL46" s="54" t="e">
        <f>'Tier 1 - $500K'!#REF!</f>
        <v>#REF!</v>
      </c>
      <c r="HM46" s="54" t="e">
        <f>'Tier 1 - $500K'!#REF!</f>
        <v>#REF!</v>
      </c>
      <c r="HN46" s="54" t="e">
        <f>'Tier 1 - $500K'!#REF!</f>
        <v>#REF!</v>
      </c>
      <c r="HO46" s="54" t="e">
        <f>'Tier 1 - $500K'!#REF!</f>
        <v>#REF!</v>
      </c>
      <c r="HP46" s="54" t="e">
        <f>'Tier 1 - $500K'!#REF!</f>
        <v>#REF!</v>
      </c>
      <c r="HQ46" s="54" t="e">
        <f>'Tier 1 - $500K'!#REF!</f>
        <v>#REF!</v>
      </c>
      <c r="HR46" s="54" t="e">
        <f>'Tier 1 - $500K'!#REF!</f>
        <v>#REF!</v>
      </c>
      <c r="HS46" s="54" t="e">
        <f>'Tier 1 - $500K'!#REF!</f>
        <v>#REF!</v>
      </c>
      <c r="HT46" s="54" t="e">
        <f>'Tier 1 - $500K'!#REF!</f>
        <v>#REF!</v>
      </c>
      <c r="HU46" s="54" t="e">
        <f>'Tier 1 - $500K'!#REF!</f>
        <v>#REF!</v>
      </c>
      <c r="HV46" s="54" t="e">
        <f>'Tier 1 - $500K'!#REF!</f>
        <v>#REF!</v>
      </c>
      <c r="HW46" s="54" t="e">
        <f>'Tier 1 - $500K'!#REF!</f>
        <v>#REF!</v>
      </c>
      <c r="HX46" s="54" t="e">
        <f>'Tier 1 - $500K'!#REF!</f>
        <v>#REF!</v>
      </c>
      <c r="HY46" s="54" t="e">
        <f>'Tier 1 - $500K'!#REF!</f>
        <v>#REF!</v>
      </c>
      <c r="HZ46" s="54" t="e">
        <f>'Tier 1 - $500K'!#REF!</f>
        <v>#REF!</v>
      </c>
      <c r="IA46" s="54" t="e">
        <f>'Tier 1 - $500K'!#REF!</f>
        <v>#REF!</v>
      </c>
      <c r="IB46" s="54" t="e">
        <f>'Tier 1 - $500K'!#REF!</f>
        <v>#REF!</v>
      </c>
      <c r="IC46" s="54" t="e">
        <f>'Tier 1 - $500K'!#REF!</f>
        <v>#REF!</v>
      </c>
      <c r="ID46" s="54" t="e">
        <f>'Tier 1 - $500K'!#REF!</f>
        <v>#REF!</v>
      </c>
      <c r="IE46" s="54" t="e">
        <f>'Tier 1 - $500K'!#REF!</f>
        <v>#REF!</v>
      </c>
      <c r="IF46" s="54" t="e">
        <f>'Tier 1 - $500K'!#REF!</f>
        <v>#REF!</v>
      </c>
      <c r="IG46" s="54" t="e">
        <f>'Tier 1 - $500K'!#REF!</f>
        <v>#REF!</v>
      </c>
      <c r="IH46" s="54" t="e">
        <f>'Tier 1 - $500K'!#REF!</f>
        <v>#REF!</v>
      </c>
      <c r="II46" s="54" t="e">
        <f>'Tier 1 - $500K'!#REF!</f>
        <v>#REF!</v>
      </c>
      <c r="IJ46" s="54" t="e">
        <f>'Tier 1 - $500K'!#REF!</f>
        <v>#REF!</v>
      </c>
      <c r="IK46" s="54" t="e">
        <f>'Tier 1 - $500K'!#REF!</f>
        <v>#REF!</v>
      </c>
      <c r="IL46" s="54" t="e">
        <f>'Tier 1 - $500K'!#REF!</f>
        <v>#REF!</v>
      </c>
      <c r="IM46" s="54" t="e">
        <f>'Tier 1 - $500K'!#REF!</f>
        <v>#REF!</v>
      </c>
      <c r="IN46" s="54" t="e">
        <f>'Tier 1 - $500K'!#REF!</f>
        <v>#REF!</v>
      </c>
      <c r="IO46" s="54" t="e">
        <f>'Tier 1 - $500K'!#REF!</f>
        <v>#REF!</v>
      </c>
      <c r="IP46" s="54" t="e">
        <f>'Tier 1 - $500K'!#REF!</f>
        <v>#REF!</v>
      </c>
      <c r="IQ46" s="54" t="e">
        <f>'Tier 1 - $500K'!#REF!</f>
        <v>#REF!</v>
      </c>
      <c r="IR46" s="54" t="e">
        <f>'Tier 1 - $500K'!#REF!</f>
        <v>#REF!</v>
      </c>
      <c r="IS46" s="54" t="e">
        <f>'Tier 1 - $500K'!#REF!</f>
        <v>#REF!</v>
      </c>
      <c r="IT46" s="54" t="e">
        <f>'Tier 1 - $500K'!#REF!</f>
        <v>#REF!</v>
      </c>
      <c r="IU46" s="54" t="e">
        <f>'Tier 1 - $500K'!#REF!</f>
        <v>#REF!</v>
      </c>
      <c r="IV46" s="54" t="e">
        <f>'Tier 1 - $500K'!#REF!</f>
        <v>#REF!</v>
      </c>
      <c r="IW46" s="54" t="e">
        <f>'Tier 1 - $500K'!#REF!</f>
        <v>#REF!</v>
      </c>
      <c r="IX46" s="54" t="e">
        <f>'Tier 1 - $500K'!#REF!</f>
        <v>#REF!</v>
      </c>
      <c r="IY46" s="54" t="e">
        <f>'Tier 1 - $500K'!#REF!</f>
        <v>#REF!</v>
      </c>
      <c r="IZ46" s="54" t="e">
        <f>'Tier 1 - $500K'!#REF!</f>
        <v>#REF!</v>
      </c>
      <c r="JA46" s="54" t="e">
        <f>'Tier 1 - $500K'!#REF!</f>
        <v>#REF!</v>
      </c>
      <c r="JB46" s="54" t="e">
        <f>'Tier 1 - $500K'!#REF!</f>
        <v>#REF!</v>
      </c>
      <c r="JC46" s="54" t="e">
        <f>'Tier 1 - $500K'!#REF!</f>
        <v>#REF!</v>
      </c>
      <c r="JD46" s="54" t="e">
        <f>'Tier 1 - $500K'!#REF!</f>
        <v>#REF!</v>
      </c>
      <c r="JE46" s="54" t="e">
        <f>'Tier 1 - $500K'!#REF!</f>
        <v>#REF!</v>
      </c>
      <c r="JF46" s="54" t="e">
        <f>'Tier 1 - $500K'!#REF!</f>
        <v>#REF!</v>
      </c>
      <c r="JG46" s="54" t="e">
        <f>'Tier 1 - $500K'!#REF!</f>
        <v>#REF!</v>
      </c>
      <c r="JH46" s="54" t="e">
        <f>'Tier 1 - $500K'!#REF!</f>
        <v>#REF!</v>
      </c>
      <c r="JI46" s="54" t="e">
        <f>'Tier 1 - $500K'!#REF!</f>
        <v>#REF!</v>
      </c>
      <c r="JJ46" s="54" t="e">
        <f>'Tier 1 - $500K'!#REF!</f>
        <v>#REF!</v>
      </c>
      <c r="JK46" s="54" t="e">
        <f>'Tier 1 - $500K'!#REF!</f>
        <v>#REF!</v>
      </c>
      <c r="JL46" s="54" t="e">
        <f>'Tier 1 - $500K'!#REF!</f>
        <v>#REF!</v>
      </c>
      <c r="JM46" s="54" t="e">
        <f>'Tier 1 - $500K'!#REF!</f>
        <v>#REF!</v>
      </c>
      <c r="JN46" s="54" t="e">
        <f>'Tier 1 - $500K'!#REF!</f>
        <v>#REF!</v>
      </c>
      <c r="JO46" s="54" t="e">
        <f>'Tier 1 - $500K'!#REF!</f>
        <v>#REF!</v>
      </c>
      <c r="JP46" s="54" t="e">
        <f>'Tier 1 - $500K'!#REF!</f>
        <v>#REF!</v>
      </c>
      <c r="JQ46" s="54" t="e">
        <f>'Tier 1 - $500K'!#REF!</f>
        <v>#REF!</v>
      </c>
      <c r="JR46" s="54" t="e">
        <f>'Tier 1 - $500K'!#REF!</f>
        <v>#REF!</v>
      </c>
      <c r="JS46" s="54" t="e">
        <f>'Tier 1 - $500K'!#REF!</f>
        <v>#REF!</v>
      </c>
      <c r="JT46" s="54" t="e">
        <f>'Tier 1 - $500K'!#REF!</f>
        <v>#REF!</v>
      </c>
      <c r="JU46" s="54" t="e">
        <f>'Tier 1 - $500K'!#REF!</f>
        <v>#REF!</v>
      </c>
      <c r="JV46" s="54" t="e">
        <f>'Tier 1 - $500K'!#REF!</f>
        <v>#REF!</v>
      </c>
      <c r="JW46" s="54" t="e">
        <f>'Tier 1 - $500K'!#REF!</f>
        <v>#REF!</v>
      </c>
      <c r="JX46" s="54" t="e">
        <f>'Tier 1 - $500K'!#REF!</f>
        <v>#REF!</v>
      </c>
      <c r="JY46" s="54" t="e">
        <f>'Tier 1 - $500K'!#REF!</f>
        <v>#REF!</v>
      </c>
      <c r="JZ46" s="54" t="e">
        <f>'Tier 1 - $500K'!#REF!</f>
        <v>#REF!</v>
      </c>
      <c r="KA46" s="54" t="e">
        <f>'Tier 1 - $500K'!#REF!</f>
        <v>#REF!</v>
      </c>
      <c r="KB46" s="54" t="e">
        <f>'Tier 1 - $500K'!#REF!</f>
        <v>#REF!</v>
      </c>
      <c r="KC46" s="54" t="e">
        <f>'Tier 1 - $500K'!#REF!</f>
        <v>#REF!</v>
      </c>
      <c r="KD46" s="54" t="e">
        <f>'Tier 1 - $500K'!#REF!</f>
        <v>#REF!</v>
      </c>
      <c r="KE46" s="54" t="e">
        <f>'Tier 1 - $500K'!#REF!</f>
        <v>#REF!</v>
      </c>
      <c r="KF46" s="54" t="e">
        <f>'Tier 1 - $500K'!#REF!</f>
        <v>#REF!</v>
      </c>
      <c r="KG46" s="54" t="e">
        <f>'Tier 1 - $500K'!#REF!</f>
        <v>#REF!</v>
      </c>
      <c r="KH46" s="54" t="e">
        <f>'Tier 1 - $500K'!#REF!</f>
        <v>#REF!</v>
      </c>
      <c r="KI46" s="54" t="e">
        <f>'Tier 1 - $500K'!#REF!</f>
        <v>#REF!</v>
      </c>
      <c r="KJ46" s="54" t="e">
        <f>'Tier 1 - $500K'!#REF!</f>
        <v>#REF!</v>
      </c>
      <c r="KK46" s="54" t="e">
        <f>'Tier 1 - $500K'!#REF!</f>
        <v>#REF!</v>
      </c>
      <c r="KL46" s="54" t="e">
        <f>'Tier 1 - $500K'!#REF!</f>
        <v>#REF!</v>
      </c>
      <c r="KM46" s="54" t="e">
        <f>'Tier 1 - $500K'!#REF!</f>
        <v>#REF!</v>
      </c>
      <c r="KN46" s="54" t="e">
        <f>'Tier 1 - $500K'!#REF!</f>
        <v>#REF!</v>
      </c>
      <c r="KO46" s="54" t="e">
        <f>'Tier 1 - $500K'!#REF!</f>
        <v>#REF!</v>
      </c>
      <c r="KP46" s="54" t="e">
        <f>'Tier 1 - $500K'!#REF!</f>
        <v>#REF!</v>
      </c>
      <c r="KQ46" s="54" t="e">
        <f>'Tier 1 - $500K'!#REF!</f>
        <v>#REF!</v>
      </c>
      <c r="KR46" s="54" t="e">
        <f>'Tier 1 - $500K'!#REF!</f>
        <v>#REF!</v>
      </c>
      <c r="KS46" s="54" t="e">
        <f>'Tier 1 - $500K'!#REF!</f>
        <v>#REF!</v>
      </c>
      <c r="KT46" s="54" t="e">
        <f>'Tier 1 - $500K'!#REF!</f>
        <v>#REF!</v>
      </c>
      <c r="KU46" s="54" t="e">
        <f>'Tier 1 - $500K'!#REF!</f>
        <v>#REF!</v>
      </c>
      <c r="KV46" s="54" t="e">
        <f>'Tier 1 - $500K'!#REF!</f>
        <v>#REF!</v>
      </c>
      <c r="KW46" s="54" t="e">
        <f>'Tier 1 - $500K'!#REF!</f>
        <v>#REF!</v>
      </c>
      <c r="KX46" s="54" t="e">
        <f>'Tier 1 - $500K'!#REF!</f>
        <v>#REF!</v>
      </c>
      <c r="KY46" s="54" t="e">
        <f>'Tier 1 - $500K'!#REF!</f>
        <v>#REF!</v>
      </c>
      <c r="KZ46" s="54" t="e">
        <f>'Tier 1 - $500K'!#REF!</f>
        <v>#REF!</v>
      </c>
      <c r="LA46" s="54" t="e">
        <f>'Tier 1 - $500K'!#REF!</f>
        <v>#REF!</v>
      </c>
      <c r="LB46" s="54" t="e">
        <f>'Tier 1 - $500K'!#REF!</f>
        <v>#REF!</v>
      </c>
      <c r="LC46" s="54" t="e">
        <f>'Tier 1 - $500K'!#REF!</f>
        <v>#REF!</v>
      </c>
      <c r="LD46" s="54" t="e">
        <f>'Tier 1 - $500K'!#REF!</f>
        <v>#REF!</v>
      </c>
      <c r="LE46" s="54" t="e">
        <f>'Tier 1 - $500K'!#REF!</f>
        <v>#REF!</v>
      </c>
      <c r="LF46" s="54" t="e">
        <f>'Tier 1 - $500K'!#REF!</f>
        <v>#REF!</v>
      </c>
      <c r="LG46" s="54" t="e">
        <f>'Tier 1 - $500K'!#REF!</f>
        <v>#REF!</v>
      </c>
      <c r="LH46" s="54" t="e">
        <f>'Tier 1 - $500K'!#REF!</f>
        <v>#REF!</v>
      </c>
      <c r="LI46" s="54" t="e">
        <f>'Tier 1 - $500K'!#REF!</f>
        <v>#REF!</v>
      </c>
      <c r="LJ46" s="54" t="e">
        <f>'Tier 1 - $500K'!#REF!</f>
        <v>#REF!</v>
      </c>
      <c r="LK46" s="54" t="e">
        <f>'Tier 1 - $500K'!#REF!</f>
        <v>#REF!</v>
      </c>
      <c r="LL46" s="54" t="e">
        <f>'Tier 1 - $500K'!#REF!</f>
        <v>#REF!</v>
      </c>
      <c r="LM46" s="54" t="e">
        <f>'Tier 1 - $500K'!#REF!</f>
        <v>#REF!</v>
      </c>
      <c r="LN46" s="54" t="e">
        <f>'Tier 1 - $500K'!#REF!</f>
        <v>#REF!</v>
      </c>
      <c r="LO46" s="54" t="e">
        <f>'Tier 1 - $500K'!#REF!</f>
        <v>#REF!</v>
      </c>
      <c r="LP46" s="54" t="e">
        <f>'Tier 1 - $500K'!#REF!</f>
        <v>#REF!</v>
      </c>
      <c r="LQ46" s="54" t="e">
        <f>'Tier 1 - $500K'!#REF!</f>
        <v>#REF!</v>
      </c>
      <c r="LR46" s="54" t="e">
        <f>'Tier 1 - $500K'!#REF!</f>
        <v>#REF!</v>
      </c>
      <c r="LS46" s="54" t="e">
        <f>'Tier 1 - $500K'!#REF!</f>
        <v>#REF!</v>
      </c>
      <c r="LT46" s="54" t="e">
        <f>'Tier 1 - $500K'!#REF!</f>
        <v>#REF!</v>
      </c>
      <c r="LU46" s="54" t="e">
        <f>'Tier 1 - $500K'!#REF!</f>
        <v>#REF!</v>
      </c>
      <c r="LV46" s="54" t="e">
        <f>'Tier 1 - $500K'!#REF!</f>
        <v>#REF!</v>
      </c>
      <c r="LW46" s="54" t="e">
        <f>'Tier 1 - $500K'!#REF!</f>
        <v>#REF!</v>
      </c>
      <c r="LX46" s="54" t="e">
        <f>'Tier 1 - $500K'!#REF!</f>
        <v>#REF!</v>
      </c>
      <c r="LY46" s="54" t="e">
        <f>'Tier 1 - $500K'!#REF!</f>
        <v>#REF!</v>
      </c>
      <c r="LZ46" s="54" t="e">
        <f>'Tier 1 - $500K'!#REF!</f>
        <v>#REF!</v>
      </c>
      <c r="MA46" s="54" t="e">
        <f>'Tier 1 - $500K'!#REF!</f>
        <v>#REF!</v>
      </c>
      <c r="MB46" s="54" t="e">
        <f>'Tier 1 - $500K'!#REF!</f>
        <v>#REF!</v>
      </c>
      <c r="MC46" s="54" t="e">
        <f>'Tier 1 - $500K'!#REF!</f>
        <v>#REF!</v>
      </c>
      <c r="MD46" s="54" t="e">
        <f>'Tier 1 - $500K'!#REF!</f>
        <v>#REF!</v>
      </c>
      <c r="ME46" s="54" t="e">
        <f>'Tier 1 - $500K'!#REF!</f>
        <v>#REF!</v>
      </c>
      <c r="MF46" s="54" t="e">
        <f>'Tier 1 - $500K'!#REF!</f>
        <v>#REF!</v>
      </c>
      <c r="MG46" s="54" t="e">
        <f>'Tier 1 - $500K'!#REF!</f>
        <v>#REF!</v>
      </c>
      <c r="MH46" s="54" t="e">
        <f>'Tier 1 - $500K'!#REF!</f>
        <v>#REF!</v>
      </c>
      <c r="MI46" s="54" t="e">
        <f>'Tier 1 - $500K'!#REF!</f>
        <v>#REF!</v>
      </c>
      <c r="MJ46" s="54" t="e">
        <f>'Tier 1 - $500K'!#REF!</f>
        <v>#REF!</v>
      </c>
      <c r="MK46" s="54" t="e">
        <f>'Tier 1 - $500K'!#REF!</f>
        <v>#REF!</v>
      </c>
      <c r="ML46" s="54" t="e">
        <f>'Tier 1 - $500K'!#REF!</f>
        <v>#REF!</v>
      </c>
      <c r="MM46" s="54" t="e">
        <f>'Tier 1 - $500K'!#REF!</f>
        <v>#REF!</v>
      </c>
      <c r="MN46" s="54" t="e">
        <f>'Tier 1 - $500K'!#REF!</f>
        <v>#REF!</v>
      </c>
      <c r="MO46" s="54" t="e">
        <f>'Tier 1 - $500K'!#REF!</f>
        <v>#REF!</v>
      </c>
      <c r="MP46" s="54" t="e">
        <f>'Tier 1 - $500K'!#REF!</f>
        <v>#REF!</v>
      </c>
      <c r="MQ46" s="54" t="e">
        <f>'Tier 1 - $500K'!#REF!</f>
        <v>#REF!</v>
      </c>
      <c r="MR46" s="54" t="e">
        <f>'Tier 1 - $500K'!#REF!</f>
        <v>#REF!</v>
      </c>
      <c r="MS46" s="54" t="e">
        <f>'Tier 1 - $500K'!#REF!</f>
        <v>#REF!</v>
      </c>
      <c r="MT46" s="54" t="e">
        <f>'Tier 1 - $500K'!#REF!</f>
        <v>#REF!</v>
      </c>
      <c r="MU46" s="54" t="e">
        <f>'Tier 1 - $500K'!#REF!</f>
        <v>#REF!</v>
      </c>
      <c r="MV46" s="54" t="e">
        <f>'Tier 1 - $500K'!#REF!</f>
        <v>#REF!</v>
      </c>
      <c r="MW46" s="54" t="e">
        <f>'Tier 1 - $500K'!#REF!</f>
        <v>#REF!</v>
      </c>
      <c r="MX46" s="54" t="e">
        <f>'Tier 1 - $500K'!#REF!</f>
        <v>#REF!</v>
      </c>
      <c r="MY46" s="54" t="e">
        <f>'Tier 1 - $500K'!#REF!</f>
        <v>#REF!</v>
      </c>
      <c r="MZ46" s="54" t="e">
        <f>'Tier 1 - $500K'!#REF!</f>
        <v>#REF!</v>
      </c>
      <c r="NA46" s="54" t="e">
        <f>'Tier 1 - $500K'!#REF!</f>
        <v>#REF!</v>
      </c>
      <c r="NB46" s="54" t="e">
        <f>'Tier 1 - $500K'!#REF!</f>
        <v>#REF!</v>
      </c>
      <c r="NC46" s="54" t="e">
        <f>'Tier 1 - $500K'!#REF!</f>
        <v>#REF!</v>
      </c>
      <c r="ND46" s="54" t="e">
        <f>'Tier 1 - $500K'!#REF!</f>
        <v>#REF!</v>
      </c>
      <c r="NE46" s="54" t="e">
        <f>'Tier 1 - $500K'!#REF!</f>
        <v>#REF!</v>
      </c>
      <c r="NF46" s="54" t="e">
        <f>'Tier 1 - $500K'!#REF!</f>
        <v>#REF!</v>
      </c>
      <c r="NG46" s="54" t="e">
        <f>'Tier 1 - $500K'!#REF!</f>
        <v>#REF!</v>
      </c>
      <c r="NH46" s="54" t="e">
        <f>'Tier 1 - $500K'!#REF!</f>
        <v>#REF!</v>
      </c>
      <c r="NI46" s="54" t="e">
        <f>'Tier 1 - $500K'!#REF!</f>
        <v>#REF!</v>
      </c>
      <c r="NJ46" s="54" t="e">
        <f>'Tier 1 - $500K'!#REF!</f>
        <v>#REF!</v>
      </c>
      <c r="NK46" s="54" t="e">
        <f>'Tier 1 - $500K'!#REF!</f>
        <v>#REF!</v>
      </c>
      <c r="NL46" s="54" t="e">
        <f>'Tier 1 - $500K'!#REF!</f>
        <v>#REF!</v>
      </c>
      <c r="NM46" s="54" t="e">
        <f>'Tier 1 - $500K'!#REF!</f>
        <v>#REF!</v>
      </c>
      <c r="NN46" s="54" t="e">
        <f>'Tier 1 - $500K'!#REF!</f>
        <v>#REF!</v>
      </c>
      <c r="NO46" s="54" t="e">
        <f>'Tier 1 - $500K'!#REF!</f>
        <v>#REF!</v>
      </c>
      <c r="NP46" s="54" t="e">
        <f>'Tier 1 - $500K'!#REF!</f>
        <v>#REF!</v>
      </c>
      <c r="NQ46" s="54" t="e">
        <f>'Tier 1 - $500K'!#REF!</f>
        <v>#REF!</v>
      </c>
      <c r="NR46" s="54" t="e">
        <f>'Tier 1 - $500K'!#REF!</f>
        <v>#REF!</v>
      </c>
      <c r="NS46" s="54" t="e">
        <f>'Tier 1 - $500K'!#REF!</f>
        <v>#REF!</v>
      </c>
      <c r="NT46" s="54" t="e">
        <f>'Tier 1 - $500K'!#REF!</f>
        <v>#REF!</v>
      </c>
      <c r="NU46" s="54" t="e">
        <f>'Tier 1 - $500K'!#REF!</f>
        <v>#REF!</v>
      </c>
      <c r="NV46" s="54" t="e">
        <f>'Tier 1 - $500K'!#REF!</f>
        <v>#REF!</v>
      </c>
      <c r="NW46" s="54" t="e">
        <f>'Tier 1 - $500K'!#REF!</f>
        <v>#REF!</v>
      </c>
      <c r="NX46" s="54" t="e">
        <f>'Tier 1 - $500K'!#REF!</f>
        <v>#REF!</v>
      </c>
      <c r="NY46" s="54" t="e">
        <f>'Tier 1 - $500K'!#REF!</f>
        <v>#REF!</v>
      </c>
      <c r="NZ46" s="54" t="e">
        <f>'Tier 1 - $500K'!#REF!</f>
        <v>#REF!</v>
      </c>
      <c r="OA46" s="54" t="e">
        <f>'Tier 1 - $500K'!#REF!</f>
        <v>#REF!</v>
      </c>
      <c r="OB46" s="54" t="e">
        <f>'Tier 1 - $500K'!#REF!</f>
        <v>#REF!</v>
      </c>
      <c r="OC46" s="54" t="e">
        <f>'Tier 1 - $500K'!#REF!</f>
        <v>#REF!</v>
      </c>
      <c r="OD46" s="54" t="e">
        <f>'Tier 1 - $500K'!#REF!</f>
        <v>#REF!</v>
      </c>
      <c r="OE46" s="54" t="e">
        <f>'Tier 1 - $500K'!#REF!</f>
        <v>#REF!</v>
      </c>
      <c r="OF46" s="54" t="e">
        <f>'Tier 1 - $500K'!#REF!</f>
        <v>#REF!</v>
      </c>
      <c r="OG46" s="54" t="e">
        <f>'Tier 1 - $500K'!#REF!</f>
        <v>#REF!</v>
      </c>
      <c r="OH46" s="54" t="e">
        <f>'Tier 1 - $500K'!#REF!</f>
        <v>#REF!</v>
      </c>
      <c r="OI46" s="54" t="e">
        <f>'Tier 1 - $500K'!#REF!</f>
        <v>#REF!</v>
      </c>
      <c r="OJ46" s="54" t="e">
        <f>'Tier 1 - $500K'!#REF!</f>
        <v>#REF!</v>
      </c>
      <c r="OK46" s="54" t="e">
        <f>'Tier 1 - $500K'!#REF!</f>
        <v>#REF!</v>
      </c>
      <c r="OL46" s="54" t="e">
        <f>'Tier 1 - $500K'!#REF!</f>
        <v>#REF!</v>
      </c>
      <c r="OM46" s="54" t="e">
        <f>'Tier 1 - $500K'!#REF!</f>
        <v>#REF!</v>
      </c>
      <c r="ON46" s="54" t="e">
        <f>'Tier 1 - $500K'!#REF!</f>
        <v>#REF!</v>
      </c>
      <c r="OO46" s="54" t="e">
        <f>'Tier 1 - $500K'!#REF!</f>
        <v>#REF!</v>
      </c>
      <c r="OP46" s="54" t="e">
        <f>'Tier 1 - $500K'!#REF!</f>
        <v>#REF!</v>
      </c>
      <c r="OQ46" s="54" t="e">
        <f>'Tier 1 - $500K'!#REF!</f>
        <v>#REF!</v>
      </c>
      <c r="OR46" s="54" t="e">
        <f>'Tier 1 - $500K'!#REF!</f>
        <v>#REF!</v>
      </c>
      <c r="OS46" s="54" t="e">
        <f>'Tier 1 - $500K'!#REF!</f>
        <v>#REF!</v>
      </c>
      <c r="OT46" s="54" t="e">
        <f>'Tier 1 - $500K'!#REF!</f>
        <v>#REF!</v>
      </c>
      <c r="OU46" s="54" t="e">
        <f>'Tier 1 - $500K'!#REF!</f>
        <v>#REF!</v>
      </c>
      <c r="OV46" s="54" t="e">
        <f>'Tier 1 - $500K'!#REF!</f>
        <v>#REF!</v>
      </c>
      <c r="OW46" s="54" t="e">
        <f>'Tier 1 - $500K'!#REF!</f>
        <v>#REF!</v>
      </c>
      <c r="OX46" s="54" t="e">
        <f>'Tier 1 - $500K'!#REF!</f>
        <v>#REF!</v>
      </c>
      <c r="OY46" s="54" t="e">
        <f>'Tier 1 - $500K'!#REF!</f>
        <v>#REF!</v>
      </c>
      <c r="OZ46" s="54" t="e">
        <f>'Tier 1 - $500K'!#REF!</f>
        <v>#REF!</v>
      </c>
      <c r="PA46" s="54" t="e">
        <f>'Tier 1 - $500K'!#REF!</f>
        <v>#REF!</v>
      </c>
      <c r="PB46" s="54" t="e">
        <f>'Tier 1 - $500K'!#REF!</f>
        <v>#REF!</v>
      </c>
      <c r="PC46" s="54" t="e">
        <f>'Tier 1 - $500K'!#REF!</f>
        <v>#REF!</v>
      </c>
      <c r="PD46" s="54" t="e">
        <f>'Tier 1 - $500K'!#REF!</f>
        <v>#REF!</v>
      </c>
      <c r="PE46" s="54" t="e">
        <f>'Tier 1 - $500K'!#REF!</f>
        <v>#REF!</v>
      </c>
      <c r="PF46" s="54" t="e">
        <f>'Tier 1 - $500K'!#REF!</f>
        <v>#REF!</v>
      </c>
      <c r="PG46" s="54" t="e">
        <f>'Tier 1 - $500K'!#REF!</f>
        <v>#REF!</v>
      </c>
      <c r="PH46" s="54" t="e">
        <f>'Tier 1 - $500K'!#REF!</f>
        <v>#REF!</v>
      </c>
      <c r="PI46" s="54" t="e">
        <f>'Tier 1 - $500K'!#REF!</f>
        <v>#REF!</v>
      </c>
      <c r="PJ46" s="54" t="e">
        <f>'Tier 1 - $500K'!#REF!</f>
        <v>#REF!</v>
      </c>
      <c r="PK46" s="54" t="e">
        <f>'Tier 1 - $500K'!#REF!</f>
        <v>#REF!</v>
      </c>
      <c r="PL46" s="54" t="e">
        <f>'Tier 1 - $500K'!#REF!</f>
        <v>#REF!</v>
      </c>
      <c r="PM46" s="54" t="e">
        <f>'Tier 1 - $500K'!#REF!</f>
        <v>#REF!</v>
      </c>
      <c r="PN46" s="54" t="e">
        <f>'Tier 1 - $500K'!#REF!</f>
        <v>#REF!</v>
      </c>
      <c r="PO46" s="54" t="e">
        <f>'Tier 1 - $500K'!#REF!</f>
        <v>#REF!</v>
      </c>
      <c r="PP46" s="54" t="e">
        <f>'Tier 1 - $500K'!#REF!</f>
        <v>#REF!</v>
      </c>
      <c r="PQ46" s="54" t="e">
        <f>'Tier 1 - $500K'!#REF!</f>
        <v>#REF!</v>
      </c>
      <c r="PR46" s="54" t="e">
        <f>'Tier 1 - $500K'!#REF!</f>
        <v>#REF!</v>
      </c>
      <c r="PS46" s="54" t="e">
        <f>'Tier 1 - $500K'!#REF!</f>
        <v>#REF!</v>
      </c>
      <c r="PT46" s="54" t="e">
        <f>'Tier 1 - $500K'!#REF!</f>
        <v>#REF!</v>
      </c>
      <c r="PU46" s="54" t="e">
        <f>'Tier 1 - $500K'!#REF!</f>
        <v>#REF!</v>
      </c>
      <c r="PV46" s="54" t="e">
        <f>'Tier 1 - $500K'!#REF!</f>
        <v>#REF!</v>
      </c>
      <c r="PW46" s="54" t="e">
        <f>'Tier 1 - $500K'!#REF!</f>
        <v>#REF!</v>
      </c>
      <c r="PX46" s="54" t="e">
        <f>'Tier 1 - $500K'!#REF!</f>
        <v>#REF!</v>
      </c>
      <c r="PY46" s="54" t="e">
        <f>'Tier 1 - $500K'!#REF!</f>
        <v>#REF!</v>
      </c>
      <c r="PZ46" s="54" t="e">
        <f>'Tier 1 - $500K'!#REF!</f>
        <v>#REF!</v>
      </c>
      <c r="QA46" s="54" t="e">
        <f>'Tier 1 - $500K'!#REF!</f>
        <v>#REF!</v>
      </c>
      <c r="QB46" s="54" t="e">
        <f>'Tier 1 - $500K'!#REF!</f>
        <v>#REF!</v>
      </c>
      <c r="QC46" s="54" t="e">
        <f>'Tier 1 - $500K'!#REF!</f>
        <v>#REF!</v>
      </c>
      <c r="QD46" s="54" t="e">
        <f>'Tier 1 - $500K'!#REF!</f>
        <v>#REF!</v>
      </c>
      <c r="QE46" s="54" t="e">
        <f>'Tier 1 - $500K'!#REF!</f>
        <v>#REF!</v>
      </c>
      <c r="QF46" s="54" t="e">
        <f>'Tier 1 - $500K'!#REF!</f>
        <v>#REF!</v>
      </c>
      <c r="QG46" s="54" t="e">
        <f>'Tier 1 - $500K'!#REF!</f>
        <v>#REF!</v>
      </c>
      <c r="QH46" s="54" t="e">
        <f>'Tier 1 - $500K'!#REF!</f>
        <v>#REF!</v>
      </c>
      <c r="QI46" s="54" t="e">
        <f>'Tier 1 - $500K'!#REF!</f>
        <v>#REF!</v>
      </c>
      <c r="QJ46" s="54" t="e">
        <f>'Tier 1 - $500K'!#REF!</f>
        <v>#REF!</v>
      </c>
      <c r="QK46" s="54" t="e">
        <f>'Tier 1 - $500K'!#REF!</f>
        <v>#REF!</v>
      </c>
      <c r="QL46" s="54" t="e">
        <f>'Tier 1 - $500K'!#REF!</f>
        <v>#REF!</v>
      </c>
      <c r="QM46" s="54" t="e">
        <f>'Tier 1 - $500K'!#REF!</f>
        <v>#REF!</v>
      </c>
      <c r="QN46" s="54" t="e">
        <f>'Tier 1 - $500K'!#REF!</f>
        <v>#REF!</v>
      </c>
      <c r="QO46" s="54" t="e">
        <f>'Tier 1 - $500K'!#REF!</f>
        <v>#REF!</v>
      </c>
      <c r="QP46" s="54" t="e">
        <f>'Tier 1 - $500K'!#REF!</f>
        <v>#REF!</v>
      </c>
      <c r="QQ46" s="54" t="e">
        <f>'Tier 1 - $500K'!#REF!</f>
        <v>#REF!</v>
      </c>
      <c r="QR46" s="54" t="e">
        <f>'Tier 1 - $500K'!#REF!</f>
        <v>#REF!</v>
      </c>
      <c r="QS46" s="54" t="e">
        <f>'Tier 1 - $500K'!#REF!</f>
        <v>#REF!</v>
      </c>
      <c r="QT46" s="54" t="e">
        <f>'Tier 1 - $500K'!#REF!</f>
        <v>#REF!</v>
      </c>
      <c r="QU46" s="54" t="e">
        <f>'Tier 1 - $500K'!#REF!</f>
        <v>#REF!</v>
      </c>
      <c r="QV46" s="54" t="e">
        <f>'Tier 1 - $500K'!#REF!</f>
        <v>#REF!</v>
      </c>
      <c r="QW46" s="54" t="e">
        <f>'Tier 1 - $500K'!#REF!</f>
        <v>#REF!</v>
      </c>
      <c r="QX46" s="54" t="e">
        <f>'Tier 1 - $500K'!#REF!</f>
        <v>#REF!</v>
      </c>
      <c r="QY46" s="54" t="e">
        <f>'Tier 1 - $500K'!#REF!</f>
        <v>#REF!</v>
      </c>
      <c r="QZ46" s="54" t="e">
        <f>'Tier 1 - $500K'!#REF!</f>
        <v>#REF!</v>
      </c>
      <c r="RA46" s="54" t="e">
        <f>'Tier 1 - $500K'!#REF!</f>
        <v>#REF!</v>
      </c>
      <c r="RB46" s="54" t="e">
        <f>'Tier 1 - $500K'!#REF!</f>
        <v>#REF!</v>
      </c>
      <c r="RC46" s="54" t="e">
        <f>'Tier 1 - $500K'!#REF!</f>
        <v>#REF!</v>
      </c>
      <c r="RD46" s="54" t="e">
        <f>'Tier 1 - $500K'!#REF!</f>
        <v>#REF!</v>
      </c>
      <c r="RE46" s="54" t="e">
        <f>'Tier 1 - $500K'!#REF!</f>
        <v>#REF!</v>
      </c>
      <c r="RF46" s="54" t="e">
        <f>'Tier 1 - $500K'!#REF!</f>
        <v>#REF!</v>
      </c>
      <c r="RG46" s="54" t="e">
        <f>'Tier 1 - $500K'!#REF!</f>
        <v>#REF!</v>
      </c>
      <c r="RH46" s="54" t="e">
        <f>'Tier 1 - $500K'!#REF!</f>
        <v>#REF!</v>
      </c>
      <c r="RI46" s="54" t="e">
        <f>'Tier 1 - $500K'!#REF!</f>
        <v>#REF!</v>
      </c>
      <c r="RJ46" s="54" t="e">
        <f>'Tier 1 - $500K'!#REF!</f>
        <v>#REF!</v>
      </c>
      <c r="RK46" s="54" t="e">
        <f>'Tier 1 - $500K'!#REF!</f>
        <v>#REF!</v>
      </c>
      <c r="RL46" s="54" t="e">
        <f>'Tier 1 - $500K'!#REF!</f>
        <v>#REF!</v>
      </c>
      <c r="RM46" s="54" t="e">
        <f>'Tier 1 - $500K'!#REF!</f>
        <v>#REF!</v>
      </c>
      <c r="RN46" s="54" t="e">
        <f>'Tier 1 - $500K'!#REF!</f>
        <v>#REF!</v>
      </c>
      <c r="RO46" s="54" t="e">
        <f>'Tier 1 - $500K'!#REF!</f>
        <v>#REF!</v>
      </c>
      <c r="RP46" s="54" t="e">
        <f>'Tier 1 - $500K'!#REF!</f>
        <v>#REF!</v>
      </c>
      <c r="RQ46" s="54" t="e">
        <f>'Tier 1 - $500K'!#REF!</f>
        <v>#REF!</v>
      </c>
      <c r="RR46" s="54" t="e">
        <f>'Tier 1 - $500K'!#REF!</f>
        <v>#REF!</v>
      </c>
      <c r="RS46" s="54" t="e">
        <f>'Tier 1 - $500K'!#REF!</f>
        <v>#REF!</v>
      </c>
      <c r="RT46" s="54" t="e">
        <f>'Tier 1 - $500K'!#REF!</f>
        <v>#REF!</v>
      </c>
      <c r="RU46" s="54" t="e">
        <f>'Tier 1 - $500K'!#REF!</f>
        <v>#REF!</v>
      </c>
      <c r="RV46" s="54" t="e">
        <f>'Tier 1 - $500K'!#REF!</f>
        <v>#REF!</v>
      </c>
      <c r="RW46" s="54" t="e">
        <f>'Tier 1 - $500K'!#REF!</f>
        <v>#REF!</v>
      </c>
      <c r="RX46" s="54" t="e">
        <f>'Tier 1 - $500K'!#REF!</f>
        <v>#REF!</v>
      </c>
      <c r="RY46" s="54" t="e">
        <f>'Tier 1 - $500K'!#REF!</f>
        <v>#REF!</v>
      </c>
      <c r="RZ46" s="54" t="e">
        <f>'Tier 1 - $500K'!#REF!</f>
        <v>#REF!</v>
      </c>
      <c r="SA46" s="54" t="e">
        <f>'Tier 1 - $500K'!#REF!</f>
        <v>#REF!</v>
      </c>
      <c r="SB46" s="54" t="e">
        <f>'Tier 1 - $500K'!#REF!</f>
        <v>#REF!</v>
      </c>
      <c r="SC46" s="54" t="e">
        <f>'Tier 1 - $500K'!#REF!</f>
        <v>#REF!</v>
      </c>
      <c r="SD46" s="54" t="e">
        <f>'Tier 1 - $500K'!#REF!</f>
        <v>#REF!</v>
      </c>
      <c r="SE46" s="54" t="e">
        <f>'Tier 1 - $500K'!#REF!</f>
        <v>#REF!</v>
      </c>
      <c r="SF46" s="54" t="e">
        <f>'Tier 1 - $500K'!#REF!</f>
        <v>#REF!</v>
      </c>
      <c r="SG46" s="54" t="e">
        <f>'Tier 1 - $500K'!#REF!</f>
        <v>#REF!</v>
      </c>
      <c r="SH46" s="54" t="e">
        <f>'Tier 1 - $500K'!#REF!</f>
        <v>#REF!</v>
      </c>
      <c r="SI46" s="54" t="e">
        <f>'Tier 1 - $500K'!#REF!</f>
        <v>#REF!</v>
      </c>
      <c r="SJ46" s="54" t="e">
        <f>'Tier 1 - $500K'!#REF!</f>
        <v>#REF!</v>
      </c>
      <c r="SK46" s="54" t="e">
        <f>'Tier 1 - $500K'!#REF!</f>
        <v>#REF!</v>
      </c>
      <c r="SL46" s="54" t="e">
        <f>'Tier 1 - $500K'!#REF!</f>
        <v>#REF!</v>
      </c>
      <c r="SM46" s="54" t="e">
        <f>'Tier 1 - $500K'!#REF!</f>
        <v>#REF!</v>
      </c>
      <c r="SN46" s="54" t="e">
        <f>'Tier 1 - $500K'!#REF!</f>
        <v>#REF!</v>
      </c>
      <c r="SO46" s="54" t="e">
        <f>'Tier 1 - $500K'!#REF!</f>
        <v>#REF!</v>
      </c>
      <c r="SP46" s="54" t="e">
        <f>'Tier 1 - $500K'!#REF!</f>
        <v>#REF!</v>
      </c>
      <c r="SQ46" s="54" t="e">
        <f>'Tier 1 - $500K'!#REF!</f>
        <v>#REF!</v>
      </c>
      <c r="SR46" s="54" t="e">
        <f>'Tier 1 - $500K'!#REF!</f>
        <v>#REF!</v>
      </c>
      <c r="SS46" s="54" t="e">
        <f>'Tier 1 - $500K'!#REF!</f>
        <v>#REF!</v>
      </c>
      <c r="ST46" s="54" t="e">
        <f>'Tier 1 - $500K'!#REF!</f>
        <v>#REF!</v>
      </c>
      <c r="SU46" s="54" t="e">
        <f>'Tier 1 - $500K'!#REF!</f>
        <v>#REF!</v>
      </c>
      <c r="SV46" s="54" t="e">
        <f>'Tier 1 - $500K'!#REF!</f>
        <v>#REF!</v>
      </c>
      <c r="SW46" s="54" t="e">
        <f>'Tier 1 - $500K'!#REF!</f>
        <v>#REF!</v>
      </c>
      <c r="SX46" s="54" t="e">
        <f>'Tier 1 - $500K'!#REF!</f>
        <v>#REF!</v>
      </c>
      <c r="SY46" s="54" t="e">
        <f>'Tier 1 - $500K'!#REF!</f>
        <v>#REF!</v>
      </c>
      <c r="SZ46" s="54" t="e">
        <f>'Tier 1 - $500K'!#REF!</f>
        <v>#REF!</v>
      </c>
      <c r="TA46" s="54" t="e">
        <f>'Tier 1 - $500K'!#REF!</f>
        <v>#REF!</v>
      </c>
      <c r="TB46" s="54" t="e">
        <f>'Tier 1 - $500K'!#REF!</f>
        <v>#REF!</v>
      </c>
      <c r="TC46" s="54" t="e">
        <f>'Tier 1 - $500K'!#REF!</f>
        <v>#REF!</v>
      </c>
      <c r="TD46" s="54" t="e">
        <f>'Tier 1 - $500K'!#REF!</f>
        <v>#REF!</v>
      </c>
      <c r="TE46" s="54" t="e">
        <f>'Tier 1 - $500K'!#REF!</f>
        <v>#REF!</v>
      </c>
      <c r="TF46" s="54" t="e">
        <f>'Tier 1 - $500K'!#REF!</f>
        <v>#REF!</v>
      </c>
      <c r="TG46" s="54" t="e">
        <f>'Tier 1 - $500K'!#REF!</f>
        <v>#REF!</v>
      </c>
      <c r="TH46" s="54" t="e">
        <f>'Tier 1 - $500K'!#REF!</f>
        <v>#REF!</v>
      </c>
      <c r="TI46" s="54" t="e">
        <f>'Tier 1 - $500K'!#REF!</f>
        <v>#REF!</v>
      </c>
      <c r="TJ46" s="54" t="e">
        <f>'Tier 1 - $500K'!#REF!</f>
        <v>#REF!</v>
      </c>
      <c r="TK46" s="54" t="e">
        <f>'Tier 1 - $500K'!#REF!</f>
        <v>#REF!</v>
      </c>
      <c r="TL46" s="54" t="e">
        <f>'Tier 1 - $500K'!#REF!</f>
        <v>#REF!</v>
      </c>
      <c r="TM46" s="54" t="e">
        <f>'Tier 1 - $500K'!#REF!</f>
        <v>#REF!</v>
      </c>
      <c r="TN46" s="54" t="e">
        <f>'Tier 1 - $500K'!#REF!</f>
        <v>#REF!</v>
      </c>
      <c r="TO46" s="54" t="e">
        <f>'Tier 1 - $500K'!#REF!</f>
        <v>#REF!</v>
      </c>
      <c r="TP46" s="54" t="e">
        <f>'Tier 1 - $500K'!#REF!</f>
        <v>#REF!</v>
      </c>
      <c r="TQ46" s="54" t="e">
        <f>'Tier 1 - $500K'!#REF!</f>
        <v>#REF!</v>
      </c>
      <c r="TR46" s="54" t="e">
        <f>'Tier 1 - $500K'!#REF!</f>
        <v>#REF!</v>
      </c>
      <c r="TS46" s="54" t="e">
        <f>'Tier 1 - $500K'!#REF!</f>
        <v>#REF!</v>
      </c>
      <c r="TT46" s="54" t="e">
        <f>'Tier 1 - $500K'!#REF!</f>
        <v>#REF!</v>
      </c>
      <c r="TU46" s="54" t="e">
        <f>'Tier 1 - $500K'!#REF!</f>
        <v>#REF!</v>
      </c>
      <c r="TV46" s="54" t="e">
        <f>'Tier 1 - $500K'!#REF!</f>
        <v>#REF!</v>
      </c>
      <c r="TW46" s="54" t="e">
        <f>'Tier 1 - $500K'!#REF!</f>
        <v>#REF!</v>
      </c>
      <c r="TX46" s="54" t="e">
        <f>'Tier 1 - $500K'!#REF!</f>
        <v>#REF!</v>
      </c>
      <c r="TY46" s="54" t="e">
        <f>'Tier 1 - $500K'!#REF!</f>
        <v>#REF!</v>
      </c>
      <c r="TZ46" s="54" t="e">
        <f>'Tier 1 - $500K'!#REF!</f>
        <v>#REF!</v>
      </c>
      <c r="UA46" s="54" t="e">
        <f>'Tier 1 - $500K'!#REF!</f>
        <v>#REF!</v>
      </c>
      <c r="UB46" s="54" t="e">
        <f>'Tier 1 - $500K'!#REF!</f>
        <v>#REF!</v>
      </c>
      <c r="UC46" s="54" t="e">
        <f>'Tier 1 - $500K'!#REF!</f>
        <v>#REF!</v>
      </c>
      <c r="UD46" s="54" t="e">
        <f>'Tier 1 - $500K'!#REF!</f>
        <v>#REF!</v>
      </c>
      <c r="UE46" s="54" t="e">
        <f>'Tier 1 - $500K'!#REF!</f>
        <v>#REF!</v>
      </c>
      <c r="UF46" s="54" t="e">
        <f>'Tier 1 - $500K'!#REF!</f>
        <v>#REF!</v>
      </c>
      <c r="UG46" s="54" t="e">
        <f>'Tier 1 - $500K'!#REF!</f>
        <v>#REF!</v>
      </c>
      <c r="UH46" s="54" t="e">
        <f>'Tier 1 - $500K'!#REF!</f>
        <v>#REF!</v>
      </c>
      <c r="UI46" s="54" t="e">
        <f>'Tier 1 - $500K'!#REF!</f>
        <v>#REF!</v>
      </c>
      <c r="UJ46" s="54" t="e">
        <f>'Tier 1 - $500K'!#REF!</f>
        <v>#REF!</v>
      </c>
      <c r="UK46" s="54" t="e">
        <f>'Tier 1 - $500K'!#REF!</f>
        <v>#REF!</v>
      </c>
      <c r="UL46" s="54" t="e">
        <f>'Tier 1 - $500K'!#REF!</f>
        <v>#REF!</v>
      </c>
      <c r="UM46" s="54" t="e">
        <f>'Tier 1 - $500K'!#REF!</f>
        <v>#REF!</v>
      </c>
      <c r="UN46" s="54" t="e">
        <f>'Tier 1 - $500K'!#REF!</f>
        <v>#REF!</v>
      </c>
      <c r="UO46" s="54" t="e">
        <f>'Tier 1 - $500K'!#REF!</f>
        <v>#REF!</v>
      </c>
      <c r="UP46" s="54" t="e">
        <f>'Tier 1 - $500K'!#REF!</f>
        <v>#REF!</v>
      </c>
      <c r="UQ46" s="54" t="e">
        <f>'Tier 1 - $500K'!#REF!</f>
        <v>#REF!</v>
      </c>
      <c r="UR46" s="54" t="e">
        <f>'Tier 1 - $500K'!#REF!</f>
        <v>#REF!</v>
      </c>
      <c r="US46" s="54" t="e">
        <f>'Tier 1 - $500K'!#REF!</f>
        <v>#REF!</v>
      </c>
      <c r="UT46" s="54" t="e">
        <f>'Tier 1 - $500K'!#REF!</f>
        <v>#REF!</v>
      </c>
      <c r="UU46" s="54" t="e">
        <f>'Tier 1 - $500K'!#REF!</f>
        <v>#REF!</v>
      </c>
      <c r="UV46" s="54" t="e">
        <f>'Tier 1 - $500K'!#REF!</f>
        <v>#REF!</v>
      </c>
      <c r="UW46" s="54" t="e">
        <f>'Tier 1 - $500K'!#REF!</f>
        <v>#REF!</v>
      </c>
      <c r="UX46" s="54" t="e">
        <f>'Tier 1 - $500K'!#REF!</f>
        <v>#REF!</v>
      </c>
      <c r="UY46" s="54" t="e">
        <f>'Tier 1 - $500K'!#REF!</f>
        <v>#REF!</v>
      </c>
      <c r="UZ46" s="54" t="e">
        <f>'Tier 1 - $500K'!#REF!</f>
        <v>#REF!</v>
      </c>
      <c r="VA46" s="54" t="e">
        <f>'Tier 1 - $500K'!#REF!</f>
        <v>#REF!</v>
      </c>
      <c r="VB46" s="54" t="e">
        <f>'Tier 1 - $500K'!#REF!</f>
        <v>#REF!</v>
      </c>
      <c r="VC46" s="54" t="e">
        <f>'Tier 1 - $500K'!#REF!</f>
        <v>#REF!</v>
      </c>
      <c r="VD46" s="54" t="e">
        <f>'Tier 1 - $500K'!#REF!</f>
        <v>#REF!</v>
      </c>
      <c r="VE46" s="54" t="e">
        <f>'Tier 1 - $500K'!#REF!</f>
        <v>#REF!</v>
      </c>
      <c r="VF46" s="54" t="e">
        <f>'Tier 1 - $500K'!#REF!</f>
        <v>#REF!</v>
      </c>
      <c r="VG46" s="54" t="e">
        <f>'Tier 1 - $500K'!#REF!</f>
        <v>#REF!</v>
      </c>
      <c r="VH46" s="54" t="e">
        <f>'Tier 1 - $500K'!#REF!</f>
        <v>#REF!</v>
      </c>
      <c r="VI46" s="54" t="e">
        <f>'Tier 1 - $500K'!#REF!</f>
        <v>#REF!</v>
      </c>
      <c r="VJ46" s="54" t="e">
        <f>'Tier 1 - $500K'!#REF!</f>
        <v>#REF!</v>
      </c>
      <c r="VK46" s="54" t="e">
        <f>'Tier 1 - $500K'!#REF!</f>
        <v>#REF!</v>
      </c>
      <c r="VL46" s="54" t="e">
        <f>'Tier 1 - $500K'!#REF!</f>
        <v>#REF!</v>
      </c>
      <c r="VM46" s="54" t="e">
        <f>'Tier 1 - $500K'!#REF!</f>
        <v>#REF!</v>
      </c>
      <c r="VN46" s="54" t="e">
        <f>'Tier 1 - $500K'!#REF!</f>
        <v>#REF!</v>
      </c>
      <c r="VO46" s="54" t="e">
        <f>'Tier 1 - $500K'!#REF!</f>
        <v>#REF!</v>
      </c>
      <c r="VP46" s="54" t="e">
        <f>'Tier 1 - $500K'!#REF!</f>
        <v>#REF!</v>
      </c>
      <c r="VQ46" s="54" t="e">
        <f>'Tier 1 - $500K'!#REF!</f>
        <v>#REF!</v>
      </c>
      <c r="VR46" s="54" t="e">
        <f>'Tier 1 - $500K'!#REF!</f>
        <v>#REF!</v>
      </c>
      <c r="VS46" s="54" t="e">
        <f>'Tier 1 - $500K'!#REF!</f>
        <v>#REF!</v>
      </c>
      <c r="VT46" s="54" t="e">
        <f>'Tier 1 - $500K'!#REF!</f>
        <v>#REF!</v>
      </c>
      <c r="VU46" s="54" t="e">
        <f>'Tier 1 - $500K'!#REF!</f>
        <v>#REF!</v>
      </c>
      <c r="VV46" s="54" t="e">
        <f>'Tier 1 - $500K'!#REF!</f>
        <v>#REF!</v>
      </c>
      <c r="VW46" s="54" t="e">
        <f>'Tier 1 - $500K'!#REF!</f>
        <v>#REF!</v>
      </c>
      <c r="VX46" s="54" t="e">
        <f>'Tier 1 - $500K'!#REF!</f>
        <v>#REF!</v>
      </c>
      <c r="VY46" s="54" t="e">
        <f>'Tier 1 - $500K'!#REF!</f>
        <v>#REF!</v>
      </c>
      <c r="VZ46" s="54" t="e">
        <f>'Tier 1 - $500K'!#REF!</f>
        <v>#REF!</v>
      </c>
      <c r="WA46" s="54" t="e">
        <f>'Tier 1 - $500K'!#REF!</f>
        <v>#REF!</v>
      </c>
      <c r="WB46" s="54" t="e">
        <f>'Tier 1 - $500K'!#REF!</f>
        <v>#REF!</v>
      </c>
      <c r="WC46" s="54" t="e">
        <f>'Tier 1 - $500K'!#REF!</f>
        <v>#REF!</v>
      </c>
      <c r="WD46" s="54" t="e">
        <f>'Tier 1 - $500K'!#REF!</f>
        <v>#REF!</v>
      </c>
      <c r="WE46" s="54" t="e">
        <f>'Tier 1 - $500K'!#REF!</f>
        <v>#REF!</v>
      </c>
      <c r="WF46" s="54" t="e">
        <f>'Tier 1 - $500K'!#REF!</f>
        <v>#REF!</v>
      </c>
      <c r="WG46" s="54" t="e">
        <f>'Tier 1 - $500K'!#REF!</f>
        <v>#REF!</v>
      </c>
      <c r="WH46" s="54" t="e">
        <f>'Tier 1 - $500K'!#REF!</f>
        <v>#REF!</v>
      </c>
      <c r="WI46" s="54" t="e">
        <f>'Tier 1 - $500K'!#REF!</f>
        <v>#REF!</v>
      </c>
      <c r="WJ46" s="54" t="e">
        <f>'Tier 1 - $500K'!#REF!</f>
        <v>#REF!</v>
      </c>
      <c r="WK46" s="54" t="e">
        <f>'Tier 1 - $500K'!#REF!</f>
        <v>#REF!</v>
      </c>
      <c r="WL46" s="54" t="e">
        <f>'Tier 1 - $500K'!#REF!</f>
        <v>#REF!</v>
      </c>
      <c r="WM46" s="54" t="e">
        <f>'Tier 1 - $500K'!#REF!</f>
        <v>#REF!</v>
      </c>
      <c r="WN46" s="54" t="e">
        <f>'Tier 1 - $500K'!#REF!</f>
        <v>#REF!</v>
      </c>
      <c r="WO46" s="54" t="e">
        <f>'Tier 1 - $500K'!#REF!</f>
        <v>#REF!</v>
      </c>
      <c r="WP46" s="54" t="e">
        <f>'Tier 1 - $500K'!#REF!</f>
        <v>#REF!</v>
      </c>
      <c r="WQ46" s="54" t="e">
        <f>'Tier 1 - $500K'!#REF!</f>
        <v>#REF!</v>
      </c>
      <c r="WR46" s="54" t="e">
        <f>'Tier 1 - $500K'!#REF!</f>
        <v>#REF!</v>
      </c>
      <c r="WS46" s="54" t="e">
        <f>'Tier 1 - $500K'!#REF!</f>
        <v>#REF!</v>
      </c>
      <c r="WT46" s="54" t="e">
        <f>'Tier 1 - $500K'!#REF!</f>
        <v>#REF!</v>
      </c>
      <c r="WU46" s="54" t="e">
        <f>'Tier 1 - $500K'!#REF!</f>
        <v>#REF!</v>
      </c>
      <c r="WV46" s="54" t="e">
        <f>'Tier 1 - $500K'!#REF!</f>
        <v>#REF!</v>
      </c>
      <c r="WW46" s="54" t="e">
        <f>'Tier 1 - $500K'!#REF!</f>
        <v>#REF!</v>
      </c>
      <c r="WX46" s="54" t="e">
        <f>'Tier 1 - $500K'!#REF!</f>
        <v>#REF!</v>
      </c>
      <c r="WY46" s="54" t="e">
        <f>'Tier 1 - $500K'!#REF!</f>
        <v>#REF!</v>
      </c>
      <c r="WZ46" s="54" t="e">
        <f>'Tier 1 - $500K'!#REF!</f>
        <v>#REF!</v>
      </c>
      <c r="XA46" s="54" t="e">
        <f>'Tier 1 - $500K'!#REF!</f>
        <v>#REF!</v>
      </c>
      <c r="XB46" s="54" t="e">
        <f>'Tier 1 - $500K'!#REF!</f>
        <v>#REF!</v>
      </c>
      <c r="XC46" s="54" t="e">
        <f>'Tier 1 - $500K'!#REF!</f>
        <v>#REF!</v>
      </c>
      <c r="XD46" s="54" t="e">
        <f>'Tier 1 - $500K'!#REF!</f>
        <v>#REF!</v>
      </c>
      <c r="XE46" s="54" t="e">
        <f>'Tier 1 - $500K'!#REF!</f>
        <v>#REF!</v>
      </c>
      <c r="XF46" s="54" t="e">
        <f>'Tier 1 - $500K'!#REF!</f>
        <v>#REF!</v>
      </c>
      <c r="XG46" s="54" t="e">
        <f>'Tier 1 - $500K'!#REF!</f>
        <v>#REF!</v>
      </c>
      <c r="XH46" s="54" t="e">
        <f>'Tier 1 - $500K'!#REF!</f>
        <v>#REF!</v>
      </c>
      <c r="XI46" s="54" t="e">
        <f>'Tier 1 - $500K'!#REF!</f>
        <v>#REF!</v>
      </c>
      <c r="XJ46" s="54" t="e">
        <f>'Tier 1 - $500K'!#REF!</f>
        <v>#REF!</v>
      </c>
      <c r="XK46" s="54" t="e">
        <f>'Tier 1 - $500K'!#REF!</f>
        <v>#REF!</v>
      </c>
      <c r="XL46" s="54" t="e">
        <f>'Tier 1 - $500K'!#REF!</f>
        <v>#REF!</v>
      </c>
      <c r="XM46" s="54" t="e">
        <f>'Tier 1 - $500K'!#REF!</f>
        <v>#REF!</v>
      </c>
      <c r="XN46" s="54" t="e">
        <f>'Tier 1 - $500K'!#REF!</f>
        <v>#REF!</v>
      </c>
      <c r="XO46" s="54" t="e">
        <f>'Tier 1 - $500K'!#REF!</f>
        <v>#REF!</v>
      </c>
      <c r="XP46" s="54" t="e">
        <f>'Tier 1 - $500K'!#REF!</f>
        <v>#REF!</v>
      </c>
      <c r="XQ46" s="54" t="e">
        <f>'Tier 1 - $500K'!#REF!</f>
        <v>#REF!</v>
      </c>
      <c r="XR46" s="54" t="e">
        <f>'Tier 1 - $500K'!#REF!</f>
        <v>#REF!</v>
      </c>
      <c r="XS46" s="54" t="e">
        <f>'Tier 1 - $500K'!#REF!</f>
        <v>#REF!</v>
      </c>
      <c r="XT46" s="54" t="e">
        <f>'Tier 1 - $500K'!#REF!</f>
        <v>#REF!</v>
      </c>
      <c r="XU46" s="54" t="e">
        <f>'Tier 1 - $500K'!#REF!</f>
        <v>#REF!</v>
      </c>
      <c r="XV46" s="54" t="e">
        <f>'Tier 1 - $500K'!#REF!</f>
        <v>#REF!</v>
      </c>
      <c r="XW46" s="54" t="e">
        <f>'Tier 1 - $500K'!#REF!</f>
        <v>#REF!</v>
      </c>
      <c r="XX46" s="54" t="e">
        <f>'Tier 1 - $500K'!#REF!</f>
        <v>#REF!</v>
      </c>
      <c r="XY46" s="54" t="e">
        <f>'Tier 1 - $500K'!#REF!</f>
        <v>#REF!</v>
      </c>
      <c r="XZ46" s="54" t="e">
        <f>'Tier 1 - $500K'!#REF!</f>
        <v>#REF!</v>
      </c>
      <c r="YA46" s="54" t="e">
        <f>'Tier 1 - $500K'!#REF!</f>
        <v>#REF!</v>
      </c>
      <c r="YB46" s="54" t="e">
        <f>'Tier 1 - $500K'!#REF!</f>
        <v>#REF!</v>
      </c>
      <c r="YC46" s="54" t="e">
        <f>'Tier 1 - $500K'!#REF!</f>
        <v>#REF!</v>
      </c>
      <c r="YD46" s="54" t="e">
        <f>'Tier 1 - $500K'!#REF!</f>
        <v>#REF!</v>
      </c>
      <c r="YE46" s="54" t="e">
        <f>'Tier 1 - $500K'!#REF!</f>
        <v>#REF!</v>
      </c>
      <c r="YF46" s="54" t="e">
        <f>'Tier 1 - $500K'!#REF!</f>
        <v>#REF!</v>
      </c>
      <c r="YG46" s="54" t="e">
        <f>'Tier 1 - $500K'!#REF!</f>
        <v>#REF!</v>
      </c>
      <c r="YH46" s="54" t="e">
        <f>'Tier 1 - $500K'!#REF!</f>
        <v>#REF!</v>
      </c>
      <c r="YI46" s="54" t="e">
        <f>'Tier 1 - $500K'!#REF!</f>
        <v>#REF!</v>
      </c>
      <c r="YJ46" s="54" t="e">
        <f>'Tier 1 - $500K'!#REF!</f>
        <v>#REF!</v>
      </c>
      <c r="YK46" s="54" t="e">
        <f>'Tier 1 - $500K'!#REF!</f>
        <v>#REF!</v>
      </c>
      <c r="YL46" s="54" t="e">
        <f>'Tier 1 - $500K'!#REF!</f>
        <v>#REF!</v>
      </c>
      <c r="YM46" s="54" t="e">
        <f>'Tier 1 - $500K'!#REF!</f>
        <v>#REF!</v>
      </c>
      <c r="YN46" s="54" t="e">
        <f>'Tier 1 - $500K'!#REF!</f>
        <v>#REF!</v>
      </c>
      <c r="YO46" s="54" t="e">
        <f>'Tier 1 - $500K'!#REF!</f>
        <v>#REF!</v>
      </c>
      <c r="YP46" s="54" t="e">
        <f>'Tier 1 - $500K'!#REF!</f>
        <v>#REF!</v>
      </c>
      <c r="YQ46" s="54" t="e">
        <f>'Tier 1 - $500K'!#REF!</f>
        <v>#REF!</v>
      </c>
      <c r="YR46" s="54" t="e">
        <f>'Tier 1 - $500K'!#REF!</f>
        <v>#REF!</v>
      </c>
      <c r="YS46" s="54" t="e">
        <f>'Tier 1 - $500K'!#REF!</f>
        <v>#REF!</v>
      </c>
      <c r="YT46" s="54" t="e">
        <f>'Tier 1 - $500K'!#REF!</f>
        <v>#REF!</v>
      </c>
      <c r="YU46" s="54" t="e">
        <f>'Tier 1 - $500K'!#REF!</f>
        <v>#REF!</v>
      </c>
      <c r="YV46" s="54" t="e">
        <f>'Tier 1 - $500K'!#REF!</f>
        <v>#REF!</v>
      </c>
      <c r="YW46" s="54" t="e">
        <f>'Tier 1 - $500K'!#REF!</f>
        <v>#REF!</v>
      </c>
      <c r="YX46" s="54" t="e">
        <f>'Tier 1 - $500K'!#REF!</f>
        <v>#REF!</v>
      </c>
      <c r="YY46" s="54" t="e">
        <f>'Tier 1 - $500K'!#REF!</f>
        <v>#REF!</v>
      </c>
      <c r="YZ46" s="54" t="e">
        <f>'Tier 1 - $500K'!#REF!</f>
        <v>#REF!</v>
      </c>
      <c r="ZA46" s="54" t="e">
        <f>'Tier 1 - $500K'!#REF!</f>
        <v>#REF!</v>
      </c>
      <c r="ZB46" s="54" t="e">
        <f>'Tier 1 - $500K'!#REF!</f>
        <v>#REF!</v>
      </c>
      <c r="ZC46" s="54" t="e">
        <f>'Tier 1 - $500K'!#REF!</f>
        <v>#REF!</v>
      </c>
      <c r="ZD46" s="54" t="e">
        <f>'Tier 1 - $500K'!#REF!</f>
        <v>#REF!</v>
      </c>
      <c r="ZE46" s="54" t="e">
        <f>'Tier 1 - $500K'!#REF!</f>
        <v>#REF!</v>
      </c>
      <c r="ZF46" s="54" t="e">
        <f>'Tier 1 - $500K'!#REF!</f>
        <v>#REF!</v>
      </c>
      <c r="ZG46" s="54" t="e">
        <f>'Tier 1 - $500K'!#REF!</f>
        <v>#REF!</v>
      </c>
      <c r="ZH46" s="54" t="e">
        <f>'Tier 1 - $500K'!#REF!</f>
        <v>#REF!</v>
      </c>
      <c r="ZI46" s="54" t="e">
        <f>'Tier 1 - $500K'!#REF!</f>
        <v>#REF!</v>
      </c>
      <c r="ZJ46" s="54" t="e">
        <f>'Tier 1 - $500K'!#REF!</f>
        <v>#REF!</v>
      </c>
      <c r="ZK46" s="54" t="e">
        <f>'Tier 1 - $500K'!#REF!</f>
        <v>#REF!</v>
      </c>
      <c r="ZL46" s="54" t="e">
        <f>'Tier 1 - $500K'!#REF!</f>
        <v>#REF!</v>
      </c>
      <c r="ZM46" s="54" t="e">
        <f>'Tier 1 - $500K'!#REF!</f>
        <v>#REF!</v>
      </c>
      <c r="ZN46" s="54" t="e">
        <f>'Tier 1 - $500K'!#REF!</f>
        <v>#REF!</v>
      </c>
      <c r="ZO46" s="54" t="e">
        <f>'Tier 1 - $500K'!#REF!</f>
        <v>#REF!</v>
      </c>
      <c r="ZP46" s="54" t="e">
        <f>'Tier 1 - $500K'!#REF!</f>
        <v>#REF!</v>
      </c>
      <c r="ZQ46" s="54" t="e">
        <f>'Tier 1 - $500K'!#REF!</f>
        <v>#REF!</v>
      </c>
      <c r="ZR46" s="54" t="e">
        <f>'Tier 1 - $500K'!#REF!</f>
        <v>#REF!</v>
      </c>
      <c r="ZS46" s="54" t="e">
        <f>'Tier 1 - $500K'!#REF!</f>
        <v>#REF!</v>
      </c>
      <c r="ZT46" s="54" t="e">
        <f>'Tier 1 - $500K'!#REF!</f>
        <v>#REF!</v>
      </c>
      <c r="ZU46" s="54" t="e">
        <f>'Tier 1 - $500K'!#REF!</f>
        <v>#REF!</v>
      </c>
      <c r="ZV46" s="54" t="e">
        <f>'Tier 1 - $500K'!#REF!</f>
        <v>#REF!</v>
      </c>
      <c r="ZW46" s="54" t="e">
        <f>'Tier 1 - $500K'!#REF!</f>
        <v>#REF!</v>
      </c>
      <c r="ZX46" s="54" t="e">
        <f>'Tier 1 - $500K'!#REF!</f>
        <v>#REF!</v>
      </c>
      <c r="ZY46" s="54" t="e">
        <f>'Tier 1 - $500K'!#REF!</f>
        <v>#REF!</v>
      </c>
      <c r="ZZ46" s="54" t="e">
        <f>'Tier 1 - $500K'!#REF!</f>
        <v>#REF!</v>
      </c>
      <c r="AAA46" s="54" t="e">
        <f>'Tier 1 - $500K'!#REF!</f>
        <v>#REF!</v>
      </c>
      <c r="AAB46" s="54" t="e">
        <f>'Tier 1 - $500K'!#REF!</f>
        <v>#REF!</v>
      </c>
      <c r="AAC46" s="54" t="e">
        <f>'Tier 1 - $500K'!#REF!</f>
        <v>#REF!</v>
      </c>
      <c r="AAD46" s="54" t="e">
        <f>'Tier 1 - $500K'!#REF!</f>
        <v>#REF!</v>
      </c>
      <c r="AAE46" s="54" t="e">
        <f>'Tier 1 - $500K'!#REF!</f>
        <v>#REF!</v>
      </c>
      <c r="AAF46" s="54" t="e">
        <f>'Tier 1 - $500K'!#REF!</f>
        <v>#REF!</v>
      </c>
      <c r="AAG46" s="54" t="e">
        <f>'Tier 1 - $500K'!#REF!</f>
        <v>#REF!</v>
      </c>
      <c r="AAH46" s="54" t="e">
        <f>'Tier 1 - $500K'!#REF!</f>
        <v>#REF!</v>
      </c>
      <c r="AAI46" s="54" t="e">
        <f>'Tier 1 - $500K'!#REF!</f>
        <v>#REF!</v>
      </c>
      <c r="AAJ46" s="54" t="e">
        <f>'Tier 1 - $500K'!#REF!</f>
        <v>#REF!</v>
      </c>
      <c r="AAK46" s="54" t="e">
        <f>'Tier 1 - $500K'!#REF!</f>
        <v>#REF!</v>
      </c>
      <c r="AAL46" s="54" t="e">
        <f>'Tier 1 - $500K'!#REF!</f>
        <v>#REF!</v>
      </c>
      <c r="AAM46" s="54" t="e">
        <f>'Tier 1 - $500K'!#REF!</f>
        <v>#REF!</v>
      </c>
      <c r="AAN46" s="54" t="e">
        <f>'Tier 1 - $500K'!#REF!</f>
        <v>#REF!</v>
      </c>
      <c r="AAO46" s="54" t="e">
        <f>'Tier 1 - $500K'!#REF!</f>
        <v>#REF!</v>
      </c>
      <c r="AAP46" s="54" t="e">
        <f>'Tier 1 - $500K'!#REF!</f>
        <v>#REF!</v>
      </c>
      <c r="AAQ46" s="54" t="e">
        <f>'Tier 1 - $500K'!#REF!</f>
        <v>#REF!</v>
      </c>
      <c r="AAR46" s="54" t="e">
        <f>'Tier 1 - $500K'!#REF!</f>
        <v>#REF!</v>
      </c>
      <c r="AAS46" s="54" t="e">
        <f>'Tier 1 - $500K'!#REF!</f>
        <v>#REF!</v>
      </c>
      <c r="AAT46" s="54" t="e">
        <f>'Tier 1 - $500K'!#REF!</f>
        <v>#REF!</v>
      </c>
      <c r="AAU46" s="54" t="e">
        <f>'Tier 1 - $500K'!#REF!</f>
        <v>#REF!</v>
      </c>
      <c r="AAV46" s="54" t="e">
        <f>'Tier 1 - $500K'!#REF!</f>
        <v>#REF!</v>
      </c>
      <c r="AAW46" s="54" t="e">
        <f>'Tier 1 - $500K'!#REF!</f>
        <v>#REF!</v>
      </c>
      <c r="AAX46" s="54" t="e">
        <f>'Tier 1 - $500K'!#REF!</f>
        <v>#REF!</v>
      </c>
      <c r="AAY46" s="54" t="e">
        <f>'Tier 1 - $500K'!#REF!</f>
        <v>#REF!</v>
      </c>
      <c r="AAZ46" s="54" t="e">
        <f>'Tier 1 - $500K'!#REF!</f>
        <v>#REF!</v>
      </c>
      <c r="ABA46" s="54" t="e">
        <f>'Tier 1 - $500K'!#REF!</f>
        <v>#REF!</v>
      </c>
      <c r="ABB46" s="54" t="e">
        <f>'Tier 1 - $500K'!#REF!</f>
        <v>#REF!</v>
      </c>
      <c r="ABC46" s="54" t="e">
        <f>'Tier 1 - $500K'!#REF!</f>
        <v>#REF!</v>
      </c>
      <c r="ABD46" s="54" t="e">
        <f>'Tier 1 - $500K'!#REF!</f>
        <v>#REF!</v>
      </c>
      <c r="ABE46" s="54" t="e">
        <f>'Tier 1 - $500K'!#REF!</f>
        <v>#REF!</v>
      </c>
      <c r="ABF46" s="54" t="e">
        <f>'Tier 1 - $500K'!#REF!</f>
        <v>#REF!</v>
      </c>
      <c r="ABG46" s="54" t="e">
        <f>'Tier 1 - $500K'!#REF!</f>
        <v>#REF!</v>
      </c>
      <c r="ABH46" s="54" t="e">
        <f>'Tier 1 - $500K'!#REF!</f>
        <v>#REF!</v>
      </c>
      <c r="ABI46" s="54" t="e">
        <f>'Tier 1 - $500K'!#REF!</f>
        <v>#REF!</v>
      </c>
      <c r="ABJ46" s="54" t="e">
        <f>'Tier 1 - $500K'!#REF!</f>
        <v>#REF!</v>
      </c>
      <c r="ABK46" s="54" t="e">
        <f>'Tier 1 - $500K'!#REF!</f>
        <v>#REF!</v>
      </c>
      <c r="ABL46" s="54" t="e">
        <f>'Tier 1 - $500K'!#REF!</f>
        <v>#REF!</v>
      </c>
      <c r="ABM46" s="54" t="e">
        <f>'Tier 1 - $500K'!#REF!</f>
        <v>#REF!</v>
      </c>
      <c r="ABN46" s="54" t="e">
        <f>'Tier 1 - $500K'!#REF!</f>
        <v>#REF!</v>
      </c>
      <c r="ABO46" s="54" t="e">
        <f>'Tier 1 - $500K'!#REF!</f>
        <v>#REF!</v>
      </c>
      <c r="ABP46" s="54" t="e">
        <f>'Tier 1 - $500K'!#REF!</f>
        <v>#REF!</v>
      </c>
      <c r="ABQ46" s="54" t="e">
        <f>'Tier 1 - $500K'!#REF!</f>
        <v>#REF!</v>
      </c>
      <c r="ABR46" s="54" t="e">
        <f>'Tier 1 - $500K'!#REF!</f>
        <v>#REF!</v>
      </c>
      <c r="ABS46" s="54" t="e">
        <f>'Tier 1 - $500K'!#REF!</f>
        <v>#REF!</v>
      </c>
      <c r="ABT46" s="54" t="e">
        <f>'Tier 1 - $500K'!#REF!</f>
        <v>#REF!</v>
      </c>
      <c r="ABU46" s="54" t="e">
        <f>'Tier 1 - $500K'!#REF!</f>
        <v>#REF!</v>
      </c>
      <c r="ABV46" s="54" t="e">
        <f>'Tier 1 - $500K'!#REF!</f>
        <v>#REF!</v>
      </c>
      <c r="ABW46" s="54" t="e">
        <f>'Tier 1 - $500K'!#REF!</f>
        <v>#REF!</v>
      </c>
      <c r="ABX46" s="54" t="e">
        <f>'Tier 1 - $500K'!#REF!</f>
        <v>#REF!</v>
      </c>
      <c r="ABY46" s="54" t="e">
        <f>'Tier 1 - $500K'!#REF!</f>
        <v>#REF!</v>
      </c>
      <c r="ABZ46" s="54" t="e">
        <f>'Tier 1 - $500K'!#REF!</f>
        <v>#REF!</v>
      </c>
      <c r="ACA46" s="54" t="e">
        <f>'Tier 1 - $500K'!#REF!</f>
        <v>#REF!</v>
      </c>
      <c r="ACB46" s="54" t="e">
        <f>'Tier 1 - $500K'!#REF!</f>
        <v>#REF!</v>
      </c>
      <c r="ACC46" s="54" t="e">
        <f>'Tier 1 - $500K'!#REF!</f>
        <v>#REF!</v>
      </c>
      <c r="ACD46" s="54" t="e">
        <f>'Tier 1 - $500K'!#REF!</f>
        <v>#REF!</v>
      </c>
      <c r="ACE46" s="54" t="e">
        <f>'Tier 1 - $500K'!#REF!</f>
        <v>#REF!</v>
      </c>
      <c r="ACF46" s="54" t="e">
        <f>'Tier 1 - $500K'!#REF!</f>
        <v>#REF!</v>
      </c>
      <c r="ACG46" s="54" t="e">
        <f>'Tier 1 - $500K'!#REF!</f>
        <v>#REF!</v>
      </c>
      <c r="ACH46" s="54" t="e">
        <f>'Tier 1 - $500K'!#REF!</f>
        <v>#REF!</v>
      </c>
      <c r="ACI46" s="54" t="e">
        <f>'Tier 1 - $500K'!#REF!</f>
        <v>#REF!</v>
      </c>
      <c r="ACJ46" s="54" t="e">
        <f>'Tier 1 - $500K'!#REF!</f>
        <v>#REF!</v>
      </c>
      <c r="ACK46" s="54" t="e">
        <f>'Tier 1 - $500K'!#REF!</f>
        <v>#REF!</v>
      </c>
      <c r="ACL46" s="54" t="e">
        <f>'Tier 1 - $500K'!#REF!</f>
        <v>#REF!</v>
      </c>
      <c r="ACM46" s="54" t="e">
        <f>'Tier 1 - $500K'!#REF!</f>
        <v>#REF!</v>
      </c>
      <c r="ACN46" s="54" t="e">
        <f>'Tier 1 - $500K'!#REF!</f>
        <v>#REF!</v>
      </c>
      <c r="ACO46" s="54" t="e">
        <f>'Tier 1 - $500K'!#REF!</f>
        <v>#REF!</v>
      </c>
      <c r="ACP46" s="54" t="e">
        <f>'Tier 1 - $500K'!#REF!</f>
        <v>#REF!</v>
      </c>
      <c r="ACQ46" s="54" t="e">
        <f>'Tier 1 - $500K'!#REF!</f>
        <v>#REF!</v>
      </c>
      <c r="ACR46" s="54" t="e">
        <f>'Tier 1 - $500K'!#REF!</f>
        <v>#REF!</v>
      </c>
      <c r="ACS46" s="54" t="e">
        <f>'Tier 1 - $500K'!#REF!</f>
        <v>#REF!</v>
      </c>
      <c r="ACT46" s="54" t="e">
        <f>'Tier 1 - $500K'!#REF!</f>
        <v>#REF!</v>
      </c>
      <c r="ACU46" s="54" t="e">
        <f>'Tier 1 - $500K'!#REF!</f>
        <v>#REF!</v>
      </c>
      <c r="ACV46" s="54" t="e">
        <f>'Tier 1 - $500K'!#REF!</f>
        <v>#REF!</v>
      </c>
      <c r="ACW46" s="54" t="e">
        <f>'Tier 1 - $500K'!#REF!</f>
        <v>#REF!</v>
      </c>
      <c r="ACX46" s="54" t="e">
        <f>'Tier 1 - $500K'!#REF!</f>
        <v>#REF!</v>
      </c>
      <c r="ACY46" s="54" t="e">
        <f>'Tier 1 - $500K'!#REF!</f>
        <v>#REF!</v>
      </c>
      <c r="ACZ46" s="54" t="e">
        <f>'Tier 1 - $500K'!#REF!</f>
        <v>#REF!</v>
      </c>
      <c r="ADA46" s="54" t="e">
        <f>'Tier 1 - $500K'!#REF!</f>
        <v>#REF!</v>
      </c>
      <c r="ADB46" s="54" t="e">
        <f>'Tier 1 - $500K'!#REF!</f>
        <v>#REF!</v>
      </c>
      <c r="ADC46" s="54" t="e">
        <f>'Tier 1 - $500K'!#REF!</f>
        <v>#REF!</v>
      </c>
      <c r="ADD46" s="54" t="e">
        <f>'Tier 1 - $500K'!#REF!</f>
        <v>#REF!</v>
      </c>
      <c r="ADE46" s="54" t="e">
        <f>'Tier 1 - $500K'!#REF!</f>
        <v>#REF!</v>
      </c>
      <c r="ADF46" s="54" t="e">
        <f>'Tier 1 - $500K'!#REF!</f>
        <v>#REF!</v>
      </c>
      <c r="ADG46" s="54" t="e">
        <f>'Tier 1 - $500K'!#REF!</f>
        <v>#REF!</v>
      </c>
      <c r="ADH46" s="54" t="e">
        <f>'Tier 1 - $500K'!#REF!</f>
        <v>#REF!</v>
      </c>
      <c r="ADI46" s="54" t="e">
        <f>'Tier 1 - $500K'!#REF!</f>
        <v>#REF!</v>
      </c>
      <c r="ADJ46" s="54" t="e">
        <f>'Tier 1 - $500K'!#REF!</f>
        <v>#REF!</v>
      </c>
      <c r="ADK46" s="54" t="e">
        <f>'Tier 1 - $500K'!#REF!</f>
        <v>#REF!</v>
      </c>
      <c r="ADL46" s="54" t="e">
        <f>'Tier 1 - $500K'!#REF!</f>
        <v>#REF!</v>
      </c>
      <c r="ADM46" s="54" t="e">
        <f>'Tier 1 - $500K'!#REF!</f>
        <v>#REF!</v>
      </c>
      <c r="ADN46" s="54" t="e">
        <f>'Tier 1 - $500K'!#REF!</f>
        <v>#REF!</v>
      </c>
      <c r="ADO46" s="54" t="e">
        <f>'Tier 1 - $500K'!#REF!</f>
        <v>#REF!</v>
      </c>
      <c r="ADP46" s="54" t="e">
        <f>'Tier 1 - $500K'!#REF!</f>
        <v>#REF!</v>
      </c>
      <c r="ADQ46" s="54" t="e">
        <f>'Tier 1 - $500K'!#REF!</f>
        <v>#REF!</v>
      </c>
      <c r="ADR46" s="54" t="e">
        <f>'Tier 1 - $500K'!#REF!</f>
        <v>#REF!</v>
      </c>
      <c r="ADS46" s="54" t="e">
        <f>'Tier 1 - $500K'!#REF!</f>
        <v>#REF!</v>
      </c>
      <c r="ADT46" s="54" t="e">
        <f>'Tier 1 - $500K'!#REF!</f>
        <v>#REF!</v>
      </c>
      <c r="ADU46" s="54" t="e">
        <f>'Tier 1 - $500K'!#REF!</f>
        <v>#REF!</v>
      </c>
      <c r="ADV46" s="54" t="e">
        <f>'Tier 1 - $500K'!#REF!</f>
        <v>#REF!</v>
      </c>
      <c r="ADW46" s="54" t="e">
        <f>'Tier 1 - $500K'!#REF!</f>
        <v>#REF!</v>
      </c>
      <c r="ADX46" s="54" t="e">
        <f>'Tier 1 - $500K'!#REF!</f>
        <v>#REF!</v>
      </c>
      <c r="ADY46" s="54" t="e">
        <f>'Tier 1 - $500K'!#REF!</f>
        <v>#REF!</v>
      </c>
      <c r="ADZ46" s="54" t="e">
        <f>'Tier 1 - $500K'!#REF!</f>
        <v>#REF!</v>
      </c>
      <c r="AEA46" s="54" t="e">
        <f>'Tier 1 - $500K'!#REF!</f>
        <v>#REF!</v>
      </c>
      <c r="AEB46" s="54" t="e">
        <f>'Tier 1 - $500K'!#REF!</f>
        <v>#REF!</v>
      </c>
      <c r="AEC46" s="54" t="e">
        <f>'Tier 1 - $500K'!#REF!</f>
        <v>#REF!</v>
      </c>
      <c r="AED46" s="54" t="e">
        <f>'Tier 1 - $500K'!#REF!</f>
        <v>#REF!</v>
      </c>
      <c r="AEE46" s="54" t="e">
        <f>'Tier 1 - $500K'!#REF!</f>
        <v>#REF!</v>
      </c>
      <c r="AEF46" s="54" t="e">
        <f>'Tier 1 - $500K'!#REF!</f>
        <v>#REF!</v>
      </c>
      <c r="AEG46" s="54" t="e">
        <f>'Tier 1 - $500K'!#REF!</f>
        <v>#REF!</v>
      </c>
      <c r="AEH46" s="54" t="e">
        <f>'Tier 1 - $500K'!#REF!</f>
        <v>#REF!</v>
      </c>
      <c r="AEI46" s="54" t="e">
        <f>'Tier 1 - $500K'!#REF!</f>
        <v>#REF!</v>
      </c>
      <c r="AEJ46" s="54" t="e">
        <f>'Tier 1 - $500K'!#REF!</f>
        <v>#REF!</v>
      </c>
      <c r="AEK46" s="54" t="e">
        <f>'Tier 1 - $500K'!#REF!</f>
        <v>#REF!</v>
      </c>
      <c r="AEL46" s="54" t="e">
        <f>'Tier 1 - $500K'!#REF!</f>
        <v>#REF!</v>
      </c>
      <c r="AEM46" s="54" t="e">
        <f>'Tier 1 - $500K'!#REF!</f>
        <v>#REF!</v>
      </c>
      <c r="AEN46" s="54" t="e">
        <f>'Tier 1 - $500K'!#REF!</f>
        <v>#REF!</v>
      </c>
      <c r="AEO46" s="54" t="e">
        <f>'Tier 1 - $500K'!#REF!</f>
        <v>#REF!</v>
      </c>
      <c r="AEP46" s="54" t="e">
        <f>'Tier 1 - $500K'!#REF!</f>
        <v>#REF!</v>
      </c>
      <c r="AEQ46" s="54" t="e">
        <f>'Tier 1 - $500K'!#REF!</f>
        <v>#REF!</v>
      </c>
      <c r="AER46" s="54" t="e">
        <f>'Tier 1 - $500K'!#REF!</f>
        <v>#REF!</v>
      </c>
      <c r="AES46" s="54" t="e">
        <f>'Tier 1 - $500K'!#REF!</f>
        <v>#REF!</v>
      </c>
      <c r="AET46" s="54" t="e">
        <f>'Tier 1 - $500K'!#REF!</f>
        <v>#REF!</v>
      </c>
      <c r="AEU46" s="54" t="e">
        <f>'Tier 1 - $500K'!#REF!</f>
        <v>#REF!</v>
      </c>
      <c r="AEV46" s="54" t="e">
        <f>'Tier 1 - $500K'!#REF!</f>
        <v>#REF!</v>
      </c>
      <c r="AEW46" s="54" t="e">
        <f>'Tier 1 - $500K'!#REF!</f>
        <v>#REF!</v>
      </c>
      <c r="AEX46" s="54" t="e">
        <f>'Tier 1 - $500K'!#REF!</f>
        <v>#REF!</v>
      </c>
      <c r="AEY46" s="54" t="e">
        <f>'Tier 1 - $500K'!#REF!</f>
        <v>#REF!</v>
      </c>
      <c r="AEZ46" s="54" t="e">
        <f>'Tier 1 - $500K'!#REF!</f>
        <v>#REF!</v>
      </c>
      <c r="AFA46" s="54" t="e">
        <f>'Tier 1 - $500K'!#REF!</f>
        <v>#REF!</v>
      </c>
      <c r="AFB46" s="54" t="e">
        <f>'Tier 1 - $500K'!#REF!</f>
        <v>#REF!</v>
      </c>
      <c r="AFC46" s="54" t="e">
        <f>'Tier 1 - $500K'!#REF!</f>
        <v>#REF!</v>
      </c>
      <c r="AFD46" s="54" t="e">
        <f>'Tier 1 - $500K'!#REF!</f>
        <v>#REF!</v>
      </c>
      <c r="AFE46" s="54" t="e">
        <f>'Tier 1 - $500K'!#REF!</f>
        <v>#REF!</v>
      </c>
      <c r="AFF46" s="54" t="e">
        <f>'Tier 1 - $500K'!#REF!</f>
        <v>#REF!</v>
      </c>
      <c r="AFG46" s="54" t="e">
        <f>'Tier 1 - $500K'!#REF!</f>
        <v>#REF!</v>
      </c>
      <c r="AFH46" s="54" t="e">
        <f>'Tier 1 - $500K'!#REF!</f>
        <v>#REF!</v>
      </c>
      <c r="AFI46" s="54" t="e">
        <f>'Tier 1 - $500K'!#REF!</f>
        <v>#REF!</v>
      </c>
      <c r="AFJ46" s="54" t="e">
        <f>'Tier 1 - $500K'!#REF!</f>
        <v>#REF!</v>
      </c>
      <c r="AFK46" s="54" t="e">
        <f>'Tier 1 - $500K'!#REF!</f>
        <v>#REF!</v>
      </c>
      <c r="AFL46" s="54" t="e">
        <f>'Tier 1 - $500K'!#REF!</f>
        <v>#REF!</v>
      </c>
      <c r="AFM46" s="54" t="e">
        <f>'Tier 1 - $500K'!#REF!</f>
        <v>#REF!</v>
      </c>
      <c r="AFN46" s="54" t="e">
        <f>'Tier 1 - $500K'!#REF!</f>
        <v>#REF!</v>
      </c>
      <c r="AFO46" s="54" t="e">
        <f>'Tier 1 - $500K'!#REF!</f>
        <v>#REF!</v>
      </c>
      <c r="AFP46" s="54" t="e">
        <f>'Tier 1 - $500K'!#REF!</f>
        <v>#REF!</v>
      </c>
      <c r="AFQ46" s="54" t="e">
        <f>'Tier 1 - $500K'!#REF!</f>
        <v>#REF!</v>
      </c>
      <c r="AFR46" s="54" t="e">
        <f>'Tier 1 - $500K'!#REF!</f>
        <v>#REF!</v>
      </c>
      <c r="AFS46" s="54" t="e">
        <f>'Tier 1 - $500K'!#REF!</f>
        <v>#REF!</v>
      </c>
      <c r="AFT46" s="54" t="e">
        <f>'Tier 1 - $500K'!#REF!</f>
        <v>#REF!</v>
      </c>
      <c r="AFU46" s="54" t="e">
        <f>'Tier 1 - $500K'!#REF!</f>
        <v>#REF!</v>
      </c>
      <c r="AFV46" s="54" t="e">
        <f>'Tier 1 - $500K'!#REF!</f>
        <v>#REF!</v>
      </c>
      <c r="AFW46" s="54" t="e">
        <f>'Tier 1 - $500K'!#REF!</f>
        <v>#REF!</v>
      </c>
      <c r="AFX46" s="54" t="e">
        <f>'Tier 1 - $500K'!#REF!</f>
        <v>#REF!</v>
      </c>
      <c r="AFY46" s="54" t="e">
        <f>'Tier 1 - $500K'!#REF!</f>
        <v>#REF!</v>
      </c>
      <c r="AFZ46" s="54" t="e">
        <f>'Tier 1 - $500K'!#REF!</f>
        <v>#REF!</v>
      </c>
      <c r="AGA46" s="54" t="e">
        <f>'Tier 1 - $500K'!#REF!</f>
        <v>#REF!</v>
      </c>
      <c r="AGB46" s="54" t="e">
        <f>'Tier 1 - $500K'!#REF!</f>
        <v>#REF!</v>
      </c>
      <c r="AGC46" s="54" t="e">
        <f>'Tier 1 - $500K'!#REF!</f>
        <v>#REF!</v>
      </c>
      <c r="AGD46" s="54" t="e">
        <f>'Tier 1 - $500K'!#REF!</f>
        <v>#REF!</v>
      </c>
      <c r="AGE46" s="54" t="e">
        <f>'Tier 1 - $500K'!#REF!</f>
        <v>#REF!</v>
      </c>
      <c r="AGF46" s="54" t="e">
        <f>'Tier 1 - $500K'!#REF!</f>
        <v>#REF!</v>
      </c>
      <c r="AGG46" s="54" t="e">
        <f>'Tier 1 - $500K'!#REF!</f>
        <v>#REF!</v>
      </c>
      <c r="AGH46" s="54" t="e">
        <f>'Tier 1 - $500K'!#REF!</f>
        <v>#REF!</v>
      </c>
      <c r="AGI46" s="54" t="e">
        <f>'Tier 1 - $500K'!#REF!</f>
        <v>#REF!</v>
      </c>
      <c r="AGJ46" s="54" t="e">
        <f>'Tier 1 - $500K'!#REF!</f>
        <v>#REF!</v>
      </c>
      <c r="AGK46" s="54" t="e">
        <f>'Tier 1 - $500K'!#REF!</f>
        <v>#REF!</v>
      </c>
      <c r="AGL46" s="54" t="e">
        <f>'Tier 1 - $500K'!#REF!</f>
        <v>#REF!</v>
      </c>
      <c r="AGM46" s="54" t="e">
        <f>'Tier 1 - $500K'!#REF!</f>
        <v>#REF!</v>
      </c>
      <c r="AGN46" s="54" t="e">
        <f>'Tier 1 - $500K'!#REF!</f>
        <v>#REF!</v>
      </c>
      <c r="AGO46" s="54" t="e">
        <f>'Tier 1 - $500K'!#REF!</f>
        <v>#REF!</v>
      </c>
      <c r="AGP46" s="54" t="e">
        <f>'Tier 1 - $500K'!#REF!</f>
        <v>#REF!</v>
      </c>
      <c r="AGQ46" s="54" t="e">
        <f>'Tier 1 - $500K'!#REF!</f>
        <v>#REF!</v>
      </c>
      <c r="AGR46" s="54" t="e">
        <f>'Tier 1 - $500K'!#REF!</f>
        <v>#REF!</v>
      </c>
      <c r="AGS46" s="54" t="e">
        <f>'Tier 1 - $500K'!#REF!</f>
        <v>#REF!</v>
      </c>
      <c r="AGT46" s="54" t="e">
        <f>'Tier 1 - $500K'!#REF!</f>
        <v>#REF!</v>
      </c>
      <c r="AGU46" s="54" t="e">
        <f>'Tier 1 - $500K'!#REF!</f>
        <v>#REF!</v>
      </c>
      <c r="AGV46" s="54" t="e">
        <f>'Tier 1 - $500K'!#REF!</f>
        <v>#REF!</v>
      </c>
      <c r="AGW46" s="54" t="e">
        <f>'Tier 1 - $500K'!#REF!</f>
        <v>#REF!</v>
      </c>
      <c r="AGX46" s="54" t="e">
        <f>'Tier 1 - $500K'!#REF!</f>
        <v>#REF!</v>
      </c>
      <c r="AGY46" s="54" t="e">
        <f>'Tier 1 - $500K'!#REF!</f>
        <v>#REF!</v>
      </c>
      <c r="AGZ46" s="54" t="e">
        <f>'Tier 1 - $500K'!#REF!</f>
        <v>#REF!</v>
      </c>
      <c r="AHA46" s="54" t="e">
        <f>'Tier 1 - $500K'!#REF!</f>
        <v>#REF!</v>
      </c>
      <c r="AHB46" s="54" t="e">
        <f>'Tier 1 - $500K'!#REF!</f>
        <v>#REF!</v>
      </c>
      <c r="AHC46" s="54" t="e">
        <f>'Tier 1 - $500K'!#REF!</f>
        <v>#REF!</v>
      </c>
      <c r="AHD46" s="54" t="e">
        <f>'Tier 1 - $500K'!#REF!</f>
        <v>#REF!</v>
      </c>
      <c r="AHE46" s="54" t="e">
        <f>'Tier 1 - $500K'!#REF!</f>
        <v>#REF!</v>
      </c>
      <c r="AHF46" s="54" t="e">
        <f>'Tier 1 - $500K'!#REF!</f>
        <v>#REF!</v>
      </c>
      <c r="AHG46" s="54" t="e">
        <f>'Tier 1 - $500K'!#REF!</f>
        <v>#REF!</v>
      </c>
      <c r="AHH46" s="54" t="e">
        <f>'Tier 1 - $500K'!#REF!</f>
        <v>#REF!</v>
      </c>
      <c r="AHI46" s="54" t="e">
        <f>'Tier 1 - $500K'!#REF!</f>
        <v>#REF!</v>
      </c>
      <c r="AHJ46" s="54" t="e">
        <f>'Tier 1 - $500K'!#REF!</f>
        <v>#REF!</v>
      </c>
      <c r="AHK46" s="54" t="e">
        <f>'Tier 1 - $500K'!#REF!</f>
        <v>#REF!</v>
      </c>
      <c r="AHL46" s="54" t="e">
        <f>'Tier 1 - $500K'!#REF!</f>
        <v>#REF!</v>
      </c>
      <c r="AHM46" s="54" t="e">
        <f>'Tier 1 - $500K'!#REF!</f>
        <v>#REF!</v>
      </c>
      <c r="AHN46" s="54" t="e">
        <f>'Tier 1 - $500K'!#REF!</f>
        <v>#REF!</v>
      </c>
      <c r="AHO46" s="54" t="e">
        <f>'Tier 1 - $500K'!#REF!</f>
        <v>#REF!</v>
      </c>
      <c r="AHP46" s="54" t="e">
        <f>'Tier 1 - $500K'!#REF!</f>
        <v>#REF!</v>
      </c>
      <c r="AHQ46" s="54" t="e">
        <f>'Tier 1 - $500K'!#REF!</f>
        <v>#REF!</v>
      </c>
      <c r="AHR46" s="54" t="e">
        <f>'Tier 1 - $500K'!#REF!</f>
        <v>#REF!</v>
      </c>
      <c r="AHS46" s="54" t="e">
        <f>'Tier 1 - $500K'!#REF!</f>
        <v>#REF!</v>
      </c>
      <c r="AHT46" s="54" t="e">
        <f>'Tier 1 - $500K'!#REF!</f>
        <v>#REF!</v>
      </c>
      <c r="AHU46" s="54" t="e">
        <f>'Tier 1 - $500K'!#REF!</f>
        <v>#REF!</v>
      </c>
      <c r="AHV46" s="54" t="e">
        <f>'Tier 1 - $500K'!#REF!</f>
        <v>#REF!</v>
      </c>
      <c r="AHW46" s="54" t="e">
        <f>'Tier 1 - $500K'!#REF!</f>
        <v>#REF!</v>
      </c>
      <c r="AHX46" s="54" t="e">
        <f>'Tier 1 - $500K'!#REF!</f>
        <v>#REF!</v>
      </c>
      <c r="AHY46" s="54" t="e">
        <f>'Tier 1 - $500K'!#REF!</f>
        <v>#REF!</v>
      </c>
      <c r="AHZ46" s="54" t="e">
        <f>'Tier 1 - $500K'!#REF!</f>
        <v>#REF!</v>
      </c>
      <c r="AIA46" s="54" t="e">
        <f>'Tier 1 - $500K'!#REF!</f>
        <v>#REF!</v>
      </c>
      <c r="AIB46" s="54" t="e">
        <f>'Tier 1 - $500K'!#REF!</f>
        <v>#REF!</v>
      </c>
      <c r="AIC46" s="54" t="e">
        <f>'Tier 1 - $500K'!#REF!</f>
        <v>#REF!</v>
      </c>
      <c r="AID46" s="54" t="e">
        <f>'Tier 1 - $500K'!#REF!</f>
        <v>#REF!</v>
      </c>
      <c r="AIE46" s="54" t="e">
        <f>'Tier 1 - $500K'!#REF!</f>
        <v>#REF!</v>
      </c>
      <c r="AIF46" s="54" t="e">
        <f>'Tier 1 - $500K'!#REF!</f>
        <v>#REF!</v>
      </c>
      <c r="AIG46" s="54" t="e">
        <f>'Tier 1 - $500K'!#REF!</f>
        <v>#REF!</v>
      </c>
      <c r="AIH46" s="54" t="e">
        <f>'Tier 1 - $500K'!#REF!</f>
        <v>#REF!</v>
      </c>
      <c r="AII46" s="54" t="e">
        <f>'Tier 1 - $500K'!#REF!</f>
        <v>#REF!</v>
      </c>
      <c r="AIJ46" s="54" t="e">
        <f>'Tier 1 - $500K'!#REF!</f>
        <v>#REF!</v>
      </c>
      <c r="AIK46" s="54" t="e">
        <f>'Tier 1 - $500K'!#REF!</f>
        <v>#REF!</v>
      </c>
      <c r="AIL46" s="54" t="e">
        <f>'Tier 1 - $500K'!#REF!</f>
        <v>#REF!</v>
      </c>
      <c r="AIM46" s="54" t="e">
        <f>'Tier 1 - $500K'!#REF!</f>
        <v>#REF!</v>
      </c>
      <c r="AIN46" s="54" t="e">
        <f>'Tier 1 - $500K'!#REF!</f>
        <v>#REF!</v>
      </c>
      <c r="AIO46" s="54" t="e">
        <f>'Tier 1 - $500K'!#REF!</f>
        <v>#REF!</v>
      </c>
      <c r="AIP46" s="54" t="e">
        <f>'Tier 1 - $500K'!#REF!</f>
        <v>#REF!</v>
      </c>
      <c r="AIQ46" s="54" t="e">
        <f>'Tier 1 - $500K'!#REF!</f>
        <v>#REF!</v>
      </c>
      <c r="AIR46" s="54" t="e">
        <f>'Tier 1 - $500K'!#REF!</f>
        <v>#REF!</v>
      </c>
      <c r="AIS46" s="54" t="e">
        <f>'Tier 1 - $500K'!#REF!</f>
        <v>#REF!</v>
      </c>
      <c r="AIT46" s="54" t="e">
        <f>'Tier 1 - $500K'!#REF!</f>
        <v>#REF!</v>
      </c>
      <c r="AIU46" s="54" t="e">
        <f>'Tier 1 - $500K'!#REF!</f>
        <v>#REF!</v>
      </c>
      <c r="AIV46" s="54" t="e">
        <f>'Tier 1 - $500K'!#REF!</f>
        <v>#REF!</v>
      </c>
      <c r="AIW46" s="54" t="e">
        <f>'Tier 1 - $500K'!#REF!</f>
        <v>#REF!</v>
      </c>
      <c r="AIX46" s="54" t="e">
        <f>'Tier 1 - $500K'!#REF!</f>
        <v>#REF!</v>
      </c>
      <c r="AIY46" s="54" t="e">
        <f>'Tier 1 - $500K'!#REF!</f>
        <v>#REF!</v>
      </c>
      <c r="AIZ46" s="54" t="e">
        <f>'Tier 1 - $500K'!#REF!</f>
        <v>#REF!</v>
      </c>
      <c r="AJA46" s="54" t="e">
        <f>'Tier 1 - $500K'!#REF!</f>
        <v>#REF!</v>
      </c>
      <c r="AJB46" s="54" t="e">
        <f>'Tier 1 - $500K'!#REF!</f>
        <v>#REF!</v>
      </c>
      <c r="AJC46" s="54" t="e">
        <f>'Tier 1 - $500K'!#REF!</f>
        <v>#REF!</v>
      </c>
      <c r="AJD46" s="54" t="e">
        <f>'Tier 1 - $500K'!#REF!</f>
        <v>#REF!</v>
      </c>
      <c r="AJE46" s="54" t="e">
        <f>'Tier 1 - $500K'!#REF!</f>
        <v>#REF!</v>
      </c>
      <c r="AJF46" s="54" t="e">
        <f>'Tier 1 - $500K'!#REF!</f>
        <v>#REF!</v>
      </c>
      <c r="AJG46" s="54" t="e">
        <f>'Tier 1 - $500K'!#REF!</f>
        <v>#REF!</v>
      </c>
      <c r="AJH46" s="54" t="e">
        <f>'Tier 1 - $500K'!#REF!</f>
        <v>#REF!</v>
      </c>
      <c r="AJI46" s="54" t="e">
        <f>'Tier 1 - $500K'!#REF!</f>
        <v>#REF!</v>
      </c>
      <c r="AJJ46" s="54" t="e">
        <f>'Tier 1 - $500K'!#REF!</f>
        <v>#REF!</v>
      </c>
      <c r="AJK46" s="54" t="e">
        <f>'Tier 1 - $500K'!#REF!</f>
        <v>#REF!</v>
      </c>
      <c r="AJL46" s="54" t="e">
        <f>'Tier 1 - $500K'!#REF!</f>
        <v>#REF!</v>
      </c>
      <c r="AJM46" s="54" t="e">
        <f>'Tier 1 - $500K'!#REF!</f>
        <v>#REF!</v>
      </c>
      <c r="AJN46" s="54" t="e">
        <f>'Tier 1 - $500K'!#REF!</f>
        <v>#REF!</v>
      </c>
      <c r="AJO46" s="54" t="e">
        <f>'Tier 1 - $500K'!#REF!</f>
        <v>#REF!</v>
      </c>
      <c r="AJP46" s="54" t="e">
        <f>'Tier 1 - $500K'!#REF!</f>
        <v>#REF!</v>
      </c>
      <c r="AJQ46" s="54" t="e">
        <f>'Tier 1 - $500K'!#REF!</f>
        <v>#REF!</v>
      </c>
      <c r="AJR46" s="54" t="e">
        <f>'Tier 1 - $500K'!#REF!</f>
        <v>#REF!</v>
      </c>
      <c r="AJS46" s="54" t="e">
        <f>'Tier 1 - $500K'!#REF!</f>
        <v>#REF!</v>
      </c>
      <c r="AJT46" s="54" t="e">
        <f>'Tier 1 - $500K'!#REF!</f>
        <v>#REF!</v>
      </c>
      <c r="AJU46" s="54" t="e">
        <f>'Tier 1 - $500K'!#REF!</f>
        <v>#REF!</v>
      </c>
      <c r="AJV46" s="54" t="e">
        <f>'Tier 1 - $500K'!#REF!</f>
        <v>#REF!</v>
      </c>
      <c r="AJW46" s="54" t="e">
        <f>'Tier 1 - $500K'!#REF!</f>
        <v>#REF!</v>
      </c>
      <c r="AJX46" s="54" t="e">
        <f>'Tier 1 - $500K'!#REF!</f>
        <v>#REF!</v>
      </c>
      <c r="AJY46" s="54" t="e">
        <f>'Tier 1 - $500K'!#REF!</f>
        <v>#REF!</v>
      </c>
      <c r="AJZ46" s="54" t="e">
        <f>'Tier 1 - $500K'!#REF!</f>
        <v>#REF!</v>
      </c>
      <c r="AKA46" s="54" t="e">
        <f>'Tier 1 - $500K'!#REF!</f>
        <v>#REF!</v>
      </c>
      <c r="AKB46" s="54" t="e">
        <f>'Tier 1 - $500K'!#REF!</f>
        <v>#REF!</v>
      </c>
      <c r="AKC46" s="54" t="e">
        <f>'Tier 1 - $500K'!#REF!</f>
        <v>#REF!</v>
      </c>
      <c r="AKD46" s="54" t="e">
        <f>'Tier 1 - $500K'!#REF!</f>
        <v>#REF!</v>
      </c>
      <c r="AKE46" s="54" t="e">
        <f>'Tier 1 - $500K'!#REF!</f>
        <v>#REF!</v>
      </c>
      <c r="AKF46" s="54" t="e">
        <f>'Tier 1 - $500K'!#REF!</f>
        <v>#REF!</v>
      </c>
      <c r="AKG46" s="54" t="e">
        <f>'Tier 1 - $500K'!#REF!</f>
        <v>#REF!</v>
      </c>
      <c r="AKH46" s="54" t="e">
        <f>'Tier 1 - $500K'!#REF!</f>
        <v>#REF!</v>
      </c>
      <c r="AKI46" s="54" t="e">
        <f>'Tier 1 - $500K'!#REF!</f>
        <v>#REF!</v>
      </c>
      <c r="AKJ46" s="54" t="e">
        <f>'Tier 1 - $500K'!#REF!</f>
        <v>#REF!</v>
      </c>
      <c r="AKK46" s="54" t="e">
        <f>'Tier 1 - $500K'!#REF!</f>
        <v>#REF!</v>
      </c>
      <c r="AKL46" s="54" t="e">
        <f>'Tier 1 - $500K'!#REF!</f>
        <v>#REF!</v>
      </c>
      <c r="AKM46" s="54" t="e">
        <f>'Tier 1 - $500K'!#REF!</f>
        <v>#REF!</v>
      </c>
      <c r="AKN46" s="54" t="e">
        <f>'Tier 1 - $500K'!#REF!</f>
        <v>#REF!</v>
      </c>
      <c r="AKO46" s="54" t="e">
        <f>'Tier 1 - $500K'!#REF!</f>
        <v>#REF!</v>
      </c>
      <c r="AKP46" s="54" t="e">
        <f>'Tier 1 - $500K'!#REF!</f>
        <v>#REF!</v>
      </c>
      <c r="AKQ46" s="54" t="e">
        <f>'Tier 1 - $500K'!#REF!</f>
        <v>#REF!</v>
      </c>
      <c r="AKR46" s="54" t="e">
        <f>'Tier 1 - $500K'!#REF!</f>
        <v>#REF!</v>
      </c>
      <c r="AKS46" s="54" t="e">
        <f>'Tier 1 - $500K'!#REF!</f>
        <v>#REF!</v>
      </c>
      <c r="AKT46" s="54" t="e">
        <f>'Tier 1 - $500K'!#REF!</f>
        <v>#REF!</v>
      </c>
      <c r="AKU46" s="54" t="e">
        <f>'Tier 1 - $500K'!#REF!</f>
        <v>#REF!</v>
      </c>
      <c r="AKV46" s="54" t="e">
        <f>'Tier 1 - $500K'!#REF!</f>
        <v>#REF!</v>
      </c>
      <c r="AKW46" s="54" t="e">
        <f>'Tier 1 - $500K'!#REF!</f>
        <v>#REF!</v>
      </c>
      <c r="AKX46" s="54" t="e">
        <f>'Tier 1 - $500K'!#REF!</f>
        <v>#REF!</v>
      </c>
      <c r="AKY46" s="54" t="e">
        <f>'Tier 1 - $500K'!#REF!</f>
        <v>#REF!</v>
      </c>
      <c r="AKZ46" s="54" t="e">
        <f>'Tier 1 - $500K'!#REF!</f>
        <v>#REF!</v>
      </c>
      <c r="ALA46" s="54" t="e">
        <f>'Tier 1 - $500K'!#REF!</f>
        <v>#REF!</v>
      </c>
      <c r="ALB46" s="54" t="e">
        <f>'Tier 1 - $500K'!#REF!</f>
        <v>#REF!</v>
      </c>
      <c r="ALC46" s="54" t="e">
        <f>'Tier 1 - $500K'!#REF!</f>
        <v>#REF!</v>
      </c>
      <c r="ALD46" s="54" t="e">
        <f>'Tier 1 - $500K'!#REF!</f>
        <v>#REF!</v>
      </c>
      <c r="ALE46" s="54" t="e">
        <f>'Tier 1 - $500K'!#REF!</f>
        <v>#REF!</v>
      </c>
      <c r="ALF46" s="54" t="e">
        <f>'Tier 1 - $500K'!#REF!</f>
        <v>#REF!</v>
      </c>
      <c r="ALG46" s="54" t="e">
        <f>'Tier 1 - $500K'!#REF!</f>
        <v>#REF!</v>
      </c>
      <c r="ALH46" s="54" t="e">
        <f>'Tier 1 - $500K'!#REF!</f>
        <v>#REF!</v>
      </c>
      <c r="ALI46" s="54" t="e">
        <f>'Tier 1 - $500K'!#REF!</f>
        <v>#REF!</v>
      </c>
      <c r="ALJ46" s="54" t="e">
        <f>'Tier 1 - $500K'!#REF!</f>
        <v>#REF!</v>
      </c>
      <c r="ALK46" s="54" t="e">
        <f>'Tier 1 - $500K'!#REF!</f>
        <v>#REF!</v>
      </c>
      <c r="ALL46" s="54" t="e">
        <f>'Tier 1 - $500K'!#REF!</f>
        <v>#REF!</v>
      </c>
      <c r="ALM46" s="54" t="e">
        <f>'Tier 1 - $500K'!#REF!</f>
        <v>#REF!</v>
      </c>
      <c r="ALN46" s="54" t="e">
        <f>'Tier 1 - $500K'!#REF!</f>
        <v>#REF!</v>
      </c>
      <c r="ALO46" s="54" t="e">
        <f>'Tier 1 - $500K'!#REF!</f>
        <v>#REF!</v>
      </c>
      <c r="ALP46" s="54" t="e">
        <f>'Tier 1 - $500K'!#REF!</f>
        <v>#REF!</v>
      </c>
      <c r="ALQ46" s="54" t="e">
        <f>'Tier 1 - $500K'!#REF!</f>
        <v>#REF!</v>
      </c>
      <c r="ALR46" s="54" t="e">
        <f>'Tier 1 - $500K'!#REF!</f>
        <v>#REF!</v>
      </c>
      <c r="ALS46" s="54" t="e">
        <f>'Tier 1 - $500K'!#REF!</f>
        <v>#REF!</v>
      </c>
      <c r="ALT46" s="54" t="e">
        <f>'Tier 1 - $500K'!#REF!</f>
        <v>#REF!</v>
      </c>
      <c r="ALU46" s="54" t="e">
        <f>'Tier 1 - $500K'!#REF!</f>
        <v>#REF!</v>
      </c>
      <c r="ALV46" s="54" t="e">
        <f>'Tier 1 - $500K'!#REF!</f>
        <v>#REF!</v>
      </c>
      <c r="ALW46" s="54" t="e">
        <f>'Tier 1 - $500K'!#REF!</f>
        <v>#REF!</v>
      </c>
      <c r="ALX46" s="54" t="e">
        <f>'Tier 1 - $500K'!#REF!</f>
        <v>#REF!</v>
      </c>
      <c r="ALY46" s="54" t="e">
        <f>'Tier 1 - $500K'!#REF!</f>
        <v>#REF!</v>
      </c>
      <c r="ALZ46" s="54" t="e">
        <f>'Tier 1 - $500K'!#REF!</f>
        <v>#REF!</v>
      </c>
      <c r="AMA46" s="54" t="e">
        <f>'Tier 1 - $500K'!#REF!</f>
        <v>#REF!</v>
      </c>
      <c r="AMB46" s="54" t="e">
        <f>'Tier 1 - $500K'!#REF!</f>
        <v>#REF!</v>
      </c>
      <c r="AMC46" s="54" t="e">
        <f>'Tier 1 - $500K'!#REF!</f>
        <v>#REF!</v>
      </c>
      <c r="AMD46" s="54" t="e">
        <f>'Tier 1 - $500K'!#REF!</f>
        <v>#REF!</v>
      </c>
      <c r="AME46" s="54" t="e">
        <f>'Tier 1 - $500K'!#REF!</f>
        <v>#REF!</v>
      </c>
      <c r="AMF46" s="54" t="e">
        <f>'Tier 1 - $500K'!#REF!</f>
        <v>#REF!</v>
      </c>
      <c r="AMG46" s="54" t="e">
        <f>'Tier 1 - $500K'!#REF!</f>
        <v>#REF!</v>
      </c>
      <c r="AMH46" s="54" t="e">
        <f>'Tier 1 - $500K'!#REF!</f>
        <v>#REF!</v>
      </c>
      <c r="AMI46" s="54" t="e">
        <f>'Tier 1 - $500K'!#REF!</f>
        <v>#REF!</v>
      </c>
      <c r="AMJ46" s="54" t="e">
        <f>'Tier 1 - $500K'!#REF!</f>
        <v>#REF!</v>
      </c>
      <c r="AMK46" s="54" t="e">
        <f>'Tier 1 - $500K'!#REF!</f>
        <v>#REF!</v>
      </c>
      <c r="AML46" s="54" t="e">
        <f>'Tier 1 - $500K'!#REF!</f>
        <v>#REF!</v>
      </c>
      <c r="AMM46" s="54" t="e">
        <f>'Tier 1 - $500K'!#REF!</f>
        <v>#REF!</v>
      </c>
      <c r="AMN46" s="54" t="e">
        <f>'Tier 1 - $500K'!#REF!</f>
        <v>#REF!</v>
      </c>
      <c r="AMO46" s="54" t="e">
        <f>'Tier 1 - $500K'!#REF!</f>
        <v>#REF!</v>
      </c>
      <c r="AMP46" s="54" t="e">
        <f>'Tier 1 - $500K'!#REF!</f>
        <v>#REF!</v>
      </c>
      <c r="AMQ46" s="54" t="e">
        <f>'Tier 1 - $500K'!#REF!</f>
        <v>#REF!</v>
      </c>
      <c r="AMR46" s="54" t="e">
        <f>'Tier 1 - $500K'!#REF!</f>
        <v>#REF!</v>
      </c>
      <c r="AMS46" s="54" t="e">
        <f>'Tier 1 - $500K'!#REF!</f>
        <v>#REF!</v>
      </c>
      <c r="AMT46" s="54" t="e">
        <f>'Tier 1 - $500K'!#REF!</f>
        <v>#REF!</v>
      </c>
      <c r="AMU46" s="54" t="e">
        <f>'Tier 1 - $500K'!#REF!</f>
        <v>#REF!</v>
      </c>
      <c r="AMV46" s="54" t="e">
        <f>'Tier 1 - $500K'!#REF!</f>
        <v>#REF!</v>
      </c>
      <c r="AMW46" s="54" t="e">
        <f>'Tier 1 - $500K'!#REF!</f>
        <v>#REF!</v>
      </c>
      <c r="AMX46" s="54" t="e">
        <f>'Tier 1 - $500K'!#REF!</f>
        <v>#REF!</v>
      </c>
      <c r="AMY46" s="54" t="e">
        <f>'Tier 1 - $500K'!#REF!</f>
        <v>#REF!</v>
      </c>
      <c r="AMZ46" s="54" t="e">
        <f>'Tier 1 - $500K'!#REF!</f>
        <v>#REF!</v>
      </c>
      <c r="ANA46" s="54" t="e">
        <f>'Tier 1 - $500K'!#REF!</f>
        <v>#REF!</v>
      </c>
      <c r="ANB46" s="54" t="e">
        <f>'Tier 1 - $500K'!#REF!</f>
        <v>#REF!</v>
      </c>
      <c r="ANC46" s="54" t="e">
        <f>'Tier 1 - $500K'!#REF!</f>
        <v>#REF!</v>
      </c>
      <c r="AND46" s="54" t="e">
        <f>'Tier 1 - $500K'!#REF!</f>
        <v>#REF!</v>
      </c>
      <c r="ANE46" s="54" t="e">
        <f>'Tier 1 - $500K'!#REF!</f>
        <v>#REF!</v>
      </c>
      <c r="ANF46" s="54" t="e">
        <f>'Tier 1 - $500K'!#REF!</f>
        <v>#REF!</v>
      </c>
      <c r="ANG46" s="54" t="e">
        <f>'Tier 1 - $500K'!#REF!</f>
        <v>#REF!</v>
      </c>
      <c r="ANH46" s="54" t="e">
        <f>'Tier 1 - $500K'!#REF!</f>
        <v>#REF!</v>
      </c>
      <c r="ANI46" s="54" t="e">
        <f>'Tier 1 - $500K'!#REF!</f>
        <v>#REF!</v>
      </c>
      <c r="ANJ46" s="54" t="e">
        <f>'Tier 1 - $500K'!#REF!</f>
        <v>#REF!</v>
      </c>
      <c r="ANK46" s="54" t="e">
        <f>'Tier 1 - $500K'!#REF!</f>
        <v>#REF!</v>
      </c>
      <c r="ANL46" s="54" t="e">
        <f>'Tier 1 - $500K'!#REF!</f>
        <v>#REF!</v>
      </c>
      <c r="ANM46" s="54" t="e">
        <f>'Tier 1 - $500K'!#REF!</f>
        <v>#REF!</v>
      </c>
      <c r="ANN46" s="54" t="e">
        <f>'Tier 1 - $500K'!#REF!</f>
        <v>#REF!</v>
      </c>
      <c r="ANO46" s="54" t="e">
        <f>'Tier 1 - $500K'!#REF!</f>
        <v>#REF!</v>
      </c>
      <c r="ANP46" s="54" t="e">
        <f>'Tier 1 - $500K'!#REF!</f>
        <v>#REF!</v>
      </c>
      <c r="ANQ46" s="54" t="e">
        <f>'Tier 1 - $500K'!#REF!</f>
        <v>#REF!</v>
      </c>
      <c r="ANR46" s="54" t="e">
        <f>'Tier 1 - $500K'!#REF!</f>
        <v>#REF!</v>
      </c>
      <c r="ANS46" s="54" t="e">
        <f>'Tier 1 - $500K'!#REF!</f>
        <v>#REF!</v>
      </c>
      <c r="ANT46" s="54" t="e">
        <f>'Tier 1 - $500K'!#REF!</f>
        <v>#REF!</v>
      </c>
      <c r="ANU46" s="54" t="e">
        <f>'Tier 1 - $500K'!#REF!</f>
        <v>#REF!</v>
      </c>
      <c r="ANV46" s="54" t="e">
        <f>'Tier 1 - $500K'!#REF!</f>
        <v>#REF!</v>
      </c>
      <c r="ANW46" s="54" t="e">
        <f>'Tier 1 - $500K'!#REF!</f>
        <v>#REF!</v>
      </c>
      <c r="ANX46" s="54" t="e">
        <f>'Tier 1 - $500K'!#REF!</f>
        <v>#REF!</v>
      </c>
      <c r="ANY46" s="54" t="e">
        <f>'Tier 1 - $500K'!#REF!</f>
        <v>#REF!</v>
      </c>
      <c r="ANZ46" s="54" t="e">
        <f>'Tier 1 - $500K'!#REF!</f>
        <v>#REF!</v>
      </c>
      <c r="AOA46" s="54" t="e">
        <f>'Tier 1 - $500K'!#REF!</f>
        <v>#REF!</v>
      </c>
      <c r="AOB46" s="54" t="e">
        <f>'Tier 1 - $500K'!#REF!</f>
        <v>#REF!</v>
      </c>
      <c r="AOC46" s="54" t="e">
        <f>'Tier 1 - $500K'!#REF!</f>
        <v>#REF!</v>
      </c>
      <c r="AOD46" s="54" t="e">
        <f>'Tier 1 - $500K'!#REF!</f>
        <v>#REF!</v>
      </c>
      <c r="AOE46" s="54" t="e">
        <f>'Tier 1 - $500K'!#REF!</f>
        <v>#REF!</v>
      </c>
      <c r="AOF46" s="54" t="e">
        <f>'Tier 1 - $500K'!#REF!</f>
        <v>#REF!</v>
      </c>
      <c r="AOG46" s="54" t="e">
        <f>'Tier 1 - $500K'!#REF!</f>
        <v>#REF!</v>
      </c>
      <c r="AOH46" s="54" t="e">
        <f>'Tier 1 - $500K'!#REF!</f>
        <v>#REF!</v>
      </c>
      <c r="AOI46" s="54" t="e">
        <f>'Tier 1 - $500K'!#REF!</f>
        <v>#REF!</v>
      </c>
      <c r="AOJ46" s="54" t="e">
        <f>'Tier 1 - $500K'!#REF!</f>
        <v>#REF!</v>
      </c>
      <c r="AOK46" s="54" t="e">
        <f>'Tier 1 - $500K'!#REF!</f>
        <v>#REF!</v>
      </c>
      <c r="AOL46" s="54" t="e">
        <f>'Tier 1 - $500K'!#REF!</f>
        <v>#REF!</v>
      </c>
      <c r="AOM46" s="54" t="e">
        <f>'Tier 1 - $500K'!#REF!</f>
        <v>#REF!</v>
      </c>
      <c r="AON46" s="54" t="e">
        <f>'Tier 1 - $500K'!#REF!</f>
        <v>#REF!</v>
      </c>
      <c r="AOO46" s="54" t="e">
        <f>'Tier 1 - $500K'!#REF!</f>
        <v>#REF!</v>
      </c>
      <c r="AOP46" s="54" t="e">
        <f>'Tier 1 - $500K'!#REF!</f>
        <v>#REF!</v>
      </c>
      <c r="AOQ46" s="54" t="e">
        <f>'Tier 1 - $500K'!#REF!</f>
        <v>#REF!</v>
      </c>
      <c r="AOR46" s="54" t="e">
        <f>'Tier 1 - $500K'!#REF!</f>
        <v>#REF!</v>
      </c>
      <c r="AOS46" s="54" t="e">
        <f>'Tier 1 - $500K'!#REF!</f>
        <v>#REF!</v>
      </c>
      <c r="AOT46" s="54" t="e">
        <f>'Tier 1 - $500K'!#REF!</f>
        <v>#REF!</v>
      </c>
      <c r="AOU46" s="54" t="e">
        <f>'Tier 1 - $500K'!#REF!</f>
        <v>#REF!</v>
      </c>
      <c r="AOV46" s="54" t="e">
        <f>'Tier 1 - $500K'!#REF!</f>
        <v>#REF!</v>
      </c>
      <c r="AOW46" s="54" t="e">
        <f>'Tier 1 - $500K'!#REF!</f>
        <v>#REF!</v>
      </c>
      <c r="AOX46" s="54" t="e">
        <f>'Tier 1 - $500K'!#REF!</f>
        <v>#REF!</v>
      </c>
      <c r="AOY46" s="54" t="e">
        <f>'Tier 1 - $500K'!#REF!</f>
        <v>#REF!</v>
      </c>
      <c r="AOZ46" s="54" t="e">
        <f>'Tier 1 - $500K'!#REF!</f>
        <v>#REF!</v>
      </c>
      <c r="APA46" s="54" t="e">
        <f>'Tier 1 - $500K'!#REF!</f>
        <v>#REF!</v>
      </c>
      <c r="APB46" s="54" t="e">
        <f>'Tier 1 - $500K'!#REF!</f>
        <v>#REF!</v>
      </c>
      <c r="APC46" s="54" t="e">
        <f>'Tier 1 - $500K'!#REF!</f>
        <v>#REF!</v>
      </c>
      <c r="APD46" s="54" t="e">
        <f>'Tier 1 - $500K'!#REF!</f>
        <v>#REF!</v>
      </c>
      <c r="APE46" s="54" t="e">
        <f>'Tier 1 - $500K'!#REF!</f>
        <v>#REF!</v>
      </c>
      <c r="APF46" s="54" t="e">
        <f>'Tier 1 - $500K'!#REF!</f>
        <v>#REF!</v>
      </c>
      <c r="APG46" s="54" t="e">
        <f>'Tier 1 - $500K'!#REF!</f>
        <v>#REF!</v>
      </c>
      <c r="APH46" s="54" t="e">
        <f>'Tier 1 - $500K'!#REF!</f>
        <v>#REF!</v>
      </c>
      <c r="API46" s="54" t="e">
        <f>'Tier 1 - $500K'!#REF!</f>
        <v>#REF!</v>
      </c>
      <c r="APJ46" s="54" t="e">
        <f>'Tier 1 - $500K'!#REF!</f>
        <v>#REF!</v>
      </c>
      <c r="APK46" s="54" t="e">
        <f>'Tier 1 - $500K'!#REF!</f>
        <v>#REF!</v>
      </c>
      <c r="APL46" s="54" t="e">
        <f>'Tier 1 - $500K'!#REF!</f>
        <v>#REF!</v>
      </c>
      <c r="APM46" s="54" t="e">
        <f>'Tier 1 - $500K'!#REF!</f>
        <v>#REF!</v>
      </c>
      <c r="APN46" s="54" t="e">
        <f>'Tier 1 - $500K'!#REF!</f>
        <v>#REF!</v>
      </c>
      <c r="APO46" s="54" t="e">
        <f>'Tier 1 - $500K'!#REF!</f>
        <v>#REF!</v>
      </c>
      <c r="APP46" s="54" t="e">
        <f>'Tier 1 - $500K'!#REF!</f>
        <v>#REF!</v>
      </c>
      <c r="APQ46" s="54" t="e">
        <f>'Tier 1 - $500K'!#REF!</f>
        <v>#REF!</v>
      </c>
      <c r="APR46" s="54" t="e">
        <f>'Tier 1 - $500K'!#REF!</f>
        <v>#REF!</v>
      </c>
      <c r="APS46" s="54" t="e">
        <f>'Tier 1 - $500K'!#REF!</f>
        <v>#REF!</v>
      </c>
      <c r="APT46" s="54" t="e">
        <f>'Tier 1 - $500K'!#REF!</f>
        <v>#REF!</v>
      </c>
      <c r="APU46" s="54" t="e">
        <f>'Tier 1 - $500K'!#REF!</f>
        <v>#REF!</v>
      </c>
      <c r="APV46" s="54" t="e">
        <f>'Tier 1 - $500K'!#REF!</f>
        <v>#REF!</v>
      </c>
      <c r="APW46" s="54" t="e">
        <f>'Tier 1 - $500K'!#REF!</f>
        <v>#REF!</v>
      </c>
      <c r="APX46" s="54" t="e">
        <f>'Tier 1 - $500K'!#REF!</f>
        <v>#REF!</v>
      </c>
      <c r="APY46" s="54" t="e">
        <f>'Tier 1 - $500K'!#REF!</f>
        <v>#REF!</v>
      </c>
      <c r="APZ46" s="54" t="e">
        <f>'Tier 1 - $500K'!#REF!</f>
        <v>#REF!</v>
      </c>
      <c r="AQA46" s="54" t="e">
        <f>'Tier 1 - $500K'!#REF!</f>
        <v>#REF!</v>
      </c>
      <c r="AQB46" s="54" t="e">
        <f>'Tier 1 - $500K'!#REF!</f>
        <v>#REF!</v>
      </c>
      <c r="AQC46" s="54" t="e">
        <f>'Tier 1 - $500K'!#REF!</f>
        <v>#REF!</v>
      </c>
      <c r="AQD46" s="54" t="e">
        <f>'Tier 1 - $500K'!#REF!</f>
        <v>#REF!</v>
      </c>
      <c r="AQE46" s="54" t="e">
        <f>'Tier 1 - $500K'!#REF!</f>
        <v>#REF!</v>
      </c>
      <c r="AQF46" s="54" t="e">
        <f>'Tier 1 - $500K'!#REF!</f>
        <v>#REF!</v>
      </c>
      <c r="AQG46" s="54" t="e">
        <f>'Tier 1 - $500K'!#REF!</f>
        <v>#REF!</v>
      </c>
      <c r="AQH46" s="54" t="e">
        <f>'Tier 1 - $500K'!#REF!</f>
        <v>#REF!</v>
      </c>
      <c r="AQI46" s="54" t="e">
        <f>'Tier 1 - $500K'!#REF!</f>
        <v>#REF!</v>
      </c>
      <c r="AQJ46" s="54" t="e">
        <f>'Tier 1 - $500K'!#REF!</f>
        <v>#REF!</v>
      </c>
      <c r="AQK46" s="54" t="e">
        <f>'Tier 1 - $500K'!#REF!</f>
        <v>#REF!</v>
      </c>
      <c r="AQL46" s="54" t="e">
        <f>'Tier 1 - $500K'!#REF!</f>
        <v>#REF!</v>
      </c>
      <c r="AQM46" s="54" t="e">
        <f>'Tier 1 - $500K'!#REF!</f>
        <v>#REF!</v>
      </c>
      <c r="AQN46" s="54" t="e">
        <f>'Tier 1 - $500K'!#REF!</f>
        <v>#REF!</v>
      </c>
      <c r="AQO46" s="54" t="e">
        <f>'Tier 1 - $500K'!#REF!</f>
        <v>#REF!</v>
      </c>
      <c r="AQP46" s="54" t="e">
        <f>'Tier 1 - $500K'!#REF!</f>
        <v>#REF!</v>
      </c>
      <c r="AQQ46" s="54" t="e">
        <f>'Tier 1 - $500K'!#REF!</f>
        <v>#REF!</v>
      </c>
      <c r="AQR46" s="54" t="e">
        <f>'Tier 1 - $500K'!#REF!</f>
        <v>#REF!</v>
      </c>
      <c r="AQS46" s="54" t="e">
        <f>'Tier 1 - $500K'!#REF!</f>
        <v>#REF!</v>
      </c>
      <c r="AQT46" s="54" t="e">
        <f>'Tier 1 - $500K'!#REF!</f>
        <v>#REF!</v>
      </c>
      <c r="AQU46" s="54" t="e">
        <f>'Tier 1 - $500K'!#REF!</f>
        <v>#REF!</v>
      </c>
      <c r="AQV46" s="54" t="e">
        <f>'Tier 1 - $500K'!#REF!</f>
        <v>#REF!</v>
      </c>
      <c r="AQW46" s="54" t="e">
        <f>'Tier 1 - $500K'!#REF!</f>
        <v>#REF!</v>
      </c>
      <c r="AQX46" s="54" t="e">
        <f>'Tier 1 - $500K'!#REF!</f>
        <v>#REF!</v>
      </c>
      <c r="AQY46" s="54" t="e">
        <f>'Tier 1 - $500K'!#REF!</f>
        <v>#REF!</v>
      </c>
      <c r="AQZ46" s="54" t="e">
        <f>'Tier 1 - $500K'!#REF!</f>
        <v>#REF!</v>
      </c>
      <c r="ARA46" s="54" t="e">
        <f>'Tier 1 - $500K'!#REF!</f>
        <v>#REF!</v>
      </c>
      <c r="ARB46" s="54" t="e">
        <f>'Tier 1 - $500K'!#REF!</f>
        <v>#REF!</v>
      </c>
      <c r="ARC46" s="54" t="e">
        <f>'Tier 1 - $500K'!#REF!</f>
        <v>#REF!</v>
      </c>
      <c r="ARD46" s="54" t="e">
        <f>'Tier 1 - $500K'!#REF!</f>
        <v>#REF!</v>
      </c>
      <c r="ARE46" s="54" t="e">
        <f>'Tier 1 - $500K'!#REF!</f>
        <v>#REF!</v>
      </c>
      <c r="ARF46" s="54" t="e">
        <f>'Tier 1 - $500K'!#REF!</f>
        <v>#REF!</v>
      </c>
      <c r="ARG46" s="54" t="e">
        <f>'Tier 1 - $500K'!#REF!</f>
        <v>#REF!</v>
      </c>
      <c r="ARH46" s="54" t="e">
        <f>'Tier 1 - $500K'!#REF!</f>
        <v>#REF!</v>
      </c>
      <c r="ARI46" s="54" t="e">
        <f>'Tier 1 - $500K'!#REF!</f>
        <v>#REF!</v>
      </c>
      <c r="ARJ46" s="54" t="e">
        <f>'Tier 1 - $500K'!#REF!</f>
        <v>#REF!</v>
      </c>
      <c r="ARK46" s="54" t="e">
        <f>'Tier 1 - $500K'!#REF!</f>
        <v>#REF!</v>
      </c>
      <c r="ARL46" s="54" t="e">
        <f>'Tier 1 - $500K'!#REF!</f>
        <v>#REF!</v>
      </c>
      <c r="ARM46" s="54" t="e">
        <f>'Tier 1 - $500K'!#REF!</f>
        <v>#REF!</v>
      </c>
      <c r="ARN46" s="54" t="e">
        <f>'Tier 1 - $500K'!#REF!</f>
        <v>#REF!</v>
      </c>
      <c r="ARO46" s="54" t="e">
        <f>'Tier 1 - $500K'!#REF!</f>
        <v>#REF!</v>
      </c>
      <c r="ARP46" s="54" t="e">
        <f>'Tier 1 - $500K'!#REF!</f>
        <v>#REF!</v>
      </c>
      <c r="ARQ46" s="54" t="e">
        <f>'Tier 1 - $500K'!#REF!</f>
        <v>#REF!</v>
      </c>
      <c r="ARR46" s="54" t="e">
        <f>'Tier 1 - $500K'!#REF!</f>
        <v>#REF!</v>
      </c>
      <c r="ARS46" s="54" t="e">
        <f>'Tier 1 - $500K'!#REF!</f>
        <v>#REF!</v>
      </c>
      <c r="ART46" s="54" t="e">
        <f>'Tier 1 - $500K'!#REF!</f>
        <v>#REF!</v>
      </c>
      <c r="ARU46" s="54" t="e">
        <f>'Tier 1 - $500K'!#REF!</f>
        <v>#REF!</v>
      </c>
      <c r="ARV46" s="54" t="e">
        <f>'Tier 1 - $500K'!#REF!</f>
        <v>#REF!</v>
      </c>
      <c r="ARW46" s="54" t="e">
        <f>'Tier 1 - $500K'!#REF!</f>
        <v>#REF!</v>
      </c>
      <c r="ARX46" s="54" t="e">
        <f>'Tier 1 - $500K'!#REF!</f>
        <v>#REF!</v>
      </c>
      <c r="ARY46" s="54" t="e">
        <f>'Tier 1 - $500K'!#REF!</f>
        <v>#REF!</v>
      </c>
      <c r="ARZ46" s="54" t="e">
        <f>'Tier 1 - $500K'!#REF!</f>
        <v>#REF!</v>
      </c>
      <c r="ASA46" s="54" t="e">
        <f>'Tier 1 - $500K'!#REF!</f>
        <v>#REF!</v>
      </c>
      <c r="ASB46" s="54" t="e">
        <f>'Tier 1 - $500K'!#REF!</f>
        <v>#REF!</v>
      </c>
      <c r="ASC46" s="54" t="e">
        <f>'Tier 1 - $500K'!#REF!</f>
        <v>#REF!</v>
      </c>
      <c r="ASD46" s="54" t="e">
        <f>'Tier 1 - $500K'!#REF!</f>
        <v>#REF!</v>
      </c>
      <c r="ASE46" s="54" t="e">
        <f>'Tier 1 - $500K'!#REF!</f>
        <v>#REF!</v>
      </c>
      <c r="ASF46" s="54" t="e">
        <f>'Tier 1 - $500K'!#REF!</f>
        <v>#REF!</v>
      </c>
      <c r="ASG46" s="54" t="e">
        <f>'Tier 1 - $500K'!#REF!</f>
        <v>#REF!</v>
      </c>
      <c r="ASH46" s="54" t="e">
        <f>'Tier 1 - $500K'!#REF!</f>
        <v>#REF!</v>
      </c>
      <c r="ASI46" s="54" t="e">
        <f>'Tier 1 - $500K'!#REF!</f>
        <v>#REF!</v>
      </c>
      <c r="ASJ46" s="54" t="e">
        <f>'Tier 1 - $500K'!#REF!</f>
        <v>#REF!</v>
      </c>
      <c r="ASK46" s="54" t="e">
        <f>'Tier 1 - $500K'!#REF!</f>
        <v>#REF!</v>
      </c>
      <c r="ASL46" s="54" t="e">
        <f>'Tier 1 - $500K'!#REF!</f>
        <v>#REF!</v>
      </c>
      <c r="ASM46" s="54" t="e">
        <f>'Tier 1 - $500K'!#REF!</f>
        <v>#REF!</v>
      </c>
      <c r="ASN46" s="54" t="e">
        <f>'Tier 1 - $500K'!#REF!</f>
        <v>#REF!</v>
      </c>
      <c r="ASO46" s="54" t="e">
        <f>'Tier 1 - $500K'!#REF!</f>
        <v>#REF!</v>
      </c>
      <c r="ASP46" s="54" t="e">
        <f>'Tier 1 - $500K'!#REF!</f>
        <v>#REF!</v>
      </c>
      <c r="ASQ46" s="54" t="e">
        <f>'Tier 1 - $500K'!#REF!</f>
        <v>#REF!</v>
      </c>
      <c r="ASR46" s="54" t="e">
        <f>'Tier 1 - $500K'!#REF!</f>
        <v>#REF!</v>
      </c>
      <c r="ASS46" s="54" t="e">
        <f>'Tier 1 - $500K'!#REF!</f>
        <v>#REF!</v>
      </c>
      <c r="AST46" s="54" t="e">
        <f>'Tier 1 - $500K'!#REF!</f>
        <v>#REF!</v>
      </c>
      <c r="ASU46" s="54" t="e">
        <f>'Tier 1 - $500K'!#REF!</f>
        <v>#REF!</v>
      </c>
      <c r="ASV46" s="54" t="e">
        <f>'Tier 1 - $500K'!#REF!</f>
        <v>#REF!</v>
      </c>
      <c r="ASW46" s="54" t="e">
        <f>'Tier 1 - $500K'!#REF!</f>
        <v>#REF!</v>
      </c>
      <c r="ASX46" s="54" t="e">
        <f>'Tier 1 - $500K'!#REF!</f>
        <v>#REF!</v>
      </c>
      <c r="ASY46" s="54" t="e">
        <f>'Tier 1 - $500K'!#REF!</f>
        <v>#REF!</v>
      </c>
      <c r="ASZ46" s="54" t="e">
        <f>'Tier 1 - $500K'!#REF!</f>
        <v>#REF!</v>
      </c>
      <c r="ATA46" s="54" t="e">
        <f>'Tier 1 - $500K'!#REF!</f>
        <v>#REF!</v>
      </c>
      <c r="ATB46" s="54" t="e">
        <f>'Tier 1 - $500K'!#REF!</f>
        <v>#REF!</v>
      </c>
      <c r="ATC46" s="54" t="e">
        <f>'Tier 1 - $500K'!#REF!</f>
        <v>#REF!</v>
      </c>
      <c r="ATD46" s="54" t="e">
        <f>'Tier 1 - $500K'!#REF!</f>
        <v>#REF!</v>
      </c>
      <c r="ATE46" s="54" t="e">
        <f>'Tier 1 - $500K'!#REF!</f>
        <v>#REF!</v>
      </c>
      <c r="ATF46" s="54" t="e">
        <f>'Tier 1 - $500K'!#REF!</f>
        <v>#REF!</v>
      </c>
      <c r="ATG46" s="54" t="e">
        <f>'Tier 1 - $500K'!#REF!</f>
        <v>#REF!</v>
      </c>
      <c r="ATH46" s="54" t="e">
        <f>'Tier 1 - $500K'!#REF!</f>
        <v>#REF!</v>
      </c>
      <c r="ATI46" s="54" t="e">
        <f>'Tier 1 - $500K'!#REF!</f>
        <v>#REF!</v>
      </c>
      <c r="ATJ46" s="54" t="e">
        <f>'Tier 1 - $500K'!#REF!</f>
        <v>#REF!</v>
      </c>
      <c r="ATK46" s="54" t="e">
        <f>'Tier 1 - $500K'!#REF!</f>
        <v>#REF!</v>
      </c>
      <c r="ATL46" s="54" t="e">
        <f>'Tier 1 - $500K'!#REF!</f>
        <v>#REF!</v>
      </c>
      <c r="ATM46" s="54" t="e">
        <f>'Tier 1 - $500K'!#REF!</f>
        <v>#REF!</v>
      </c>
      <c r="ATN46" s="54" t="e">
        <f>'Tier 1 - $500K'!#REF!</f>
        <v>#REF!</v>
      </c>
      <c r="ATO46" s="54" t="e">
        <f>'Tier 1 - $500K'!#REF!</f>
        <v>#REF!</v>
      </c>
      <c r="ATP46" s="54" t="e">
        <f>'Tier 1 - $500K'!#REF!</f>
        <v>#REF!</v>
      </c>
      <c r="ATQ46" s="54" t="e">
        <f>'Tier 1 - $500K'!#REF!</f>
        <v>#REF!</v>
      </c>
      <c r="ATR46" s="54" t="e">
        <f>'Tier 1 - $500K'!#REF!</f>
        <v>#REF!</v>
      </c>
      <c r="ATS46" s="54" t="e">
        <f>'Tier 1 - $500K'!#REF!</f>
        <v>#REF!</v>
      </c>
      <c r="ATT46" s="54" t="e">
        <f>'Tier 1 - $500K'!#REF!</f>
        <v>#REF!</v>
      </c>
      <c r="ATU46" s="54" t="e">
        <f>'Tier 1 - $500K'!#REF!</f>
        <v>#REF!</v>
      </c>
      <c r="ATV46" s="54" t="e">
        <f>'Tier 1 - $500K'!#REF!</f>
        <v>#REF!</v>
      </c>
      <c r="ATW46" s="54" t="e">
        <f>'Tier 1 - $500K'!#REF!</f>
        <v>#REF!</v>
      </c>
      <c r="ATX46" s="54" t="e">
        <f>'Tier 1 - $500K'!#REF!</f>
        <v>#REF!</v>
      </c>
      <c r="ATY46" s="54" t="e">
        <f>'Tier 1 - $500K'!#REF!</f>
        <v>#REF!</v>
      </c>
      <c r="ATZ46" s="54" t="e">
        <f>'Tier 1 - $500K'!#REF!</f>
        <v>#REF!</v>
      </c>
      <c r="AUA46" s="54" t="e">
        <f>'Tier 1 - $500K'!#REF!</f>
        <v>#REF!</v>
      </c>
      <c r="AUB46" s="54" t="e">
        <f>'Tier 1 - $500K'!#REF!</f>
        <v>#REF!</v>
      </c>
      <c r="AUC46" s="54" t="e">
        <f>'Tier 1 - $500K'!#REF!</f>
        <v>#REF!</v>
      </c>
      <c r="AUD46" s="54" t="e">
        <f>'Tier 1 - $500K'!#REF!</f>
        <v>#REF!</v>
      </c>
      <c r="AUE46" s="54" t="e">
        <f>'Tier 1 - $500K'!#REF!</f>
        <v>#REF!</v>
      </c>
      <c r="AUF46" s="54" t="e">
        <f>'Tier 1 - $500K'!#REF!</f>
        <v>#REF!</v>
      </c>
      <c r="AUG46" s="54" t="e">
        <f>'Tier 1 - $500K'!#REF!</f>
        <v>#REF!</v>
      </c>
      <c r="AUH46" s="54" t="e">
        <f>'Tier 1 - $500K'!#REF!</f>
        <v>#REF!</v>
      </c>
      <c r="AUI46" s="54" t="e">
        <f>'Tier 1 - $500K'!#REF!</f>
        <v>#REF!</v>
      </c>
      <c r="AUJ46" s="54" t="e">
        <f>'Tier 1 - $500K'!#REF!</f>
        <v>#REF!</v>
      </c>
      <c r="AUK46" s="54" t="e">
        <f>'Tier 1 - $500K'!#REF!</f>
        <v>#REF!</v>
      </c>
      <c r="AUL46" s="54" t="e">
        <f>'Tier 1 - $500K'!#REF!</f>
        <v>#REF!</v>
      </c>
      <c r="AUM46" s="54" t="e">
        <f>'Tier 1 - $500K'!#REF!</f>
        <v>#REF!</v>
      </c>
      <c r="AUN46" s="54" t="e">
        <f>'Tier 1 - $500K'!#REF!</f>
        <v>#REF!</v>
      </c>
      <c r="AUO46" s="54" t="e">
        <f>'Tier 1 - $500K'!#REF!</f>
        <v>#REF!</v>
      </c>
      <c r="AUP46" s="54" t="e">
        <f>'Tier 1 - $500K'!#REF!</f>
        <v>#REF!</v>
      </c>
      <c r="AUQ46" s="54" t="e">
        <f>'Tier 1 - $500K'!#REF!</f>
        <v>#REF!</v>
      </c>
      <c r="AUR46" s="54" t="e">
        <f>'Tier 1 - $500K'!#REF!</f>
        <v>#REF!</v>
      </c>
      <c r="AUS46" s="54" t="e">
        <f>'Tier 1 - $500K'!#REF!</f>
        <v>#REF!</v>
      </c>
      <c r="AUT46" s="54" t="e">
        <f>'Tier 1 - $500K'!#REF!</f>
        <v>#REF!</v>
      </c>
      <c r="AUU46" s="54" t="e">
        <f>'Tier 1 - $500K'!#REF!</f>
        <v>#REF!</v>
      </c>
      <c r="AUV46" s="54" t="e">
        <f>'Tier 1 - $500K'!#REF!</f>
        <v>#REF!</v>
      </c>
      <c r="AUW46" s="54" t="e">
        <f>'Tier 1 - $500K'!#REF!</f>
        <v>#REF!</v>
      </c>
      <c r="AUX46" s="54" t="e">
        <f>'Tier 1 - $500K'!#REF!</f>
        <v>#REF!</v>
      </c>
      <c r="AUY46" s="54" t="e">
        <f>'Tier 1 - $500K'!#REF!</f>
        <v>#REF!</v>
      </c>
      <c r="AUZ46" s="54" t="e">
        <f>'Tier 1 - $500K'!#REF!</f>
        <v>#REF!</v>
      </c>
      <c r="AVA46" s="54" t="e">
        <f>'Tier 1 - $500K'!#REF!</f>
        <v>#REF!</v>
      </c>
      <c r="AVB46" s="54" t="e">
        <f>'Tier 1 - $500K'!#REF!</f>
        <v>#REF!</v>
      </c>
      <c r="AVC46" s="54" t="e">
        <f>'Tier 1 - $500K'!#REF!</f>
        <v>#REF!</v>
      </c>
      <c r="AVD46" s="54" t="e">
        <f>'Tier 1 - $500K'!#REF!</f>
        <v>#REF!</v>
      </c>
      <c r="AVE46" s="54" t="e">
        <f>'Tier 1 - $500K'!#REF!</f>
        <v>#REF!</v>
      </c>
      <c r="AVF46" s="54" t="e">
        <f>'Tier 1 - $500K'!#REF!</f>
        <v>#REF!</v>
      </c>
      <c r="AVG46" s="54" t="e">
        <f>'Tier 1 - $500K'!#REF!</f>
        <v>#REF!</v>
      </c>
      <c r="AVH46" s="54" t="e">
        <f>'Tier 1 - $500K'!#REF!</f>
        <v>#REF!</v>
      </c>
      <c r="AVI46" s="54" t="e">
        <f>'Tier 1 - $500K'!#REF!</f>
        <v>#REF!</v>
      </c>
      <c r="AVJ46" s="54" t="e">
        <f>'Tier 1 - $500K'!#REF!</f>
        <v>#REF!</v>
      </c>
      <c r="AVK46" s="54" t="e">
        <f>'Tier 1 - $500K'!#REF!</f>
        <v>#REF!</v>
      </c>
      <c r="AVL46" s="54" t="e">
        <f>'Tier 1 - $500K'!#REF!</f>
        <v>#REF!</v>
      </c>
      <c r="AVM46" s="54" t="e">
        <f>'Tier 1 - $500K'!#REF!</f>
        <v>#REF!</v>
      </c>
      <c r="AVN46" s="54" t="e">
        <f>'Tier 1 - $500K'!#REF!</f>
        <v>#REF!</v>
      </c>
      <c r="AVO46" s="54" t="e">
        <f>'Tier 1 - $500K'!#REF!</f>
        <v>#REF!</v>
      </c>
      <c r="AVP46" s="54" t="e">
        <f>'Tier 1 - $500K'!#REF!</f>
        <v>#REF!</v>
      </c>
      <c r="AVQ46" s="54" t="e">
        <f>'Tier 1 - $500K'!#REF!</f>
        <v>#REF!</v>
      </c>
      <c r="AVR46" s="54" t="e">
        <f>'Tier 1 - $500K'!#REF!</f>
        <v>#REF!</v>
      </c>
      <c r="AVS46" s="54" t="e">
        <f>'Tier 1 - $500K'!#REF!</f>
        <v>#REF!</v>
      </c>
      <c r="AVT46" s="54" t="e">
        <f>'Tier 1 - $500K'!#REF!</f>
        <v>#REF!</v>
      </c>
      <c r="AVU46" s="54" t="e">
        <f>'Tier 1 - $500K'!#REF!</f>
        <v>#REF!</v>
      </c>
      <c r="AVV46" s="54" t="e">
        <f>'Tier 1 - $500K'!#REF!</f>
        <v>#REF!</v>
      </c>
      <c r="AVW46" s="54" t="e">
        <f>'Tier 1 - $500K'!#REF!</f>
        <v>#REF!</v>
      </c>
      <c r="AVX46" s="54" t="e">
        <f>'Tier 1 - $500K'!#REF!</f>
        <v>#REF!</v>
      </c>
      <c r="AVY46" s="54" t="e">
        <f>'Tier 1 - $500K'!#REF!</f>
        <v>#REF!</v>
      </c>
      <c r="AVZ46" s="54" t="e">
        <f>'Tier 1 - $500K'!#REF!</f>
        <v>#REF!</v>
      </c>
      <c r="AWA46" s="54" t="e">
        <f>'Tier 1 - $500K'!#REF!</f>
        <v>#REF!</v>
      </c>
      <c r="AWB46" s="54" t="e">
        <f>'Tier 1 - $500K'!#REF!</f>
        <v>#REF!</v>
      </c>
      <c r="AWC46" s="54" t="e">
        <f>'Tier 1 - $500K'!#REF!</f>
        <v>#REF!</v>
      </c>
      <c r="AWD46" s="54" t="e">
        <f>'Tier 1 - $500K'!#REF!</f>
        <v>#REF!</v>
      </c>
      <c r="AWE46" s="54" t="e">
        <f>'Tier 1 - $500K'!#REF!</f>
        <v>#REF!</v>
      </c>
      <c r="AWF46" s="54" t="e">
        <f>'Tier 1 - $500K'!#REF!</f>
        <v>#REF!</v>
      </c>
      <c r="AWG46" s="54" t="e">
        <f>'Tier 1 - $500K'!#REF!</f>
        <v>#REF!</v>
      </c>
      <c r="AWH46" s="54" t="e">
        <f>'Tier 1 - $500K'!#REF!</f>
        <v>#REF!</v>
      </c>
      <c r="AWI46" s="54" t="e">
        <f>'Tier 1 - $500K'!#REF!</f>
        <v>#REF!</v>
      </c>
      <c r="AWJ46" s="54" t="e">
        <f>'Tier 1 - $500K'!#REF!</f>
        <v>#REF!</v>
      </c>
      <c r="AWK46" s="54" t="e">
        <f>'Tier 1 - $500K'!#REF!</f>
        <v>#REF!</v>
      </c>
      <c r="AWL46" s="54" t="e">
        <f>'Tier 1 - $500K'!#REF!</f>
        <v>#REF!</v>
      </c>
      <c r="AWM46" s="54" t="e">
        <f>'Tier 1 - $500K'!#REF!</f>
        <v>#REF!</v>
      </c>
      <c r="AWN46" s="54" t="e">
        <f>'Tier 1 - $500K'!#REF!</f>
        <v>#REF!</v>
      </c>
      <c r="AWO46" s="54" t="e">
        <f>'Tier 1 - $500K'!#REF!</f>
        <v>#REF!</v>
      </c>
      <c r="AWP46" s="54" t="e">
        <f>'Tier 1 - $500K'!#REF!</f>
        <v>#REF!</v>
      </c>
      <c r="AWQ46" s="54" t="e">
        <f>'Tier 1 - $500K'!#REF!</f>
        <v>#REF!</v>
      </c>
      <c r="AWR46" s="54" t="e">
        <f>'Tier 1 - $500K'!#REF!</f>
        <v>#REF!</v>
      </c>
      <c r="AWS46" s="54" t="e">
        <f>'Tier 1 - $500K'!#REF!</f>
        <v>#REF!</v>
      </c>
      <c r="AWT46" s="54" t="e">
        <f>'Tier 1 - $500K'!#REF!</f>
        <v>#REF!</v>
      </c>
      <c r="AWU46" s="54" t="e">
        <f>'Tier 1 - $500K'!#REF!</f>
        <v>#REF!</v>
      </c>
      <c r="AWV46" s="54" t="e">
        <f>'Tier 1 - $500K'!#REF!</f>
        <v>#REF!</v>
      </c>
      <c r="AWW46" s="54" t="e">
        <f>'Tier 1 - $500K'!#REF!</f>
        <v>#REF!</v>
      </c>
      <c r="AWX46" s="54" t="e">
        <f>'Tier 1 - $500K'!#REF!</f>
        <v>#REF!</v>
      </c>
      <c r="AWY46" s="54" t="e">
        <f>'Tier 1 - $500K'!#REF!</f>
        <v>#REF!</v>
      </c>
      <c r="AWZ46" s="54" t="e">
        <f>'Tier 1 - $500K'!#REF!</f>
        <v>#REF!</v>
      </c>
      <c r="AXA46" s="54" t="e">
        <f>'Tier 1 - $500K'!#REF!</f>
        <v>#REF!</v>
      </c>
      <c r="AXB46" s="54" t="e">
        <f>'Tier 1 - $500K'!#REF!</f>
        <v>#REF!</v>
      </c>
      <c r="AXC46" s="54" t="e">
        <f>'Tier 1 - $500K'!#REF!</f>
        <v>#REF!</v>
      </c>
      <c r="AXD46" s="54" t="e">
        <f>'Tier 1 - $500K'!#REF!</f>
        <v>#REF!</v>
      </c>
      <c r="AXE46" s="54" t="e">
        <f>'Tier 1 - $500K'!#REF!</f>
        <v>#REF!</v>
      </c>
      <c r="AXF46" s="54" t="e">
        <f>'Tier 1 - $500K'!#REF!</f>
        <v>#REF!</v>
      </c>
      <c r="AXG46" s="54" t="e">
        <f>'Tier 1 - $500K'!#REF!</f>
        <v>#REF!</v>
      </c>
      <c r="AXH46" s="54" t="e">
        <f>'Tier 1 - $500K'!#REF!</f>
        <v>#REF!</v>
      </c>
      <c r="AXI46" s="54" t="e">
        <f>'Tier 1 - $500K'!#REF!</f>
        <v>#REF!</v>
      </c>
      <c r="AXJ46" s="54" t="e">
        <f>'Tier 1 - $500K'!#REF!</f>
        <v>#REF!</v>
      </c>
      <c r="AXK46" s="54" t="e">
        <f>'Tier 1 - $500K'!#REF!</f>
        <v>#REF!</v>
      </c>
      <c r="AXL46" s="54" t="e">
        <f>'Tier 1 - $500K'!#REF!</f>
        <v>#REF!</v>
      </c>
      <c r="AXM46" s="54" t="e">
        <f>'Tier 1 - $500K'!#REF!</f>
        <v>#REF!</v>
      </c>
      <c r="AXN46" s="54" t="e">
        <f>'Tier 1 - $500K'!#REF!</f>
        <v>#REF!</v>
      </c>
      <c r="AXO46" s="54" t="e">
        <f>'Tier 1 - $500K'!#REF!</f>
        <v>#REF!</v>
      </c>
      <c r="AXP46" s="54" t="e">
        <f>'Tier 1 - $500K'!#REF!</f>
        <v>#REF!</v>
      </c>
      <c r="AXQ46" s="54" t="e">
        <f>'Tier 1 - $500K'!#REF!</f>
        <v>#REF!</v>
      </c>
      <c r="AXR46" s="54" t="e">
        <f>'Tier 1 - $500K'!#REF!</f>
        <v>#REF!</v>
      </c>
      <c r="AXS46" s="54" t="e">
        <f>'Tier 1 - $500K'!#REF!</f>
        <v>#REF!</v>
      </c>
      <c r="AXT46" s="54" t="e">
        <f>'Tier 1 - $500K'!#REF!</f>
        <v>#REF!</v>
      </c>
      <c r="AXU46" s="54" t="e">
        <f>'Tier 1 - $500K'!#REF!</f>
        <v>#REF!</v>
      </c>
      <c r="AXV46" s="54" t="e">
        <f>'Tier 1 - $500K'!#REF!</f>
        <v>#REF!</v>
      </c>
      <c r="AXW46" s="54" t="e">
        <f>'Tier 1 - $500K'!#REF!</f>
        <v>#REF!</v>
      </c>
      <c r="AXX46" s="54" t="e">
        <f>'Tier 1 - $500K'!#REF!</f>
        <v>#REF!</v>
      </c>
      <c r="AXY46" s="54" t="e">
        <f>'Tier 1 - $500K'!#REF!</f>
        <v>#REF!</v>
      </c>
      <c r="AXZ46" s="54" t="e">
        <f>'Tier 1 - $500K'!#REF!</f>
        <v>#REF!</v>
      </c>
      <c r="AYA46" s="54" t="e">
        <f>'Tier 1 - $500K'!#REF!</f>
        <v>#REF!</v>
      </c>
      <c r="AYB46" s="54" t="e">
        <f>'Tier 1 - $500K'!#REF!</f>
        <v>#REF!</v>
      </c>
      <c r="AYC46" s="54" t="e">
        <f>'Tier 1 - $500K'!#REF!</f>
        <v>#REF!</v>
      </c>
      <c r="AYD46" s="54" t="e">
        <f>'Tier 1 - $500K'!#REF!</f>
        <v>#REF!</v>
      </c>
      <c r="AYE46" s="54" t="e">
        <f>'Tier 1 - $500K'!#REF!</f>
        <v>#REF!</v>
      </c>
      <c r="AYF46" s="54" t="e">
        <f>'Tier 1 - $500K'!#REF!</f>
        <v>#REF!</v>
      </c>
      <c r="AYG46" s="54" t="e">
        <f>'Tier 1 - $500K'!#REF!</f>
        <v>#REF!</v>
      </c>
      <c r="AYH46" s="54" t="e">
        <f>'Tier 1 - $500K'!#REF!</f>
        <v>#REF!</v>
      </c>
      <c r="AYI46" s="54" t="e">
        <f>'Tier 1 - $500K'!#REF!</f>
        <v>#REF!</v>
      </c>
      <c r="AYJ46" s="54" t="e">
        <f>'Tier 1 - $500K'!#REF!</f>
        <v>#REF!</v>
      </c>
      <c r="AYK46" s="54" t="e">
        <f>'Tier 1 - $500K'!#REF!</f>
        <v>#REF!</v>
      </c>
      <c r="AYL46" s="54" t="e">
        <f>'Tier 1 - $500K'!#REF!</f>
        <v>#REF!</v>
      </c>
      <c r="AYM46" s="54" t="e">
        <f>'Tier 1 - $500K'!#REF!</f>
        <v>#REF!</v>
      </c>
      <c r="AYN46" s="54" t="e">
        <f>'Tier 1 - $500K'!#REF!</f>
        <v>#REF!</v>
      </c>
      <c r="AYO46" s="54" t="e">
        <f>'Tier 1 - $500K'!#REF!</f>
        <v>#REF!</v>
      </c>
      <c r="AYP46" s="54" t="e">
        <f>'Tier 1 - $500K'!#REF!</f>
        <v>#REF!</v>
      </c>
      <c r="AYQ46" s="54" t="e">
        <f>'Tier 1 - $500K'!#REF!</f>
        <v>#REF!</v>
      </c>
      <c r="AYR46" s="54" t="e">
        <f>'Tier 1 - $500K'!#REF!</f>
        <v>#REF!</v>
      </c>
      <c r="AYS46" s="54" t="e">
        <f>'Tier 1 - $500K'!#REF!</f>
        <v>#REF!</v>
      </c>
      <c r="AYT46" s="54" t="e">
        <f>'Tier 1 - $500K'!#REF!</f>
        <v>#REF!</v>
      </c>
      <c r="AYU46" s="54" t="e">
        <f>'Tier 1 - $500K'!#REF!</f>
        <v>#REF!</v>
      </c>
      <c r="AYV46" s="54" t="e">
        <f>'Tier 1 - $500K'!#REF!</f>
        <v>#REF!</v>
      </c>
      <c r="AYW46" s="54" t="e">
        <f>'Tier 1 - $500K'!#REF!</f>
        <v>#REF!</v>
      </c>
      <c r="AYX46" s="54" t="e">
        <f>'Tier 1 - $500K'!#REF!</f>
        <v>#REF!</v>
      </c>
      <c r="AYY46" s="54" t="e">
        <f>'Tier 1 - $500K'!#REF!</f>
        <v>#REF!</v>
      </c>
      <c r="AYZ46" s="54" t="e">
        <f>'Tier 1 - $500K'!#REF!</f>
        <v>#REF!</v>
      </c>
      <c r="AZA46" s="54" t="e">
        <f>'Tier 1 - $500K'!#REF!</f>
        <v>#REF!</v>
      </c>
      <c r="AZB46" s="54" t="e">
        <f>'Tier 1 - $500K'!#REF!</f>
        <v>#REF!</v>
      </c>
      <c r="AZC46" s="54" t="e">
        <f>'Tier 1 - $500K'!#REF!</f>
        <v>#REF!</v>
      </c>
      <c r="AZD46" s="54" t="e">
        <f>'Tier 1 - $500K'!#REF!</f>
        <v>#REF!</v>
      </c>
      <c r="AZE46" s="54" t="e">
        <f>'Tier 1 - $500K'!#REF!</f>
        <v>#REF!</v>
      </c>
      <c r="AZF46" s="54" t="e">
        <f>'Tier 1 - $500K'!#REF!</f>
        <v>#REF!</v>
      </c>
      <c r="AZG46" s="54" t="e">
        <f>'Tier 1 - $500K'!#REF!</f>
        <v>#REF!</v>
      </c>
      <c r="AZH46" s="54" t="e">
        <f>'Tier 1 - $500K'!#REF!</f>
        <v>#REF!</v>
      </c>
      <c r="AZI46" s="54" t="e">
        <f>'Tier 1 - $500K'!#REF!</f>
        <v>#REF!</v>
      </c>
      <c r="AZJ46" s="54" t="e">
        <f>'Tier 1 - $500K'!#REF!</f>
        <v>#REF!</v>
      </c>
      <c r="AZK46" s="54" t="e">
        <f>'Tier 1 - $500K'!#REF!</f>
        <v>#REF!</v>
      </c>
      <c r="AZL46" s="54" t="e">
        <f>'Tier 1 - $500K'!#REF!</f>
        <v>#REF!</v>
      </c>
      <c r="AZM46" s="54" t="e">
        <f>'Tier 1 - $500K'!#REF!</f>
        <v>#REF!</v>
      </c>
      <c r="AZN46" s="54" t="e">
        <f>'Tier 1 - $500K'!#REF!</f>
        <v>#REF!</v>
      </c>
      <c r="AZO46" s="54" t="e">
        <f>'Tier 1 - $500K'!#REF!</f>
        <v>#REF!</v>
      </c>
      <c r="AZP46" s="54" t="e">
        <f>'Tier 1 - $500K'!#REF!</f>
        <v>#REF!</v>
      </c>
      <c r="AZQ46" s="54" t="e">
        <f>'Tier 1 - $500K'!#REF!</f>
        <v>#REF!</v>
      </c>
      <c r="AZR46" s="54" t="e">
        <f>'Tier 1 - $500K'!#REF!</f>
        <v>#REF!</v>
      </c>
      <c r="AZS46" s="54" t="e">
        <f>'Tier 1 - $500K'!#REF!</f>
        <v>#REF!</v>
      </c>
      <c r="AZT46" s="54" t="e">
        <f>'Tier 1 - $500K'!#REF!</f>
        <v>#REF!</v>
      </c>
      <c r="AZU46" s="54" t="e">
        <f>'Tier 1 - $500K'!#REF!</f>
        <v>#REF!</v>
      </c>
      <c r="AZV46" s="54" t="e">
        <f>'Tier 1 - $500K'!#REF!</f>
        <v>#REF!</v>
      </c>
      <c r="AZW46" s="54" t="e">
        <f>'Tier 1 - $500K'!#REF!</f>
        <v>#REF!</v>
      </c>
      <c r="AZX46" s="54" t="e">
        <f>'Tier 1 - $500K'!#REF!</f>
        <v>#REF!</v>
      </c>
      <c r="AZY46" s="54" t="e">
        <f>'Tier 1 - $500K'!#REF!</f>
        <v>#REF!</v>
      </c>
      <c r="AZZ46" s="54" t="e">
        <f>'Tier 1 - $500K'!#REF!</f>
        <v>#REF!</v>
      </c>
      <c r="BAA46" s="54" t="e">
        <f>'Tier 1 - $500K'!#REF!</f>
        <v>#REF!</v>
      </c>
      <c r="BAB46" s="54" t="e">
        <f>'Tier 1 - $500K'!#REF!</f>
        <v>#REF!</v>
      </c>
      <c r="BAC46" s="54" t="e">
        <f>'Tier 1 - $500K'!#REF!</f>
        <v>#REF!</v>
      </c>
      <c r="BAD46" s="54" t="e">
        <f>'Tier 1 - $500K'!#REF!</f>
        <v>#REF!</v>
      </c>
      <c r="BAE46" s="54" t="e">
        <f>'Tier 1 - $500K'!#REF!</f>
        <v>#REF!</v>
      </c>
      <c r="BAF46" s="54" t="e">
        <f>'Tier 1 - $500K'!#REF!</f>
        <v>#REF!</v>
      </c>
      <c r="BAG46" s="54" t="e">
        <f>'Tier 1 - $500K'!#REF!</f>
        <v>#REF!</v>
      </c>
      <c r="BAH46" s="54" t="e">
        <f>'Tier 1 - $500K'!#REF!</f>
        <v>#REF!</v>
      </c>
      <c r="BAI46" s="54" t="e">
        <f>'Tier 1 - $500K'!#REF!</f>
        <v>#REF!</v>
      </c>
      <c r="BAJ46" s="54" t="e">
        <f>'Tier 1 - $500K'!#REF!</f>
        <v>#REF!</v>
      </c>
      <c r="BAK46" s="54" t="e">
        <f>'Tier 1 - $500K'!#REF!</f>
        <v>#REF!</v>
      </c>
      <c r="BAL46" s="54" t="e">
        <f>'Tier 1 - $500K'!#REF!</f>
        <v>#REF!</v>
      </c>
      <c r="BAM46" s="54" t="e">
        <f>'Tier 1 - $500K'!#REF!</f>
        <v>#REF!</v>
      </c>
      <c r="BAN46" s="54" t="e">
        <f>'Tier 1 - $500K'!#REF!</f>
        <v>#REF!</v>
      </c>
      <c r="BAO46" s="54" t="e">
        <f>'Tier 1 - $500K'!#REF!</f>
        <v>#REF!</v>
      </c>
      <c r="BAP46" s="54" t="e">
        <f>'Tier 1 - $500K'!#REF!</f>
        <v>#REF!</v>
      </c>
      <c r="BAQ46" s="54" t="e">
        <f>'Tier 1 - $500K'!#REF!</f>
        <v>#REF!</v>
      </c>
      <c r="BAR46" s="54" t="e">
        <f>'Tier 1 - $500K'!#REF!</f>
        <v>#REF!</v>
      </c>
      <c r="BAS46" s="54" t="e">
        <f>'Tier 1 - $500K'!#REF!</f>
        <v>#REF!</v>
      </c>
      <c r="BAT46" s="54" t="e">
        <f>'Tier 1 - $500K'!#REF!</f>
        <v>#REF!</v>
      </c>
      <c r="BAU46" s="54" t="e">
        <f>'Tier 1 - $500K'!#REF!</f>
        <v>#REF!</v>
      </c>
      <c r="BAV46" s="54" t="e">
        <f>'Tier 1 - $500K'!#REF!</f>
        <v>#REF!</v>
      </c>
      <c r="BAW46" s="54" t="e">
        <f>'Tier 1 - $500K'!#REF!</f>
        <v>#REF!</v>
      </c>
      <c r="BAX46" s="54" t="e">
        <f>'Tier 1 - $500K'!#REF!</f>
        <v>#REF!</v>
      </c>
      <c r="BAY46" s="54" t="e">
        <f>'Tier 1 - $500K'!#REF!</f>
        <v>#REF!</v>
      </c>
      <c r="BAZ46" s="54" t="e">
        <f>'Tier 1 - $500K'!#REF!</f>
        <v>#REF!</v>
      </c>
      <c r="BBA46" s="54" t="e">
        <f>'Tier 1 - $500K'!#REF!</f>
        <v>#REF!</v>
      </c>
      <c r="BBB46" s="54" t="e">
        <f>'Tier 1 - $500K'!#REF!</f>
        <v>#REF!</v>
      </c>
      <c r="BBC46" s="54" t="e">
        <f>'Tier 1 - $500K'!#REF!</f>
        <v>#REF!</v>
      </c>
      <c r="BBD46" s="54" t="e">
        <f>'Tier 1 - $500K'!#REF!</f>
        <v>#REF!</v>
      </c>
      <c r="BBE46" s="54" t="e">
        <f>'Tier 1 - $500K'!#REF!</f>
        <v>#REF!</v>
      </c>
      <c r="BBF46" s="54" t="e">
        <f>'Tier 1 - $500K'!#REF!</f>
        <v>#REF!</v>
      </c>
      <c r="BBG46" s="54" t="e">
        <f>'Tier 1 - $500K'!#REF!</f>
        <v>#REF!</v>
      </c>
      <c r="BBH46" s="54" t="e">
        <f>'Tier 1 - $500K'!#REF!</f>
        <v>#REF!</v>
      </c>
      <c r="BBI46" s="54" t="e">
        <f>'Tier 1 - $500K'!#REF!</f>
        <v>#REF!</v>
      </c>
      <c r="BBJ46" s="54" t="e">
        <f>'Tier 1 - $500K'!#REF!</f>
        <v>#REF!</v>
      </c>
      <c r="BBK46" s="54" t="e">
        <f>'Tier 1 - $500K'!#REF!</f>
        <v>#REF!</v>
      </c>
      <c r="BBL46" s="54" t="e">
        <f>'Tier 1 - $500K'!#REF!</f>
        <v>#REF!</v>
      </c>
      <c r="BBM46" s="54" t="e">
        <f>'Tier 1 - $500K'!#REF!</f>
        <v>#REF!</v>
      </c>
      <c r="BBN46" s="54" t="e">
        <f>'Tier 1 - $500K'!#REF!</f>
        <v>#REF!</v>
      </c>
      <c r="BBO46" s="54" t="e">
        <f>'Tier 1 - $500K'!#REF!</f>
        <v>#REF!</v>
      </c>
      <c r="BBP46" s="54" t="e">
        <f>'Tier 1 - $500K'!#REF!</f>
        <v>#REF!</v>
      </c>
      <c r="BBQ46" s="54" t="e">
        <f>'Tier 1 - $500K'!#REF!</f>
        <v>#REF!</v>
      </c>
      <c r="BBR46" s="54" t="e">
        <f>'Tier 1 - $500K'!#REF!</f>
        <v>#REF!</v>
      </c>
      <c r="BBS46" s="54" t="e">
        <f>'Tier 1 - $500K'!#REF!</f>
        <v>#REF!</v>
      </c>
      <c r="BBT46" s="54" t="e">
        <f>'Tier 1 - $500K'!#REF!</f>
        <v>#REF!</v>
      </c>
      <c r="BBU46" s="54" t="e">
        <f>'Tier 1 - $500K'!#REF!</f>
        <v>#REF!</v>
      </c>
      <c r="BBV46" s="54" t="e">
        <f>'Tier 1 - $500K'!#REF!</f>
        <v>#REF!</v>
      </c>
      <c r="BBW46" s="54" t="e">
        <f>'Tier 1 - $500K'!#REF!</f>
        <v>#REF!</v>
      </c>
      <c r="BBX46" s="54" t="e">
        <f>'Tier 1 - $500K'!#REF!</f>
        <v>#REF!</v>
      </c>
      <c r="BBY46" s="54" t="e">
        <f>'Tier 1 - $500K'!#REF!</f>
        <v>#REF!</v>
      </c>
      <c r="BBZ46" s="54" t="e">
        <f>'Tier 1 - $500K'!#REF!</f>
        <v>#REF!</v>
      </c>
      <c r="BCA46" s="54" t="e">
        <f>'Tier 1 - $500K'!#REF!</f>
        <v>#REF!</v>
      </c>
      <c r="BCB46" s="54" t="e">
        <f>'Tier 1 - $500K'!#REF!</f>
        <v>#REF!</v>
      </c>
      <c r="BCC46" s="54" t="e">
        <f>'Tier 1 - $500K'!#REF!</f>
        <v>#REF!</v>
      </c>
      <c r="BCD46" s="54" t="e">
        <f>'Tier 1 - $500K'!#REF!</f>
        <v>#REF!</v>
      </c>
      <c r="BCE46" s="54" t="e">
        <f>'Tier 1 - $500K'!#REF!</f>
        <v>#REF!</v>
      </c>
      <c r="BCF46" s="54" t="e">
        <f>'Tier 1 - $500K'!#REF!</f>
        <v>#REF!</v>
      </c>
      <c r="BCG46" s="54" t="e">
        <f>'Tier 1 - $500K'!#REF!</f>
        <v>#REF!</v>
      </c>
      <c r="BCH46" s="54" t="e">
        <f>'Tier 1 - $500K'!#REF!</f>
        <v>#REF!</v>
      </c>
      <c r="BCI46" s="54" t="e">
        <f>'Tier 1 - $500K'!#REF!</f>
        <v>#REF!</v>
      </c>
      <c r="BCJ46" s="54" t="e">
        <f>'Tier 1 - $500K'!#REF!</f>
        <v>#REF!</v>
      </c>
      <c r="BCK46" s="54" t="e">
        <f>'Tier 1 - $500K'!#REF!</f>
        <v>#REF!</v>
      </c>
      <c r="BCL46" s="54" t="e">
        <f>'Tier 1 - $500K'!#REF!</f>
        <v>#REF!</v>
      </c>
      <c r="BCM46" s="54" t="e">
        <f>'Tier 1 - $500K'!#REF!</f>
        <v>#REF!</v>
      </c>
      <c r="BCN46" s="54" t="e">
        <f>'Tier 1 - $500K'!#REF!</f>
        <v>#REF!</v>
      </c>
      <c r="BCO46" s="54" t="e">
        <f>'Tier 1 - $500K'!#REF!</f>
        <v>#REF!</v>
      </c>
      <c r="BCP46" s="54" t="e">
        <f>'Tier 1 - $500K'!#REF!</f>
        <v>#REF!</v>
      </c>
      <c r="BCQ46" s="54" t="e">
        <f>'Tier 1 - $500K'!#REF!</f>
        <v>#REF!</v>
      </c>
      <c r="BCR46" s="54" t="e">
        <f>'Tier 1 - $500K'!#REF!</f>
        <v>#REF!</v>
      </c>
      <c r="BCS46" s="54" t="e">
        <f>'Tier 1 - $500K'!#REF!</f>
        <v>#REF!</v>
      </c>
      <c r="BCT46" s="54" t="e">
        <f>'Tier 1 - $500K'!#REF!</f>
        <v>#REF!</v>
      </c>
      <c r="BCU46" s="54" t="e">
        <f>'Tier 1 - $500K'!#REF!</f>
        <v>#REF!</v>
      </c>
      <c r="BCV46" s="54" t="e">
        <f>'Tier 1 - $500K'!#REF!</f>
        <v>#REF!</v>
      </c>
      <c r="BCW46" s="54" t="e">
        <f>'Tier 1 - $500K'!#REF!</f>
        <v>#REF!</v>
      </c>
      <c r="BCX46" s="54" t="e">
        <f>'Tier 1 - $500K'!#REF!</f>
        <v>#REF!</v>
      </c>
      <c r="BCY46" s="54" t="e">
        <f>'Tier 1 - $500K'!#REF!</f>
        <v>#REF!</v>
      </c>
      <c r="BCZ46" s="54" t="e">
        <f>'Tier 1 - $500K'!#REF!</f>
        <v>#REF!</v>
      </c>
      <c r="BDA46" s="54" t="e">
        <f>'Tier 1 - $500K'!#REF!</f>
        <v>#REF!</v>
      </c>
      <c r="BDB46" s="54" t="e">
        <f>'Tier 1 - $500K'!#REF!</f>
        <v>#REF!</v>
      </c>
      <c r="BDC46" s="54" t="e">
        <f>'Tier 1 - $500K'!#REF!</f>
        <v>#REF!</v>
      </c>
      <c r="BDD46" s="54" t="e">
        <f>'Tier 1 - $500K'!#REF!</f>
        <v>#REF!</v>
      </c>
      <c r="BDE46" s="54" t="e">
        <f>'Tier 1 - $500K'!#REF!</f>
        <v>#REF!</v>
      </c>
      <c r="BDF46" s="54" t="e">
        <f>'Tier 1 - $500K'!#REF!</f>
        <v>#REF!</v>
      </c>
      <c r="BDG46" s="54" t="e">
        <f>'Tier 1 - $500K'!#REF!</f>
        <v>#REF!</v>
      </c>
      <c r="BDH46" s="54" t="e">
        <f>'Tier 1 - $500K'!#REF!</f>
        <v>#REF!</v>
      </c>
      <c r="BDI46" s="54" t="e">
        <f>'Tier 1 - $500K'!#REF!</f>
        <v>#REF!</v>
      </c>
      <c r="BDJ46" s="54" t="e">
        <f>'Tier 1 - $500K'!#REF!</f>
        <v>#REF!</v>
      </c>
      <c r="BDK46" s="54" t="e">
        <f>'Tier 1 - $500K'!#REF!</f>
        <v>#REF!</v>
      </c>
      <c r="BDL46" s="54" t="e">
        <f>'Tier 1 - $500K'!#REF!</f>
        <v>#REF!</v>
      </c>
      <c r="BDM46" s="54" t="e">
        <f>'Tier 1 - $500K'!#REF!</f>
        <v>#REF!</v>
      </c>
      <c r="BDN46" s="54" t="e">
        <f>'Tier 1 - $500K'!#REF!</f>
        <v>#REF!</v>
      </c>
      <c r="BDO46" s="54" t="e">
        <f>'Tier 1 - $500K'!#REF!</f>
        <v>#REF!</v>
      </c>
      <c r="BDP46" s="54" t="e">
        <f>'Tier 1 - $500K'!#REF!</f>
        <v>#REF!</v>
      </c>
      <c r="BDQ46" s="54" t="e">
        <f>'Tier 1 - $500K'!#REF!</f>
        <v>#REF!</v>
      </c>
      <c r="BDR46" s="54" t="e">
        <f>'Tier 1 - $500K'!#REF!</f>
        <v>#REF!</v>
      </c>
      <c r="BDS46" s="54" t="e">
        <f>'Tier 1 - $500K'!#REF!</f>
        <v>#REF!</v>
      </c>
      <c r="BDT46" s="54" t="e">
        <f>'Tier 1 - $500K'!#REF!</f>
        <v>#REF!</v>
      </c>
      <c r="BDU46" s="54" t="e">
        <f>'Tier 1 - $500K'!#REF!</f>
        <v>#REF!</v>
      </c>
      <c r="BDV46" s="54" t="e">
        <f>'Tier 1 - $500K'!#REF!</f>
        <v>#REF!</v>
      </c>
      <c r="BDW46" s="54" t="e">
        <f>'Tier 1 - $500K'!#REF!</f>
        <v>#REF!</v>
      </c>
      <c r="BDX46" s="54" t="e">
        <f>'Tier 1 - $500K'!#REF!</f>
        <v>#REF!</v>
      </c>
      <c r="BDY46" s="54" t="e">
        <f>'Tier 1 - $500K'!#REF!</f>
        <v>#REF!</v>
      </c>
      <c r="BDZ46" s="54" t="e">
        <f>'Tier 1 - $500K'!#REF!</f>
        <v>#REF!</v>
      </c>
      <c r="BEA46" s="54" t="e">
        <f>'Tier 1 - $500K'!#REF!</f>
        <v>#REF!</v>
      </c>
      <c r="BEB46" s="54" t="e">
        <f>'Tier 1 - $500K'!#REF!</f>
        <v>#REF!</v>
      </c>
      <c r="BEC46" s="54" t="e">
        <f>'Tier 1 - $500K'!#REF!</f>
        <v>#REF!</v>
      </c>
      <c r="BED46" s="54" t="e">
        <f>'Tier 1 - $500K'!#REF!</f>
        <v>#REF!</v>
      </c>
      <c r="BEE46" s="54" t="e">
        <f>'Tier 1 - $500K'!#REF!</f>
        <v>#REF!</v>
      </c>
      <c r="BEF46" s="54" t="e">
        <f>'Tier 1 - $500K'!#REF!</f>
        <v>#REF!</v>
      </c>
      <c r="BEG46" s="54" t="e">
        <f>'Tier 1 - $500K'!#REF!</f>
        <v>#REF!</v>
      </c>
      <c r="BEH46" s="54" t="e">
        <f>'Tier 1 - $500K'!#REF!</f>
        <v>#REF!</v>
      </c>
      <c r="BEI46" s="54" t="e">
        <f>'Tier 1 - $500K'!#REF!</f>
        <v>#REF!</v>
      </c>
      <c r="BEJ46" s="54" t="e">
        <f>'Tier 1 - $500K'!#REF!</f>
        <v>#REF!</v>
      </c>
      <c r="BEK46" s="54" t="e">
        <f>'Tier 1 - $500K'!#REF!</f>
        <v>#REF!</v>
      </c>
      <c r="BEL46" s="54" t="e">
        <f>'Tier 1 - $500K'!#REF!</f>
        <v>#REF!</v>
      </c>
      <c r="BEM46" s="54" t="e">
        <f>'Tier 1 - $500K'!#REF!</f>
        <v>#REF!</v>
      </c>
      <c r="BEN46" s="54" t="e">
        <f>'Tier 1 - $500K'!#REF!</f>
        <v>#REF!</v>
      </c>
      <c r="BEO46" s="54" t="e">
        <f>'Tier 1 - $500K'!#REF!</f>
        <v>#REF!</v>
      </c>
      <c r="BEP46" s="54" t="e">
        <f>'Tier 1 - $500K'!#REF!</f>
        <v>#REF!</v>
      </c>
      <c r="BEQ46" s="54" t="e">
        <f>'Tier 1 - $500K'!#REF!</f>
        <v>#REF!</v>
      </c>
      <c r="BER46" s="54" t="e">
        <f>'Tier 1 - $500K'!#REF!</f>
        <v>#REF!</v>
      </c>
      <c r="BES46" s="54" t="e">
        <f>'Tier 1 - $500K'!#REF!</f>
        <v>#REF!</v>
      </c>
      <c r="BET46" s="54" t="e">
        <f>'Tier 1 - $500K'!#REF!</f>
        <v>#REF!</v>
      </c>
      <c r="BEU46" s="54" t="e">
        <f>'Tier 1 - $500K'!#REF!</f>
        <v>#REF!</v>
      </c>
      <c r="BEV46" s="54" t="e">
        <f>'Tier 1 - $500K'!#REF!</f>
        <v>#REF!</v>
      </c>
      <c r="BEW46" s="54" t="e">
        <f>'Tier 1 - $500K'!#REF!</f>
        <v>#REF!</v>
      </c>
      <c r="BEX46" s="54" t="e">
        <f>'Tier 1 - $500K'!#REF!</f>
        <v>#REF!</v>
      </c>
      <c r="BEY46" s="54" t="e">
        <f>'Tier 1 - $500K'!#REF!</f>
        <v>#REF!</v>
      </c>
      <c r="BEZ46" s="54" t="e">
        <f>'Tier 1 - $500K'!#REF!</f>
        <v>#REF!</v>
      </c>
      <c r="BFA46" s="54" t="e">
        <f>'Tier 1 - $500K'!#REF!</f>
        <v>#REF!</v>
      </c>
      <c r="BFB46" s="54" t="e">
        <f>'Tier 1 - $500K'!#REF!</f>
        <v>#REF!</v>
      </c>
      <c r="BFC46" s="54" t="e">
        <f>'Tier 1 - $500K'!#REF!</f>
        <v>#REF!</v>
      </c>
      <c r="BFD46" s="54" t="e">
        <f>'Tier 1 - $500K'!#REF!</f>
        <v>#REF!</v>
      </c>
      <c r="BFE46" s="54" t="e">
        <f>'Tier 1 - $500K'!#REF!</f>
        <v>#REF!</v>
      </c>
      <c r="BFF46" s="54" t="e">
        <f>'Tier 1 - $500K'!#REF!</f>
        <v>#REF!</v>
      </c>
      <c r="BFG46" s="54" t="e">
        <f>'Tier 1 - $500K'!#REF!</f>
        <v>#REF!</v>
      </c>
      <c r="BFH46" s="54" t="e">
        <f>'Tier 1 - $500K'!#REF!</f>
        <v>#REF!</v>
      </c>
      <c r="BFI46" s="54" t="e">
        <f>'Tier 1 - $500K'!#REF!</f>
        <v>#REF!</v>
      </c>
      <c r="BFJ46" s="54" t="e">
        <f>'Tier 1 - $500K'!#REF!</f>
        <v>#REF!</v>
      </c>
      <c r="BFK46" s="54" t="e">
        <f>'Tier 1 - $500K'!#REF!</f>
        <v>#REF!</v>
      </c>
      <c r="BFL46" s="54" t="e">
        <f>'Tier 1 - $500K'!#REF!</f>
        <v>#REF!</v>
      </c>
      <c r="BFM46" s="54" t="e">
        <f>'Tier 1 - $500K'!#REF!</f>
        <v>#REF!</v>
      </c>
      <c r="BFN46" s="54" t="e">
        <f>'Tier 1 - $500K'!#REF!</f>
        <v>#REF!</v>
      </c>
      <c r="BFO46" s="54" t="e">
        <f>'Tier 1 - $500K'!#REF!</f>
        <v>#REF!</v>
      </c>
      <c r="BFP46" s="54" t="e">
        <f>'Tier 1 - $500K'!#REF!</f>
        <v>#REF!</v>
      </c>
      <c r="BFQ46" s="54" t="e">
        <f>'Tier 1 - $500K'!#REF!</f>
        <v>#REF!</v>
      </c>
      <c r="BFR46" s="54" t="e">
        <f>'Tier 1 - $500K'!#REF!</f>
        <v>#REF!</v>
      </c>
      <c r="BFS46" s="54" t="e">
        <f>'Tier 1 - $500K'!#REF!</f>
        <v>#REF!</v>
      </c>
      <c r="BFT46" s="54" t="e">
        <f>'Tier 1 - $500K'!#REF!</f>
        <v>#REF!</v>
      </c>
      <c r="BFU46" s="54" t="e">
        <f>'Tier 1 - $500K'!#REF!</f>
        <v>#REF!</v>
      </c>
      <c r="BFV46" s="54" t="e">
        <f>'Tier 1 - $500K'!#REF!</f>
        <v>#REF!</v>
      </c>
      <c r="BFW46" s="54" t="e">
        <f>'Tier 1 - $500K'!#REF!</f>
        <v>#REF!</v>
      </c>
      <c r="BFX46" s="54" t="e">
        <f>'Tier 1 - $500K'!#REF!</f>
        <v>#REF!</v>
      </c>
      <c r="BFY46" s="54" t="e">
        <f>'Tier 1 - $500K'!#REF!</f>
        <v>#REF!</v>
      </c>
      <c r="BFZ46" s="54" t="e">
        <f>'Tier 1 - $500K'!#REF!</f>
        <v>#REF!</v>
      </c>
      <c r="BGA46" s="54" t="e">
        <f>'Tier 1 - $500K'!#REF!</f>
        <v>#REF!</v>
      </c>
      <c r="BGB46" s="54" t="e">
        <f>'Tier 1 - $500K'!#REF!</f>
        <v>#REF!</v>
      </c>
      <c r="BGC46" s="54" t="e">
        <f>'Tier 1 - $500K'!#REF!</f>
        <v>#REF!</v>
      </c>
      <c r="BGD46" s="54" t="e">
        <f>'Tier 1 - $500K'!#REF!</f>
        <v>#REF!</v>
      </c>
      <c r="BGE46" s="54" t="e">
        <f>'Tier 1 - $500K'!#REF!</f>
        <v>#REF!</v>
      </c>
      <c r="BGF46" s="54" t="e">
        <f>'Tier 1 - $500K'!#REF!</f>
        <v>#REF!</v>
      </c>
      <c r="BGG46" s="54" t="e">
        <f>'Tier 1 - $500K'!#REF!</f>
        <v>#REF!</v>
      </c>
      <c r="BGH46" s="54" t="e">
        <f>'Tier 1 - $500K'!#REF!</f>
        <v>#REF!</v>
      </c>
      <c r="BGI46" s="54" t="e">
        <f>'Tier 1 - $500K'!#REF!</f>
        <v>#REF!</v>
      </c>
      <c r="BGJ46" s="54" t="e">
        <f>'Tier 1 - $500K'!#REF!</f>
        <v>#REF!</v>
      </c>
      <c r="BGK46" s="54" t="e">
        <f>'Tier 1 - $500K'!#REF!</f>
        <v>#REF!</v>
      </c>
      <c r="BGL46" s="54" t="e">
        <f>'Tier 1 - $500K'!#REF!</f>
        <v>#REF!</v>
      </c>
      <c r="BGM46" s="54" t="e">
        <f>'Tier 1 - $500K'!#REF!</f>
        <v>#REF!</v>
      </c>
      <c r="BGN46" s="54" t="e">
        <f>'Tier 1 - $500K'!#REF!</f>
        <v>#REF!</v>
      </c>
      <c r="BGO46" s="54" t="e">
        <f>'Tier 1 - $500K'!#REF!</f>
        <v>#REF!</v>
      </c>
      <c r="BGP46" s="54" t="e">
        <f>'Tier 1 - $500K'!#REF!</f>
        <v>#REF!</v>
      </c>
      <c r="BGQ46" s="54" t="e">
        <f>'Tier 1 - $500K'!#REF!</f>
        <v>#REF!</v>
      </c>
      <c r="BGR46" s="54" t="e">
        <f>'Tier 1 - $500K'!#REF!</f>
        <v>#REF!</v>
      </c>
      <c r="BGS46" s="54" t="e">
        <f>'Tier 1 - $500K'!#REF!</f>
        <v>#REF!</v>
      </c>
      <c r="BGT46" s="54" t="e">
        <f>'Tier 1 - $500K'!#REF!</f>
        <v>#REF!</v>
      </c>
      <c r="BGU46" s="54" t="e">
        <f>'Tier 1 - $500K'!#REF!</f>
        <v>#REF!</v>
      </c>
      <c r="BGV46" s="54" t="e">
        <f>'Tier 1 - $500K'!#REF!</f>
        <v>#REF!</v>
      </c>
      <c r="BGW46" s="54" t="e">
        <f>'Tier 1 - $500K'!#REF!</f>
        <v>#REF!</v>
      </c>
      <c r="BGX46" s="54" t="e">
        <f>'Tier 1 - $500K'!#REF!</f>
        <v>#REF!</v>
      </c>
      <c r="BGY46" s="54" t="e">
        <f>'Tier 1 - $500K'!#REF!</f>
        <v>#REF!</v>
      </c>
      <c r="BGZ46" s="54" t="e">
        <f>'Tier 1 - $500K'!#REF!</f>
        <v>#REF!</v>
      </c>
      <c r="BHA46" s="54" t="e">
        <f>'Tier 1 - $500K'!#REF!</f>
        <v>#REF!</v>
      </c>
      <c r="BHB46" s="54" t="e">
        <f>'Tier 1 - $500K'!#REF!</f>
        <v>#REF!</v>
      </c>
      <c r="BHC46" s="54" t="e">
        <f>'Tier 1 - $500K'!#REF!</f>
        <v>#REF!</v>
      </c>
      <c r="BHD46" s="54" t="e">
        <f>'Tier 1 - $500K'!#REF!</f>
        <v>#REF!</v>
      </c>
      <c r="BHE46" s="54" t="e">
        <f>'Tier 1 - $500K'!#REF!</f>
        <v>#REF!</v>
      </c>
      <c r="BHF46" s="54" t="e">
        <f>'Tier 1 - $500K'!#REF!</f>
        <v>#REF!</v>
      </c>
      <c r="BHG46" s="54" t="e">
        <f>'Tier 1 - $500K'!#REF!</f>
        <v>#REF!</v>
      </c>
      <c r="BHH46" s="54" t="e">
        <f>'Tier 1 - $500K'!#REF!</f>
        <v>#REF!</v>
      </c>
      <c r="BHI46" s="54" t="e">
        <f>'Tier 1 - $500K'!#REF!</f>
        <v>#REF!</v>
      </c>
      <c r="BHJ46" s="54" t="e">
        <f>'Tier 1 - $500K'!#REF!</f>
        <v>#REF!</v>
      </c>
      <c r="BHK46" s="54" t="e">
        <f>'Tier 1 - $500K'!#REF!</f>
        <v>#REF!</v>
      </c>
      <c r="BHL46" s="54" t="e">
        <f>'Tier 1 - $500K'!#REF!</f>
        <v>#REF!</v>
      </c>
      <c r="BHM46" s="54" t="e">
        <f>'Tier 1 - $500K'!#REF!</f>
        <v>#REF!</v>
      </c>
      <c r="BHN46" s="54" t="e">
        <f>'Tier 1 - $500K'!#REF!</f>
        <v>#REF!</v>
      </c>
      <c r="BHO46" s="54" t="e">
        <f>'Tier 1 - $500K'!#REF!</f>
        <v>#REF!</v>
      </c>
      <c r="BHP46" s="54" t="e">
        <f>'Tier 1 - $500K'!#REF!</f>
        <v>#REF!</v>
      </c>
      <c r="BHQ46" s="54" t="e">
        <f>'Tier 1 - $500K'!#REF!</f>
        <v>#REF!</v>
      </c>
      <c r="BHR46" s="54" t="e">
        <f>'Tier 1 - $500K'!#REF!</f>
        <v>#REF!</v>
      </c>
      <c r="BHS46" s="54" t="e">
        <f>'Tier 1 - $500K'!#REF!</f>
        <v>#REF!</v>
      </c>
      <c r="BHT46" s="54" t="e">
        <f>'Tier 1 - $500K'!#REF!</f>
        <v>#REF!</v>
      </c>
      <c r="BHU46" s="54" t="e">
        <f>'Tier 1 - $500K'!#REF!</f>
        <v>#REF!</v>
      </c>
      <c r="BHV46" s="54" t="e">
        <f>'Tier 1 - $500K'!#REF!</f>
        <v>#REF!</v>
      </c>
      <c r="BHW46" s="54" t="e">
        <f>'Tier 1 - $500K'!#REF!</f>
        <v>#REF!</v>
      </c>
      <c r="BHX46" s="54" t="e">
        <f>'Tier 1 - $500K'!#REF!</f>
        <v>#REF!</v>
      </c>
      <c r="BHY46" s="54" t="e">
        <f>'Tier 1 - $500K'!#REF!</f>
        <v>#REF!</v>
      </c>
      <c r="BHZ46" s="54" t="e">
        <f>'Tier 1 - $500K'!#REF!</f>
        <v>#REF!</v>
      </c>
      <c r="BIA46" s="54" t="e">
        <f>'Tier 1 - $500K'!#REF!</f>
        <v>#REF!</v>
      </c>
      <c r="BIB46" s="54" t="e">
        <f>'Tier 1 - $500K'!#REF!</f>
        <v>#REF!</v>
      </c>
      <c r="BIC46" s="54" t="e">
        <f>'Tier 1 - $500K'!#REF!</f>
        <v>#REF!</v>
      </c>
      <c r="BID46" s="54" t="e">
        <f>'Tier 1 - $500K'!#REF!</f>
        <v>#REF!</v>
      </c>
      <c r="BIE46" s="54" t="e">
        <f>'Tier 1 - $500K'!#REF!</f>
        <v>#REF!</v>
      </c>
      <c r="BIF46" s="54" t="e">
        <f>'Tier 1 - $500K'!#REF!</f>
        <v>#REF!</v>
      </c>
      <c r="BIG46" s="54" t="e">
        <f>'Tier 1 - $500K'!#REF!</f>
        <v>#REF!</v>
      </c>
      <c r="BIH46" s="54" t="e">
        <f>'Tier 1 - $500K'!#REF!</f>
        <v>#REF!</v>
      </c>
      <c r="BII46" s="54" t="e">
        <f>'Tier 1 - $500K'!#REF!</f>
        <v>#REF!</v>
      </c>
      <c r="BIJ46" s="54" t="e">
        <f>'Tier 1 - $500K'!#REF!</f>
        <v>#REF!</v>
      </c>
      <c r="BIK46" s="54" t="e">
        <f>'Tier 1 - $500K'!#REF!</f>
        <v>#REF!</v>
      </c>
      <c r="BIL46" s="54" t="e">
        <f>'Tier 1 - $500K'!#REF!</f>
        <v>#REF!</v>
      </c>
      <c r="BIM46" s="54" t="e">
        <f>'Tier 1 - $500K'!#REF!</f>
        <v>#REF!</v>
      </c>
      <c r="BIN46" s="54" t="e">
        <f>'Tier 1 - $500K'!#REF!</f>
        <v>#REF!</v>
      </c>
      <c r="BIO46" s="54" t="e">
        <f>'Tier 1 - $500K'!#REF!</f>
        <v>#REF!</v>
      </c>
      <c r="BIP46" s="54" t="e">
        <f>'Tier 1 - $500K'!#REF!</f>
        <v>#REF!</v>
      </c>
      <c r="BIQ46" s="54" t="e">
        <f>'Tier 1 - $500K'!#REF!</f>
        <v>#REF!</v>
      </c>
      <c r="BIR46" s="54" t="e">
        <f>'Tier 1 - $500K'!#REF!</f>
        <v>#REF!</v>
      </c>
      <c r="BIS46" s="54" t="e">
        <f>'Tier 1 - $500K'!#REF!</f>
        <v>#REF!</v>
      </c>
      <c r="BIT46" s="54" t="e">
        <f>'Tier 1 - $500K'!#REF!</f>
        <v>#REF!</v>
      </c>
      <c r="BIU46" s="54" t="e">
        <f>'Tier 1 - $500K'!#REF!</f>
        <v>#REF!</v>
      </c>
      <c r="BIV46" s="54" t="e">
        <f>'Tier 1 - $500K'!#REF!</f>
        <v>#REF!</v>
      </c>
      <c r="BIW46" s="54" t="e">
        <f>'Tier 1 - $500K'!#REF!</f>
        <v>#REF!</v>
      </c>
      <c r="BIX46" s="54" t="e">
        <f>'Tier 1 - $500K'!#REF!</f>
        <v>#REF!</v>
      </c>
      <c r="BIY46" s="54" t="e">
        <f>'Tier 1 - $500K'!#REF!</f>
        <v>#REF!</v>
      </c>
      <c r="BIZ46" s="54" t="e">
        <f>'Tier 1 - $500K'!#REF!</f>
        <v>#REF!</v>
      </c>
      <c r="BJA46" s="54" t="e">
        <f>'Tier 1 - $500K'!#REF!</f>
        <v>#REF!</v>
      </c>
      <c r="BJB46" s="54" t="e">
        <f>'Tier 1 - $500K'!#REF!</f>
        <v>#REF!</v>
      </c>
      <c r="BJC46" s="54" t="e">
        <f>'Tier 1 - $500K'!#REF!</f>
        <v>#REF!</v>
      </c>
      <c r="BJD46" s="54" t="e">
        <f>'Tier 1 - $500K'!#REF!</f>
        <v>#REF!</v>
      </c>
      <c r="BJE46" s="54" t="e">
        <f>'Tier 1 - $500K'!#REF!</f>
        <v>#REF!</v>
      </c>
      <c r="BJF46" s="54" t="e">
        <f>'Tier 1 - $500K'!#REF!</f>
        <v>#REF!</v>
      </c>
      <c r="BJG46" s="54" t="e">
        <f>'Tier 1 - $500K'!#REF!</f>
        <v>#REF!</v>
      </c>
      <c r="BJH46" s="54" t="e">
        <f>'Tier 1 - $500K'!#REF!</f>
        <v>#REF!</v>
      </c>
      <c r="BJI46" s="54" t="e">
        <f>'Tier 1 - $500K'!#REF!</f>
        <v>#REF!</v>
      </c>
      <c r="BJJ46" s="54" t="e">
        <f>'Tier 1 - $500K'!#REF!</f>
        <v>#REF!</v>
      </c>
      <c r="BJK46" s="54" t="e">
        <f>'Tier 1 - $500K'!#REF!</f>
        <v>#REF!</v>
      </c>
      <c r="BJL46" s="54" t="e">
        <f>'Tier 1 - $500K'!#REF!</f>
        <v>#REF!</v>
      </c>
      <c r="BJM46" s="54" t="e">
        <f>'Tier 1 - $500K'!#REF!</f>
        <v>#REF!</v>
      </c>
      <c r="BJN46" s="54" t="e">
        <f>'Tier 1 - $500K'!#REF!</f>
        <v>#REF!</v>
      </c>
      <c r="BJO46" s="54" t="e">
        <f>'Tier 1 - $500K'!#REF!</f>
        <v>#REF!</v>
      </c>
      <c r="BJP46" s="54" t="e">
        <f>'Tier 1 - $500K'!#REF!</f>
        <v>#REF!</v>
      </c>
      <c r="BJQ46" s="54" t="e">
        <f>'Tier 1 - $500K'!#REF!</f>
        <v>#REF!</v>
      </c>
      <c r="BJR46" s="54" t="e">
        <f>'Tier 1 - $500K'!#REF!</f>
        <v>#REF!</v>
      </c>
      <c r="BJS46" s="54" t="e">
        <f>'Tier 1 - $500K'!#REF!</f>
        <v>#REF!</v>
      </c>
      <c r="BJT46" s="54" t="e">
        <f>'Tier 1 - $500K'!#REF!</f>
        <v>#REF!</v>
      </c>
      <c r="BJU46" s="54" t="e">
        <f>'Tier 1 - $500K'!#REF!</f>
        <v>#REF!</v>
      </c>
      <c r="BJV46" s="54" t="e">
        <f>'Tier 1 - $500K'!#REF!</f>
        <v>#REF!</v>
      </c>
      <c r="BJW46" s="54" t="e">
        <f>'Tier 1 - $500K'!#REF!</f>
        <v>#REF!</v>
      </c>
      <c r="BJX46" s="54" t="e">
        <f>'Tier 1 - $500K'!#REF!</f>
        <v>#REF!</v>
      </c>
      <c r="BJY46" s="54" t="e">
        <f>'Tier 1 - $500K'!#REF!</f>
        <v>#REF!</v>
      </c>
      <c r="BJZ46" s="54" t="e">
        <f>'Tier 1 - $500K'!#REF!</f>
        <v>#REF!</v>
      </c>
      <c r="BKA46" s="54" t="e">
        <f>'Tier 1 - $500K'!#REF!</f>
        <v>#REF!</v>
      </c>
      <c r="BKB46" s="54" t="e">
        <f>'Tier 1 - $500K'!#REF!</f>
        <v>#REF!</v>
      </c>
      <c r="BKC46" s="54" t="e">
        <f>'Tier 1 - $500K'!#REF!</f>
        <v>#REF!</v>
      </c>
      <c r="BKD46" s="54" t="e">
        <f>'Tier 1 - $500K'!#REF!</f>
        <v>#REF!</v>
      </c>
      <c r="BKE46" s="54" t="e">
        <f>'Tier 1 - $500K'!#REF!</f>
        <v>#REF!</v>
      </c>
      <c r="BKF46" s="54" t="e">
        <f>'Tier 1 - $500K'!#REF!</f>
        <v>#REF!</v>
      </c>
      <c r="BKG46" s="54" t="e">
        <f>'Tier 1 - $500K'!#REF!</f>
        <v>#REF!</v>
      </c>
      <c r="BKH46" s="54" t="e">
        <f>'Tier 1 - $500K'!#REF!</f>
        <v>#REF!</v>
      </c>
      <c r="BKI46" s="54" t="e">
        <f>'Tier 1 - $500K'!#REF!</f>
        <v>#REF!</v>
      </c>
      <c r="BKJ46" s="54" t="e">
        <f>'Tier 1 - $500K'!#REF!</f>
        <v>#REF!</v>
      </c>
      <c r="BKK46" s="54" t="e">
        <f>'Tier 1 - $500K'!#REF!</f>
        <v>#REF!</v>
      </c>
      <c r="BKL46" s="54" t="e">
        <f>'Tier 1 - $500K'!#REF!</f>
        <v>#REF!</v>
      </c>
      <c r="BKM46" s="54" t="e">
        <f>'Tier 1 - $500K'!#REF!</f>
        <v>#REF!</v>
      </c>
      <c r="BKN46" s="54" t="e">
        <f>'Tier 1 - $500K'!#REF!</f>
        <v>#REF!</v>
      </c>
      <c r="BKO46" s="54" t="e">
        <f>'Tier 1 - $500K'!#REF!</f>
        <v>#REF!</v>
      </c>
      <c r="BKP46" s="54" t="e">
        <f>'Tier 1 - $500K'!#REF!</f>
        <v>#REF!</v>
      </c>
      <c r="BKQ46" s="54" t="e">
        <f>'Tier 1 - $500K'!#REF!</f>
        <v>#REF!</v>
      </c>
      <c r="BKR46" s="54" t="e">
        <f>'Tier 1 - $500K'!#REF!</f>
        <v>#REF!</v>
      </c>
      <c r="BKS46" s="54" t="e">
        <f>'Tier 1 - $500K'!#REF!</f>
        <v>#REF!</v>
      </c>
      <c r="BKT46" s="54" t="e">
        <f>'Tier 1 - $500K'!#REF!</f>
        <v>#REF!</v>
      </c>
      <c r="BKU46" s="54" t="e">
        <f>'Tier 1 - $500K'!#REF!</f>
        <v>#REF!</v>
      </c>
      <c r="BKV46" s="54" t="e">
        <f>'Tier 1 - $500K'!#REF!</f>
        <v>#REF!</v>
      </c>
      <c r="BKW46" s="54" t="e">
        <f>'Tier 1 - $500K'!#REF!</f>
        <v>#REF!</v>
      </c>
      <c r="BKX46" s="54" t="e">
        <f>'Tier 1 - $500K'!#REF!</f>
        <v>#REF!</v>
      </c>
      <c r="BKY46" s="54" t="e">
        <f>'Tier 1 - $500K'!#REF!</f>
        <v>#REF!</v>
      </c>
      <c r="BKZ46" s="54" t="e">
        <f>'Tier 1 - $500K'!#REF!</f>
        <v>#REF!</v>
      </c>
      <c r="BLA46" s="54" t="e">
        <f>'Tier 1 - $500K'!#REF!</f>
        <v>#REF!</v>
      </c>
      <c r="BLB46" s="54" t="e">
        <f>'Tier 1 - $500K'!#REF!</f>
        <v>#REF!</v>
      </c>
      <c r="BLC46" s="54" t="e">
        <f>'Tier 1 - $500K'!#REF!</f>
        <v>#REF!</v>
      </c>
      <c r="BLD46" s="54" t="e">
        <f>'Tier 1 - $500K'!#REF!</f>
        <v>#REF!</v>
      </c>
      <c r="BLE46" s="54" t="e">
        <f>'Tier 1 - $500K'!#REF!</f>
        <v>#REF!</v>
      </c>
      <c r="BLF46" s="54" t="e">
        <f>'Tier 1 - $500K'!#REF!</f>
        <v>#REF!</v>
      </c>
      <c r="BLG46" s="54" t="e">
        <f>'Tier 1 - $500K'!#REF!</f>
        <v>#REF!</v>
      </c>
      <c r="BLH46" s="54" t="e">
        <f>'Tier 1 - $500K'!#REF!</f>
        <v>#REF!</v>
      </c>
      <c r="BLI46" s="54" t="e">
        <f>'Tier 1 - $500K'!#REF!</f>
        <v>#REF!</v>
      </c>
      <c r="BLJ46" s="54" t="e">
        <f>'Tier 1 - $500K'!#REF!</f>
        <v>#REF!</v>
      </c>
      <c r="BLK46" s="54" t="e">
        <f>'Tier 1 - $500K'!#REF!</f>
        <v>#REF!</v>
      </c>
      <c r="BLL46" s="54" t="e">
        <f>'Tier 1 - $500K'!#REF!</f>
        <v>#REF!</v>
      </c>
      <c r="BLM46" s="54" t="e">
        <f>'Tier 1 - $500K'!#REF!</f>
        <v>#REF!</v>
      </c>
      <c r="BLN46" s="54" t="e">
        <f>'Tier 1 - $500K'!#REF!</f>
        <v>#REF!</v>
      </c>
      <c r="BLO46" s="54" t="e">
        <f>'Tier 1 - $500K'!#REF!</f>
        <v>#REF!</v>
      </c>
      <c r="BLP46" s="54" t="e">
        <f>'Tier 1 - $500K'!#REF!</f>
        <v>#REF!</v>
      </c>
      <c r="BLQ46" s="54" t="e">
        <f>'Tier 1 - $500K'!#REF!</f>
        <v>#REF!</v>
      </c>
      <c r="BLR46" s="54" t="e">
        <f>'Tier 1 - $500K'!#REF!</f>
        <v>#REF!</v>
      </c>
      <c r="BLS46" s="54" t="e">
        <f>'Tier 1 - $500K'!#REF!</f>
        <v>#REF!</v>
      </c>
      <c r="BLT46" s="54" t="e">
        <f>'Tier 1 - $500K'!#REF!</f>
        <v>#REF!</v>
      </c>
      <c r="BLU46" s="54" t="e">
        <f>'Tier 1 - $500K'!#REF!</f>
        <v>#REF!</v>
      </c>
      <c r="BLV46" s="54" t="e">
        <f>'Tier 1 - $500K'!#REF!</f>
        <v>#REF!</v>
      </c>
      <c r="BLW46" s="54" t="e">
        <f>'Tier 1 - $500K'!#REF!</f>
        <v>#REF!</v>
      </c>
      <c r="BLX46" s="54" t="e">
        <f>'Tier 1 - $500K'!#REF!</f>
        <v>#REF!</v>
      </c>
      <c r="BLY46" s="54" t="e">
        <f>'Tier 1 - $500K'!#REF!</f>
        <v>#REF!</v>
      </c>
      <c r="BLZ46" s="54" t="e">
        <f>'Tier 1 - $500K'!#REF!</f>
        <v>#REF!</v>
      </c>
      <c r="BMA46" s="54" t="e">
        <f>'Tier 1 - $500K'!#REF!</f>
        <v>#REF!</v>
      </c>
      <c r="BMB46" s="54" t="e">
        <f>'Tier 1 - $500K'!#REF!</f>
        <v>#REF!</v>
      </c>
      <c r="BMC46" s="54" t="e">
        <f>'Tier 1 - $500K'!#REF!</f>
        <v>#REF!</v>
      </c>
      <c r="BMD46" s="54" t="e">
        <f>'Tier 1 - $500K'!#REF!</f>
        <v>#REF!</v>
      </c>
      <c r="BME46" s="54" t="e">
        <f>'Tier 1 - $500K'!#REF!</f>
        <v>#REF!</v>
      </c>
      <c r="BMF46" s="54" t="e">
        <f>'Tier 1 - $500K'!#REF!</f>
        <v>#REF!</v>
      </c>
      <c r="BMG46" s="54" t="e">
        <f>'Tier 1 - $500K'!#REF!</f>
        <v>#REF!</v>
      </c>
      <c r="BMH46" s="54" t="e">
        <f>'Tier 1 - $500K'!#REF!</f>
        <v>#REF!</v>
      </c>
      <c r="BMI46" s="54" t="e">
        <f>'Tier 1 - $500K'!#REF!</f>
        <v>#REF!</v>
      </c>
      <c r="BMJ46" s="54" t="e">
        <f>'Tier 1 - $500K'!#REF!</f>
        <v>#REF!</v>
      </c>
      <c r="BMK46" s="54" t="e">
        <f>'Tier 1 - $500K'!#REF!</f>
        <v>#REF!</v>
      </c>
      <c r="BML46" s="54" t="e">
        <f>'Tier 1 - $500K'!#REF!</f>
        <v>#REF!</v>
      </c>
      <c r="BMM46" s="54" t="e">
        <f>'Tier 1 - $500K'!#REF!</f>
        <v>#REF!</v>
      </c>
      <c r="BMN46" s="54" t="e">
        <f>'Tier 1 - $500K'!#REF!</f>
        <v>#REF!</v>
      </c>
      <c r="BMO46" s="54" t="e">
        <f>'Tier 1 - $500K'!#REF!</f>
        <v>#REF!</v>
      </c>
      <c r="BMP46" s="54" t="e">
        <f>'Tier 1 - $500K'!#REF!</f>
        <v>#REF!</v>
      </c>
      <c r="BMQ46" s="54" t="e">
        <f>'Tier 1 - $500K'!#REF!</f>
        <v>#REF!</v>
      </c>
      <c r="BMR46" s="54" t="e">
        <f>'Tier 1 - $500K'!#REF!</f>
        <v>#REF!</v>
      </c>
      <c r="BMS46" s="54" t="e">
        <f>'Tier 1 - $500K'!#REF!</f>
        <v>#REF!</v>
      </c>
      <c r="BMT46" s="54" t="e">
        <f>'Tier 1 - $500K'!#REF!</f>
        <v>#REF!</v>
      </c>
      <c r="BMU46" s="54" t="e">
        <f>'Tier 1 - $500K'!#REF!</f>
        <v>#REF!</v>
      </c>
      <c r="BMV46" s="54" t="e">
        <f>'Tier 1 - $500K'!#REF!</f>
        <v>#REF!</v>
      </c>
      <c r="BMW46" s="54" t="e">
        <f>'Tier 1 - $500K'!#REF!</f>
        <v>#REF!</v>
      </c>
      <c r="BMX46" s="54" t="e">
        <f>'Tier 1 - $500K'!#REF!</f>
        <v>#REF!</v>
      </c>
      <c r="BMY46" s="54" t="e">
        <f>'Tier 1 - $500K'!#REF!</f>
        <v>#REF!</v>
      </c>
      <c r="BMZ46" s="54" t="e">
        <f>'Tier 1 - $500K'!#REF!</f>
        <v>#REF!</v>
      </c>
      <c r="BNA46" s="54" t="e">
        <f>'Tier 1 - $500K'!#REF!</f>
        <v>#REF!</v>
      </c>
      <c r="BNB46" s="54" t="e">
        <f>'Tier 1 - $500K'!#REF!</f>
        <v>#REF!</v>
      </c>
      <c r="BNC46" s="54" t="e">
        <f>'Tier 1 - $500K'!#REF!</f>
        <v>#REF!</v>
      </c>
      <c r="BND46" s="54" t="e">
        <f>'Tier 1 - $500K'!#REF!</f>
        <v>#REF!</v>
      </c>
      <c r="BNE46" s="54" t="e">
        <f>'Tier 1 - $500K'!#REF!</f>
        <v>#REF!</v>
      </c>
      <c r="BNF46" s="54" t="e">
        <f>'Tier 1 - $500K'!#REF!</f>
        <v>#REF!</v>
      </c>
      <c r="BNG46" s="54" t="e">
        <f>'Tier 1 - $500K'!#REF!</f>
        <v>#REF!</v>
      </c>
      <c r="BNH46" s="54" t="e">
        <f>'Tier 1 - $500K'!#REF!</f>
        <v>#REF!</v>
      </c>
      <c r="BNI46" s="54" t="e">
        <f>'Tier 1 - $500K'!#REF!</f>
        <v>#REF!</v>
      </c>
      <c r="BNJ46" s="54" t="e">
        <f>'Tier 1 - $500K'!#REF!</f>
        <v>#REF!</v>
      </c>
      <c r="BNK46" s="54" t="e">
        <f>'Tier 1 - $500K'!#REF!</f>
        <v>#REF!</v>
      </c>
      <c r="BNL46" s="54" t="e">
        <f>'Tier 1 - $500K'!#REF!</f>
        <v>#REF!</v>
      </c>
      <c r="BNM46" s="54" t="e">
        <f>'Tier 1 - $500K'!#REF!</f>
        <v>#REF!</v>
      </c>
      <c r="BNN46" s="54" t="e">
        <f>'Tier 1 - $500K'!#REF!</f>
        <v>#REF!</v>
      </c>
      <c r="BNO46" s="54" t="e">
        <f>'Tier 1 - $500K'!#REF!</f>
        <v>#REF!</v>
      </c>
      <c r="BNP46" s="54" t="e">
        <f>'Tier 1 - $500K'!#REF!</f>
        <v>#REF!</v>
      </c>
      <c r="BNQ46" s="54" t="e">
        <f>'Tier 1 - $500K'!#REF!</f>
        <v>#REF!</v>
      </c>
      <c r="BNR46" s="54" t="e">
        <f>'Tier 1 - $500K'!#REF!</f>
        <v>#REF!</v>
      </c>
      <c r="BNS46" s="54" t="e">
        <f>'Tier 1 - $500K'!#REF!</f>
        <v>#REF!</v>
      </c>
      <c r="BNT46" s="54" t="e">
        <f>'Tier 1 - $500K'!#REF!</f>
        <v>#REF!</v>
      </c>
      <c r="BNU46" s="54" t="e">
        <f>'Tier 1 - $500K'!#REF!</f>
        <v>#REF!</v>
      </c>
      <c r="BNV46" s="54" t="e">
        <f>'Tier 1 - $500K'!#REF!</f>
        <v>#REF!</v>
      </c>
      <c r="BNW46" s="54" t="e">
        <f>'Tier 1 - $500K'!#REF!</f>
        <v>#REF!</v>
      </c>
      <c r="BNX46" s="54" t="e">
        <f>'Tier 1 - $500K'!#REF!</f>
        <v>#REF!</v>
      </c>
      <c r="BNY46" s="54" t="e">
        <f>'Tier 1 - $500K'!#REF!</f>
        <v>#REF!</v>
      </c>
      <c r="BNZ46" s="54" t="e">
        <f>'Tier 1 - $500K'!#REF!</f>
        <v>#REF!</v>
      </c>
      <c r="BOA46" s="54" t="e">
        <f>'Tier 1 - $500K'!#REF!</f>
        <v>#REF!</v>
      </c>
      <c r="BOB46" s="54" t="e">
        <f>'Tier 1 - $500K'!#REF!</f>
        <v>#REF!</v>
      </c>
      <c r="BOC46" s="54" t="e">
        <f>'Tier 1 - $500K'!#REF!</f>
        <v>#REF!</v>
      </c>
      <c r="BOD46" s="54" t="e">
        <f>'Tier 1 - $500K'!#REF!</f>
        <v>#REF!</v>
      </c>
      <c r="BOE46" s="54" t="e">
        <f>'Tier 1 - $500K'!#REF!</f>
        <v>#REF!</v>
      </c>
      <c r="BOF46" s="54" t="e">
        <f>'Tier 1 - $500K'!#REF!</f>
        <v>#REF!</v>
      </c>
      <c r="BOG46" s="54" t="e">
        <f>'Tier 1 - $500K'!#REF!</f>
        <v>#REF!</v>
      </c>
      <c r="BOH46" s="54" t="e">
        <f>'Tier 1 - $500K'!#REF!</f>
        <v>#REF!</v>
      </c>
      <c r="BOI46" s="54" t="e">
        <f>'Tier 1 - $500K'!#REF!</f>
        <v>#REF!</v>
      </c>
      <c r="BOJ46" s="54" t="e">
        <f>'Tier 1 - $500K'!#REF!</f>
        <v>#REF!</v>
      </c>
      <c r="BOK46" s="54" t="e">
        <f>'Tier 1 - $500K'!#REF!</f>
        <v>#REF!</v>
      </c>
      <c r="BOL46" s="54" t="e">
        <f>'Tier 1 - $500K'!#REF!</f>
        <v>#REF!</v>
      </c>
      <c r="BOM46" s="54" t="e">
        <f>'Tier 1 - $500K'!#REF!</f>
        <v>#REF!</v>
      </c>
      <c r="BON46" s="54" t="e">
        <f>'Tier 1 - $500K'!#REF!</f>
        <v>#REF!</v>
      </c>
      <c r="BOO46" s="54" t="e">
        <f>'Tier 1 - $500K'!#REF!</f>
        <v>#REF!</v>
      </c>
      <c r="BOP46" s="54" t="e">
        <f>'Tier 1 - $500K'!#REF!</f>
        <v>#REF!</v>
      </c>
      <c r="BOQ46" s="54" t="e">
        <f>'Tier 1 - $500K'!#REF!</f>
        <v>#REF!</v>
      </c>
      <c r="BOR46" s="54" t="e">
        <f>'Tier 1 - $500K'!#REF!</f>
        <v>#REF!</v>
      </c>
      <c r="BOS46" s="54" t="e">
        <f>'Tier 1 - $500K'!#REF!</f>
        <v>#REF!</v>
      </c>
      <c r="BOT46" s="54" t="e">
        <f>'Tier 1 - $500K'!#REF!</f>
        <v>#REF!</v>
      </c>
      <c r="BOU46" s="54" t="e">
        <f>'Tier 1 - $500K'!#REF!</f>
        <v>#REF!</v>
      </c>
      <c r="BOV46" s="54" t="e">
        <f>'Tier 1 - $500K'!#REF!</f>
        <v>#REF!</v>
      </c>
      <c r="BOW46" s="54" t="e">
        <f>'Tier 1 - $500K'!#REF!</f>
        <v>#REF!</v>
      </c>
      <c r="BOX46" s="54" t="e">
        <f>'Tier 1 - $500K'!#REF!</f>
        <v>#REF!</v>
      </c>
      <c r="BOY46" s="54" t="e">
        <f>'Tier 1 - $500K'!#REF!</f>
        <v>#REF!</v>
      </c>
      <c r="BOZ46" s="54" t="e">
        <f>'Tier 1 - $500K'!#REF!</f>
        <v>#REF!</v>
      </c>
      <c r="BPA46" s="54" t="e">
        <f>'Tier 1 - $500K'!#REF!</f>
        <v>#REF!</v>
      </c>
      <c r="BPB46" s="54" t="e">
        <f>'Tier 1 - $500K'!#REF!</f>
        <v>#REF!</v>
      </c>
      <c r="BPC46" s="54" t="e">
        <f>'Tier 1 - $500K'!#REF!</f>
        <v>#REF!</v>
      </c>
      <c r="BPD46" s="54" t="e">
        <f>'Tier 1 - $500K'!#REF!</f>
        <v>#REF!</v>
      </c>
      <c r="BPE46" s="54" t="e">
        <f>'Tier 1 - $500K'!#REF!</f>
        <v>#REF!</v>
      </c>
      <c r="BPF46" s="54" t="e">
        <f>'Tier 1 - $500K'!#REF!</f>
        <v>#REF!</v>
      </c>
      <c r="BPG46" s="54" t="e">
        <f>'Tier 1 - $500K'!#REF!</f>
        <v>#REF!</v>
      </c>
      <c r="BPH46" s="54" t="e">
        <f>'Tier 1 - $500K'!#REF!</f>
        <v>#REF!</v>
      </c>
      <c r="BPI46" s="54" t="e">
        <f>'Tier 1 - $500K'!#REF!</f>
        <v>#REF!</v>
      </c>
      <c r="BPJ46" s="54" t="e">
        <f>'Tier 1 - $500K'!#REF!</f>
        <v>#REF!</v>
      </c>
      <c r="BPK46" s="54" t="e">
        <f>'Tier 1 - $500K'!#REF!</f>
        <v>#REF!</v>
      </c>
      <c r="BPL46" s="54" t="e">
        <f>'Tier 1 - $500K'!#REF!</f>
        <v>#REF!</v>
      </c>
      <c r="BPM46" s="54" t="e">
        <f>'Tier 1 - $500K'!#REF!</f>
        <v>#REF!</v>
      </c>
      <c r="BPN46" s="54" t="e">
        <f>'Tier 1 - $500K'!#REF!</f>
        <v>#REF!</v>
      </c>
      <c r="BPO46" s="54" t="e">
        <f>'Tier 1 - $500K'!#REF!</f>
        <v>#REF!</v>
      </c>
      <c r="BPP46" s="54" t="e">
        <f>'Tier 1 - $500K'!#REF!</f>
        <v>#REF!</v>
      </c>
      <c r="BPQ46" s="54" t="e">
        <f>'Tier 1 - $500K'!#REF!</f>
        <v>#REF!</v>
      </c>
      <c r="BPR46" s="54" t="e">
        <f>'Tier 1 - $500K'!#REF!</f>
        <v>#REF!</v>
      </c>
      <c r="BPS46" s="54" t="e">
        <f>'Tier 1 - $500K'!#REF!</f>
        <v>#REF!</v>
      </c>
      <c r="BPT46" s="54" t="e">
        <f>'Tier 1 - $500K'!#REF!</f>
        <v>#REF!</v>
      </c>
      <c r="BPU46" s="54" t="e">
        <f>'Tier 1 - $500K'!#REF!</f>
        <v>#REF!</v>
      </c>
      <c r="BPV46" s="54" t="e">
        <f>'Tier 1 - $500K'!#REF!</f>
        <v>#REF!</v>
      </c>
      <c r="BPW46" s="54" t="e">
        <f>'Tier 1 - $500K'!#REF!</f>
        <v>#REF!</v>
      </c>
      <c r="BPX46" s="54" t="e">
        <f>'Tier 1 - $500K'!#REF!</f>
        <v>#REF!</v>
      </c>
      <c r="BPY46" s="54" t="e">
        <f>'Tier 1 - $500K'!#REF!</f>
        <v>#REF!</v>
      </c>
      <c r="BPZ46" s="54" t="e">
        <f>'Tier 1 - $500K'!#REF!</f>
        <v>#REF!</v>
      </c>
      <c r="BQA46" s="54" t="e">
        <f>'Tier 1 - $500K'!#REF!</f>
        <v>#REF!</v>
      </c>
      <c r="BQB46" s="54" t="e">
        <f>'Tier 1 - $500K'!#REF!</f>
        <v>#REF!</v>
      </c>
      <c r="BQC46" s="54" t="e">
        <f>'Tier 1 - $500K'!#REF!</f>
        <v>#REF!</v>
      </c>
      <c r="BQD46" s="54" t="e">
        <f>'Tier 1 - $500K'!#REF!</f>
        <v>#REF!</v>
      </c>
      <c r="BQE46" s="54" t="e">
        <f>'Tier 1 - $500K'!#REF!</f>
        <v>#REF!</v>
      </c>
      <c r="BQF46" s="54" t="e">
        <f>'Tier 1 - $500K'!#REF!</f>
        <v>#REF!</v>
      </c>
      <c r="BQG46" s="54" t="e">
        <f>'Tier 1 - $500K'!#REF!</f>
        <v>#REF!</v>
      </c>
      <c r="BQH46" s="54" t="e">
        <f>'Tier 1 - $500K'!#REF!</f>
        <v>#REF!</v>
      </c>
      <c r="BQI46" s="54" t="e">
        <f>'Tier 1 - $500K'!#REF!</f>
        <v>#REF!</v>
      </c>
      <c r="BQJ46" s="54" t="e">
        <f>'Tier 1 - $500K'!#REF!</f>
        <v>#REF!</v>
      </c>
      <c r="BQK46" s="54" t="e">
        <f>'Tier 1 - $500K'!#REF!</f>
        <v>#REF!</v>
      </c>
      <c r="BQL46" s="54" t="e">
        <f>'Tier 1 - $500K'!#REF!</f>
        <v>#REF!</v>
      </c>
      <c r="BQM46" s="54" t="e">
        <f>'Tier 1 - $500K'!#REF!</f>
        <v>#REF!</v>
      </c>
      <c r="BQN46" s="54" t="e">
        <f>'Tier 1 - $500K'!#REF!</f>
        <v>#REF!</v>
      </c>
      <c r="BQO46" s="54" t="e">
        <f>'Tier 1 - $500K'!#REF!</f>
        <v>#REF!</v>
      </c>
      <c r="BQP46" s="54" t="e">
        <f>'Tier 1 - $500K'!#REF!</f>
        <v>#REF!</v>
      </c>
      <c r="BQQ46" s="54" t="e">
        <f>'Tier 1 - $500K'!#REF!</f>
        <v>#REF!</v>
      </c>
      <c r="BQR46" s="54" t="e">
        <f>'Tier 1 - $500K'!#REF!</f>
        <v>#REF!</v>
      </c>
      <c r="BQS46" s="54" t="e">
        <f>'Tier 1 - $500K'!#REF!</f>
        <v>#REF!</v>
      </c>
      <c r="BQT46" s="54" t="e">
        <f>'Tier 1 - $500K'!#REF!</f>
        <v>#REF!</v>
      </c>
      <c r="BQU46" s="54" t="e">
        <f>'Tier 1 - $500K'!#REF!</f>
        <v>#REF!</v>
      </c>
      <c r="BQV46" s="54" t="e">
        <f>'Tier 1 - $500K'!#REF!</f>
        <v>#REF!</v>
      </c>
      <c r="BQW46" s="54" t="e">
        <f>'Tier 1 - $500K'!#REF!</f>
        <v>#REF!</v>
      </c>
      <c r="BQX46" s="54" t="e">
        <f>'Tier 1 - $500K'!#REF!</f>
        <v>#REF!</v>
      </c>
      <c r="BQY46" s="54" t="e">
        <f>'Tier 1 - $500K'!#REF!</f>
        <v>#REF!</v>
      </c>
      <c r="BQZ46" s="54" t="e">
        <f>'Tier 1 - $500K'!#REF!</f>
        <v>#REF!</v>
      </c>
      <c r="BRA46" s="54" t="e">
        <f>'Tier 1 - $500K'!#REF!</f>
        <v>#REF!</v>
      </c>
      <c r="BRB46" s="54" t="e">
        <f>'Tier 1 - $500K'!#REF!</f>
        <v>#REF!</v>
      </c>
      <c r="BRC46" s="54" t="e">
        <f>'Tier 1 - $500K'!#REF!</f>
        <v>#REF!</v>
      </c>
      <c r="BRD46" s="54" t="e">
        <f>'Tier 1 - $500K'!#REF!</f>
        <v>#REF!</v>
      </c>
      <c r="BRE46" s="54" t="e">
        <f>'Tier 1 - $500K'!#REF!</f>
        <v>#REF!</v>
      </c>
      <c r="BRF46" s="54" t="e">
        <f>'Tier 1 - $500K'!#REF!</f>
        <v>#REF!</v>
      </c>
      <c r="BRG46" s="54" t="e">
        <f>'Tier 1 - $500K'!#REF!</f>
        <v>#REF!</v>
      </c>
      <c r="BRH46" s="54" t="e">
        <f>'Tier 1 - $500K'!#REF!</f>
        <v>#REF!</v>
      </c>
      <c r="BRI46" s="54" t="e">
        <f>'Tier 1 - $500K'!#REF!</f>
        <v>#REF!</v>
      </c>
      <c r="BRJ46" s="54" t="e">
        <f>'Tier 1 - $500K'!#REF!</f>
        <v>#REF!</v>
      </c>
      <c r="BRK46" s="54" t="e">
        <f>'Tier 1 - $500K'!#REF!</f>
        <v>#REF!</v>
      </c>
      <c r="BRL46" s="54" t="e">
        <f>'Tier 1 - $500K'!#REF!</f>
        <v>#REF!</v>
      </c>
      <c r="BRM46" s="54" t="e">
        <f>'Tier 1 - $500K'!#REF!</f>
        <v>#REF!</v>
      </c>
      <c r="BRN46" s="54" t="e">
        <f>'Tier 1 - $500K'!#REF!</f>
        <v>#REF!</v>
      </c>
      <c r="BRO46" s="54" t="e">
        <f>'Tier 1 - $500K'!#REF!</f>
        <v>#REF!</v>
      </c>
      <c r="BRP46" s="54" t="e">
        <f>'Tier 1 - $500K'!#REF!</f>
        <v>#REF!</v>
      </c>
      <c r="BRQ46" s="54" t="e">
        <f>'Tier 1 - $500K'!#REF!</f>
        <v>#REF!</v>
      </c>
      <c r="BRR46" s="54" t="e">
        <f>'Tier 1 - $500K'!#REF!</f>
        <v>#REF!</v>
      </c>
      <c r="BRS46" s="54" t="e">
        <f>'Tier 1 - $500K'!#REF!</f>
        <v>#REF!</v>
      </c>
      <c r="BRT46" s="54" t="e">
        <f>'Tier 1 - $500K'!#REF!</f>
        <v>#REF!</v>
      </c>
      <c r="BRU46" s="54" t="e">
        <f>'Tier 1 - $500K'!#REF!</f>
        <v>#REF!</v>
      </c>
      <c r="BRV46" s="54" t="e">
        <f>'Tier 1 - $500K'!#REF!</f>
        <v>#REF!</v>
      </c>
      <c r="BRW46" s="54" t="e">
        <f>'Tier 1 - $500K'!#REF!</f>
        <v>#REF!</v>
      </c>
      <c r="BRX46" s="54" t="e">
        <f>'Tier 1 - $500K'!#REF!</f>
        <v>#REF!</v>
      </c>
      <c r="BRY46" s="54" t="e">
        <f>'Tier 1 - $500K'!#REF!</f>
        <v>#REF!</v>
      </c>
      <c r="BRZ46" s="54" t="e">
        <f>'Tier 1 - $500K'!#REF!</f>
        <v>#REF!</v>
      </c>
      <c r="BSA46" s="54" t="e">
        <f>'Tier 1 - $500K'!#REF!</f>
        <v>#REF!</v>
      </c>
      <c r="BSB46" s="54" t="e">
        <f>'Tier 1 - $500K'!#REF!</f>
        <v>#REF!</v>
      </c>
      <c r="BSC46" s="54" t="e">
        <f>'Tier 1 - $500K'!#REF!</f>
        <v>#REF!</v>
      </c>
      <c r="BSD46" s="54" t="e">
        <f>'Tier 1 - $500K'!#REF!</f>
        <v>#REF!</v>
      </c>
      <c r="BSE46" s="54" t="e">
        <f>'Tier 1 - $500K'!#REF!</f>
        <v>#REF!</v>
      </c>
      <c r="BSF46" s="54" t="e">
        <f>'Tier 1 - $500K'!#REF!</f>
        <v>#REF!</v>
      </c>
      <c r="BSG46" s="54" t="e">
        <f>'Tier 1 - $500K'!#REF!</f>
        <v>#REF!</v>
      </c>
      <c r="BSH46" s="54" t="e">
        <f>'Tier 1 - $500K'!#REF!</f>
        <v>#REF!</v>
      </c>
      <c r="BSI46" s="54" t="e">
        <f>'Tier 1 - $500K'!#REF!</f>
        <v>#REF!</v>
      </c>
      <c r="BSJ46" s="54" t="e">
        <f>'Tier 1 - $500K'!#REF!</f>
        <v>#REF!</v>
      </c>
      <c r="BSK46" s="54" t="e">
        <f>'Tier 1 - $500K'!#REF!</f>
        <v>#REF!</v>
      </c>
      <c r="BSL46" s="54" t="e">
        <f>'Tier 1 - $500K'!#REF!</f>
        <v>#REF!</v>
      </c>
      <c r="BSM46" s="54" t="e">
        <f>'Tier 1 - $500K'!#REF!</f>
        <v>#REF!</v>
      </c>
      <c r="BSN46" s="54" t="e">
        <f>'Tier 1 - $500K'!#REF!</f>
        <v>#REF!</v>
      </c>
      <c r="BSO46" s="54" t="e">
        <f>'Tier 1 - $500K'!#REF!</f>
        <v>#REF!</v>
      </c>
      <c r="BSP46" s="54" t="e">
        <f>'Tier 1 - $500K'!#REF!</f>
        <v>#REF!</v>
      </c>
      <c r="BSQ46" s="54" t="e">
        <f>'Tier 1 - $500K'!#REF!</f>
        <v>#REF!</v>
      </c>
      <c r="BSR46" s="54" t="e">
        <f>'Tier 1 - $500K'!#REF!</f>
        <v>#REF!</v>
      </c>
      <c r="BSS46" s="54" t="e">
        <f>'Tier 1 - $500K'!#REF!</f>
        <v>#REF!</v>
      </c>
      <c r="BST46" s="54" t="e">
        <f>'Tier 1 - $500K'!#REF!</f>
        <v>#REF!</v>
      </c>
      <c r="BSU46" s="54" t="e">
        <f>'Tier 1 - $500K'!#REF!</f>
        <v>#REF!</v>
      </c>
      <c r="BSV46" s="54" t="e">
        <f>'Tier 1 - $500K'!#REF!</f>
        <v>#REF!</v>
      </c>
      <c r="BSW46" s="54" t="e">
        <f>'Tier 1 - $500K'!#REF!</f>
        <v>#REF!</v>
      </c>
      <c r="BSX46" s="54" t="e">
        <f>'Tier 1 - $500K'!#REF!</f>
        <v>#REF!</v>
      </c>
      <c r="BSY46" s="54" t="e">
        <f>'Tier 1 - $500K'!#REF!</f>
        <v>#REF!</v>
      </c>
      <c r="BSZ46" s="54" t="e">
        <f>'Tier 1 - $500K'!#REF!</f>
        <v>#REF!</v>
      </c>
      <c r="BTA46" s="54" t="e">
        <f>'Tier 1 - $500K'!#REF!</f>
        <v>#REF!</v>
      </c>
      <c r="BTB46" s="54" t="e">
        <f>'Tier 1 - $500K'!#REF!</f>
        <v>#REF!</v>
      </c>
      <c r="BTC46" s="54" t="e">
        <f>'Tier 1 - $500K'!#REF!</f>
        <v>#REF!</v>
      </c>
      <c r="BTD46" s="54" t="e">
        <f>'Tier 1 - $500K'!#REF!</f>
        <v>#REF!</v>
      </c>
      <c r="BTE46" s="54" t="e">
        <f>'Tier 1 - $500K'!#REF!</f>
        <v>#REF!</v>
      </c>
      <c r="BTF46" s="54" t="e">
        <f>'Tier 1 - $500K'!#REF!</f>
        <v>#REF!</v>
      </c>
      <c r="BTG46" s="54" t="e">
        <f>'Tier 1 - $500K'!#REF!</f>
        <v>#REF!</v>
      </c>
      <c r="BTH46" s="54" t="e">
        <f>'Tier 1 - $500K'!#REF!</f>
        <v>#REF!</v>
      </c>
      <c r="BTI46" s="54" t="e">
        <f>'Tier 1 - $500K'!#REF!</f>
        <v>#REF!</v>
      </c>
      <c r="BTJ46" s="54" t="e">
        <f>'Tier 1 - $500K'!#REF!</f>
        <v>#REF!</v>
      </c>
      <c r="BTK46" s="54" t="e">
        <f>'Tier 1 - $500K'!#REF!</f>
        <v>#REF!</v>
      </c>
      <c r="BTL46" s="54" t="e">
        <f>'Tier 1 - $500K'!#REF!</f>
        <v>#REF!</v>
      </c>
      <c r="BTM46" s="54" t="e">
        <f>'Tier 1 - $500K'!#REF!</f>
        <v>#REF!</v>
      </c>
      <c r="BTN46" s="54" t="e">
        <f>'Tier 1 - $500K'!#REF!</f>
        <v>#REF!</v>
      </c>
      <c r="BTO46" s="54" t="e">
        <f>'Tier 1 - $500K'!#REF!</f>
        <v>#REF!</v>
      </c>
      <c r="BTP46" s="54" t="e">
        <f>'Tier 1 - $500K'!#REF!</f>
        <v>#REF!</v>
      </c>
      <c r="BTQ46" s="54" t="e">
        <f>'Tier 1 - $500K'!#REF!</f>
        <v>#REF!</v>
      </c>
      <c r="BTR46" s="54" t="e">
        <f>'Tier 1 - $500K'!#REF!</f>
        <v>#REF!</v>
      </c>
      <c r="BTS46" s="54" t="e">
        <f>'Tier 1 - $500K'!#REF!</f>
        <v>#REF!</v>
      </c>
      <c r="BTT46" s="54" t="e">
        <f>'Tier 1 - $500K'!#REF!</f>
        <v>#REF!</v>
      </c>
      <c r="BTU46" s="54" t="e">
        <f>'Tier 1 - $500K'!#REF!</f>
        <v>#REF!</v>
      </c>
      <c r="BTV46" s="54" t="e">
        <f>'Tier 1 - $500K'!#REF!</f>
        <v>#REF!</v>
      </c>
      <c r="BTW46" s="54" t="e">
        <f>'Tier 1 - $500K'!#REF!</f>
        <v>#REF!</v>
      </c>
      <c r="BTX46" s="54" t="e">
        <f>'Tier 1 - $500K'!#REF!</f>
        <v>#REF!</v>
      </c>
      <c r="BTY46" s="54" t="e">
        <f>'Tier 1 - $500K'!#REF!</f>
        <v>#REF!</v>
      </c>
      <c r="BTZ46" s="54" t="e">
        <f>'Tier 1 - $500K'!#REF!</f>
        <v>#REF!</v>
      </c>
      <c r="BUA46" s="54" t="e">
        <f>'Tier 1 - $500K'!#REF!</f>
        <v>#REF!</v>
      </c>
      <c r="BUB46" s="54" t="e">
        <f>'Tier 1 - $500K'!#REF!</f>
        <v>#REF!</v>
      </c>
      <c r="BUC46" s="54" t="e">
        <f>'Tier 1 - $500K'!#REF!</f>
        <v>#REF!</v>
      </c>
      <c r="BUD46" s="54" t="e">
        <f>'Tier 1 - $500K'!#REF!</f>
        <v>#REF!</v>
      </c>
      <c r="BUE46" s="54" t="e">
        <f>'Tier 1 - $500K'!#REF!</f>
        <v>#REF!</v>
      </c>
      <c r="BUF46" s="54" t="e">
        <f>'Tier 1 - $500K'!#REF!</f>
        <v>#REF!</v>
      </c>
      <c r="BUG46" s="54" t="e">
        <f>'Tier 1 - $500K'!#REF!</f>
        <v>#REF!</v>
      </c>
      <c r="BUH46" s="54" t="e">
        <f>'Tier 1 - $500K'!#REF!</f>
        <v>#REF!</v>
      </c>
      <c r="BUI46" s="54" t="e">
        <f>'Tier 1 - $500K'!#REF!</f>
        <v>#REF!</v>
      </c>
      <c r="BUJ46" s="54" t="e">
        <f>'Tier 1 - $500K'!#REF!</f>
        <v>#REF!</v>
      </c>
      <c r="BUK46" s="54" t="e">
        <f>'Tier 1 - $500K'!#REF!</f>
        <v>#REF!</v>
      </c>
      <c r="BUL46" s="54" t="e">
        <f>'Tier 1 - $500K'!#REF!</f>
        <v>#REF!</v>
      </c>
      <c r="BUM46" s="54" t="e">
        <f>'Tier 1 - $500K'!#REF!</f>
        <v>#REF!</v>
      </c>
      <c r="BUN46" s="54" t="e">
        <f>'Tier 1 - $500K'!#REF!</f>
        <v>#REF!</v>
      </c>
      <c r="BUO46" s="54" t="e">
        <f>'Tier 1 - $500K'!#REF!</f>
        <v>#REF!</v>
      </c>
      <c r="BUP46" s="54" t="e">
        <f>'Tier 1 - $500K'!#REF!</f>
        <v>#REF!</v>
      </c>
      <c r="BUQ46" s="54" t="e">
        <f>'Tier 1 - $500K'!#REF!</f>
        <v>#REF!</v>
      </c>
      <c r="BUR46" s="54" t="e">
        <f>'Tier 1 - $500K'!#REF!</f>
        <v>#REF!</v>
      </c>
      <c r="BUS46" s="54" t="e">
        <f>'Tier 1 - $500K'!#REF!</f>
        <v>#REF!</v>
      </c>
      <c r="BUT46" s="54" t="e">
        <f>'Tier 1 - $500K'!#REF!</f>
        <v>#REF!</v>
      </c>
      <c r="BUU46" s="54" t="e">
        <f>'Tier 1 - $500K'!#REF!</f>
        <v>#REF!</v>
      </c>
      <c r="BUV46" s="54" t="e">
        <f>'Tier 1 - $500K'!#REF!</f>
        <v>#REF!</v>
      </c>
      <c r="BUW46" s="54" t="e">
        <f>'Tier 1 - $500K'!#REF!</f>
        <v>#REF!</v>
      </c>
      <c r="BUX46" s="54" t="e">
        <f>'Tier 1 - $500K'!#REF!</f>
        <v>#REF!</v>
      </c>
      <c r="BUY46" s="54" t="e">
        <f>'Tier 1 - $500K'!#REF!</f>
        <v>#REF!</v>
      </c>
      <c r="BUZ46" s="54" t="e">
        <f>'Tier 1 - $500K'!#REF!</f>
        <v>#REF!</v>
      </c>
      <c r="BVA46" s="54" t="e">
        <f>'Tier 1 - $500K'!#REF!</f>
        <v>#REF!</v>
      </c>
      <c r="BVB46" s="54" t="e">
        <f>'Tier 1 - $500K'!#REF!</f>
        <v>#REF!</v>
      </c>
      <c r="BVC46" s="54" t="e">
        <f>'Tier 1 - $500K'!#REF!</f>
        <v>#REF!</v>
      </c>
      <c r="BVD46" s="54" t="e">
        <f>'Tier 1 - $500K'!#REF!</f>
        <v>#REF!</v>
      </c>
      <c r="BVE46" s="54" t="e">
        <f>'Tier 1 - $500K'!#REF!</f>
        <v>#REF!</v>
      </c>
      <c r="BVF46" s="54" t="e">
        <f>'Tier 1 - $500K'!#REF!</f>
        <v>#REF!</v>
      </c>
      <c r="BVG46" s="54" t="e">
        <f>'Tier 1 - $500K'!#REF!</f>
        <v>#REF!</v>
      </c>
      <c r="BVH46" s="54" t="e">
        <f>'Tier 1 - $500K'!#REF!</f>
        <v>#REF!</v>
      </c>
      <c r="BVI46" s="54" t="e">
        <f>'Tier 1 - $500K'!#REF!</f>
        <v>#REF!</v>
      </c>
      <c r="BVJ46" s="54" t="e">
        <f>'Tier 1 - $500K'!#REF!</f>
        <v>#REF!</v>
      </c>
      <c r="BVK46" s="54" t="e">
        <f>'Tier 1 - $500K'!#REF!</f>
        <v>#REF!</v>
      </c>
      <c r="BVL46" s="54" t="e">
        <f>'Tier 1 - $500K'!#REF!</f>
        <v>#REF!</v>
      </c>
      <c r="BVM46" s="54" t="e">
        <f>'Tier 1 - $500K'!#REF!</f>
        <v>#REF!</v>
      </c>
      <c r="BVN46" s="54" t="e">
        <f>'Tier 1 - $500K'!#REF!</f>
        <v>#REF!</v>
      </c>
      <c r="BVO46" s="54" t="e">
        <f>'Tier 1 - $500K'!#REF!</f>
        <v>#REF!</v>
      </c>
      <c r="BVP46" s="54" t="e">
        <f>'Tier 1 - $500K'!#REF!</f>
        <v>#REF!</v>
      </c>
      <c r="BVQ46" s="54" t="e">
        <f>'Tier 1 - $500K'!#REF!</f>
        <v>#REF!</v>
      </c>
      <c r="BVR46" s="54" t="e">
        <f>'Tier 1 - $500K'!#REF!</f>
        <v>#REF!</v>
      </c>
      <c r="BVS46" s="54" t="e">
        <f>'Tier 1 - $500K'!#REF!</f>
        <v>#REF!</v>
      </c>
      <c r="BVT46" s="54" t="e">
        <f>'Tier 1 - $500K'!#REF!</f>
        <v>#REF!</v>
      </c>
      <c r="BVU46" s="54" t="e">
        <f>'Tier 1 - $500K'!#REF!</f>
        <v>#REF!</v>
      </c>
      <c r="BVV46" s="54" t="e">
        <f>'Tier 1 - $500K'!#REF!</f>
        <v>#REF!</v>
      </c>
      <c r="BVW46" s="54" t="e">
        <f>'Tier 1 - $500K'!#REF!</f>
        <v>#REF!</v>
      </c>
      <c r="BVX46" s="54" t="e">
        <f>'Tier 1 - $500K'!#REF!</f>
        <v>#REF!</v>
      </c>
      <c r="BVY46" s="54" t="e">
        <f>'Tier 1 - $500K'!#REF!</f>
        <v>#REF!</v>
      </c>
      <c r="BVZ46" s="54" t="e">
        <f>'Tier 1 - $500K'!#REF!</f>
        <v>#REF!</v>
      </c>
      <c r="BWA46" s="54" t="e">
        <f>'Tier 1 - $500K'!#REF!</f>
        <v>#REF!</v>
      </c>
      <c r="BWB46" s="54" t="e">
        <f>'Tier 1 - $500K'!#REF!</f>
        <v>#REF!</v>
      </c>
      <c r="BWC46" s="54" t="e">
        <f>'Tier 1 - $500K'!#REF!</f>
        <v>#REF!</v>
      </c>
      <c r="BWD46" s="54" t="e">
        <f>'Tier 1 - $500K'!#REF!</f>
        <v>#REF!</v>
      </c>
      <c r="BWE46" s="54" t="e">
        <f>'Tier 1 - $500K'!#REF!</f>
        <v>#REF!</v>
      </c>
      <c r="BWF46" s="54" t="e">
        <f>'Tier 1 - $500K'!#REF!</f>
        <v>#REF!</v>
      </c>
      <c r="BWG46" s="54" t="e">
        <f>'Tier 1 - $500K'!#REF!</f>
        <v>#REF!</v>
      </c>
      <c r="BWH46" s="54" t="e">
        <f>'Tier 1 - $500K'!#REF!</f>
        <v>#REF!</v>
      </c>
      <c r="BWI46" s="54" t="e">
        <f>'Tier 1 - $500K'!#REF!</f>
        <v>#REF!</v>
      </c>
      <c r="BWJ46" s="54" t="e">
        <f>'Tier 1 - $500K'!#REF!</f>
        <v>#REF!</v>
      </c>
      <c r="BWK46" s="54" t="e">
        <f>'Tier 1 - $500K'!#REF!</f>
        <v>#REF!</v>
      </c>
      <c r="BWL46" s="54" t="e">
        <f>'Tier 1 - $500K'!#REF!</f>
        <v>#REF!</v>
      </c>
      <c r="BWM46" s="54" t="e">
        <f>'Tier 1 - $500K'!#REF!</f>
        <v>#REF!</v>
      </c>
      <c r="BWN46" s="54" t="e">
        <f>'Tier 1 - $500K'!#REF!</f>
        <v>#REF!</v>
      </c>
      <c r="BWO46" s="54" t="e">
        <f>'Tier 1 - $500K'!#REF!</f>
        <v>#REF!</v>
      </c>
      <c r="BWP46" s="54" t="e">
        <f>'Tier 1 - $500K'!#REF!</f>
        <v>#REF!</v>
      </c>
      <c r="BWQ46" s="54" t="e">
        <f>'Tier 1 - $500K'!#REF!</f>
        <v>#REF!</v>
      </c>
      <c r="BWR46" s="54" t="e">
        <f>'Tier 1 - $500K'!#REF!</f>
        <v>#REF!</v>
      </c>
      <c r="BWS46" s="54" t="e">
        <f>'Tier 1 - $500K'!#REF!</f>
        <v>#REF!</v>
      </c>
      <c r="BWT46" s="54" t="e">
        <f>'Tier 1 - $500K'!#REF!</f>
        <v>#REF!</v>
      </c>
      <c r="BWU46" s="54" t="e">
        <f>'Tier 1 - $500K'!#REF!</f>
        <v>#REF!</v>
      </c>
      <c r="BWV46" s="54" t="e">
        <f>'Tier 1 - $500K'!#REF!</f>
        <v>#REF!</v>
      </c>
      <c r="BWW46" s="54" t="e">
        <f>'Tier 1 - $500K'!#REF!</f>
        <v>#REF!</v>
      </c>
      <c r="BWX46" s="54" t="e">
        <f>'Tier 1 - $500K'!#REF!</f>
        <v>#REF!</v>
      </c>
      <c r="BWY46" s="54" t="e">
        <f>'Tier 1 - $500K'!#REF!</f>
        <v>#REF!</v>
      </c>
      <c r="BWZ46" s="54" t="e">
        <f>'Tier 1 - $500K'!#REF!</f>
        <v>#REF!</v>
      </c>
      <c r="BXA46" s="54" t="e">
        <f>'Tier 1 - $500K'!#REF!</f>
        <v>#REF!</v>
      </c>
      <c r="BXB46" s="54" t="e">
        <f>'Tier 1 - $500K'!#REF!</f>
        <v>#REF!</v>
      </c>
      <c r="BXC46" s="54" t="e">
        <f>'Tier 1 - $500K'!#REF!</f>
        <v>#REF!</v>
      </c>
      <c r="BXD46" s="54" t="e">
        <f>'Tier 1 - $500K'!#REF!</f>
        <v>#REF!</v>
      </c>
      <c r="BXE46" s="54" t="e">
        <f>'Tier 1 - $500K'!#REF!</f>
        <v>#REF!</v>
      </c>
      <c r="BXF46" s="54" t="e">
        <f>'Tier 1 - $500K'!#REF!</f>
        <v>#REF!</v>
      </c>
      <c r="BXG46" s="54" t="e">
        <f>'Tier 1 - $500K'!#REF!</f>
        <v>#REF!</v>
      </c>
      <c r="BXH46" s="54" t="e">
        <f>'Tier 1 - $500K'!#REF!</f>
        <v>#REF!</v>
      </c>
      <c r="BXI46" s="54" t="e">
        <f>'Tier 1 - $500K'!#REF!</f>
        <v>#REF!</v>
      </c>
      <c r="BXJ46" s="54" t="e">
        <f>'Tier 1 - $500K'!#REF!</f>
        <v>#REF!</v>
      </c>
      <c r="BXK46" s="54" t="e">
        <f>'Tier 1 - $500K'!#REF!</f>
        <v>#REF!</v>
      </c>
      <c r="BXL46" s="54" t="e">
        <f>'Tier 1 - $500K'!#REF!</f>
        <v>#REF!</v>
      </c>
      <c r="BXM46" s="54" t="e">
        <f>'Tier 1 - $500K'!#REF!</f>
        <v>#REF!</v>
      </c>
      <c r="BXN46" s="54" t="e">
        <f>'Tier 1 - $500K'!#REF!</f>
        <v>#REF!</v>
      </c>
      <c r="BXO46" s="54" t="e">
        <f>'Tier 1 - $500K'!#REF!</f>
        <v>#REF!</v>
      </c>
      <c r="BXP46" s="54" t="e">
        <f>'Tier 1 - $500K'!#REF!</f>
        <v>#REF!</v>
      </c>
      <c r="BXQ46" s="54" t="e">
        <f>'Tier 1 - $500K'!#REF!</f>
        <v>#REF!</v>
      </c>
      <c r="BXR46" s="54" t="e">
        <f>'Tier 1 - $500K'!#REF!</f>
        <v>#REF!</v>
      </c>
      <c r="BXS46" s="54" t="e">
        <f>'Tier 1 - $500K'!#REF!</f>
        <v>#REF!</v>
      </c>
      <c r="BXT46" s="54" t="e">
        <f>'Tier 1 - $500K'!#REF!</f>
        <v>#REF!</v>
      </c>
      <c r="BXU46" s="54" t="e">
        <f>'Tier 1 - $500K'!#REF!</f>
        <v>#REF!</v>
      </c>
      <c r="BXV46" s="54" t="e">
        <f>'Tier 1 - $500K'!#REF!</f>
        <v>#REF!</v>
      </c>
      <c r="BXW46" s="54" t="e">
        <f>'Tier 1 - $500K'!#REF!</f>
        <v>#REF!</v>
      </c>
      <c r="BXX46" s="54" t="e">
        <f>'Tier 1 - $500K'!#REF!</f>
        <v>#REF!</v>
      </c>
      <c r="BXY46" s="54" t="e">
        <f>'Tier 1 - $500K'!#REF!</f>
        <v>#REF!</v>
      </c>
      <c r="BXZ46" s="54" t="e">
        <f>'Tier 1 - $500K'!#REF!</f>
        <v>#REF!</v>
      </c>
      <c r="BYA46" s="54" t="e">
        <f>'Tier 1 - $500K'!#REF!</f>
        <v>#REF!</v>
      </c>
      <c r="BYB46" s="54" t="e">
        <f>'Tier 1 - $500K'!#REF!</f>
        <v>#REF!</v>
      </c>
      <c r="BYC46" s="54" t="e">
        <f>'Tier 1 - $500K'!#REF!</f>
        <v>#REF!</v>
      </c>
      <c r="BYD46" s="54" t="e">
        <f>'Tier 1 - $500K'!#REF!</f>
        <v>#REF!</v>
      </c>
      <c r="BYE46" s="54" t="e">
        <f>'Tier 1 - $500K'!#REF!</f>
        <v>#REF!</v>
      </c>
      <c r="BYF46" s="54" t="e">
        <f>'Tier 1 - $500K'!#REF!</f>
        <v>#REF!</v>
      </c>
      <c r="BYG46" s="54" t="e">
        <f>'Tier 1 - $500K'!#REF!</f>
        <v>#REF!</v>
      </c>
      <c r="BYH46" s="54" t="e">
        <f>'Tier 1 - $500K'!#REF!</f>
        <v>#REF!</v>
      </c>
      <c r="BYI46" s="54" t="e">
        <f>'Tier 1 - $500K'!#REF!</f>
        <v>#REF!</v>
      </c>
      <c r="BYJ46" s="54" t="e">
        <f>'Tier 1 - $500K'!#REF!</f>
        <v>#REF!</v>
      </c>
      <c r="BYK46" s="54" t="e">
        <f>'Tier 1 - $500K'!#REF!</f>
        <v>#REF!</v>
      </c>
      <c r="BYL46" s="54" t="e">
        <f>'Tier 1 - $500K'!#REF!</f>
        <v>#REF!</v>
      </c>
      <c r="BYM46" s="54" t="e">
        <f>'Tier 1 - $500K'!#REF!</f>
        <v>#REF!</v>
      </c>
      <c r="BYN46" s="54" t="e">
        <f>'Tier 1 - $500K'!#REF!</f>
        <v>#REF!</v>
      </c>
      <c r="BYO46" s="54" t="e">
        <f>'Tier 1 - $500K'!#REF!</f>
        <v>#REF!</v>
      </c>
      <c r="BYP46" s="54" t="e">
        <f>'Tier 1 - $500K'!#REF!</f>
        <v>#REF!</v>
      </c>
      <c r="BYQ46" s="54" t="e">
        <f>'Tier 1 - $500K'!#REF!</f>
        <v>#REF!</v>
      </c>
      <c r="BYR46" s="54" t="e">
        <f>'Tier 1 - $500K'!#REF!</f>
        <v>#REF!</v>
      </c>
      <c r="BYS46" s="54" t="e">
        <f>'Tier 1 - $500K'!#REF!</f>
        <v>#REF!</v>
      </c>
      <c r="BYT46" s="54" t="e">
        <f>'Tier 1 - $500K'!#REF!</f>
        <v>#REF!</v>
      </c>
      <c r="BYU46" s="54" t="e">
        <f>'Tier 1 - $500K'!#REF!</f>
        <v>#REF!</v>
      </c>
      <c r="BYV46" s="54" t="e">
        <f>'Tier 1 - $500K'!#REF!</f>
        <v>#REF!</v>
      </c>
      <c r="BYW46" s="54" t="e">
        <f>'Tier 1 - $500K'!#REF!</f>
        <v>#REF!</v>
      </c>
      <c r="BYX46" s="54" t="e">
        <f>'Tier 1 - $500K'!#REF!</f>
        <v>#REF!</v>
      </c>
      <c r="BYY46" s="54" t="e">
        <f>'Tier 1 - $500K'!#REF!</f>
        <v>#REF!</v>
      </c>
      <c r="BYZ46" s="54" t="e">
        <f>'Tier 1 - $500K'!#REF!</f>
        <v>#REF!</v>
      </c>
      <c r="BZA46" s="54" t="e">
        <f>'Tier 1 - $500K'!#REF!</f>
        <v>#REF!</v>
      </c>
      <c r="BZB46" s="54" t="e">
        <f>'Tier 1 - $500K'!#REF!</f>
        <v>#REF!</v>
      </c>
      <c r="BZC46" s="54" t="e">
        <f>'Tier 1 - $500K'!#REF!</f>
        <v>#REF!</v>
      </c>
      <c r="BZD46" s="54" t="e">
        <f>'Tier 1 - $500K'!#REF!</f>
        <v>#REF!</v>
      </c>
      <c r="BZE46" s="54" t="e">
        <f>'Tier 1 - $500K'!#REF!</f>
        <v>#REF!</v>
      </c>
      <c r="BZF46" s="54" t="e">
        <f>'Tier 1 - $500K'!#REF!</f>
        <v>#REF!</v>
      </c>
      <c r="BZG46" s="54" t="e">
        <f>'Tier 1 - $500K'!#REF!</f>
        <v>#REF!</v>
      </c>
      <c r="BZH46" s="54" t="e">
        <f>'Tier 1 - $500K'!#REF!</f>
        <v>#REF!</v>
      </c>
      <c r="BZI46" s="54" t="e">
        <f>'Tier 1 - $500K'!#REF!</f>
        <v>#REF!</v>
      </c>
      <c r="BZJ46" s="54" t="e">
        <f>'Tier 1 - $500K'!#REF!</f>
        <v>#REF!</v>
      </c>
      <c r="BZK46" s="54" t="e">
        <f>'Tier 1 - $500K'!#REF!</f>
        <v>#REF!</v>
      </c>
      <c r="BZL46" s="54" t="e">
        <f>'Tier 1 - $500K'!#REF!</f>
        <v>#REF!</v>
      </c>
      <c r="BZM46" s="54" t="e">
        <f>'Tier 1 - $500K'!#REF!</f>
        <v>#REF!</v>
      </c>
      <c r="BZN46" s="54" t="e">
        <f>'Tier 1 - $500K'!#REF!</f>
        <v>#REF!</v>
      </c>
      <c r="BZO46" s="54" t="e">
        <f>'Tier 1 - $500K'!#REF!</f>
        <v>#REF!</v>
      </c>
      <c r="BZP46" s="54" t="e">
        <f>'Tier 1 - $500K'!#REF!</f>
        <v>#REF!</v>
      </c>
      <c r="BZQ46" s="54" t="e">
        <f>'Tier 1 - $500K'!#REF!</f>
        <v>#REF!</v>
      </c>
      <c r="BZR46" s="54" t="e">
        <f>'Tier 1 - $500K'!#REF!</f>
        <v>#REF!</v>
      </c>
      <c r="BZS46" s="54" t="e">
        <f>'Tier 1 - $500K'!#REF!</f>
        <v>#REF!</v>
      </c>
      <c r="BZT46" s="54" t="e">
        <f>'Tier 1 - $500K'!#REF!</f>
        <v>#REF!</v>
      </c>
      <c r="BZU46" s="54" t="e">
        <f>'Tier 1 - $500K'!#REF!</f>
        <v>#REF!</v>
      </c>
      <c r="BZV46" s="54" t="e">
        <f>'Tier 1 - $500K'!#REF!</f>
        <v>#REF!</v>
      </c>
      <c r="BZW46" s="54" t="e">
        <f>'Tier 1 - $500K'!#REF!</f>
        <v>#REF!</v>
      </c>
      <c r="BZX46" s="54" t="e">
        <f>'Tier 1 - $500K'!#REF!</f>
        <v>#REF!</v>
      </c>
      <c r="BZY46" s="54" t="e">
        <f>'Tier 1 - $500K'!#REF!</f>
        <v>#REF!</v>
      </c>
      <c r="BZZ46" s="54" t="e">
        <f>'Tier 1 - $500K'!#REF!</f>
        <v>#REF!</v>
      </c>
      <c r="CAA46" s="54" t="e">
        <f>'Tier 1 - $500K'!#REF!</f>
        <v>#REF!</v>
      </c>
      <c r="CAB46" s="54" t="e">
        <f>'Tier 1 - $500K'!#REF!</f>
        <v>#REF!</v>
      </c>
      <c r="CAC46" s="54" t="e">
        <f>'Tier 1 - $500K'!#REF!</f>
        <v>#REF!</v>
      </c>
      <c r="CAD46" s="54" t="e">
        <f>'Tier 1 - $500K'!#REF!</f>
        <v>#REF!</v>
      </c>
      <c r="CAE46" s="54" t="e">
        <f>'Tier 1 - $500K'!#REF!</f>
        <v>#REF!</v>
      </c>
      <c r="CAF46" s="54" t="e">
        <f>'Tier 1 - $500K'!#REF!</f>
        <v>#REF!</v>
      </c>
      <c r="CAG46" s="54" t="e">
        <f>'Tier 1 - $500K'!#REF!</f>
        <v>#REF!</v>
      </c>
      <c r="CAH46" s="54" t="e">
        <f>'Tier 1 - $500K'!#REF!</f>
        <v>#REF!</v>
      </c>
      <c r="CAI46" s="54" t="e">
        <f>'Tier 1 - $500K'!#REF!</f>
        <v>#REF!</v>
      </c>
      <c r="CAJ46" s="54" t="e">
        <f>'Tier 1 - $500K'!#REF!</f>
        <v>#REF!</v>
      </c>
      <c r="CAK46" s="54" t="e">
        <f>'Tier 1 - $500K'!#REF!</f>
        <v>#REF!</v>
      </c>
      <c r="CAL46" s="54" t="e">
        <f>'Tier 1 - $500K'!#REF!</f>
        <v>#REF!</v>
      </c>
      <c r="CAM46" s="54" t="e">
        <f>'Tier 1 - $500K'!#REF!</f>
        <v>#REF!</v>
      </c>
      <c r="CAN46" s="54" t="e">
        <f>'Tier 1 - $500K'!#REF!</f>
        <v>#REF!</v>
      </c>
      <c r="CAO46" s="54" t="e">
        <f>'Tier 1 - $500K'!#REF!</f>
        <v>#REF!</v>
      </c>
      <c r="CAP46" s="54" t="e">
        <f>'Tier 1 - $500K'!#REF!</f>
        <v>#REF!</v>
      </c>
      <c r="CAQ46" s="54" t="e">
        <f>'Tier 1 - $500K'!#REF!</f>
        <v>#REF!</v>
      </c>
      <c r="CAR46" s="54" t="e">
        <f>'Tier 1 - $500K'!#REF!</f>
        <v>#REF!</v>
      </c>
      <c r="CAS46" s="54" t="e">
        <f>'Tier 1 - $500K'!#REF!</f>
        <v>#REF!</v>
      </c>
      <c r="CAT46" s="54" t="e">
        <f>'Tier 1 - $500K'!#REF!</f>
        <v>#REF!</v>
      </c>
      <c r="CAU46" s="54" t="e">
        <f>'Tier 1 - $500K'!#REF!</f>
        <v>#REF!</v>
      </c>
      <c r="CAV46" s="54" t="e">
        <f>'Tier 1 - $500K'!#REF!</f>
        <v>#REF!</v>
      </c>
      <c r="CAW46" s="54" t="e">
        <f>'Tier 1 - $500K'!#REF!</f>
        <v>#REF!</v>
      </c>
      <c r="CAX46" s="54" t="e">
        <f>'Tier 1 - $500K'!#REF!</f>
        <v>#REF!</v>
      </c>
      <c r="CAY46" s="54" t="e">
        <f>'Tier 1 - $500K'!#REF!</f>
        <v>#REF!</v>
      </c>
      <c r="CAZ46" s="54" t="e">
        <f>'Tier 1 - $500K'!#REF!</f>
        <v>#REF!</v>
      </c>
      <c r="CBA46" s="54" t="e">
        <f>'Tier 1 - $500K'!#REF!</f>
        <v>#REF!</v>
      </c>
      <c r="CBB46" s="54" t="e">
        <f>'Tier 1 - $500K'!#REF!</f>
        <v>#REF!</v>
      </c>
      <c r="CBC46" s="54" t="e">
        <f>'Tier 1 - $500K'!#REF!</f>
        <v>#REF!</v>
      </c>
      <c r="CBD46" s="54" t="e">
        <f>'Tier 1 - $500K'!#REF!</f>
        <v>#REF!</v>
      </c>
      <c r="CBE46" s="54" t="e">
        <f>'Tier 1 - $500K'!#REF!</f>
        <v>#REF!</v>
      </c>
      <c r="CBF46" s="54" t="e">
        <f>'Tier 1 - $500K'!#REF!</f>
        <v>#REF!</v>
      </c>
      <c r="CBG46" s="54" t="e">
        <f>'Tier 1 - $500K'!#REF!</f>
        <v>#REF!</v>
      </c>
      <c r="CBH46" s="54" t="e">
        <f>'Tier 1 - $500K'!#REF!</f>
        <v>#REF!</v>
      </c>
      <c r="CBI46" s="54" t="e">
        <f>'Tier 1 - $500K'!#REF!</f>
        <v>#REF!</v>
      </c>
      <c r="CBJ46" s="54" t="e">
        <f>'Tier 1 - $500K'!#REF!</f>
        <v>#REF!</v>
      </c>
      <c r="CBK46" s="54" t="e">
        <f>'Tier 1 - $500K'!#REF!</f>
        <v>#REF!</v>
      </c>
      <c r="CBL46" s="54" t="e">
        <f>'Tier 1 - $500K'!#REF!</f>
        <v>#REF!</v>
      </c>
      <c r="CBM46" s="54" t="e">
        <f>'Tier 1 - $500K'!#REF!</f>
        <v>#REF!</v>
      </c>
      <c r="CBN46" s="54" t="e">
        <f>'Tier 1 - $500K'!#REF!</f>
        <v>#REF!</v>
      </c>
      <c r="CBO46" s="54" t="e">
        <f>'Tier 1 - $500K'!#REF!</f>
        <v>#REF!</v>
      </c>
      <c r="CBP46" s="54" t="e">
        <f>'Tier 1 - $500K'!#REF!</f>
        <v>#REF!</v>
      </c>
      <c r="CBQ46" s="54" t="e">
        <f>'Tier 1 - $500K'!#REF!</f>
        <v>#REF!</v>
      </c>
      <c r="CBR46" s="54" t="e">
        <f>'Tier 1 - $500K'!#REF!</f>
        <v>#REF!</v>
      </c>
      <c r="CBS46" s="54" t="e">
        <f>'Tier 1 - $500K'!#REF!</f>
        <v>#REF!</v>
      </c>
      <c r="CBT46" s="54" t="e">
        <f>'Tier 1 - $500K'!#REF!</f>
        <v>#REF!</v>
      </c>
      <c r="CBU46" s="54" t="e">
        <f>'Tier 1 - $500K'!#REF!</f>
        <v>#REF!</v>
      </c>
      <c r="CBV46" s="54" t="e">
        <f>'Tier 1 - $500K'!#REF!</f>
        <v>#REF!</v>
      </c>
      <c r="CBW46" s="54" t="e">
        <f>'Tier 1 - $500K'!#REF!</f>
        <v>#REF!</v>
      </c>
      <c r="CBX46" s="54" t="e">
        <f>'Tier 1 - $500K'!#REF!</f>
        <v>#REF!</v>
      </c>
      <c r="CBY46" s="54" t="e">
        <f>'Tier 1 - $500K'!#REF!</f>
        <v>#REF!</v>
      </c>
      <c r="CBZ46" s="54" t="e">
        <f>'Tier 1 - $500K'!#REF!</f>
        <v>#REF!</v>
      </c>
      <c r="CCA46" s="54" t="e">
        <f>'Tier 1 - $500K'!#REF!</f>
        <v>#REF!</v>
      </c>
      <c r="CCB46" s="54" t="e">
        <f>'Tier 1 - $500K'!#REF!</f>
        <v>#REF!</v>
      </c>
      <c r="CCC46" s="54" t="e">
        <f>'Tier 1 - $500K'!#REF!</f>
        <v>#REF!</v>
      </c>
      <c r="CCD46" s="54" t="e">
        <f>'Tier 1 - $500K'!#REF!</f>
        <v>#REF!</v>
      </c>
      <c r="CCE46" s="54" t="e">
        <f>'Tier 1 - $500K'!#REF!</f>
        <v>#REF!</v>
      </c>
      <c r="CCF46" s="54" t="e">
        <f>'Tier 1 - $500K'!#REF!</f>
        <v>#REF!</v>
      </c>
      <c r="CCG46" s="54" t="e">
        <f>'Tier 1 - $500K'!#REF!</f>
        <v>#REF!</v>
      </c>
      <c r="CCH46" s="54" t="e">
        <f>'Tier 1 - $500K'!#REF!</f>
        <v>#REF!</v>
      </c>
      <c r="CCI46" s="54" t="e">
        <f>'Tier 1 - $500K'!#REF!</f>
        <v>#REF!</v>
      </c>
      <c r="CCJ46" s="54" t="e">
        <f>'Tier 1 - $500K'!#REF!</f>
        <v>#REF!</v>
      </c>
      <c r="CCK46" s="54" t="e">
        <f>'Tier 1 - $500K'!#REF!</f>
        <v>#REF!</v>
      </c>
      <c r="CCL46" s="54" t="e">
        <f>'Tier 1 - $500K'!#REF!</f>
        <v>#REF!</v>
      </c>
      <c r="CCM46" s="54" t="e">
        <f>'Tier 1 - $500K'!#REF!</f>
        <v>#REF!</v>
      </c>
      <c r="CCN46" s="54" t="e">
        <f>'Tier 1 - $500K'!#REF!</f>
        <v>#REF!</v>
      </c>
      <c r="CCO46" s="54" t="e">
        <f>'Tier 1 - $500K'!#REF!</f>
        <v>#REF!</v>
      </c>
      <c r="CCP46" s="54" t="e">
        <f>'Tier 1 - $500K'!#REF!</f>
        <v>#REF!</v>
      </c>
      <c r="CCQ46" s="54" t="e">
        <f>'Tier 1 - $500K'!#REF!</f>
        <v>#REF!</v>
      </c>
      <c r="CCR46" s="54" t="e">
        <f>'Tier 1 - $500K'!#REF!</f>
        <v>#REF!</v>
      </c>
      <c r="CCS46" s="54" t="e">
        <f>'Tier 1 - $500K'!#REF!</f>
        <v>#REF!</v>
      </c>
      <c r="CCT46" s="54" t="e">
        <f>'Tier 1 - $500K'!#REF!</f>
        <v>#REF!</v>
      </c>
      <c r="CCU46" s="54" t="e">
        <f>'Tier 1 - $500K'!#REF!</f>
        <v>#REF!</v>
      </c>
      <c r="CCV46" s="54" t="e">
        <f>'Tier 1 - $500K'!#REF!</f>
        <v>#REF!</v>
      </c>
      <c r="CCW46" s="54" t="e">
        <f>'Tier 1 - $500K'!#REF!</f>
        <v>#REF!</v>
      </c>
      <c r="CCX46" s="54" t="e">
        <f>'Tier 1 - $500K'!#REF!</f>
        <v>#REF!</v>
      </c>
      <c r="CCY46" s="54" t="e">
        <f>'Tier 1 - $500K'!#REF!</f>
        <v>#REF!</v>
      </c>
      <c r="CCZ46" s="54" t="e">
        <f>'Tier 1 - $500K'!#REF!</f>
        <v>#REF!</v>
      </c>
      <c r="CDA46" s="54" t="e">
        <f>'Tier 1 - $500K'!#REF!</f>
        <v>#REF!</v>
      </c>
      <c r="CDB46" s="54" t="e">
        <f>'Tier 1 - $500K'!#REF!</f>
        <v>#REF!</v>
      </c>
      <c r="CDC46" s="54" t="e">
        <f>'Tier 1 - $500K'!#REF!</f>
        <v>#REF!</v>
      </c>
      <c r="CDD46" s="54" t="e">
        <f>'Tier 1 - $500K'!#REF!</f>
        <v>#REF!</v>
      </c>
      <c r="CDE46" s="54" t="e">
        <f>'Tier 1 - $500K'!#REF!</f>
        <v>#REF!</v>
      </c>
      <c r="CDF46" s="54" t="e">
        <f>'Tier 1 - $500K'!#REF!</f>
        <v>#REF!</v>
      </c>
      <c r="CDG46" s="54" t="e">
        <f>'Tier 1 - $500K'!#REF!</f>
        <v>#REF!</v>
      </c>
      <c r="CDH46" s="54" t="e">
        <f>'Tier 1 - $500K'!#REF!</f>
        <v>#REF!</v>
      </c>
      <c r="CDI46" s="54" t="e">
        <f>'Tier 1 - $500K'!#REF!</f>
        <v>#REF!</v>
      </c>
      <c r="CDJ46" s="54" t="e">
        <f>'Tier 1 - $500K'!#REF!</f>
        <v>#REF!</v>
      </c>
      <c r="CDK46" s="54" t="e">
        <f>'Tier 1 - $500K'!#REF!</f>
        <v>#REF!</v>
      </c>
      <c r="CDL46" s="54" t="e">
        <f>'Tier 1 - $500K'!#REF!</f>
        <v>#REF!</v>
      </c>
      <c r="CDM46" s="54" t="e">
        <f>'Tier 1 - $500K'!#REF!</f>
        <v>#REF!</v>
      </c>
      <c r="CDN46" s="54" t="e">
        <f>'Tier 1 - $500K'!#REF!</f>
        <v>#REF!</v>
      </c>
      <c r="CDO46" s="54" t="e">
        <f>'Tier 1 - $500K'!#REF!</f>
        <v>#REF!</v>
      </c>
      <c r="CDP46" s="54" t="e">
        <f>'Tier 1 - $500K'!#REF!</f>
        <v>#REF!</v>
      </c>
      <c r="CDQ46" s="54" t="e">
        <f>'Tier 1 - $500K'!#REF!</f>
        <v>#REF!</v>
      </c>
      <c r="CDR46" s="54" t="e">
        <f>'Tier 1 - $500K'!#REF!</f>
        <v>#REF!</v>
      </c>
      <c r="CDS46" s="54" t="e">
        <f>'Tier 1 - $500K'!#REF!</f>
        <v>#REF!</v>
      </c>
      <c r="CDT46" s="54" t="e">
        <f>'Tier 1 - $500K'!#REF!</f>
        <v>#REF!</v>
      </c>
      <c r="CDU46" s="54" t="e">
        <f>'Tier 1 - $500K'!#REF!</f>
        <v>#REF!</v>
      </c>
      <c r="CDV46" s="54" t="e">
        <f>'Tier 1 - $500K'!#REF!</f>
        <v>#REF!</v>
      </c>
      <c r="CDW46" s="54" t="e">
        <f>'Tier 1 - $500K'!#REF!</f>
        <v>#REF!</v>
      </c>
      <c r="CDX46" s="54" t="e">
        <f>'Tier 1 - $500K'!#REF!</f>
        <v>#REF!</v>
      </c>
      <c r="CDY46" s="54" t="e">
        <f>'Tier 1 - $500K'!#REF!</f>
        <v>#REF!</v>
      </c>
      <c r="CDZ46" s="54" t="e">
        <f>'Tier 1 - $500K'!#REF!</f>
        <v>#REF!</v>
      </c>
      <c r="CEA46" s="54" t="e">
        <f>'Tier 1 - $500K'!#REF!</f>
        <v>#REF!</v>
      </c>
      <c r="CEB46" s="54" t="e">
        <f>'Tier 1 - $500K'!#REF!</f>
        <v>#REF!</v>
      </c>
      <c r="CEC46" s="54" t="e">
        <f>'Tier 1 - $500K'!#REF!</f>
        <v>#REF!</v>
      </c>
      <c r="CED46" s="54" t="e">
        <f>'Tier 1 - $500K'!#REF!</f>
        <v>#REF!</v>
      </c>
      <c r="CEE46" s="54" t="e">
        <f>'Tier 1 - $500K'!#REF!</f>
        <v>#REF!</v>
      </c>
      <c r="CEF46" s="54" t="e">
        <f>'Tier 1 - $500K'!#REF!</f>
        <v>#REF!</v>
      </c>
      <c r="CEG46" s="54" t="e">
        <f>'Tier 1 - $500K'!#REF!</f>
        <v>#REF!</v>
      </c>
      <c r="CEH46" s="54" t="e">
        <f>'Tier 1 - $500K'!#REF!</f>
        <v>#REF!</v>
      </c>
      <c r="CEI46" s="54" t="e">
        <f>'Tier 1 - $500K'!#REF!</f>
        <v>#REF!</v>
      </c>
      <c r="CEJ46" s="54" t="e">
        <f>'Tier 1 - $500K'!#REF!</f>
        <v>#REF!</v>
      </c>
      <c r="CEK46" s="54" t="e">
        <f>'Tier 1 - $500K'!#REF!</f>
        <v>#REF!</v>
      </c>
      <c r="CEL46" s="54" t="e">
        <f>'Tier 1 - $500K'!#REF!</f>
        <v>#REF!</v>
      </c>
      <c r="CEM46" s="54" t="e">
        <f>'Tier 1 - $500K'!#REF!</f>
        <v>#REF!</v>
      </c>
      <c r="CEN46" s="54" t="e">
        <f>'Tier 1 - $500K'!#REF!</f>
        <v>#REF!</v>
      </c>
      <c r="CEO46" s="54" t="e">
        <f>'Tier 1 - $500K'!#REF!</f>
        <v>#REF!</v>
      </c>
      <c r="CEP46" s="54" t="e">
        <f>'Tier 1 - $500K'!#REF!</f>
        <v>#REF!</v>
      </c>
      <c r="CEQ46" s="54" t="e">
        <f>'Tier 1 - $500K'!#REF!</f>
        <v>#REF!</v>
      </c>
      <c r="CER46" s="54" t="e">
        <f>'Tier 1 - $500K'!#REF!</f>
        <v>#REF!</v>
      </c>
      <c r="CES46" s="54" t="e">
        <f>'Tier 1 - $500K'!#REF!</f>
        <v>#REF!</v>
      </c>
      <c r="CET46" s="54" t="e">
        <f>'Tier 1 - $500K'!#REF!</f>
        <v>#REF!</v>
      </c>
      <c r="CEU46" s="54" t="e">
        <f>'Tier 1 - $500K'!#REF!</f>
        <v>#REF!</v>
      </c>
      <c r="CEV46" s="54" t="e">
        <f>'Tier 1 - $500K'!#REF!</f>
        <v>#REF!</v>
      </c>
      <c r="CEW46" s="54" t="e">
        <f>'Tier 1 - $500K'!#REF!</f>
        <v>#REF!</v>
      </c>
      <c r="CEX46" s="54" t="e">
        <f>'Tier 1 - $500K'!#REF!</f>
        <v>#REF!</v>
      </c>
      <c r="CEY46" s="54" t="e">
        <f>'Tier 1 - $500K'!#REF!</f>
        <v>#REF!</v>
      </c>
      <c r="CEZ46" s="54" t="e">
        <f>'Tier 1 - $500K'!#REF!</f>
        <v>#REF!</v>
      </c>
      <c r="CFA46" s="54" t="e">
        <f>'Tier 1 - $500K'!#REF!</f>
        <v>#REF!</v>
      </c>
      <c r="CFB46" s="54" t="e">
        <f>'Tier 1 - $500K'!#REF!</f>
        <v>#REF!</v>
      </c>
      <c r="CFC46" s="54" t="e">
        <f>'Tier 1 - $500K'!#REF!</f>
        <v>#REF!</v>
      </c>
      <c r="CFD46" s="54" t="e">
        <f>'Tier 1 - $500K'!#REF!</f>
        <v>#REF!</v>
      </c>
      <c r="CFE46" s="54" t="e">
        <f>'Tier 1 - $500K'!#REF!</f>
        <v>#REF!</v>
      </c>
      <c r="CFF46" s="54" t="e">
        <f>'Tier 1 - $500K'!#REF!</f>
        <v>#REF!</v>
      </c>
      <c r="CFG46" s="54" t="e">
        <f>'Tier 1 - $500K'!#REF!</f>
        <v>#REF!</v>
      </c>
      <c r="CFH46" s="54" t="e">
        <f>'Tier 1 - $500K'!#REF!</f>
        <v>#REF!</v>
      </c>
      <c r="CFI46" s="54" t="e">
        <f>'Tier 1 - $500K'!#REF!</f>
        <v>#REF!</v>
      </c>
      <c r="CFJ46" s="54" t="e">
        <f>'Tier 1 - $500K'!#REF!</f>
        <v>#REF!</v>
      </c>
      <c r="CFK46" s="54" t="e">
        <f>'Tier 1 - $500K'!#REF!</f>
        <v>#REF!</v>
      </c>
      <c r="CFL46" s="54" t="e">
        <f>'Tier 1 - $500K'!#REF!</f>
        <v>#REF!</v>
      </c>
      <c r="CFM46" s="54" t="e">
        <f>'Tier 1 - $500K'!#REF!</f>
        <v>#REF!</v>
      </c>
      <c r="CFN46" s="54" t="e">
        <f>'Tier 1 - $500K'!#REF!</f>
        <v>#REF!</v>
      </c>
      <c r="CFO46" s="54" t="e">
        <f>'Tier 1 - $500K'!#REF!</f>
        <v>#REF!</v>
      </c>
      <c r="CFP46" s="54" t="e">
        <f>'Tier 1 - $500K'!#REF!</f>
        <v>#REF!</v>
      </c>
      <c r="CFQ46" s="54" t="e">
        <f>'Tier 1 - $500K'!#REF!</f>
        <v>#REF!</v>
      </c>
      <c r="CFR46" s="54" t="e">
        <f>'Tier 1 - $500K'!#REF!</f>
        <v>#REF!</v>
      </c>
      <c r="CFS46" s="54" t="e">
        <f>'Tier 1 - $500K'!#REF!</f>
        <v>#REF!</v>
      </c>
      <c r="CFT46" s="54" t="e">
        <f>'Tier 1 - $500K'!#REF!</f>
        <v>#REF!</v>
      </c>
      <c r="CFU46" s="54" t="e">
        <f>'Tier 1 - $500K'!#REF!</f>
        <v>#REF!</v>
      </c>
      <c r="CFV46" s="54" t="e">
        <f>'Tier 1 - $500K'!#REF!</f>
        <v>#REF!</v>
      </c>
      <c r="CFW46" s="54" t="e">
        <f>'Tier 1 - $500K'!#REF!</f>
        <v>#REF!</v>
      </c>
      <c r="CFX46" s="54" t="e">
        <f>'Tier 1 - $500K'!#REF!</f>
        <v>#REF!</v>
      </c>
      <c r="CFY46" s="54" t="e">
        <f>'Tier 1 - $500K'!#REF!</f>
        <v>#REF!</v>
      </c>
      <c r="CFZ46" s="54" t="e">
        <f>'Tier 1 - $500K'!#REF!</f>
        <v>#REF!</v>
      </c>
      <c r="CGA46" s="54" t="e">
        <f>'Tier 1 - $500K'!#REF!</f>
        <v>#REF!</v>
      </c>
      <c r="CGB46" s="54" t="e">
        <f>'Tier 1 - $500K'!#REF!</f>
        <v>#REF!</v>
      </c>
      <c r="CGC46" s="54" t="e">
        <f>'Tier 1 - $500K'!#REF!</f>
        <v>#REF!</v>
      </c>
      <c r="CGD46" s="54" t="e">
        <f>'Tier 1 - $500K'!#REF!</f>
        <v>#REF!</v>
      </c>
      <c r="CGE46" s="54" t="e">
        <f>'Tier 1 - $500K'!#REF!</f>
        <v>#REF!</v>
      </c>
      <c r="CGF46" s="54" t="e">
        <f>'Tier 1 - $500K'!#REF!</f>
        <v>#REF!</v>
      </c>
      <c r="CGG46" s="54" t="e">
        <f>'Tier 1 - $500K'!#REF!</f>
        <v>#REF!</v>
      </c>
      <c r="CGH46" s="54" t="e">
        <f>'Tier 1 - $500K'!#REF!</f>
        <v>#REF!</v>
      </c>
      <c r="CGI46" s="54" t="e">
        <f>'Tier 1 - $500K'!#REF!</f>
        <v>#REF!</v>
      </c>
      <c r="CGJ46" s="54" t="e">
        <f>'Tier 1 - $500K'!#REF!</f>
        <v>#REF!</v>
      </c>
      <c r="CGK46" s="54" t="e">
        <f>'Tier 1 - $500K'!#REF!</f>
        <v>#REF!</v>
      </c>
      <c r="CGL46" s="54" t="e">
        <f>'Tier 1 - $500K'!#REF!</f>
        <v>#REF!</v>
      </c>
      <c r="CGM46" s="54" t="e">
        <f>'Tier 1 - $500K'!#REF!</f>
        <v>#REF!</v>
      </c>
      <c r="CGN46" s="54" t="e">
        <f>'Tier 1 - $500K'!#REF!</f>
        <v>#REF!</v>
      </c>
      <c r="CGO46" s="54" t="e">
        <f>'Tier 1 - $500K'!#REF!</f>
        <v>#REF!</v>
      </c>
      <c r="CGP46" s="54" t="e">
        <f>'Tier 1 - $500K'!#REF!</f>
        <v>#REF!</v>
      </c>
      <c r="CGQ46" s="54" t="e">
        <f>'Tier 1 - $500K'!#REF!</f>
        <v>#REF!</v>
      </c>
      <c r="CGR46" s="54" t="e">
        <f>'Tier 1 - $500K'!#REF!</f>
        <v>#REF!</v>
      </c>
      <c r="CGS46" s="54" t="e">
        <f>'Tier 1 - $500K'!#REF!</f>
        <v>#REF!</v>
      </c>
      <c r="CGT46" s="54" t="e">
        <f>'Tier 1 - $500K'!#REF!</f>
        <v>#REF!</v>
      </c>
      <c r="CGU46" s="54" t="e">
        <f>'Tier 1 - $500K'!#REF!</f>
        <v>#REF!</v>
      </c>
      <c r="CGV46" s="54" t="e">
        <f>'Tier 1 - $500K'!#REF!</f>
        <v>#REF!</v>
      </c>
      <c r="CGW46" s="54" t="e">
        <f>'Tier 1 - $500K'!#REF!</f>
        <v>#REF!</v>
      </c>
      <c r="CGX46" s="54" t="e">
        <f>'Tier 1 - $500K'!#REF!</f>
        <v>#REF!</v>
      </c>
      <c r="CGY46" s="54" t="e">
        <f>'Tier 1 - $500K'!#REF!</f>
        <v>#REF!</v>
      </c>
      <c r="CGZ46" s="54" t="e">
        <f>'Tier 1 - $500K'!#REF!</f>
        <v>#REF!</v>
      </c>
      <c r="CHA46" s="54" t="e">
        <f>'Tier 1 - $500K'!#REF!</f>
        <v>#REF!</v>
      </c>
      <c r="CHB46" s="54" t="e">
        <f>'Tier 1 - $500K'!#REF!</f>
        <v>#REF!</v>
      </c>
      <c r="CHC46" s="54" t="e">
        <f>'Tier 1 - $500K'!#REF!</f>
        <v>#REF!</v>
      </c>
      <c r="CHD46" s="54" t="e">
        <f>'Tier 1 - $500K'!#REF!</f>
        <v>#REF!</v>
      </c>
      <c r="CHE46" s="54" t="e">
        <f>'Tier 1 - $500K'!#REF!</f>
        <v>#REF!</v>
      </c>
      <c r="CHF46" s="54" t="e">
        <f>'Tier 1 - $500K'!#REF!</f>
        <v>#REF!</v>
      </c>
      <c r="CHG46" s="54" t="e">
        <f>'Tier 1 - $500K'!#REF!</f>
        <v>#REF!</v>
      </c>
      <c r="CHH46" s="54" t="e">
        <f>'Tier 1 - $500K'!#REF!</f>
        <v>#REF!</v>
      </c>
      <c r="CHI46" s="54" t="e">
        <f>'Tier 1 - $500K'!#REF!</f>
        <v>#REF!</v>
      </c>
      <c r="CHJ46" s="54" t="e">
        <f>'Tier 1 - $500K'!#REF!</f>
        <v>#REF!</v>
      </c>
      <c r="CHK46" s="54" t="e">
        <f>'Tier 1 - $500K'!#REF!</f>
        <v>#REF!</v>
      </c>
      <c r="CHL46" s="54" t="e">
        <f>'Tier 1 - $500K'!#REF!</f>
        <v>#REF!</v>
      </c>
      <c r="CHM46" s="54" t="e">
        <f>'Tier 1 - $500K'!#REF!</f>
        <v>#REF!</v>
      </c>
      <c r="CHN46" s="54" t="e">
        <f>'Tier 1 - $500K'!#REF!</f>
        <v>#REF!</v>
      </c>
      <c r="CHO46" s="54" t="e">
        <f>'Tier 1 - $500K'!#REF!</f>
        <v>#REF!</v>
      </c>
      <c r="CHP46" s="54" t="e">
        <f>'Tier 1 - $500K'!#REF!</f>
        <v>#REF!</v>
      </c>
      <c r="CHQ46" s="54" t="e">
        <f>'Tier 1 - $500K'!#REF!</f>
        <v>#REF!</v>
      </c>
      <c r="CHR46" s="54" t="e">
        <f>'Tier 1 - $500K'!#REF!</f>
        <v>#REF!</v>
      </c>
      <c r="CHS46" s="54" t="e">
        <f>'Tier 1 - $500K'!#REF!</f>
        <v>#REF!</v>
      </c>
      <c r="CHT46" s="54" t="e">
        <f>'Tier 1 - $500K'!#REF!</f>
        <v>#REF!</v>
      </c>
      <c r="CHU46" s="54" t="e">
        <f>'Tier 1 - $500K'!#REF!</f>
        <v>#REF!</v>
      </c>
      <c r="CHV46" s="54" t="e">
        <f>'Tier 1 - $500K'!#REF!</f>
        <v>#REF!</v>
      </c>
      <c r="CHW46" s="54" t="e">
        <f>'Tier 1 - $500K'!#REF!</f>
        <v>#REF!</v>
      </c>
      <c r="CHX46" s="54" t="e">
        <f>'Tier 1 - $500K'!#REF!</f>
        <v>#REF!</v>
      </c>
      <c r="CHY46" s="54" t="e">
        <f>'Tier 1 - $500K'!#REF!</f>
        <v>#REF!</v>
      </c>
      <c r="CHZ46" s="54" t="e">
        <f>'Tier 1 - $500K'!#REF!</f>
        <v>#REF!</v>
      </c>
      <c r="CIA46" s="54" t="e">
        <f>'Tier 1 - $500K'!#REF!</f>
        <v>#REF!</v>
      </c>
      <c r="CIB46" s="54" t="e">
        <f>'Tier 1 - $500K'!#REF!</f>
        <v>#REF!</v>
      </c>
      <c r="CIC46" s="54" t="e">
        <f>'Tier 1 - $500K'!#REF!</f>
        <v>#REF!</v>
      </c>
      <c r="CID46" s="54" t="e">
        <f>'Tier 1 - $500K'!#REF!</f>
        <v>#REF!</v>
      </c>
      <c r="CIE46" s="54" t="e">
        <f>'Tier 1 - $500K'!#REF!</f>
        <v>#REF!</v>
      </c>
      <c r="CIF46" s="54" t="e">
        <f>'Tier 1 - $500K'!#REF!</f>
        <v>#REF!</v>
      </c>
      <c r="CIG46" s="54" t="e">
        <f>'Tier 1 - $500K'!#REF!</f>
        <v>#REF!</v>
      </c>
      <c r="CIH46" s="54" t="e">
        <f>'Tier 1 - $500K'!#REF!</f>
        <v>#REF!</v>
      </c>
      <c r="CII46" s="54" t="e">
        <f>'Tier 1 - $500K'!#REF!</f>
        <v>#REF!</v>
      </c>
      <c r="CIJ46" s="54" t="e">
        <f>'Tier 1 - $500K'!#REF!</f>
        <v>#REF!</v>
      </c>
      <c r="CIK46" s="54" t="e">
        <f>'Tier 1 - $500K'!#REF!</f>
        <v>#REF!</v>
      </c>
      <c r="CIL46" s="54" t="e">
        <f>'Tier 1 - $500K'!#REF!</f>
        <v>#REF!</v>
      </c>
      <c r="CIM46" s="54" t="e">
        <f>'Tier 1 - $500K'!#REF!</f>
        <v>#REF!</v>
      </c>
      <c r="CIN46" s="54" t="e">
        <f>'Tier 1 - $500K'!#REF!</f>
        <v>#REF!</v>
      </c>
      <c r="CIO46" s="54" t="e">
        <f>'Tier 1 - $500K'!#REF!</f>
        <v>#REF!</v>
      </c>
      <c r="CIP46" s="54" t="e">
        <f>'Tier 1 - $500K'!#REF!</f>
        <v>#REF!</v>
      </c>
      <c r="CIQ46" s="54" t="e">
        <f>'Tier 1 - $500K'!#REF!</f>
        <v>#REF!</v>
      </c>
      <c r="CIR46" s="54" t="e">
        <f>'Tier 1 - $500K'!#REF!</f>
        <v>#REF!</v>
      </c>
      <c r="CIS46" s="54" t="e">
        <f>'Tier 1 - $500K'!#REF!</f>
        <v>#REF!</v>
      </c>
      <c r="CIT46" s="54" t="e">
        <f>'Tier 1 - $500K'!#REF!</f>
        <v>#REF!</v>
      </c>
      <c r="CIU46" s="54" t="e">
        <f>'Tier 1 - $500K'!#REF!</f>
        <v>#REF!</v>
      </c>
      <c r="CIV46" s="54" t="e">
        <f>'Tier 1 - $500K'!#REF!</f>
        <v>#REF!</v>
      </c>
      <c r="CIW46" s="54" t="e">
        <f>'Tier 1 - $500K'!#REF!</f>
        <v>#REF!</v>
      </c>
      <c r="CIX46" s="54" t="e">
        <f>'Tier 1 - $500K'!#REF!</f>
        <v>#REF!</v>
      </c>
      <c r="CIY46" s="54" t="e">
        <f>'Tier 1 - $500K'!#REF!</f>
        <v>#REF!</v>
      </c>
      <c r="CIZ46" s="54" t="e">
        <f>'Tier 1 - $500K'!#REF!</f>
        <v>#REF!</v>
      </c>
      <c r="CJA46" s="54" t="e">
        <f>'Tier 1 - $500K'!#REF!</f>
        <v>#REF!</v>
      </c>
      <c r="CJB46" s="54" t="e">
        <f>'Tier 1 - $500K'!#REF!</f>
        <v>#REF!</v>
      </c>
      <c r="CJC46" s="54" t="e">
        <f>'Tier 1 - $500K'!#REF!</f>
        <v>#REF!</v>
      </c>
      <c r="CJD46" s="54" t="e">
        <f>'Tier 1 - $500K'!#REF!</f>
        <v>#REF!</v>
      </c>
      <c r="CJE46" s="54" t="e">
        <f>'Tier 1 - $500K'!#REF!</f>
        <v>#REF!</v>
      </c>
      <c r="CJF46" s="54" t="e">
        <f>'Tier 1 - $500K'!#REF!</f>
        <v>#REF!</v>
      </c>
      <c r="CJG46" s="54" t="e">
        <f>'Tier 1 - $500K'!#REF!</f>
        <v>#REF!</v>
      </c>
      <c r="CJH46" s="54" t="e">
        <f>'Tier 1 - $500K'!#REF!</f>
        <v>#REF!</v>
      </c>
      <c r="CJI46" s="54" t="e">
        <f>'Tier 1 - $500K'!#REF!</f>
        <v>#REF!</v>
      </c>
      <c r="CJJ46" s="54" t="e">
        <f>'Tier 1 - $500K'!#REF!</f>
        <v>#REF!</v>
      </c>
      <c r="CJK46" s="54" t="e">
        <f>'Tier 1 - $500K'!#REF!</f>
        <v>#REF!</v>
      </c>
      <c r="CJL46" s="54" t="e">
        <f>'Tier 1 - $500K'!#REF!</f>
        <v>#REF!</v>
      </c>
      <c r="CJM46" s="54" t="e">
        <f>'Tier 1 - $500K'!#REF!</f>
        <v>#REF!</v>
      </c>
      <c r="CJN46" s="54" t="e">
        <f>'Tier 1 - $500K'!#REF!</f>
        <v>#REF!</v>
      </c>
      <c r="CJO46" s="54" t="e">
        <f>'Tier 1 - $500K'!#REF!</f>
        <v>#REF!</v>
      </c>
      <c r="CJP46" s="54" t="e">
        <f>'Tier 1 - $500K'!#REF!</f>
        <v>#REF!</v>
      </c>
      <c r="CJQ46" s="54" t="e">
        <f>'Tier 1 - $500K'!#REF!</f>
        <v>#REF!</v>
      </c>
      <c r="CJR46" s="54" t="e">
        <f>'Tier 1 - $500K'!#REF!</f>
        <v>#REF!</v>
      </c>
      <c r="CJS46" s="54" t="e">
        <f>'Tier 1 - $500K'!#REF!</f>
        <v>#REF!</v>
      </c>
      <c r="CJT46" s="54" t="e">
        <f>'Tier 1 - $500K'!#REF!</f>
        <v>#REF!</v>
      </c>
      <c r="CJU46" s="54" t="e">
        <f>'Tier 1 - $500K'!#REF!</f>
        <v>#REF!</v>
      </c>
      <c r="CJV46" s="54" t="e">
        <f>'Tier 1 - $500K'!#REF!</f>
        <v>#REF!</v>
      </c>
      <c r="CJW46" s="54" t="e">
        <f>'Tier 1 - $500K'!#REF!</f>
        <v>#REF!</v>
      </c>
      <c r="CJX46" s="54" t="e">
        <f>'Tier 1 - $500K'!#REF!</f>
        <v>#REF!</v>
      </c>
      <c r="CJY46" s="54" t="e">
        <f>'Tier 1 - $500K'!#REF!</f>
        <v>#REF!</v>
      </c>
      <c r="CJZ46" s="54" t="e">
        <f>'Tier 1 - $500K'!#REF!</f>
        <v>#REF!</v>
      </c>
      <c r="CKA46" s="54" t="e">
        <f>'Tier 1 - $500K'!#REF!</f>
        <v>#REF!</v>
      </c>
      <c r="CKB46" s="54" t="e">
        <f>'Tier 1 - $500K'!#REF!</f>
        <v>#REF!</v>
      </c>
      <c r="CKC46" s="54" t="e">
        <f>'Tier 1 - $500K'!#REF!</f>
        <v>#REF!</v>
      </c>
      <c r="CKD46" s="54" t="e">
        <f>'Tier 1 - $500K'!#REF!</f>
        <v>#REF!</v>
      </c>
      <c r="CKE46" s="54" t="e">
        <f>'Tier 1 - $500K'!#REF!</f>
        <v>#REF!</v>
      </c>
      <c r="CKF46" s="54" t="e">
        <f>'Tier 1 - $500K'!#REF!</f>
        <v>#REF!</v>
      </c>
      <c r="CKG46" s="54" t="e">
        <f>'Tier 1 - $500K'!#REF!</f>
        <v>#REF!</v>
      </c>
      <c r="CKH46" s="54" t="e">
        <f>'Tier 1 - $500K'!#REF!</f>
        <v>#REF!</v>
      </c>
      <c r="CKI46" s="54" t="e">
        <f>'Tier 1 - $500K'!#REF!</f>
        <v>#REF!</v>
      </c>
      <c r="CKJ46" s="54" t="e">
        <f>'Tier 1 - $500K'!#REF!</f>
        <v>#REF!</v>
      </c>
      <c r="CKK46" s="54" t="e">
        <f>'Tier 1 - $500K'!#REF!</f>
        <v>#REF!</v>
      </c>
      <c r="CKL46" s="54" t="e">
        <f>'Tier 1 - $500K'!#REF!</f>
        <v>#REF!</v>
      </c>
      <c r="CKM46" s="54" t="e">
        <f>'Tier 1 - $500K'!#REF!</f>
        <v>#REF!</v>
      </c>
      <c r="CKN46" s="54" t="e">
        <f>'Tier 1 - $500K'!#REF!</f>
        <v>#REF!</v>
      </c>
      <c r="CKO46" s="54" t="e">
        <f>'Tier 1 - $500K'!#REF!</f>
        <v>#REF!</v>
      </c>
      <c r="CKP46" s="54" t="e">
        <f>'Tier 1 - $500K'!#REF!</f>
        <v>#REF!</v>
      </c>
      <c r="CKQ46" s="54" t="e">
        <f>'Tier 1 - $500K'!#REF!</f>
        <v>#REF!</v>
      </c>
      <c r="CKR46" s="54" t="e">
        <f>'Tier 1 - $500K'!#REF!</f>
        <v>#REF!</v>
      </c>
      <c r="CKS46" s="54" t="e">
        <f>'Tier 1 - $500K'!#REF!</f>
        <v>#REF!</v>
      </c>
      <c r="CKT46" s="54" t="e">
        <f>'Tier 1 - $500K'!#REF!</f>
        <v>#REF!</v>
      </c>
      <c r="CKU46" s="54" t="e">
        <f>'Tier 1 - $500K'!#REF!</f>
        <v>#REF!</v>
      </c>
      <c r="CKV46" s="54" t="e">
        <f>'Tier 1 - $500K'!#REF!</f>
        <v>#REF!</v>
      </c>
      <c r="CKW46" s="54" t="e">
        <f>'Tier 1 - $500K'!#REF!</f>
        <v>#REF!</v>
      </c>
      <c r="CKX46" s="54" t="e">
        <f>'Tier 1 - $500K'!#REF!</f>
        <v>#REF!</v>
      </c>
      <c r="CKY46" s="54" t="e">
        <f>'Tier 1 - $500K'!#REF!</f>
        <v>#REF!</v>
      </c>
      <c r="CKZ46" s="54" t="e">
        <f>'Tier 1 - $500K'!#REF!</f>
        <v>#REF!</v>
      </c>
      <c r="CLA46" s="54" t="e">
        <f>'Tier 1 - $500K'!#REF!</f>
        <v>#REF!</v>
      </c>
      <c r="CLB46" s="54" t="e">
        <f>'Tier 1 - $500K'!#REF!</f>
        <v>#REF!</v>
      </c>
      <c r="CLC46" s="54" t="e">
        <f>'Tier 1 - $500K'!#REF!</f>
        <v>#REF!</v>
      </c>
      <c r="CLD46" s="54" t="e">
        <f>'Tier 1 - $500K'!#REF!</f>
        <v>#REF!</v>
      </c>
      <c r="CLE46" s="54" t="e">
        <f>'Tier 1 - $500K'!#REF!</f>
        <v>#REF!</v>
      </c>
      <c r="CLF46" s="54" t="e">
        <f>'Tier 1 - $500K'!#REF!</f>
        <v>#REF!</v>
      </c>
      <c r="CLG46" s="54" t="e">
        <f>'Tier 1 - $500K'!#REF!</f>
        <v>#REF!</v>
      </c>
      <c r="CLH46" s="54" t="e">
        <f>'Tier 1 - $500K'!#REF!</f>
        <v>#REF!</v>
      </c>
      <c r="CLI46" s="54" t="e">
        <f>'Tier 1 - $500K'!#REF!</f>
        <v>#REF!</v>
      </c>
      <c r="CLJ46" s="54" t="e">
        <f>'Tier 1 - $500K'!#REF!</f>
        <v>#REF!</v>
      </c>
      <c r="CLK46" s="54" t="e">
        <f>'Tier 1 - $500K'!#REF!</f>
        <v>#REF!</v>
      </c>
      <c r="CLL46" s="54" t="e">
        <f>'Tier 1 - $500K'!#REF!</f>
        <v>#REF!</v>
      </c>
      <c r="CLM46" s="54" t="e">
        <f>'Tier 1 - $500K'!#REF!</f>
        <v>#REF!</v>
      </c>
      <c r="CLN46" s="54" t="e">
        <f>'Tier 1 - $500K'!#REF!</f>
        <v>#REF!</v>
      </c>
      <c r="CLO46" s="54" t="e">
        <f>'Tier 1 - $500K'!#REF!</f>
        <v>#REF!</v>
      </c>
      <c r="CLP46" s="54" t="e">
        <f>'Tier 1 - $500K'!#REF!</f>
        <v>#REF!</v>
      </c>
      <c r="CLQ46" s="54" t="e">
        <f>'Tier 1 - $500K'!#REF!</f>
        <v>#REF!</v>
      </c>
      <c r="CLR46" s="54" t="e">
        <f>'Tier 1 - $500K'!#REF!</f>
        <v>#REF!</v>
      </c>
      <c r="CLS46" s="54" t="e">
        <f>'Tier 1 - $500K'!#REF!</f>
        <v>#REF!</v>
      </c>
      <c r="CLT46" s="54" t="e">
        <f>'Tier 1 - $500K'!#REF!</f>
        <v>#REF!</v>
      </c>
      <c r="CLU46" s="54" t="e">
        <f>'Tier 1 - $500K'!#REF!</f>
        <v>#REF!</v>
      </c>
      <c r="CLV46" s="54" t="e">
        <f>'Tier 1 - $500K'!#REF!</f>
        <v>#REF!</v>
      </c>
      <c r="CLW46" s="54" t="e">
        <f>'Tier 1 - $500K'!#REF!</f>
        <v>#REF!</v>
      </c>
      <c r="CLX46" s="54" t="e">
        <f>'Tier 1 - $500K'!#REF!</f>
        <v>#REF!</v>
      </c>
      <c r="CLY46" s="54" t="e">
        <f>'Tier 1 - $500K'!#REF!</f>
        <v>#REF!</v>
      </c>
      <c r="CLZ46" s="54" t="e">
        <f>'Tier 1 - $500K'!#REF!</f>
        <v>#REF!</v>
      </c>
      <c r="CMA46" s="54" t="e">
        <f>'Tier 1 - $500K'!#REF!</f>
        <v>#REF!</v>
      </c>
      <c r="CMB46" s="54" t="e">
        <f>'Tier 1 - $500K'!#REF!</f>
        <v>#REF!</v>
      </c>
      <c r="CMC46" s="54" t="e">
        <f>'Tier 1 - $500K'!#REF!</f>
        <v>#REF!</v>
      </c>
      <c r="CMD46" s="54" t="e">
        <f>'Tier 1 - $500K'!#REF!</f>
        <v>#REF!</v>
      </c>
      <c r="CME46" s="54" t="e">
        <f>'Tier 1 - $500K'!#REF!</f>
        <v>#REF!</v>
      </c>
      <c r="CMF46" s="54" t="e">
        <f>'Tier 1 - $500K'!#REF!</f>
        <v>#REF!</v>
      </c>
      <c r="CMG46" s="54" t="e">
        <f>'Tier 1 - $500K'!#REF!</f>
        <v>#REF!</v>
      </c>
      <c r="CMH46" s="54" t="e">
        <f>'Tier 1 - $500K'!#REF!</f>
        <v>#REF!</v>
      </c>
      <c r="CMI46" s="54" t="e">
        <f>'Tier 1 - $500K'!#REF!</f>
        <v>#REF!</v>
      </c>
      <c r="CMJ46" s="54" t="e">
        <f>'Tier 1 - $500K'!#REF!</f>
        <v>#REF!</v>
      </c>
      <c r="CMK46" s="54" t="e">
        <f>'Tier 1 - $500K'!#REF!</f>
        <v>#REF!</v>
      </c>
      <c r="CML46" s="54" t="e">
        <f>'Tier 1 - $500K'!#REF!</f>
        <v>#REF!</v>
      </c>
      <c r="CMM46" s="54" t="e">
        <f>'Tier 1 - $500K'!#REF!</f>
        <v>#REF!</v>
      </c>
      <c r="CMN46" s="54" t="e">
        <f>'Tier 1 - $500K'!#REF!</f>
        <v>#REF!</v>
      </c>
      <c r="CMO46" s="54" t="e">
        <f>'Tier 1 - $500K'!#REF!</f>
        <v>#REF!</v>
      </c>
      <c r="CMP46" s="54" t="e">
        <f>'Tier 1 - $500K'!#REF!</f>
        <v>#REF!</v>
      </c>
      <c r="CMQ46" s="54" t="e">
        <f>'Tier 1 - $500K'!#REF!</f>
        <v>#REF!</v>
      </c>
      <c r="CMR46" s="54" t="e">
        <f>'Tier 1 - $500K'!#REF!</f>
        <v>#REF!</v>
      </c>
      <c r="CMS46" s="54" t="e">
        <f>'Tier 1 - $500K'!#REF!</f>
        <v>#REF!</v>
      </c>
      <c r="CMT46" s="54" t="e">
        <f>'Tier 1 - $500K'!#REF!</f>
        <v>#REF!</v>
      </c>
      <c r="CMU46" s="54" t="e">
        <f>'Tier 1 - $500K'!#REF!</f>
        <v>#REF!</v>
      </c>
      <c r="CMV46" s="54" t="e">
        <f>'Tier 1 - $500K'!#REF!</f>
        <v>#REF!</v>
      </c>
      <c r="CMW46" s="54" t="e">
        <f>'Tier 1 - $500K'!#REF!</f>
        <v>#REF!</v>
      </c>
      <c r="CMX46" s="54" t="e">
        <f>'Tier 1 - $500K'!#REF!</f>
        <v>#REF!</v>
      </c>
      <c r="CMY46" s="54" t="e">
        <f>'Tier 1 - $500K'!#REF!</f>
        <v>#REF!</v>
      </c>
      <c r="CMZ46" s="54" t="e">
        <f>'Tier 1 - $500K'!#REF!</f>
        <v>#REF!</v>
      </c>
      <c r="CNA46" s="54" t="e">
        <f>'Tier 1 - $500K'!#REF!</f>
        <v>#REF!</v>
      </c>
      <c r="CNB46" s="54" t="e">
        <f>'Tier 1 - $500K'!#REF!</f>
        <v>#REF!</v>
      </c>
      <c r="CNC46" s="54" t="e">
        <f>'Tier 1 - $500K'!#REF!</f>
        <v>#REF!</v>
      </c>
      <c r="CND46" s="54" t="e">
        <f>'Tier 1 - $500K'!#REF!</f>
        <v>#REF!</v>
      </c>
      <c r="CNE46" s="54" t="e">
        <f>'Tier 1 - $500K'!#REF!</f>
        <v>#REF!</v>
      </c>
      <c r="CNF46" s="54" t="e">
        <f>'Tier 1 - $500K'!#REF!</f>
        <v>#REF!</v>
      </c>
      <c r="CNG46" s="54" t="e">
        <f>'Tier 1 - $500K'!#REF!</f>
        <v>#REF!</v>
      </c>
      <c r="CNH46" s="54" t="e">
        <f>'Tier 1 - $500K'!#REF!</f>
        <v>#REF!</v>
      </c>
      <c r="CNI46" s="54" t="e">
        <f>'Tier 1 - $500K'!#REF!</f>
        <v>#REF!</v>
      </c>
      <c r="CNJ46" s="54" t="e">
        <f>'Tier 1 - $500K'!#REF!</f>
        <v>#REF!</v>
      </c>
      <c r="CNK46" s="54" t="e">
        <f>'Tier 1 - $500K'!#REF!</f>
        <v>#REF!</v>
      </c>
      <c r="CNL46" s="54" t="e">
        <f>'Tier 1 - $500K'!#REF!</f>
        <v>#REF!</v>
      </c>
      <c r="CNM46" s="54" t="e">
        <f>'Tier 1 - $500K'!#REF!</f>
        <v>#REF!</v>
      </c>
      <c r="CNN46" s="54" t="e">
        <f>'Tier 1 - $500K'!#REF!</f>
        <v>#REF!</v>
      </c>
      <c r="CNO46" s="54" t="e">
        <f>'Tier 1 - $500K'!#REF!</f>
        <v>#REF!</v>
      </c>
      <c r="CNP46" s="54" t="e">
        <f>'Tier 1 - $500K'!#REF!</f>
        <v>#REF!</v>
      </c>
      <c r="CNQ46" s="54" t="e">
        <f>'Tier 1 - $500K'!#REF!</f>
        <v>#REF!</v>
      </c>
      <c r="CNR46" s="54" t="e">
        <f>'Tier 1 - $500K'!#REF!</f>
        <v>#REF!</v>
      </c>
      <c r="CNS46" s="54" t="e">
        <f>'Tier 1 - $500K'!#REF!</f>
        <v>#REF!</v>
      </c>
      <c r="CNT46" s="54" t="e">
        <f>'Tier 1 - $500K'!#REF!</f>
        <v>#REF!</v>
      </c>
      <c r="CNU46" s="54" t="e">
        <f>'Tier 1 - $500K'!#REF!</f>
        <v>#REF!</v>
      </c>
      <c r="CNV46" s="54" t="e">
        <f>'Tier 1 - $500K'!#REF!</f>
        <v>#REF!</v>
      </c>
      <c r="CNW46" s="54" t="e">
        <f>'Tier 1 - $500K'!#REF!</f>
        <v>#REF!</v>
      </c>
      <c r="CNX46" s="54" t="e">
        <f>'Tier 1 - $500K'!#REF!</f>
        <v>#REF!</v>
      </c>
      <c r="CNY46" s="54" t="e">
        <f>'Tier 1 - $500K'!#REF!</f>
        <v>#REF!</v>
      </c>
      <c r="CNZ46" s="54" t="e">
        <f>'Tier 1 - $500K'!#REF!</f>
        <v>#REF!</v>
      </c>
      <c r="COA46" s="54" t="e">
        <f>'Tier 1 - $500K'!#REF!</f>
        <v>#REF!</v>
      </c>
      <c r="COB46" s="54" t="e">
        <f>'Tier 1 - $500K'!#REF!</f>
        <v>#REF!</v>
      </c>
      <c r="COC46" s="54" t="e">
        <f>'Tier 1 - $500K'!#REF!</f>
        <v>#REF!</v>
      </c>
      <c r="COD46" s="54" t="e">
        <f>'Tier 1 - $500K'!#REF!</f>
        <v>#REF!</v>
      </c>
      <c r="COE46" s="54" t="e">
        <f>'Tier 1 - $500K'!#REF!</f>
        <v>#REF!</v>
      </c>
      <c r="COF46" s="54" t="e">
        <f>'Tier 1 - $500K'!#REF!</f>
        <v>#REF!</v>
      </c>
      <c r="COG46" s="54" t="e">
        <f>'Tier 1 - $500K'!#REF!</f>
        <v>#REF!</v>
      </c>
      <c r="COH46" s="54" t="e">
        <f>'Tier 1 - $500K'!#REF!</f>
        <v>#REF!</v>
      </c>
      <c r="COI46" s="54" t="e">
        <f>'Tier 1 - $500K'!#REF!</f>
        <v>#REF!</v>
      </c>
      <c r="COJ46" s="54" t="e">
        <f>'Tier 1 - $500K'!#REF!</f>
        <v>#REF!</v>
      </c>
      <c r="COK46" s="54" t="e">
        <f>'Tier 1 - $500K'!#REF!</f>
        <v>#REF!</v>
      </c>
      <c r="COL46" s="54" t="e">
        <f>'Tier 1 - $500K'!#REF!</f>
        <v>#REF!</v>
      </c>
      <c r="COM46" s="54" t="e">
        <f>'Tier 1 - $500K'!#REF!</f>
        <v>#REF!</v>
      </c>
      <c r="CON46" s="54" t="e">
        <f>'Tier 1 - $500K'!#REF!</f>
        <v>#REF!</v>
      </c>
      <c r="COO46" s="54" t="e">
        <f>'Tier 1 - $500K'!#REF!</f>
        <v>#REF!</v>
      </c>
      <c r="COP46" s="54" t="e">
        <f>'Tier 1 - $500K'!#REF!</f>
        <v>#REF!</v>
      </c>
      <c r="COQ46" s="54" t="e">
        <f>'Tier 1 - $500K'!#REF!</f>
        <v>#REF!</v>
      </c>
      <c r="COR46" s="54" t="e">
        <f>'Tier 1 - $500K'!#REF!</f>
        <v>#REF!</v>
      </c>
      <c r="COS46" s="54" t="e">
        <f>'Tier 1 - $500K'!#REF!</f>
        <v>#REF!</v>
      </c>
      <c r="COT46" s="54" t="e">
        <f>'Tier 1 - $500K'!#REF!</f>
        <v>#REF!</v>
      </c>
      <c r="COU46" s="54" t="e">
        <f>'Tier 1 - $500K'!#REF!</f>
        <v>#REF!</v>
      </c>
      <c r="COV46" s="54" t="e">
        <f>'Tier 1 - $500K'!#REF!</f>
        <v>#REF!</v>
      </c>
      <c r="COW46" s="54" t="e">
        <f>'Tier 1 - $500K'!#REF!</f>
        <v>#REF!</v>
      </c>
      <c r="COX46" s="54" t="e">
        <f>'Tier 1 - $500K'!#REF!</f>
        <v>#REF!</v>
      </c>
      <c r="COY46" s="54" t="e">
        <f>'Tier 1 - $500K'!#REF!</f>
        <v>#REF!</v>
      </c>
      <c r="COZ46" s="54" t="e">
        <f>'Tier 1 - $500K'!#REF!</f>
        <v>#REF!</v>
      </c>
      <c r="CPA46" s="54" t="e">
        <f>'Tier 1 - $500K'!#REF!</f>
        <v>#REF!</v>
      </c>
      <c r="CPB46" s="54" t="e">
        <f>'Tier 1 - $500K'!#REF!</f>
        <v>#REF!</v>
      </c>
      <c r="CPC46" s="54" t="e">
        <f>'Tier 1 - $500K'!#REF!</f>
        <v>#REF!</v>
      </c>
      <c r="CPD46" s="54" t="e">
        <f>'Tier 1 - $500K'!#REF!</f>
        <v>#REF!</v>
      </c>
      <c r="CPE46" s="54" t="e">
        <f>'Tier 1 - $500K'!#REF!</f>
        <v>#REF!</v>
      </c>
      <c r="CPF46" s="54" t="e">
        <f>'Tier 1 - $500K'!#REF!</f>
        <v>#REF!</v>
      </c>
      <c r="CPG46" s="54" t="e">
        <f>'Tier 1 - $500K'!#REF!</f>
        <v>#REF!</v>
      </c>
      <c r="CPH46" s="54" t="e">
        <f>'Tier 1 - $500K'!#REF!</f>
        <v>#REF!</v>
      </c>
      <c r="CPI46" s="54" t="e">
        <f>'Tier 1 - $500K'!#REF!</f>
        <v>#REF!</v>
      </c>
      <c r="CPJ46" s="54" t="e">
        <f>'Tier 1 - $500K'!#REF!</f>
        <v>#REF!</v>
      </c>
      <c r="CPK46" s="54" t="e">
        <f>'Tier 1 - $500K'!#REF!</f>
        <v>#REF!</v>
      </c>
      <c r="CPL46" s="54" t="e">
        <f>'Tier 1 - $500K'!#REF!</f>
        <v>#REF!</v>
      </c>
      <c r="CPM46" s="54" t="e">
        <f>'Tier 1 - $500K'!#REF!</f>
        <v>#REF!</v>
      </c>
      <c r="CPN46" s="54" t="e">
        <f>'Tier 1 - $500K'!#REF!</f>
        <v>#REF!</v>
      </c>
      <c r="CPO46" s="54" t="e">
        <f>'Tier 1 - $500K'!#REF!</f>
        <v>#REF!</v>
      </c>
      <c r="CPP46" s="54" t="e">
        <f>'Tier 1 - $500K'!#REF!</f>
        <v>#REF!</v>
      </c>
      <c r="CPQ46" s="54" t="e">
        <f>'Tier 1 - $500K'!#REF!</f>
        <v>#REF!</v>
      </c>
      <c r="CPR46" s="54" t="e">
        <f>'Tier 1 - $500K'!#REF!</f>
        <v>#REF!</v>
      </c>
      <c r="CPS46" s="54" t="e">
        <f>'Tier 1 - $500K'!#REF!</f>
        <v>#REF!</v>
      </c>
      <c r="CPT46" s="54" t="e">
        <f>'Tier 1 - $500K'!#REF!</f>
        <v>#REF!</v>
      </c>
      <c r="CPU46" s="54" t="e">
        <f>'Tier 1 - $500K'!#REF!</f>
        <v>#REF!</v>
      </c>
      <c r="CPV46" s="54" t="e">
        <f>'Tier 1 - $500K'!#REF!</f>
        <v>#REF!</v>
      </c>
      <c r="CPW46" s="54" t="e">
        <f>'Tier 1 - $500K'!#REF!</f>
        <v>#REF!</v>
      </c>
      <c r="CPX46" s="54" t="e">
        <f>'Tier 1 - $500K'!#REF!</f>
        <v>#REF!</v>
      </c>
      <c r="CPY46" s="54" t="e">
        <f>'Tier 1 - $500K'!#REF!</f>
        <v>#REF!</v>
      </c>
      <c r="CPZ46" s="54" t="e">
        <f>'Tier 1 - $500K'!#REF!</f>
        <v>#REF!</v>
      </c>
      <c r="CQA46" s="54" t="e">
        <f>'Tier 1 - $500K'!#REF!</f>
        <v>#REF!</v>
      </c>
      <c r="CQB46" s="54" t="e">
        <f>'Tier 1 - $500K'!#REF!</f>
        <v>#REF!</v>
      </c>
      <c r="CQC46" s="54" t="e">
        <f>'Tier 1 - $500K'!#REF!</f>
        <v>#REF!</v>
      </c>
      <c r="CQD46" s="54" t="e">
        <f>'Tier 1 - $500K'!#REF!</f>
        <v>#REF!</v>
      </c>
      <c r="CQE46" s="54" t="e">
        <f>'Tier 1 - $500K'!#REF!</f>
        <v>#REF!</v>
      </c>
      <c r="CQF46" s="54" t="e">
        <f>'Tier 1 - $500K'!#REF!</f>
        <v>#REF!</v>
      </c>
      <c r="CQG46" s="54" t="e">
        <f>'Tier 1 - $500K'!#REF!</f>
        <v>#REF!</v>
      </c>
      <c r="CQH46" s="54" t="e">
        <f>'Tier 1 - $500K'!#REF!</f>
        <v>#REF!</v>
      </c>
      <c r="CQI46" s="54" t="e">
        <f>'Tier 1 - $500K'!#REF!</f>
        <v>#REF!</v>
      </c>
      <c r="CQJ46" s="54" t="e">
        <f>'Tier 1 - $500K'!#REF!</f>
        <v>#REF!</v>
      </c>
      <c r="CQK46" s="54" t="e">
        <f>'Tier 1 - $500K'!#REF!</f>
        <v>#REF!</v>
      </c>
      <c r="CQL46" s="54" t="e">
        <f>'Tier 1 - $500K'!#REF!</f>
        <v>#REF!</v>
      </c>
      <c r="CQM46" s="54" t="e">
        <f>'Tier 1 - $500K'!#REF!</f>
        <v>#REF!</v>
      </c>
      <c r="CQN46" s="54" t="e">
        <f>'Tier 1 - $500K'!#REF!</f>
        <v>#REF!</v>
      </c>
      <c r="CQO46" s="54" t="e">
        <f>'Tier 1 - $500K'!#REF!</f>
        <v>#REF!</v>
      </c>
      <c r="CQP46" s="54" t="e">
        <f>'Tier 1 - $500K'!#REF!</f>
        <v>#REF!</v>
      </c>
      <c r="CQQ46" s="54" t="e">
        <f>'Tier 1 - $500K'!#REF!</f>
        <v>#REF!</v>
      </c>
      <c r="CQR46" s="54" t="e">
        <f>'Tier 1 - $500K'!#REF!</f>
        <v>#REF!</v>
      </c>
      <c r="CQS46" s="54" t="e">
        <f>'Tier 1 - $500K'!#REF!</f>
        <v>#REF!</v>
      </c>
      <c r="CQT46" s="54" t="e">
        <f>'Tier 1 - $500K'!#REF!</f>
        <v>#REF!</v>
      </c>
      <c r="CQU46" s="54" t="e">
        <f>'Tier 1 - $500K'!#REF!</f>
        <v>#REF!</v>
      </c>
      <c r="CQV46" s="54" t="e">
        <f>'Tier 1 - $500K'!#REF!</f>
        <v>#REF!</v>
      </c>
      <c r="CQW46" s="54" t="e">
        <f>'Tier 1 - $500K'!#REF!</f>
        <v>#REF!</v>
      </c>
      <c r="CQX46" s="54" t="e">
        <f>'Tier 1 - $500K'!#REF!</f>
        <v>#REF!</v>
      </c>
      <c r="CQY46" s="54" t="e">
        <f>'Tier 1 - $500K'!#REF!</f>
        <v>#REF!</v>
      </c>
      <c r="CQZ46" s="54" t="e">
        <f>'Tier 1 - $500K'!#REF!</f>
        <v>#REF!</v>
      </c>
      <c r="CRA46" s="54" t="e">
        <f>'Tier 1 - $500K'!#REF!</f>
        <v>#REF!</v>
      </c>
      <c r="CRB46" s="54" t="e">
        <f>'Tier 1 - $500K'!#REF!</f>
        <v>#REF!</v>
      </c>
      <c r="CRC46" s="54" t="e">
        <f>'Tier 1 - $500K'!#REF!</f>
        <v>#REF!</v>
      </c>
      <c r="CRD46" s="54" t="e">
        <f>'Tier 1 - $500K'!#REF!</f>
        <v>#REF!</v>
      </c>
      <c r="CRE46" s="54" t="e">
        <f>'Tier 1 - $500K'!#REF!</f>
        <v>#REF!</v>
      </c>
      <c r="CRF46" s="54" t="e">
        <f>'Tier 1 - $500K'!#REF!</f>
        <v>#REF!</v>
      </c>
      <c r="CRG46" s="54" t="e">
        <f>'Tier 1 - $500K'!#REF!</f>
        <v>#REF!</v>
      </c>
      <c r="CRH46" s="54" t="e">
        <f>'Tier 1 - $500K'!#REF!</f>
        <v>#REF!</v>
      </c>
      <c r="CRI46" s="54" t="e">
        <f>'Tier 1 - $500K'!#REF!</f>
        <v>#REF!</v>
      </c>
      <c r="CRJ46" s="54" t="e">
        <f>'Tier 1 - $500K'!#REF!</f>
        <v>#REF!</v>
      </c>
      <c r="CRK46" s="54" t="e">
        <f>'Tier 1 - $500K'!#REF!</f>
        <v>#REF!</v>
      </c>
      <c r="CRL46" s="54" t="e">
        <f>'Tier 1 - $500K'!#REF!</f>
        <v>#REF!</v>
      </c>
      <c r="CRM46" s="54" t="e">
        <f>'Tier 1 - $500K'!#REF!</f>
        <v>#REF!</v>
      </c>
      <c r="CRN46" s="54" t="e">
        <f>'Tier 1 - $500K'!#REF!</f>
        <v>#REF!</v>
      </c>
      <c r="CRO46" s="54" t="e">
        <f>'Tier 1 - $500K'!#REF!</f>
        <v>#REF!</v>
      </c>
      <c r="CRP46" s="54" t="e">
        <f>'Tier 1 - $500K'!#REF!</f>
        <v>#REF!</v>
      </c>
      <c r="CRQ46" s="54" t="e">
        <f>'Tier 1 - $500K'!#REF!</f>
        <v>#REF!</v>
      </c>
      <c r="CRR46" s="54" t="e">
        <f>'Tier 1 - $500K'!#REF!</f>
        <v>#REF!</v>
      </c>
      <c r="CRS46" s="54" t="e">
        <f>'Tier 1 - $500K'!#REF!</f>
        <v>#REF!</v>
      </c>
      <c r="CRT46" s="54" t="e">
        <f>'Tier 1 - $500K'!#REF!</f>
        <v>#REF!</v>
      </c>
      <c r="CRU46" s="54" t="e">
        <f>'Tier 1 - $500K'!#REF!</f>
        <v>#REF!</v>
      </c>
      <c r="CRV46" s="54" t="e">
        <f>'Tier 1 - $500K'!#REF!</f>
        <v>#REF!</v>
      </c>
      <c r="CRW46" s="54" t="e">
        <f>'Tier 1 - $500K'!#REF!</f>
        <v>#REF!</v>
      </c>
      <c r="CRX46" s="54" t="e">
        <f>'Tier 1 - $500K'!#REF!</f>
        <v>#REF!</v>
      </c>
      <c r="CRY46" s="54" t="e">
        <f>'Tier 1 - $500K'!#REF!</f>
        <v>#REF!</v>
      </c>
      <c r="CRZ46" s="54" t="e">
        <f>'Tier 1 - $500K'!#REF!</f>
        <v>#REF!</v>
      </c>
      <c r="CSA46" s="54" t="e">
        <f>'Tier 1 - $500K'!#REF!</f>
        <v>#REF!</v>
      </c>
      <c r="CSB46" s="54" t="e">
        <f>'Tier 1 - $500K'!#REF!</f>
        <v>#REF!</v>
      </c>
      <c r="CSC46" s="54" t="e">
        <f>'Tier 1 - $500K'!#REF!</f>
        <v>#REF!</v>
      </c>
      <c r="CSD46" s="54" t="e">
        <f>'Tier 1 - $500K'!#REF!</f>
        <v>#REF!</v>
      </c>
      <c r="CSE46" s="54" t="e">
        <f>'Tier 1 - $500K'!#REF!</f>
        <v>#REF!</v>
      </c>
      <c r="CSF46" s="54" t="e">
        <f>'Tier 1 - $500K'!#REF!</f>
        <v>#REF!</v>
      </c>
      <c r="CSG46" s="54" t="e">
        <f>'Tier 1 - $500K'!#REF!</f>
        <v>#REF!</v>
      </c>
      <c r="CSH46" s="54" t="e">
        <f>'Tier 1 - $500K'!#REF!</f>
        <v>#REF!</v>
      </c>
      <c r="CSI46" s="54" t="e">
        <f>'Tier 1 - $500K'!#REF!</f>
        <v>#REF!</v>
      </c>
      <c r="CSJ46" s="54" t="e">
        <f>'Tier 1 - $500K'!#REF!</f>
        <v>#REF!</v>
      </c>
      <c r="CSK46" s="54" t="e">
        <f>'Tier 1 - $500K'!#REF!</f>
        <v>#REF!</v>
      </c>
      <c r="CSL46" s="54" t="e">
        <f>'Tier 1 - $500K'!#REF!</f>
        <v>#REF!</v>
      </c>
      <c r="CSM46" s="54" t="e">
        <f>'Tier 1 - $500K'!#REF!</f>
        <v>#REF!</v>
      </c>
      <c r="CSN46" s="54" t="e">
        <f>'Tier 1 - $500K'!#REF!</f>
        <v>#REF!</v>
      </c>
      <c r="CSO46" s="54" t="e">
        <f>'Tier 1 - $500K'!#REF!</f>
        <v>#REF!</v>
      </c>
      <c r="CSP46" s="54" t="e">
        <f>'Tier 1 - $500K'!#REF!</f>
        <v>#REF!</v>
      </c>
      <c r="CSQ46" s="54" t="e">
        <f>'Tier 1 - $500K'!#REF!</f>
        <v>#REF!</v>
      </c>
      <c r="CSR46" s="54" t="e">
        <f>'Tier 1 - $500K'!#REF!</f>
        <v>#REF!</v>
      </c>
      <c r="CSS46" s="54" t="e">
        <f>'Tier 1 - $500K'!#REF!</f>
        <v>#REF!</v>
      </c>
      <c r="CST46" s="54" t="e">
        <f>'Tier 1 - $500K'!#REF!</f>
        <v>#REF!</v>
      </c>
      <c r="CSU46" s="54" t="e">
        <f>'Tier 1 - $500K'!#REF!</f>
        <v>#REF!</v>
      </c>
      <c r="CSV46" s="54" t="e">
        <f>'Tier 1 - $500K'!#REF!</f>
        <v>#REF!</v>
      </c>
      <c r="CSW46" s="54" t="e">
        <f>'Tier 1 - $500K'!#REF!</f>
        <v>#REF!</v>
      </c>
      <c r="CSX46" s="54" t="e">
        <f>'Tier 1 - $500K'!#REF!</f>
        <v>#REF!</v>
      </c>
      <c r="CSY46" s="54" t="e">
        <f>'Tier 1 - $500K'!#REF!</f>
        <v>#REF!</v>
      </c>
      <c r="CSZ46" s="54" t="e">
        <f>'Tier 1 - $500K'!#REF!</f>
        <v>#REF!</v>
      </c>
      <c r="CTA46" s="54" t="e">
        <f>'Tier 1 - $500K'!#REF!</f>
        <v>#REF!</v>
      </c>
      <c r="CTB46" s="54" t="e">
        <f>'Tier 1 - $500K'!#REF!</f>
        <v>#REF!</v>
      </c>
      <c r="CTC46" s="54" t="e">
        <f>'Tier 1 - $500K'!#REF!</f>
        <v>#REF!</v>
      </c>
      <c r="CTD46" s="54" t="e">
        <f>'Tier 1 - $500K'!#REF!</f>
        <v>#REF!</v>
      </c>
      <c r="CTE46" s="54" t="e">
        <f>'Tier 1 - $500K'!#REF!</f>
        <v>#REF!</v>
      </c>
      <c r="CTF46" s="54" t="e">
        <f>'Tier 1 - $500K'!#REF!</f>
        <v>#REF!</v>
      </c>
      <c r="CTG46" s="54" t="e">
        <f>'Tier 1 - $500K'!#REF!</f>
        <v>#REF!</v>
      </c>
      <c r="CTH46" s="54" t="e">
        <f>'Tier 1 - $500K'!#REF!</f>
        <v>#REF!</v>
      </c>
      <c r="CTI46" s="54" t="e">
        <f>'Tier 1 - $500K'!#REF!</f>
        <v>#REF!</v>
      </c>
      <c r="CTJ46" s="54" t="e">
        <f>'Tier 1 - $500K'!#REF!</f>
        <v>#REF!</v>
      </c>
      <c r="CTK46" s="54" t="e">
        <f>'Tier 1 - $500K'!#REF!</f>
        <v>#REF!</v>
      </c>
      <c r="CTL46" s="54" t="e">
        <f>'Tier 1 - $500K'!#REF!</f>
        <v>#REF!</v>
      </c>
      <c r="CTM46" s="54" t="e">
        <f>'Tier 1 - $500K'!#REF!</f>
        <v>#REF!</v>
      </c>
      <c r="CTN46" s="54" t="e">
        <f>'Tier 1 - $500K'!#REF!</f>
        <v>#REF!</v>
      </c>
      <c r="CTO46" s="54" t="e">
        <f>'Tier 1 - $500K'!#REF!</f>
        <v>#REF!</v>
      </c>
      <c r="CTP46" s="54" t="e">
        <f>'Tier 1 - $500K'!#REF!</f>
        <v>#REF!</v>
      </c>
      <c r="CTQ46" s="54" t="e">
        <f>'Tier 1 - $500K'!#REF!</f>
        <v>#REF!</v>
      </c>
      <c r="CTR46" s="54" t="e">
        <f>'Tier 1 - $500K'!#REF!</f>
        <v>#REF!</v>
      </c>
      <c r="CTS46" s="54" t="e">
        <f>'Tier 1 - $500K'!#REF!</f>
        <v>#REF!</v>
      </c>
      <c r="CTT46" s="54" t="e">
        <f>'Tier 1 - $500K'!#REF!</f>
        <v>#REF!</v>
      </c>
      <c r="CTU46" s="54" t="e">
        <f>'Tier 1 - $500K'!#REF!</f>
        <v>#REF!</v>
      </c>
      <c r="CTV46" s="54" t="e">
        <f>'Tier 1 - $500K'!#REF!</f>
        <v>#REF!</v>
      </c>
      <c r="CTW46" s="54" t="e">
        <f>'Tier 1 - $500K'!#REF!</f>
        <v>#REF!</v>
      </c>
      <c r="CTX46" s="54" t="e">
        <f>'Tier 1 - $500K'!#REF!</f>
        <v>#REF!</v>
      </c>
      <c r="CTY46" s="54" t="e">
        <f>'Tier 1 - $500K'!#REF!</f>
        <v>#REF!</v>
      </c>
      <c r="CTZ46" s="54" t="e">
        <f>'Tier 1 - $500K'!#REF!</f>
        <v>#REF!</v>
      </c>
      <c r="CUA46" s="54" t="e">
        <f>'Tier 1 - $500K'!#REF!</f>
        <v>#REF!</v>
      </c>
      <c r="CUB46" s="54" t="e">
        <f>'Tier 1 - $500K'!#REF!</f>
        <v>#REF!</v>
      </c>
      <c r="CUC46" s="54" t="e">
        <f>'Tier 1 - $500K'!#REF!</f>
        <v>#REF!</v>
      </c>
      <c r="CUD46" s="54" t="e">
        <f>'Tier 1 - $500K'!#REF!</f>
        <v>#REF!</v>
      </c>
      <c r="CUE46" s="54" t="e">
        <f>'Tier 1 - $500K'!#REF!</f>
        <v>#REF!</v>
      </c>
      <c r="CUF46" s="54" t="e">
        <f>'Tier 1 - $500K'!#REF!</f>
        <v>#REF!</v>
      </c>
      <c r="CUG46" s="54" t="e">
        <f>'Tier 1 - $500K'!#REF!</f>
        <v>#REF!</v>
      </c>
      <c r="CUH46" s="54" t="e">
        <f>'Tier 1 - $500K'!#REF!</f>
        <v>#REF!</v>
      </c>
      <c r="CUI46" s="54" t="e">
        <f>'Tier 1 - $500K'!#REF!</f>
        <v>#REF!</v>
      </c>
      <c r="CUJ46" s="54" t="e">
        <f>'Tier 1 - $500K'!#REF!</f>
        <v>#REF!</v>
      </c>
      <c r="CUK46" s="54" t="e">
        <f>'Tier 1 - $500K'!#REF!</f>
        <v>#REF!</v>
      </c>
      <c r="CUL46" s="54" t="e">
        <f>'Tier 1 - $500K'!#REF!</f>
        <v>#REF!</v>
      </c>
      <c r="CUM46" s="54" t="e">
        <f>'Tier 1 - $500K'!#REF!</f>
        <v>#REF!</v>
      </c>
      <c r="CUN46" s="54" t="e">
        <f>'Tier 1 - $500K'!#REF!</f>
        <v>#REF!</v>
      </c>
      <c r="CUO46" s="54" t="e">
        <f>'Tier 1 - $500K'!#REF!</f>
        <v>#REF!</v>
      </c>
      <c r="CUP46" s="54" t="e">
        <f>'Tier 1 - $500K'!#REF!</f>
        <v>#REF!</v>
      </c>
      <c r="CUQ46" s="54" t="e">
        <f>'Tier 1 - $500K'!#REF!</f>
        <v>#REF!</v>
      </c>
      <c r="CUR46" s="54" t="e">
        <f>'Tier 1 - $500K'!#REF!</f>
        <v>#REF!</v>
      </c>
      <c r="CUS46" s="54" t="e">
        <f>'Tier 1 - $500K'!#REF!</f>
        <v>#REF!</v>
      </c>
      <c r="CUT46" s="54" t="e">
        <f>'Tier 1 - $500K'!#REF!</f>
        <v>#REF!</v>
      </c>
      <c r="CUU46" s="54" t="e">
        <f>'Tier 1 - $500K'!#REF!</f>
        <v>#REF!</v>
      </c>
      <c r="CUV46" s="54" t="e">
        <f>'Tier 1 - $500K'!#REF!</f>
        <v>#REF!</v>
      </c>
      <c r="CUW46" s="54" t="e">
        <f>'Tier 1 - $500K'!#REF!</f>
        <v>#REF!</v>
      </c>
      <c r="CUX46" s="54" t="e">
        <f>'Tier 1 - $500K'!#REF!</f>
        <v>#REF!</v>
      </c>
      <c r="CUY46" s="54" t="e">
        <f>'Tier 1 - $500K'!#REF!</f>
        <v>#REF!</v>
      </c>
      <c r="CUZ46" s="54" t="e">
        <f>'Tier 1 - $500K'!#REF!</f>
        <v>#REF!</v>
      </c>
      <c r="CVA46" s="54" t="e">
        <f>'Tier 1 - $500K'!#REF!</f>
        <v>#REF!</v>
      </c>
      <c r="CVB46" s="54" t="e">
        <f>'Tier 1 - $500K'!#REF!</f>
        <v>#REF!</v>
      </c>
      <c r="CVC46" s="54" t="e">
        <f>'Tier 1 - $500K'!#REF!</f>
        <v>#REF!</v>
      </c>
      <c r="CVD46" s="54" t="e">
        <f>'Tier 1 - $500K'!#REF!</f>
        <v>#REF!</v>
      </c>
      <c r="CVE46" s="54" t="e">
        <f>'Tier 1 - $500K'!#REF!</f>
        <v>#REF!</v>
      </c>
      <c r="CVF46" s="54" t="e">
        <f>'Tier 1 - $500K'!#REF!</f>
        <v>#REF!</v>
      </c>
      <c r="CVG46" s="54" t="e">
        <f>'Tier 1 - $500K'!#REF!</f>
        <v>#REF!</v>
      </c>
      <c r="CVH46" s="54" t="e">
        <f>'Tier 1 - $500K'!#REF!</f>
        <v>#REF!</v>
      </c>
      <c r="CVI46" s="54" t="e">
        <f>'Tier 1 - $500K'!#REF!</f>
        <v>#REF!</v>
      </c>
      <c r="CVJ46" s="54" t="e">
        <f>'Tier 1 - $500K'!#REF!</f>
        <v>#REF!</v>
      </c>
      <c r="CVK46" s="54" t="e">
        <f>'Tier 1 - $500K'!#REF!</f>
        <v>#REF!</v>
      </c>
      <c r="CVL46" s="54" t="e">
        <f>'Tier 1 - $500K'!#REF!</f>
        <v>#REF!</v>
      </c>
      <c r="CVM46" s="54" t="e">
        <f>'Tier 1 - $500K'!#REF!</f>
        <v>#REF!</v>
      </c>
      <c r="CVN46" s="54" t="e">
        <f>'Tier 1 - $500K'!#REF!</f>
        <v>#REF!</v>
      </c>
      <c r="CVO46" s="54" t="e">
        <f>'Tier 1 - $500K'!#REF!</f>
        <v>#REF!</v>
      </c>
      <c r="CVP46" s="54" t="e">
        <f>'Tier 1 - $500K'!#REF!</f>
        <v>#REF!</v>
      </c>
      <c r="CVQ46" s="54" t="e">
        <f>'Tier 1 - $500K'!#REF!</f>
        <v>#REF!</v>
      </c>
      <c r="CVR46" s="54" t="e">
        <f>'Tier 1 - $500K'!#REF!</f>
        <v>#REF!</v>
      </c>
      <c r="CVS46" s="54" t="e">
        <f>'Tier 1 - $500K'!#REF!</f>
        <v>#REF!</v>
      </c>
      <c r="CVT46" s="54" t="e">
        <f>'Tier 1 - $500K'!#REF!</f>
        <v>#REF!</v>
      </c>
      <c r="CVU46" s="54" t="e">
        <f>'Tier 1 - $500K'!#REF!</f>
        <v>#REF!</v>
      </c>
      <c r="CVV46" s="54" t="e">
        <f>'Tier 1 - $500K'!#REF!</f>
        <v>#REF!</v>
      </c>
      <c r="CVW46" s="54" t="e">
        <f>'Tier 1 - $500K'!#REF!</f>
        <v>#REF!</v>
      </c>
      <c r="CVX46" s="54" t="e">
        <f>'Tier 1 - $500K'!#REF!</f>
        <v>#REF!</v>
      </c>
      <c r="CVY46" s="54" t="e">
        <f>'Tier 1 - $500K'!#REF!</f>
        <v>#REF!</v>
      </c>
      <c r="CVZ46" s="54" t="e">
        <f>'Tier 1 - $500K'!#REF!</f>
        <v>#REF!</v>
      </c>
      <c r="CWA46" s="54" t="e">
        <f>'Tier 1 - $500K'!#REF!</f>
        <v>#REF!</v>
      </c>
      <c r="CWB46" s="54" t="e">
        <f>'Tier 1 - $500K'!#REF!</f>
        <v>#REF!</v>
      </c>
      <c r="CWC46" s="54" t="e">
        <f>'Tier 1 - $500K'!#REF!</f>
        <v>#REF!</v>
      </c>
      <c r="CWD46" s="54" t="e">
        <f>'Tier 1 - $500K'!#REF!</f>
        <v>#REF!</v>
      </c>
      <c r="CWE46" s="54" t="e">
        <f>'Tier 1 - $500K'!#REF!</f>
        <v>#REF!</v>
      </c>
      <c r="CWF46" s="54" t="e">
        <f>'Tier 1 - $500K'!#REF!</f>
        <v>#REF!</v>
      </c>
      <c r="CWG46" s="54" t="e">
        <f>'Tier 1 - $500K'!#REF!</f>
        <v>#REF!</v>
      </c>
      <c r="CWH46" s="54" t="e">
        <f>'Tier 1 - $500K'!#REF!</f>
        <v>#REF!</v>
      </c>
      <c r="CWI46" s="54" t="e">
        <f>'Tier 1 - $500K'!#REF!</f>
        <v>#REF!</v>
      </c>
      <c r="CWJ46" s="54" t="e">
        <f>'Tier 1 - $500K'!#REF!</f>
        <v>#REF!</v>
      </c>
      <c r="CWK46" s="54" t="e">
        <f>'Tier 1 - $500K'!#REF!</f>
        <v>#REF!</v>
      </c>
      <c r="CWL46" s="54" t="e">
        <f>'Tier 1 - $500K'!#REF!</f>
        <v>#REF!</v>
      </c>
      <c r="CWM46" s="54" t="e">
        <f>'Tier 1 - $500K'!#REF!</f>
        <v>#REF!</v>
      </c>
      <c r="CWN46" s="54" t="e">
        <f>'Tier 1 - $500K'!#REF!</f>
        <v>#REF!</v>
      </c>
      <c r="CWO46" s="54" t="e">
        <f>'Tier 1 - $500K'!#REF!</f>
        <v>#REF!</v>
      </c>
      <c r="CWP46" s="54" t="e">
        <f>'Tier 1 - $500K'!#REF!</f>
        <v>#REF!</v>
      </c>
      <c r="CWQ46" s="54" t="e">
        <f>'Tier 1 - $500K'!#REF!</f>
        <v>#REF!</v>
      </c>
      <c r="CWR46" s="54" t="e">
        <f>'Tier 1 - $500K'!#REF!</f>
        <v>#REF!</v>
      </c>
      <c r="CWS46" s="54" t="e">
        <f>'Tier 1 - $500K'!#REF!</f>
        <v>#REF!</v>
      </c>
      <c r="CWT46" s="54" t="e">
        <f>'Tier 1 - $500K'!#REF!</f>
        <v>#REF!</v>
      </c>
      <c r="CWU46" s="54" t="e">
        <f>'Tier 1 - $500K'!#REF!</f>
        <v>#REF!</v>
      </c>
      <c r="CWV46" s="54" t="e">
        <f>'Tier 1 - $500K'!#REF!</f>
        <v>#REF!</v>
      </c>
      <c r="CWW46" s="54" t="e">
        <f>'Tier 1 - $500K'!#REF!</f>
        <v>#REF!</v>
      </c>
      <c r="CWX46" s="54" t="e">
        <f>'Tier 1 - $500K'!#REF!</f>
        <v>#REF!</v>
      </c>
      <c r="CWY46" s="54" t="e">
        <f>'Tier 1 - $500K'!#REF!</f>
        <v>#REF!</v>
      </c>
      <c r="CWZ46" s="54" t="e">
        <f>'Tier 1 - $500K'!#REF!</f>
        <v>#REF!</v>
      </c>
      <c r="CXA46" s="54" t="e">
        <f>'Tier 1 - $500K'!#REF!</f>
        <v>#REF!</v>
      </c>
      <c r="CXB46" s="54" t="e">
        <f>'Tier 1 - $500K'!#REF!</f>
        <v>#REF!</v>
      </c>
      <c r="CXC46" s="54" t="e">
        <f>'Tier 1 - $500K'!#REF!</f>
        <v>#REF!</v>
      </c>
      <c r="CXD46" s="54" t="e">
        <f>'Tier 1 - $500K'!#REF!</f>
        <v>#REF!</v>
      </c>
      <c r="CXE46" s="54" t="e">
        <f>'Tier 1 - $500K'!#REF!</f>
        <v>#REF!</v>
      </c>
      <c r="CXF46" s="54" t="e">
        <f>'Tier 1 - $500K'!#REF!</f>
        <v>#REF!</v>
      </c>
      <c r="CXG46" s="54" t="e">
        <f>'Tier 1 - $500K'!#REF!</f>
        <v>#REF!</v>
      </c>
      <c r="CXH46" s="54" t="e">
        <f>'Tier 1 - $500K'!#REF!</f>
        <v>#REF!</v>
      </c>
      <c r="CXI46" s="54" t="e">
        <f>'Tier 1 - $500K'!#REF!</f>
        <v>#REF!</v>
      </c>
      <c r="CXJ46" s="54" t="e">
        <f>'Tier 1 - $500K'!#REF!</f>
        <v>#REF!</v>
      </c>
      <c r="CXK46" s="54" t="e">
        <f>'Tier 1 - $500K'!#REF!</f>
        <v>#REF!</v>
      </c>
      <c r="CXL46" s="54" t="e">
        <f>'Tier 1 - $500K'!#REF!</f>
        <v>#REF!</v>
      </c>
      <c r="CXM46" s="54" t="e">
        <f>'Tier 1 - $500K'!#REF!</f>
        <v>#REF!</v>
      </c>
      <c r="CXN46" s="54" t="e">
        <f>'Tier 1 - $500K'!#REF!</f>
        <v>#REF!</v>
      </c>
      <c r="CXO46" s="54" t="e">
        <f>'Tier 1 - $500K'!#REF!</f>
        <v>#REF!</v>
      </c>
      <c r="CXP46" s="54" t="e">
        <f>'Tier 1 - $500K'!#REF!</f>
        <v>#REF!</v>
      </c>
      <c r="CXQ46" s="54" t="e">
        <f>'Tier 1 - $500K'!#REF!</f>
        <v>#REF!</v>
      </c>
      <c r="CXR46" s="54" t="e">
        <f>'Tier 1 - $500K'!#REF!</f>
        <v>#REF!</v>
      </c>
      <c r="CXS46" s="54" t="e">
        <f>'Tier 1 - $500K'!#REF!</f>
        <v>#REF!</v>
      </c>
      <c r="CXT46" s="54" t="e">
        <f>'Tier 1 - $500K'!#REF!</f>
        <v>#REF!</v>
      </c>
      <c r="CXU46" s="54" t="e">
        <f>'Tier 1 - $500K'!#REF!</f>
        <v>#REF!</v>
      </c>
      <c r="CXV46" s="54" t="e">
        <f>'Tier 1 - $500K'!#REF!</f>
        <v>#REF!</v>
      </c>
      <c r="CXW46" s="54" t="e">
        <f>'Tier 1 - $500K'!#REF!</f>
        <v>#REF!</v>
      </c>
      <c r="CXX46" s="54" t="e">
        <f>'Tier 1 - $500K'!#REF!</f>
        <v>#REF!</v>
      </c>
      <c r="CXY46" s="54" t="e">
        <f>'Tier 1 - $500K'!#REF!</f>
        <v>#REF!</v>
      </c>
      <c r="CXZ46" s="54" t="e">
        <f>'Tier 1 - $500K'!#REF!</f>
        <v>#REF!</v>
      </c>
      <c r="CYA46" s="54" t="e">
        <f>'Tier 1 - $500K'!#REF!</f>
        <v>#REF!</v>
      </c>
      <c r="CYB46" s="54" t="e">
        <f>'Tier 1 - $500K'!#REF!</f>
        <v>#REF!</v>
      </c>
      <c r="CYC46" s="54" t="e">
        <f>'Tier 1 - $500K'!#REF!</f>
        <v>#REF!</v>
      </c>
      <c r="CYD46" s="54" t="e">
        <f>'Tier 1 - $500K'!#REF!</f>
        <v>#REF!</v>
      </c>
      <c r="CYE46" s="54" t="e">
        <f>'Tier 1 - $500K'!#REF!</f>
        <v>#REF!</v>
      </c>
      <c r="CYF46" s="54" t="e">
        <f>'Tier 1 - $500K'!#REF!</f>
        <v>#REF!</v>
      </c>
      <c r="CYG46" s="54" t="e">
        <f>'Tier 1 - $500K'!#REF!</f>
        <v>#REF!</v>
      </c>
      <c r="CYH46" s="54" t="e">
        <f>'Tier 1 - $500K'!#REF!</f>
        <v>#REF!</v>
      </c>
      <c r="CYI46" s="54" t="e">
        <f>'Tier 1 - $500K'!#REF!</f>
        <v>#REF!</v>
      </c>
      <c r="CYJ46" s="54" t="e">
        <f>'Tier 1 - $500K'!#REF!</f>
        <v>#REF!</v>
      </c>
      <c r="CYK46" s="54" t="e">
        <f>'Tier 1 - $500K'!#REF!</f>
        <v>#REF!</v>
      </c>
      <c r="CYL46" s="54" t="e">
        <f>'Tier 1 - $500K'!#REF!</f>
        <v>#REF!</v>
      </c>
      <c r="CYM46" s="54" t="e">
        <f>'Tier 1 - $500K'!#REF!</f>
        <v>#REF!</v>
      </c>
      <c r="CYN46" s="54" t="e">
        <f>'Tier 1 - $500K'!#REF!</f>
        <v>#REF!</v>
      </c>
      <c r="CYO46" s="54" t="e">
        <f>'Tier 1 - $500K'!#REF!</f>
        <v>#REF!</v>
      </c>
      <c r="CYP46" s="54" t="e">
        <f>'Tier 1 - $500K'!#REF!</f>
        <v>#REF!</v>
      </c>
      <c r="CYQ46" s="54" t="e">
        <f>'Tier 1 - $500K'!#REF!</f>
        <v>#REF!</v>
      </c>
      <c r="CYR46" s="54" t="e">
        <f>'Tier 1 - $500K'!#REF!</f>
        <v>#REF!</v>
      </c>
      <c r="CYS46" s="54" t="e">
        <f>'Tier 1 - $500K'!#REF!</f>
        <v>#REF!</v>
      </c>
      <c r="CYT46" s="54" t="e">
        <f>'Tier 1 - $500K'!#REF!</f>
        <v>#REF!</v>
      </c>
      <c r="CYU46" s="54" t="e">
        <f>'Tier 1 - $500K'!#REF!</f>
        <v>#REF!</v>
      </c>
      <c r="CYV46" s="54" t="e">
        <f>'Tier 1 - $500K'!#REF!</f>
        <v>#REF!</v>
      </c>
      <c r="CYW46" s="54" t="e">
        <f>'Tier 1 - $500K'!#REF!</f>
        <v>#REF!</v>
      </c>
      <c r="CYX46" s="54" t="e">
        <f>'Tier 1 - $500K'!#REF!</f>
        <v>#REF!</v>
      </c>
      <c r="CYY46" s="54" t="e">
        <f>'Tier 1 - $500K'!#REF!</f>
        <v>#REF!</v>
      </c>
      <c r="CYZ46" s="54" t="e">
        <f>'Tier 1 - $500K'!#REF!</f>
        <v>#REF!</v>
      </c>
      <c r="CZA46" s="54" t="e">
        <f>'Tier 1 - $500K'!#REF!</f>
        <v>#REF!</v>
      </c>
      <c r="CZB46" s="54" t="e">
        <f>'Tier 1 - $500K'!#REF!</f>
        <v>#REF!</v>
      </c>
      <c r="CZC46" s="54" t="e">
        <f>'Tier 1 - $500K'!#REF!</f>
        <v>#REF!</v>
      </c>
      <c r="CZD46" s="54" t="e">
        <f>'Tier 1 - $500K'!#REF!</f>
        <v>#REF!</v>
      </c>
      <c r="CZE46" s="54" t="e">
        <f>'Tier 1 - $500K'!#REF!</f>
        <v>#REF!</v>
      </c>
      <c r="CZF46" s="54" t="e">
        <f>'Tier 1 - $500K'!#REF!</f>
        <v>#REF!</v>
      </c>
      <c r="CZG46" s="54" t="e">
        <f>'Tier 1 - $500K'!#REF!</f>
        <v>#REF!</v>
      </c>
      <c r="CZH46" s="54" t="e">
        <f>'Tier 1 - $500K'!#REF!</f>
        <v>#REF!</v>
      </c>
      <c r="CZI46" s="54" t="e">
        <f>'Tier 1 - $500K'!#REF!</f>
        <v>#REF!</v>
      </c>
      <c r="CZJ46" s="54" t="e">
        <f>'Tier 1 - $500K'!#REF!</f>
        <v>#REF!</v>
      </c>
      <c r="CZK46" s="54" t="e">
        <f>'Tier 1 - $500K'!#REF!</f>
        <v>#REF!</v>
      </c>
      <c r="CZL46" s="54" t="e">
        <f>'Tier 1 - $500K'!#REF!</f>
        <v>#REF!</v>
      </c>
      <c r="CZM46" s="54" t="e">
        <f>'Tier 1 - $500K'!#REF!</f>
        <v>#REF!</v>
      </c>
      <c r="CZN46" s="54" t="e">
        <f>'Tier 1 - $500K'!#REF!</f>
        <v>#REF!</v>
      </c>
      <c r="CZO46" s="54" t="e">
        <f>'Tier 1 - $500K'!#REF!</f>
        <v>#REF!</v>
      </c>
      <c r="CZP46" s="54" t="e">
        <f>'Tier 1 - $500K'!#REF!</f>
        <v>#REF!</v>
      </c>
      <c r="CZQ46" s="54" t="e">
        <f>'Tier 1 - $500K'!#REF!</f>
        <v>#REF!</v>
      </c>
      <c r="CZR46" s="54" t="e">
        <f>'Tier 1 - $500K'!#REF!</f>
        <v>#REF!</v>
      </c>
      <c r="CZS46" s="54" t="e">
        <f>'Tier 1 - $500K'!#REF!</f>
        <v>#REF!</v>
      </c>
      <c r="CZT46" s="54" t="e">
        <f>'Tier 1 - $500K'!#REF!</f>
        <v>#REF!</v>
      </c>
      <c r="CZU46" s="54" t="e">
        <f>'Tier 1 - $500K'!#REF!</f>
        <v>#REF!</v>
      </c>
      <c r="CZV46" s="54" t="e">
        <f>'Tier 1 - $500K'!#REF!</f>
        <v>#REF!</v>
      </c>
      <c r="CZW46" s="54" t="e">
        <f>'Tier 1 - $500K'!#REF!</f>
        <v>#REF!</v>
      </c>
      <c r="CZX46" s="54" t="e">
        <f>'Tier 1 - $500K'!#REF!</f>
        <v>#REF!</v>
      </c>
      <c r="CZY46" s="54" t="e">
        <f>'Tier 1 - $500K'!#REF!</f>
        <v>#REF!</v>
      </c>
      <c r="CZZ46" s="54" t="e">
        <f>'Tier 1 - $500K'!#REF!</f>
        <v>#REF!</v>
      </c>
      <c r="DAA46" s="54" t="e">
        <f>'Tier 1 - $500K'!#REF!</f>
        <v>#REF!</v>
      </c>
      <c r="DAB46" s="54" t="e">
        <f>'Tier 1 - $500K'!#REF!</f>
        <v>#REF!</v>
      </c>
      <c r="DAC46" s="54" t="e">
        <f>'Tier 1 - $500K'!#REF!</f>
        <v>#REF!</v>
      </c>
      <c r="DAD46" s="54" t="e">
        <f>'Tier 1 - $500K'!#REF!</f>
        <v>#REF!</v>
      </c>
      <c r="DAE46" s="54" t="e">
        <f>'Tier 1 - $500K'!#REF!</f>
        <v>#REF!</v>
      </c>
      <c r="DAF46" s="54" t="e">
        <f>'Tier 1 - $500K'!#REF!</f>
        <v>#REF!</v>
      </c>
      <c r="DAG46" s="54" t="e">
        <f>'Tier 1 - $500K'!#REF!</f>
        <v>#REF!</v>
      </c>
      <c r="DAH46" s="54" t="e">
        <f>'Tier 1 - $500K'!#REF!</f>
        <v>#REF!</v>
      </c>
      <c r="DAI46" s="54" t="e">
        <f>'Tier 1 - $500K'!#REF!</f>
        <v>#REF!</v>
      </c>
      <c r="DAJ46" s="54" t="e">
        <f>'Tier 1 - $500K'!#REF!</f>
        <v>#REF!</v>
      </c>
      <c r="DAK46" s="54" t="e">
        <f>'Tier 1 - $500K'!#REF!</f>
        <v>#REF!</v>
      </c>
      <c r="DAL46" s="54" t="e">
        <f>'Tier 1 - $500K'!#REF!</f>
        <v>#REF!</v>
      </c>
      <c r="DAM46" s="54" t="e">
        <f>'Tier 1 - $500K'!#REF!</f>
        <v>#REF!</v>
      </c>
      <c r="DAN46" s="54" t="e">
        <f>'Tier 1 - $500K'!#REF!</f>
        <v>#REF!</v>
      </c>
      <c r="DAO46" s="54" t="e">
        <f>'Tier 1 - $500K'!#REF!</f>
        <v>#REF!</v>
      </c>
      <c r="DAP46" s="54" t="e">
        <f>'Tier 1 - $500K'!#REF!</f>
        <v>#REF!</v>
      </c>
      <c r="DAQ46" s="54" t="e">
        <f>'Tier 1 - $500K'!#REF!</f>
        <v>#REF!</v>
      </c>
      <c r="DAR46" s="54" t="e">
        <f>'Tier 1 - $500K'!#REF!</f>
        <v>#REF!</v>
      </c>
      <c r="DAS46" s="54" t="e">
        <f>'Tier 1 - $500K'!#REF!</f>
        <v>#REF!</v>
      </c>
      <c r="DAT46" s="54" t="e">
        <f>'Tier 1 - $500K'!#REF!</f>
        <v>#REF!</v>
      </c>
      <c r="DAU46" s="54" t="e">
        <f>'Tier 1 - $500K'!#REF!</f>
        <v>#REF!</v>
      </c>
      <c r="DAV46" s="54" t="e">
        <f>'Tier 1 - $500K'!#REF!</f>
        <v>#REF!</v>
      </c>
      <c r="DAW46" s="54" t="e">
        <f>'Tier 1 - $500K'!#REF!</f>
        <v>#REF!</v>
      </c>
      <c r="DAX46" s="54" t="e">
        <f>'Tier 1 - $500K'!#REF!</f>
        <v>#REF!</v>
      </c>
      <c r="DAY46" s="54" t="e">
        <f>'Tier 1 - $500K'!#REF!</f>
        <v>#REF!</v>
      </c>
      <c r="DAZ46" s="54" t="e">
        <f>'Tier 1 - $500K'!#REF!</f>
        <v>#REF!</v>
      </c>
      <c r="DBA46" s="54" t="e">
        <f>'Tier 1 - $500K'!#REF!</f>
        <v>#REF!</v>
      </c>
      <c r="DBB46" s="54" t="e">
        <f>'Tier 1 - $500K'!#REF!</f>
        <v>#REF!</v>
      </c>
      <c r="DBC46" s="54" t="e">
        <f>'Tier 1 - $500K'!#REF!</f>
        <v>#REF!</v>
      </c>
      <c r="DBD46" s="54" t="e">
        <f>'Tier 1 - $500K'!#REF!</f>
        <v>#REF!</v>
      </c>
      <c r="DBE46" s="54" t="e">
        <f>'Tier 1 - $500K'!#REF!</f>
        <v>#REF!</v>
      </c>
      <c r="DBF46" s="54" t="e">
        <f>'Tier 1 - $500K'!#REF!</f>
        <v>#REF!</v>
      </c>
      <c r="DBG46" s="54" t="e">
        <f>'Tier 1 - $500K'!#REF!</f>
        <v>#REF!</v>
      </c>
      <c r="DBH46" s="54" t="e">
        <f>'Tier 1 - $500K'!#REF!</f>
        <v>#REF!</v>
      </c>
      <c r="DBI46" s="54" t="e">
        <f>'Tier 1 - $500K'!#REF!</f>
        <v>#REF!</v>
      </c>
      <c r="DBJ46" s="54" t="e">
        <f>'Tier 1 - $500K'!#REF!</f>
        <v>#REF!</v>
      </c>
      <c r="DBK46" s="54" t="e">
        <f>'Tier 1 - $500K'!#REF!</f>
        <v>#REF!</v>
      </c>
      <c r="DBL46" s="54" t="e">
        <f>'Tier 1 - $500K'!#REF!</f>
        <v>#REF!</v>
      </c>
      <c r="DBM46" s="54" t="e">
        <f>'Tier 1 - $500K'!#REF!</f>
        <v>#REF!</v>
      </c>
      <c r="DBN46" s="54" t="e">
        <f>'Tier 1 - $500K'!#REF!</f>
        <v>#REF!</v>
      </c>
      <c r="DBO46" s="54" t="e">
        <f>'Tier 1 - $500K'!#REF!</f>
        <v>#REF!</v>
      </c>
      <c r="DBP46" s="54" t="e">
        <f>'Tier 1 - $500K'!#REF!</f>
        <v>#REF!</v>
      </c>
      <c r="DBQ46" s="54" t="e">
        <f>'Tier 1 - $500K'!#REF!</f>
        <v>#REF!</v>
      </c>
      <c r="DBR46" s="54" t="e">
        <f>'Tier 1 - $500K'!#REF!</f>
        <v>#REF!</v>
      </c>
      <c r="DBS46" s="54" t="e">
        <f>'Tier 1 - $500K'!#REF!</f>
        <v>#REF!</v>
      </c>
      <c r="DBT46" s="54" t="e">
        <f>'Tier 1 - $500K'!#REF!</f>
        <v>#REF!</v>
      </c>
      <c r="DBU46" s="54" t="e">
        <f>'Tier 1 - $500K'!#REF!</f>
        <v>#REF!</v>
      </c>
      <c r="DBV46" s="54" t="e">
        <f>'Tier 1 - $500K'!#REF!</f>
        <v>#REF!</v>
      </c>
      <c r="DBW46" s="54" t="e">
        <f>'Tier 1 - $500K'!#REF!</f>
        <v>#REF!</v>
      </c>
      <c r="DBX46" s="54" t="e">
        <f>'Tier 1 - $500K'!#REF!</f>
        <v>#REF!</v>
      </c>
      <c r="DBY46" s="54" t="e">
        <f>'Tier 1 - $500K'!#REF!</f>
        <v>#REF!</v>
      </c>
      <c r="DBZ46" s="54" t="e">
        <f>'Tier 1 - $500K'!#REF!</f>
        <v>#REF!</v>
      </c>
      <c r="DCA46" s="54" t="e">
        <f>'Tier 1 - $500K'!#REF!</f>
        <v>#REF!</v>
      </c>
      <c r="DCB46" s="54" t="e">
        <f>'Tier 1 - $500K'!#REF!</f>
        <v>#REF!</v>
      </c>
      <c r="DCC46" s="54" t="e">
        <f>'Tier 1 - $500K'!#REF!</f>
        <v>#REF!</v>
      </c>
      <c r="DCD46" s="54" t="e">
        <f>'Tier 1 - $500K'!#REF!</f>
        <v>#REF!</v>
      </c>
      <c r="DCE46" s="54" t="e">
        <f>'Tier 1 - $500K'!#REF!</f>
        <v>#REF!</v>
      </c>
      <c r="DCF46" s="54" t="e">
        <f>'Tier 1 - $500K'!#REF!</f>
        <v>#REF!</v>
      </c>
      <c r="DCG46" s="54" t="e">
        <f>'Tier 1 - $500K'!#REF!</f>
        <v>#REF!</v>
      </c>
      <c r="DCH46" s="54" t="e">
        <f>'Tier 1 - $500K'!#REF!</f>
        <v>#REF!</v>
      </c>
      <c r="DCI46" s="54" t="e">
        <f>'Tier 1 - $500K'!#REF!</f>
        <v>#REF!</v>
      </c>
      <c r="DCJ46" s="54" t="e">
        <f>'Tier 1 - $500K'!#REF!</f>
        <v>#REF!</v>
      </c>
      <c r="DCK46" s="54" t="e">
        <f>'Tier 1 - $500K'!#REF!</f>
        <v>#REF!</v>
      </c>
      <c r="DCL46" s="54" t="e">
        <f>'Tier 1 - $500K'!#REF!</f>
        <v>#REF!</v>
      </c>
      <c r="DCM46" s="54" t="e">
        <f>'Tier 1 - $500K'!#REF!</f>
        <v>#REF!</v>
      </c>
      <c r="DCN46" s="54" t="e">
        <f>'Tier 1 - $500K'!#REF!</f>
        <v>#REF!</v>
      </c>
      <c r="DCO46" s="54" t="e">
        <f>'Tier 1 - $500K'!#REF!</f>
        <v>#REF!</v>
      </c>
      <c r="DCP46" s="54" t="e">
        <f>'Tier 1 - $500K'!#REF!</f>
        <v>#REF!</v>
      </c>
      <c r="DCQ46" s="54" t="e">
        <f>'Tier 1 - $500K'!#REF!</f>
        <v>#REF!</v>
      </c>
      <c r="DCR46" s="54" t="e">
        <f>'Tier 1 - $500K'!#REF!</f>
        <v>#REF!</v>
      </c>
      <c r="DCS46" s="54" t="e">
        <f>'Tier 1 - $500K'!#REF!</f>
        <v>#REF!</v>
      </c>
      <c r="DCT46" s="54" t="e">
        <f>'Tier 1 - $500K'!#REF!</f>
        <v>#REF!</v>
      </c>
      <c r="DCU46" s="54" t="e">
        <f>'Tier 1 - $500K'!#REF!</f>
        <v>#REF!</v>
      </c>
      <c r="DCV46" s="54" t="e">
        <f>'Tier 1 - $500K'!#REF!</f>
        <v>#REF!</v>
      </c>
      <c r="DCW46" s="54" t="e">
        <f>'Tier 1 - $500K'!#REF!</f>
        <v>#REF!</v>
      </c>
      <c r="DCX46" s="54" t="e">
        <f>'Tier 1 - $500K'!#REF!</f>
        <v>#REF!</v>
      </c>
      <c r="DCY46" s="54" t="e">
        <f>'Tier 1 - $500K'!#REF!</f>
        <v>#REF!</v>
      </c>
      <c r="DCZ46" s="54" t="e">
        <f>'Tier 1 - $500K'!#REF!</f>
        <v>#REF!</v>
      </c>
      <c r="DDA46" s="54" t="e">
        <f>'Tier 1 - $500K'!#REF!</f>
        <v>#REF!</v>
      </c>
      <c r="DDB46" s="54" t="e">
        <f>'Tier 1 - $500K'!#REF!</f>
        <v>#REF!</v>
      </c>
      <c r="DDC46" s="54" t="e">
        <f>'Tier 1 - $500K'!#REF!</f>
        <v>#REF!</v>
      </c>
      <c r="DDD46" s="54" t="e">
        <f>'Tier 1 - $500K'!#REF!</f>
        <v>#REF!</v>
      </c>
      <c r="DDE46" s="54" t="e">
        <f>'Tier 1 - $500K'!#REF!</f>
        <v>#REF!</v>
      </c>
      <c r="DDF46" s="54" t="e">
        <f>'Tier 1 - $500K'!#REF!</f>
        <v>#REF!</v>
      </c>
      <c r="DDG46" s="54" t="e">
        <f>'Tier 1 - $500K'!#REF!</f>
        <v>#REF!</v>
      </c>
      <c r="DDH46" s="54" t="e">
        <f>'Tier 1 - $500K'!#REF!</f>
        <v>#REF!</v>
      </c>
      <c r="DDI46" s="54" t="e">
        <f>'Tier 1 - $500K'!#REF!</f>
        <v>#REF!</v>
      </c>
      <c r="DDJ46" s="54" t="e">
        <f>'Tier 1 - $500K'!#REF!</f>
        <v>#REF!</v>
      </c>
      <c r="DDK46" s="54" t="e">
        <f>'Tier 1 - $500K'!#REF!</f>
        <v>#REF!</v>
      </c>
      <c r="DDL46" s="54" t="e">
        <f>'Tier 1 - $500K'!#REF!</f>
        <v>#REF!</v>
      </c>
      <c r="DDM46" s="54" t="e">
        <f>'Tier 1 - $500K'!#REF!</f>
        <v>#REF!</v>
      </c>
      <c r="DDN46" s="54" t="e">
        <f>'Tier 1 - $500K'!#REF!</f>
        <v>#REF!</v>
      </c>
      <c r="DDO46" s="54" t="e">
        <f>'Tier 1 - $500K'!#REF!</f>
        <v>#REF!</v>
      </c>
      <c r="DDP46" s="54" t="e">
        <f>'Tier 1 - $500K'!#REF!</f>
        <v>#REF!</v>
      </c>
      <c r="DDQ46" s="54" t="e">
        <f>'Tier 1 - $500K'!#REF!</f>
        <v>#REF!</v>
      </c>
      <c r="DDR46" s="54" t="e">
        <f>'Tier 1 - $500K'!#REF!</f>
        <v>#REF!</v>
      </c>
      <c r="DDS46" s="54" t="e">
        <f>'Tier 1 - $500K'!#REF!</f>
        <v>#REF!</v>
      </c>
      <c r="DDT46" s="54" t="e">
        <f>'Tier 1 - $500K'!#REF!</f>
        <v>#REF!</v>
      </c>
      <c r="DDU46" s="54" t="e">
        <f>'Tier 1 - $500K'!#REF!</f>
        <v>#REF!</v>
      </c>
      <c r="DDV46" s="54" t="e">
        <f>'Tier 1 - $500K'!#REF!</f>
        <v>#REF!</v>
      </c>
      <c r="DDW46" s="54" t="e">
        <f>'Tier 1 - $500K'!#REF!</f>
        <v>#REF!</v>
      </c>
      <c r="DDX46" s="54" t="e">
        <f>'Tier 1 - $500K'!#REF!</f>
        <v>#REF!</v>
      </c>
      <c r="DDY46" s="54" t="e">
        <f>'Tier 1 - $500K'!#REF!</f>
        <v>#REF!</v>
      </c>
      <c r="DDZ46" s="54" t="e">
        <f>'Tier 1 - $500K'!#REF!</f>
        <v>#REF!</v>
      </c>
      <c r="DEA46" s="54" t="e">
        <f>'Tier 1 - $500K'!#REF!</f>
        <v>#REF!</v>
      </c>
      <c r="DEB46" s="54" t="e">
        <f>'Tier 1 - $500K'!#REF!</f>
        <v>#REF!</v>
      </c>
      <c r="DEC46" s="54" t="e">
        <f>'Tier 1 - $500K'!#REF!</f>
        <v>#REF!</v>
      </c>
      <c r="DED46" s="54" t="e">
        <f>'Tier 1 - $500K'!#REF!</f>
        <v>#REF!</v>
      </c>
      <c r="DEE46" s="54" t="e">
        <f>'Tier 1 - $500K'!#REF!</f>
        <v>#REF!</v>
      </c>
      <c r="DEF46" s="54" t="e">
        <f>'Tier 1 - $500K'!#REF!</f>
        <v>#REF!</v>
      </c>
      <c r="DEG46" s="54" t="e">
        <f>'Tier 1 - $500K'!#REF!</f>
        <v>#REF!</v>
      </c>
      <c r="DEH46" s="54" t="e">
        <f>'Tier 1 - $500K'!#REF!</f>
        <v>#REF!</v>
      </c>
      <c r="DEI46" s="54" t="e">
        <f>'Tier 1 - $500K'!#REF!</f>
        <v>#REF!</v>
      </c>
      <c r="DEJ46" s="54" t="e">
        <f>'Tier 1 - $500K'!#REF!</f>
        <v>#REF!</v>
      </c>
      <c r="DEK46" s="54" t="e">
        <f>'Tier 1 - $500K'!#REF!</f>
        <v>#REF!</v>
      </c>
      <c r="DEL46" s="54" t="e">
        <f>'Tier 1 - $500K'!#REF!</f>
        <v>#REF!</v>
      </c>
      <c r="DEM46" s="54" t="e">
        <f>'Tier 1 - $500K'!#REF!</f>
        <v>#REF!</v>
      </c>
      <c r="DEN46" s="54" t="e">
        <f>'Tier 1 - $500K'!#REF!</f>
        <v>#REF!</v>
      </c>
      <c r="DEO46" s="54" t="e">
        <f>'Tier 1 - $500K'!#REF!</f>
        <v>#REF!</v>
      </c>
      <c r="DEP46" s="54" t="e">
        <f>'Tier 1 - $500K'!#REF!</f>
        <v>#REF!</v>
      </c>
      <c r="DEQ46" s="54" t="e">
        <f>'Tier 1 - $500K'!#REF!</f>
        <v>#REF!</v>
      </c>
      <c r="DER46" s="54" t="e">
        <f>'Tier 1 - $500K'!#REF!</f>
        <v>#REF!</v>
      </c>
      <c r="DES46" s="54" t="e">
        <f>'Tier 1 - $500K'!#REF!</f>
        <v>#REF!</v>
      </c>
      <c r="DET46" s="54" t="e">
        <f>'Tier 1 - $500K'!#REF!</f>
        <v>#REF!</v>
      </c>
      <c r="DEU46" s="54" t="e">
        <f>'Tier 1 - $500K'!#REF!</f>
        <v>#REF!</v>
      </c>
      <c r="DEV46" s="54" t="e">
        <f>'Tier 1 - $500K'!#REF!</f>
        <v>#REF!</v>
      </c>
      <c r="DEW46" s="54" t="e">
        <f>'Tier 1 - $500K'!#REF!</f>
        <v>#REF!</v>
      </c>
      <c r="DEX46" s="54" t="e">
        <f>'Tier 1 - $500K'!#REF!</f>
        <v>#REF!</v>
      </c>
      <c r="DEY46" s="54" t="e">
        <f>'Tier 1 - $500K'!#REF!</f>
        <v>#REF!</v>
      </c>
      <c r="DEZ46" s="54" t="e">
        <f>'Tier 1 - $500K'!#REF!</f>
        <v>#REF!</v>
      </c>
      <c r="DFA46" s="54" t="e">
        <f>'Tier 1 - $500K'!#REF!</f>
        <v>#REF!</v>
      </c>
      <c r="DFB46" s="54" t="e">
        <f>'Tier 1 - $500K'!#REF!</f>
        <v>#REF!</v>
      </c>
      <c r="DFC46" s="54" t="e">
        <f>'Tier 1 - $500K'!#REF!</f>
        <v>#REF!</v>
      </c>
      <c r="DFD46" s="54" t="e">
        <f>'Tier 1 - $500K'!#REF!</f>
        <v>#REF!</v>
      </c>
      <c r="DFE46" s="54" t="e">
        <f>'Tier 1 - $500K'!#REF!</f>
        <v>#REF!</v>
      </c>
      <c r="DFF46" s="54" t="e">
        <f>'Tier 1 - $500K'!#REF!</f>
        <v>#REF!</v>
      </c>
      <c r="DFG46" s="54" t="e">
        <f>'Tier 1 - $500K'!#REF!</f>
        <v>#REF!</v>
      </c>
      <c r="DFH46" s="54" t="e">
        <f>'Tier 1 - $500K'!#REF!</f>
        <v>#REF!</v>
      </c>
      <c r="DFI46" s="54" t="e">
        <f>'Tier 1 - $500K'!#REF!</f>
        <v>#REF!</v>
      </c>
      <c r="DFJ46" s="54" t="e">
        <f>'Tier 1 - $500K'!#REF!</f>
        <v>#REF!</v>
      </c>
      <c r="DFK46" s="54" t="e">
        <f>'Tier 1 - $500K'!#REF!</f>
        <v>#REF!</v>
      </c>
      <c r="DFL46" s="54" t="e">
        <f>'Tier 1 - $500K'!#REF!</f>
        <v>#REF!</v>
      </c>
      <c r="DFM46" s="54" t="e">
        <f>'Tier 1 - $500K'!#REF!</f>
        <v>#REF!</v>
      </c>
      <c r="DFN46" s="54" t="e">
        <f>'Tier 1 - $500K'!#REF!</f>
        <v>#REF!</v>
      </c>
      <c r="DFO46" s="54" t="e">
        <f>'Tier 1 - $500K'!#REF!</f>
        <v>#REF!</v>
      </c>
      <c r="DFP46" s="54" t="e">
        <f>'Tier 1 - $500K'!#REF!</f>
        <v>#REF!</v>
      </c>
      <c r="DFQ46" s="54" t="e">
        <f>'Tier 1 - $500K'!#REF!</f>
        <v>#REF!</v>
      </c>
      <c r="DFR46" s="54" t="e">
        <f>'Tier 1 - $500K'!#REF!</f>
        <v>#REF!</v>
      </c>
      <c r="DFS46" s="54" t="e">
        <f>'Tier 1 - $500K'!#REF!</f>
        <v>#REF!</v>
      </c>
      <c r="DFT46" s="54" t="e">
        <f>'Tier 1 - $500K'!#REF!</f>
        <v>#REF!</v>
      </c>
      <c r="DFU46" s="54" t="e">
        <f>'Tier 1 - $500K'!#REF!</f>
        <v>#REF!</v>
      </c>
      <c r="DFV46" s="54" t="e">
        <f>'Tier 1 - $500K'!#REF!</f>
        <v>#REF!</v>
      </c>
      <c r="DFW46" s="54" t="e">
        <f>'Tier 1 - $500K'!#REF!</f>
        <v>#REF!</v>
      </c>
      <c r="DFX46" s="54" t="e">
        <f>'Tier 1 - $500K'!#REF!</f>
        <v>#REF!</v>
      </c>
      <c r="DFY46" s="54" t="e">
        <f>'Tier 1 - $500K'!#REF!</f>
        <v>#REF!</v>
      </c>
      <c r="DFZ46" s="54" t="e">
        <f>'Tier 1 - $500K'!#REF!</f>
        <v>#REF!</v>
      </c>
      <c r="DGA46" s="54" t="e">
        <f>'Tier 1 - $500K'!#REF!</f>
        <v>#REF!</v>
      </c>
      <c r="DGB46" s="54" t="e">
        <f>'Tier 1 - $500K'!#REF!</f>
        <v>#REF!</v>
      </c>
      <c r="DGC46" s="54" t="e">
        <f>'Tier 1 - $500K'!#REF!</f>
        <v>#REF!</v>
      </c>
      <c r="DGD46" s="54" t="e">
        <f>'Tier 1 - $500K'!#REF!</f>
        <v>#REF!</v>
      </c>
      <c r="DGE46" s="54" t="e">
        <f>'Tier 1 - $500K'!#REF!</f>
        <v>#REF!</v>
      </c>
      <c r="DGF46" s="54" t="e">
        <f>'Tier 1 - $500K'!#REF!</f>
        <v>#REF!</v>
      </c>
      <c r="DGG46" s="54" t="e">
        <f>'Tier 1 - $500K'!#REF!</f>
        <v>#REF!</v>
      </c>
      <c r="DGH46" s="54" t="e">
        <f>'Tier 1 - $500K'!#REF!</f>
        <v>#REF!</v>
      </c>
      <c r="DGI46" s="54" t="e">
        <f>'Tier 1 - $500K'!#REF!</f>
        <v>#REF!</v>
      </c>
      <c r="DGJ46" s="54" t="e">
        <f>'Tier 1 - $500K'!#REF!</f>
        <v>#REF!</v>
      </c>
      <c r="DGK46" s="54" t="e">
        <f>'Tier 1 - $500K'!#REF!</f>
        <v>#REF!</v>
      </c>
      <c r="DGL46" s="54" t="e">
        <f>'Tier 1 - $500K'!#REF!</f>
        <v>#REF!</v>
      </c>
      <c r="DGM46" s="54" t="e">
        <f>'Tier 1 - $500K'!#REF!</f>
        <v>#REF!</v>
      </c>
      <c r="DGN46" s="54" t="e">
        <f>'Tier 1 - $500K'!#REF!</f>
        <v>#REF!</v>
      </c>
      <c r="DGO46" s="54" t="e">
        <f>'Tier 1 - $500K'!#REF!</f>
        <v>#REF!</v>
      </c>
      <c r="DGP46" s="54" t="e">
        <f>'Tier 1 - $500K'!#REF!</f>
        <v>#REF!</v>
      </c>
      <c r="DGQ46" s="54" t="e">
        <f>'Tier 1 - $500K'!#REF!</f>
        <v>#REF!</v>
      </c>
      <c r="DGR46" s="54" t="e">
        <f>'Tier 1 - $500K'!#REF!</f>
        <v>#REF!</v>
      </c>
      <c r="DGS46" s="54" t="e">
        <f>'Tier 1 - $500K'!#REF!</f>
        <v>#REF!</v>
      </c>
      <c r="DGT46" s="54" t="e">
        <f>'Tier 1 - $500K'!#REF!</f>
        <v>#REF!</v>
      </c>
      <c r="DGU46" s="54" t="e">
        <f>'Tier 1 - $500K'!#REF!</f>
        <v>#REF!</v>
      </c>
      <c r="DGV46" s="54" t="e">
        <f>'Tier 1 - $500K'!#REF!</f>
        <v>#REF!</v>
      </c>
      <c r="DGW46" s="54" t="e">
        <f>'Tier 1 - $500K'!#REF!</f>
        <v>#REF!</v>
      </c>
      <c r="DGX46" s="54" t="e">
        <f>'Tier 1 - $500K'!#REF!</f>
        <v>#REF!</v>
      </c>
      <c r="DGY46" s="54" t="e">
        <f>'Tier 1 - $500K'!#REF!</f>
        <v>#REF!</v>
      </c>
      <c r="DGZ46" s="54" t="e">
        <f>'Tier 1 - $500K'!#REF!</f>
        <v>#REF!</v>
      </c>
      <c r="DHA46" s="54" t="e">
        <f>'Tier 1 - $500K'!#REF!</f>
        <v>#REF!</v>
      </c>
      <c r="DHB46" s="54" t="e">
        <f>'Tier 1 - $500K'!#REF!</f>
        <v>#REF!</v>
      </c>
      <c r="DHC46" s="54" t="e">
        <f>'Tier 1 - $500K'!#REF!</f>
        <v>#REF!</v>
      </c>
      <c r="DHD46" s="54" t="e">
        <f>'Tier 1 - $500K'!#REF!</f>
        <v>#REF!</v>
      </c>
      <c r="DHE46" s="54" t="e">
        <f>'Tier 1 - $500K'!#REF!</f>
        <v>#REF!</v>
      </c>
      <c r="DHF46" s="54" t="e">
        <f>'Tier 1 - $500K'!#REF!</f>
        <v>#REF!</v>
      </c>
      <c r="DHG46" s="54" t="e">
        <f>'Tier 1 - $500K'!#REF!</f>
        <v>#REF!</v>
      </c>
      <c r="DHH46" s="54" t="e">
        <f>'Tier 1 - $500K'!#REF!</f>
        <v>#REF!</v>
      </c>
      <c r="DHI46" s="54" t="e">
        <f>'Tier 1 - $500K'!#REF!</f>
        <v>#REF!</v>
      </c>
      <c r="DHJ46" s="54" t="e">
        <f>'Tier 1 - $500K'!#REF!</f>
        <v>#REF!</v>
      </c>
      <c r="DHK46" s="54" t="e">
        <f>'Tier 1 - $500K'!#REF!</f>
        <v>#REF!</v>
      </c>
      <c r="DHL46" s="54" t="e">
        <f>'Tier 1 - $500K'!#REF!</f>
        <v>#REF!</v>
      </c>
      <c r="DHM46" s="54" t="e">
        <f>'Tier 1 - $500K'!#REF!</f>
        <v>#REF!</v>
      </c>
      <c r="DHN46" s="54" t="e">
        <f>'Tier 1 - $500K'!#REF!</f>
        <v>#REF!</v>
      </c>
      <c r="DHO46" s="54" t="e">
        <f>'Tier 1 - $500K'!#REF!</f>
        <v>#REF!</v>
      </c>
      <c r="DHP46" s="54" t="e">
        <f>'Tier 1 - $500K'!#REF!</f>
        <v>#REF!</v>
      </c>
      <c r="DHQ46" s="54" t="e">
        <f>'Tier 1 - $500K'!#REF!</f>
        <v>#REF!</v>
      </c>
      <c r="DHR46" s="54" t="e">
        <f>'Tier 1 - $500K'!#REF!</f>
        <v>#REF!</v>
      </c>
      <c r="DHS46" s="54" t="e">
        <f>'Tier 1 - $500K'!#REF!</f>
        <v>#REF!</v>
      </c>
      <c r="DHT46" s="54" t="e">
        <f>'Tier 1 - $500K'!#REF!</f>
        <v>#REF!</v>
      </c>
      <c r="DHU46" s="54" t="e">
        <f>'Tier 1 - $500K'!#REF!</f>
        <v>#REF!</v>
      </c>
      <c r="DHV46" s="54" t="e">
        <f>'Tier 1 - $500K'!#REF!</f>
        <v>#REF!</v>
      </c>
      <c r="DHW46" s="54" t="e">
        <f>'Tier 1 - $500K'!#REF!</f>
        <v>#REF!</v>
      </c>
      <c r="DHX46" s="54" t="e">
        <f>'Tier 1 - $500K'!#REF!</f>
        <v>#REF!</v>
      </c>
      <c r="DHY46" s="54" t="e">
        <f>'Tier 1 - $500K'!#REF!</f>
        <v>#REF!</v>
      </c>
      <c r="DHZ46" s="54" t="e">
        <f>'Tier 1 - $500K'!#REF!</f>
        <v>#REF!</v>
      </c>
      <c r="DIA46" s="54" t="e">
        <f>'Tier 1 - $500K'!#REF!</f>
        <v>#REF!</v>
      </c>
      <c r="DIB46" s="54" t="e">
        <f>'Tier 1 - $500K'!#REF!</f>
        <v>#REF!</v>
      </c>
      <c r="DIC46" s="54" t="e">
        <f>'Tier 1 - $500K'!#REF!</f>
        <v>#REF!</v>
      </c>
      <c r="DID46" s="54" t="e">
        <f>'Tier 1 - $500K'!#REF!</f>
        <v>#REF!</v>
      </c>
      <c r="DIE46" s="54" t="e">
        <f>'Tier 1 - $500K'!#REF!</f>
        <v>#REF!</v>
      </c>
      <c r="DIF46" s="54" t="e">
        <f>'Tier 1 - $500K'!#REF!</f>
        <v>#REF!</v>
      </c>
      <c r="DIG46" s="54" t="e">
        <f>'Tier 1 - $500K'!#REF!</f>
        <v>#REF!</v>
      </c>
      <c r="DIH46" s="54" t="e">
        <f>'Tier 1 - $500K'!#REF!</f>
        <v>#REF!</v>
      </c>
      <c r="DII46" s="54" t="e">
        <f>'Tier 1 - $500K'!#REF!</f>
        <v>#REF!</v>
      </c>
      <c r="DIJ46" s="54" t="e">
        <f>'Tier 1 - $500K'!#REF!</f>
        <v>#REF!</v>
      </c>
      <c r="DIK46" s="54" t="e">
        <f>'Tier 1 - $500K'!#REF!</f>
        <v>#REF!</v>
      </c>
      <c r="DIL46" s="54" t="e">
        <f>'Tier 1 - $500K'!#REF!</f>
        <v>#REF!</v>
      </c>
      <c r="DIM46" s="54" t="e">
        <f>'Tier 1 - $500K'!#REF!</f>
        <v>#REF!</v>
      </c>
      <c r="DIN46" s="54" t="e">
        <f>'Tier 1 - $500K'!#REF!</f>
        <v>#REF!</v>
      </c>
      <c r="DIO46" s="54" t="e">
        <f>'Tier 1 - $500K'!#REF!</f>
        <v>#REF!</v>
      </c>
      <c r="DIP46" s="54" t="e">
        <f>'Tier 1 - $500K'!#REF!</f>
        <v>#REF!</v>
      </c>
      <c r="DIQ46" s="54" t="e">
        <f>'Tier 1 - $500K'!#REF!</f>
        <v>#REF!</v>
      </c>
      <c r="DIR46" s="54" t="e">
        <f>'Tier 1 - $500K'!#REF!</f>
        <v>#REF!</v>
      </c>
      <c r="DIS46" s="54" t="e">
        <f>'Tier 1 - $500K'!#REF!</f>
        <v>#REF!</v>
      </c>
      <c r="DIT46" s="54" t="e">
        <f>'Tier 1 - $500K'!#REF!</f>
        <v>#REF!</v>
      </c>
      <c r="DIU46" s="54" t="e">
        <f>'Tier 1 - $500K'!#REF!</f>
        <v>#REF!</v>
      </c>
      <c r="DIV46" s="54" t="e">
        <f>'Tier 1 - $500K'!#REF!</f>
        <v>#REF!</v>
      </c>
      <c r="DIW46" s="54" t="e">
        <f>'Tier 1 - $500K'!#REF!</f>
        <v>#REF!</v>
      </c>
      <c r="DIX46" s="54" t="e">
        <f>'Tier 1 - $500K'!#REF!</f>
        <v>#REF!</v>
      </c>
      <c r="DIY46" s="54" t="e">
        <f>'Tier 1 - $500K'!#REF!</f>
        <v>#REF!</v>
      </c>
      <c r="DIZ46" s="54" t="e">
        <f>'Tier 1 - $500K'!#REF!</f>
        <v>#REF!</v>
      </c>
      <c r="DJA46" s="54" t="e">
        <f>'Tier 1 - $500K'!#REF!</f>
        <v>#REF!</v>
      </c>
      <c r="DJB46" s="54" t="e">
        <f>'Tier 1 - $500K'!#REF!</f>
        <v>#REF!</v>
      </c>
      <c r="DJC46" s="54" t="e">
        <f>'Tier 1 - $500K'!#REF!</f>
        <v>#REF!</v>
      </c>
      <c r="DJD46" s="54" t="e">
        <f>'Tier 1 - $500K'!#REF!</f>
        <v>#REF!</v>
      </c>
      <c r="DJE46" s="54" t="e">
        <f>'Tier 1 - $500K'!#REF!</f>
        <v>#REF!</v>
      </c>
      <c r="DJF46" s="54" t="e">
        <f>'Tier 1 - $500K'!#REF!</f>
        <v>#REF!</v>
      </c>
      <c r="DJG46" s="54" t="e">
        <f>'Tier 1 - $500K'!#REF!</f>
        <v>#REF!</v>
      </c>
      <c r="DJH46" s="54" t="e">
        <f>'Tier 1 - $500K'!#REF!</f>
        <v>#REF!</v>
      </c>
      <c r="DJI46" s="54" t="e">
        <f>'Tier 1 - $500K'!#REF!</f>
        <v>#REF!</v>
      </c>
      <c r="DJJ46" s="54" t="e">
        <f>'Tier 1 - $500K'!#REF!</f>
        <v>#REF!</v>
      </c>
      <c r="DJK46" s="54" t="e">
        <f>'Tier 1 - $500K'!#REF!</f>
        <v>#REF!</v>
      </c>
      <c r="DJL46" s="54" t="e">
        <f>'Tier 1 - $500K'!#REF!</f>
        <v>#REF!</v>
      </c>
      <c r="DJM46" s="54" t="e">
        <f>'Tier 1 - $500K'!#REF!</f>
        <v>#REF!</v>
      </c>
      <c r="DJN46" s="54" t="e">
        <f>'Tier 1 - $500K'!#REF!</f>
        <v>#REF!</v>
      </c>
      <c r="DJO46" s="54" t="e">
        <f>'Tier 1 - $500K'!#REF!</f>
        <v>#REF!</v>
      </c>
      <c r="DJP46" s="54" t="e">
        <f>'Tier 1 - $500K'!#REF!</f>
        <v>#REF!</v>
      </c>
      <c r="DJQ46" s="54" t="e">
        <f>'Tier 1 - $500K'!#REF!</f>
        <v>#REF!</v>
      </c>
      <c r="DJR46" s="54" t="e">
        <f>'Tier 1 - $500K'!#REF!</f>
        <v>#REF!</v>
      </c>
      <c r="DJS46" s="54" t="e">
        <f>'Tier 1 - $500K'!#REF!</f>
        <v>#REF!</v>
      </c>
      <c r="DJT46" s="54" t="e">
        <f>'Tier 1 - $500K'!#REF!</f>
        <v>#REF!</v>
      </c>
      <c r="DJU46" s="54" t="e">
        <f>'Tier 1 - $500K'!#REF!</f>
        <v>#REF!</v>
      </c>
      <c r="DJV46" s="54" t="e">
        <f>'Tier 1 - $500K'!#REF!</f>
        <v>#REF!</v>
      </c>
      <c r="DJW46" s="54" t="e">
        <f>'Tier 1 - $500K'!#REF!</f>
        <v>#REF!</v>
      </c>
      <c r="DJX46" s="54" t="e">
        <f>'Tier 1 - $500K'!#REF!</f>
        <v>#REF!</v>
      </c>
      <c r="DJY46" s="54" t="e">
        <f>'Tier 1 - $500K'!#REF!</f>
        <v>#REF!</v>
      </c>
      <c r="DJZ46" s="54" t="e">
        <f>'Tier 1 - $500K'!#REF!</f>
        <v>#REF!</v>
      </c>
      <c r="DKA46" s="54" t="e">
        <f>'Tier 1 - $500K'!#REF!</f>
        <v>#REF!</v>
      </c>
      <c r="DKB46" s="54" t="e">
        <f>'Tier 1 - $500K'!#REF!</f>
        <v>#REF!</v>
      </c>
      <c r="DKC46" s="54" t="e">
        <f>'Tier 1 - $500K'!#REF!</f>
        <v>#REF!</v>
      </c>
      <c r="DKD46" s="54" t="e">
        <f>'Tier 1 - $500K'!#REF!</f>
        <v>#REF!</v>
      </c>
      <c r="DKE46" s="54" t="e">
        <f>'Tier 1 - $500K'!#REF!</f>
        <v>#REF!</v>
      </c>
      <c r="DKF46" s="54" t="e">
        <f>'Tier 1 - $500K'!#REF!</f>
        <v>#REF!</v>
      </c>
      <c r="DKG46" s="54" t="e">
        <f>'Tier 1 - $500K'!#REF!</f>
        <v>#REF!</v>
      </c>
      <c r="DKH46" s="54" t="e">
        <f>'Tier 1 - $500K'!#REF!</f>
        <v>#REF!</v>
      </c>
      <c r="DKI46" s="54" t="e">
        <f>'Tier 1 - $500K'!#REF!</f>
        <v>#REF!</v>
      </c>
      <c r="DKJ46" s="54" t="e">
        <f>'Tier 1 - $500K'!#REF!</f>
        <v>#REF!</v>
      </c>
      <c r="DKK46" s="54" t="e">
        <f>'Tier 1 - $500K'!#REF!</f>
        <v>#REF!</v>
      </c>
      <c r="DKL46" s="54" t="e">
        <f>'Tier 1 - $500K'!#REF!</f>
        <v>#REF!</v>
      </c>
      <c r="DKM46" s="54" t="e">
        <f>'Tier 1 - $500K'!#REF!</f>
        <v>#REF!</v>
      </c>
      <c r="DKN46" s="54" t="e">
        <f>'Tier 1 - $500K'!#REF!</f>
        <v>#REF!</v>
      </c>
      <c r="DKO46" s="54" t="e">
        <f>'Tier 1 - $500K'!#REF!</f>
        <v>#REF!</v>
      </c>
      <c r="DKP46" s="54" t="e">
        <f>'Tier 1 - $500K'!#REF!</f>
        <v>#REF!</v>
      </c>
      <c r="DKQ46" s="54" t="e">
        <f>'Tier 1 - $500K'!#REF!</f>
        <v>#REF!</v>
      </c>
      <c r="DKR46" s="54" t="e">
        <f>'Tier 1 - $500K'!#REF!</f>
        <v>#REF!</v>
      </c>
      <c r="DKS46" s="54" t="e">
        <f>'Tier 1 - $500K'!#REF!</f>
        <v>#REF!</v>
      </c>
      <c r="DKT46" s="54" t="e">
        <f>'Tier 1 - $500K'!#REF!</f>
        <v>#REF!</v>
      </c>
      <c r="DKU46" s="54" t="e">
        <f>'Tier 1 - $500K'!#REF!</f>
        <v>#REF!</v>
      </c>
      <c r="DKV46" s="54" t="e">
        <f>'Tier 1 - $500K'!#REF!</f>
        <v>#REF!</v>
      </c>
      <c r="DKW46" s="54" t="e">
        <f>'Tier 1 - $500K'!#REF!</f>
        <v>#REF!</v>
      </c>
      <c r="DKX46" s="54" t="e">
        <f>'Tier 1 - $500K'!#REF!</f>
        <v>#REF!</v>
      </c>
      <c r="DKY46" s="54" t="e">
        <f>'Tier 1 - $500K'!#REF!</f>
        <v>#REF!</v>
      </c>
      <c r="DKZ46" s="54" t="e">
        <f>'Tier 1 - $500K'!#REF!</f>
        <v>#REF!</v>
      </c>
      <c r="DLA46" s="54" t="e">
        <f>'Tier 1 - $500K'!#REF!</f>
        <v>#REF!</v>
      </c>
      <c r="DLB46" s="54" t="e">
        <f>'Tier 1 - $500K'!#REF!</f>
        <v>#REF!</v>
      </c>
      <c r="DLC46" s="54" t="e">
        <f>'Tier 1 - $500K'!#REF!</f>
        <v>#REF!</v>
      </c>
      <c r="DLD46" s="54" t="e">
        <f>'Tier 1 - $500K'!#REF!</f>
        <v>#REF!</v>
      </c>
      <c r="DLE46" s="54" t="e">
        <f>'Tier 1 - $500K'!#REF!</f>
        <v>#REF!</v>
      </c>
      <c r="DLF46" s="54" t="e">
        <f>'Tier 1 - $500K'!#REF!</f>
        <v>#REF!</v>
      </c>
      <c r="DLG46" s="54" t="e">
        <f>'Tier 1 - $500K'!#REF!</f>
        <v>#REF!</v>
      </c>
      <c r="DLH46" s="54" t="e">
        <f>'Tier 1 - $500K'!#REF!</f>
        <v>#REF!</v>
      </c>
      <c r="DLI46" s="54" t="e">
        <f>'Tier 1 - $500K'!#REF!</f>
        <v>#REF!</v>
      </c>
      <c r="DLJ46" s="54" t="e">
        <f>'Tier 1 - $500K'!#REF!</f>
        <v>#REF!</v>
      </c>
      <c r="DLK46" s="54" t="e">
        <f>'Tier 1 - $500K'!#REF!</f>
        <v>#REF!</v>
      </c>
      <c r="DLL46" s="54" t="e">
        <f>'Tier 1 - $500K'!#REF!</f>
        <v>#REF!</v>
      </c>
      <c r="DLM46" s="54" t="e">
        <f>'Tier 1 - $500K'!#REF!</f>
        <v>#REF!</v>
      </c>
      <c r="DLN46" s="54" t="e">
        <f>'Tier 1 - $500K'!#REF!</f>
        <v>#REF!</v>
      </c>
      <c r="DLO46" s="54" t="e">
        <f>'Tier 1 - $500K'!#REF!</f>
        <v>#REF!</v>
      </c>
      <c r="DLP46" s="54" t="e">
        <f>'Tier 1 - $500K'!#REF!</f>
        <v>#REF!</v>
      </c>
      <c r="DLQ46" s="54" t="e">
        <f>'Tier 1 - $500K'!#REF!</f>
        <v>#REF!</v>
      </c>
      <c r="DLR46" s="54" t="e">
        <f>'Tier 1 - $500K'!#REF!</f>
        <v>#REF!</v>
      </c>
      <c r="DLS46" s="54" t="e">
        <f>'Tier 1 - $500K'!#REF!</f>
        <v>#REF!</v>
      </c>
      <c r="DLT46" s="54" t="e">
        <f>'Tier 1 - $500K'!#REF!</f>
        <v>#REF!</v>
      </c>
      <c r="DLU46" s="54" t="e">
        <f>'Tier 1 - $500K'!#REF!</f>
        <v>#REF!</v>
      </c>
      <c r="DLV46" s="54" t="e">
        <f>'Tier 1 - $500K'!#REF!</f>
        <v>#REF!</v>
      </c>
      <c r="DLW46" s="54" t="e">
        <f>'Tier 1 - $500K'!#REF!</f>
        <v>#REF!</v>
      </c>
      <c r="DLX46" s="54" t="e">
        <f>'Tier 1 - $500K'!#REF!</f>
        <v>#REF!</v>
      </c>
      <c r="DLY46" s="54" t="e">
        <f>'Tier 1 - $500K'!#REF!</f>
        <v>#REF!</v>
      </c>
      <c r="DLZ46" s="54" t="e">
        <f>'Tier 1 - $500K'!#REF!</f>
        <v>#REF!</v>
      </c>
      <c r="DMA46" s="54" t="e">
        <f>'Tier 1 - $500K'!#REF!</f>
        <v>#REF!</v>
      </c>
      <c r="DMB46" s="54" t="e">
        <f>'Tier 1 - $500K'!#REF!</f>
        <v>#REF!</v>
      </c>
      <c r="DMC46" s="54" t="e">
        <f>'Tier 1 - $500K'!#REF!</f>
        <v>#REF!</v>
      </c>
      <c r="DMD46" s="54" t="e">
        <f>'Tier 1 - $500K'!#REF!</f>
        <v>#REF!</v>
      </c>
      <c r="DME46" s="54" t="e">
        <f>'Tier 1 - $500K'!#REF!</f>
        <v>#REF!</v>
      </c>
      <c r="DMF46" s="54" t="e">
        <f>'Tier 1 - $500K'!#REF!</f>
        <v>#REF!</v>
      </c>
      <c r="DMG46" s="54" t="e">
        <f>'Tier 1 - $500K'!#REF!</f>
        <v>#REF!</v>
      </c>
      <c r="DMH46" s="54" t="e">
        <f>'Tier 1 - $500K'!#REF!</f>
        <v>#REF!</v>
      </c>
      <c r="DMI46" s="54" t="e">
        <f>'Tier 1 - $500K'!#REF!</f>
        <v>#REF!</v>
      </c>
      <c r="DMJ46" s="54" t="e">
        <f>'Tier 1 - $500K'!#REF!</f>
        <v>#REF!</v>
      </c>
      <c r="DMK46" s="54" t="e">
        <f>'Tier 1 - $500K'!#REF!</f>
        <v>#REF!</v>
      </c>
      <c r="DML46" s="54" t="e">
        <f>'Tier 1 - $500K'!#REF!</f>
        <v>#REF!</v>
      </c>
      <c r="DMM46" s="54" t="e">
        <f>'Tier 1 - $500K'!#REF!</f>
        <v>#REF!</v>
      </c>
      <c r="DMN46" s="54" t="e">
        <f>'Tier 1 - $500K'!#REF!</f>
        <v>#REF!</v>
      </c>
      <c r="DMO46" s="54" t="e">
        <f>'Tier 1 - $500K'!#REF!</f>
        <v>#REF!</v>
      </c>
      <c r="DMP46" s="54" t="e">
        <f>'Tier 1 - $500K'!#REF!</f>
        <v>#REF!</v>
      </c>
      <c r="DMQ46" s="54" t="e">
        <f>'Tier 1 - $500K'!#REF!</f>
        <v>#REF!</v>
      </c>
      <c r="DMR46" s="54" t="e">
        <f>'Tier 1 - $500K'!#REF!</f>
        <v>#REF!</v>
      </c>
      <c r="DMS46" s="54" t="e">
        <f>'Tier 1 - $500K'!#REF!</f>
        <v>#REF!</v>
      </c>
      <c r="DMT46" s="54" t="e">
        <f>'Tier 1 - $500K'!#REF!</f>
        <v>#REF!</v>
      </c>
      <c r="DMU46" s="54" t="e">
        <f>'Tier 1 - $500K'!#REF!</f>
        <v>#REF!</v>
      </c>
      <c r="DMV46" s="54" t="e">
        <f>'Tier 1 - $500K'!#REF!</f>
        <v>#REF!</v>
      </c>
      <c r="DMW46" s="54" t="e">
        <f>'Tier 1 - $500K'!#REF!</f>
        <v>#REF!</v>
      </c>
      <c r="DMX46" s="54" t="e">
        <f>'Tier 1 - $500K'!#REF!</f>
        <v>#REF!</v>
      </c>
      <c r="DMY46" s="54" t="e">
        <f>'Tier 1 - $500K'!#REF!</f>
        <v>#REF!</v>
      </c>
      <c r="DMZ46" s="54" t="e">
        <f>'Tier 1 - $500K'!#REF!</f>
        <v>#REF!</v>
      </c>
      <c r="DNA46" s="54" t="e">
        <f>'Tier 1 - $500K'!#REF!</f>
        <v>#REF!</v>
      </c>
      <c r="DNB46" s="54" t="e">
        <f>'Tier 1 - $500K'!#REF!</f>
        <v>#REF!</v>
      </c>
      <c r="DNC46" s="54" t="e">
        <f>'Tier 1 - $500K'!#REF!</f>
        <v>#REF!</v>
      </c>
      <c r="DND46" s="54" t="e">
        <f>'Tier 1 - $500K'!#REF!</f>
        <v>#REF!</v>
      </c>
      <c r="DNE46" s="54" t="e">
        <f>'Tier 1 - $500K'!#REF!</f>
        <v>#REF!</v>
      </c>
      <c r="DNF46" s="54" t="e">
        <f>'Tier 1 - $500K'!#REF!</f>
        <v>#REF!</v>
      </c>
      <c r="DNG46" s="54" t="e">
        <f>'Tier 1 - $500K'!#REF!</f>
        <v>#REF!</v>
      </c>
      <c r="DNH46" s="54" t="e">
        <f>'Tier 1 - $500K'!#REF!</f>
        <v>#REF!</v>
      </c>
      <c r="DNI46" s="54" t="e">
        <f>'Tier 1 - $500K'!#REF!</f>
        <v>#REF!</v>
      </c>
      <c r="DNJ46" s="54" t="e">
        <f>'Tier 1 - $500K'!#REF!</f>
        <v>#REF!</v>
      </c>
      <c r="DNK46" s="54" t="e">
        <f>'Tier 1 - $500K'!#REF!</f>
        <v>#REF!</v>
      </c>
      <c r="DNL46" s="54" t="e">
        <f>'Tier 1 - $500K'!#REF!</f>
        <v>#REF!</v>
      </c>
      <c r="DNM46" s="54" t="e">
        <f>'Tier 1 - $500K'!#REF!</f>
        <v>#REF!</v>
      </c>
      <c r="DNN46" s="54" t="e">
        <f>'Tier 1 - $500K'!#REF!</f>
        <v>#REF!</v>
      </c>
      <c r="DNO46" s="54" t="e">
        <f>'Tier 1 - $500K'!#REF!</f>
        <v>#REF!</v>
      </c>
      <c r="DNP46" s="54" t="e">
        <f>'Tier 1 - $500K'!#REF!</f>
        <v>#REF!</v>
      </c>
      <c r="DNQ46" s="54" t="e">
        <f>'Tier 1 - $500K'!#REF!</f>
        <v>#REF!</v>
      </c>
      <c r="DNR46" s="54" t="e">
        <f>'Tier 1 - $500K'!#REF!</f>
        <v>#REF!</v>
      </c>
      <c r="DNS46" s="54" t="e">
        <f>'Tier 1 - $500K'!#REF!</f>
        <v>#REF!</v>
      </c>
      <c r="DNT46" s="54" t="e">
        <f>'Tier 1 - $500K'!#REF!</f>
        <v>#REF!</v>
      </c>
      <c r="DNU46" s="54" t="e">
        <f>'Tier 1 - $500K'!#REF!</f>
        <v>#REF!</v>
      </c>
      <c r="DNV46" s="54" t="e">
        <f>'Tier 1 - $500K'!#REF!</f>
        <v>#REF!</v>
      </c>
      <c r="DNW46" s="54" t="e">
        <f>'Tier 1 - $500K'!#REF!</f>
        <v>#REF!</v>
      </c>
      <c r="DNX46" s="54" t="e">
        <f>'Tier 1 - $500K'!#REF!</f>
        <v>#REF!</v>
      </c>
      <c r="DNY46" s="54" t="e">
        <f>'Tier 1 - $500K'!#REF!</f>
        <v>#REF!</v>
      </c>
      <c r="DNZ46" s="54" t="e">
        <f>'Tier 1 - $500K'!#REF!</f>
        <v>#REF!</v>
      </c>
      <c r="DOA46" s="54" t="e">
        <f>'Tier 1 - $500K'!#REF!</f>
        <v>#REF!</v>
      </c>
      <c r="DOB46" s="54" t="e">
        <f>'Tier 1 - $500K'!#REF!</f>
        <v>#REF!</v>
      </c>
      <c r="DOC46" s="54" t="e">
        <f>'Tier 1 - $500K'!#REF!</f>
        <v>#REF!</v>
      </c>
      <c r="DOD46" s="54" t="e">
        <f>'Tier 1 - $500K'!#REF!</f>
        <v>#REF!</v>
      </c>
      <c r="DOE46" s="54" t="e">
        <f>'Tier 1 - $500K'!#REF!</f>
        <v>#REF!</v>
      </c>
      <c r="DOF46" s="54" t="e">
        <f>'Tier 1 - $500K'!#REF!</f>
        <v>#REF!</v>
      </c>
      <c r="DOG46" s="54" t="e">
        <f>'Tier 1 - $500K'!#REF!</f>
        <v>#REF!</v>
      </c>
      <c r="DOH46" s="54" t="e">
        <f>'Tier 1 - $500K'!#REF!</f>
        <v>#REF!</v>
      </c>
      <c r="DOI46" s="54" t="e">
        <f>'Tier 1 - $500K'!#REF!</f>
        <v>#REF!</v>
      </c>
      <c r="DOJ46" s="54" t="e">
        <f>'Tier 1 - $500K'!#REF!</f>
        <v>#REF!</v>
      </c>
      <c r="DOK46" s="54" t="e">
        <f>'Tier 1 - $500K'!#REF!</f>
        <v>#REF!</v>
      </c>
      <c r="DOL46" s="54" t="e">
        <f>'Tier 1 - $500K'!#REF!</f>
        <v>#REF!</v>
      </c>
      <c r="DOM46" s="54" t="e">
        <f>'Tier 1 - $500K'!#REF!</f>
        <v>#REF!</v>
      </c>
      <c r="DON46" s="54" t="e">
        <f>'Tier 1 - $500K'!#REF!</f>
        <v>#REF!</v>
      </c>
      <c r="DOO46" s="54" t="e">
        <f>'Tier 1 - $500K'!#REF!</f>
        <v>#REF!</v>
      </c>
      <c r="DOP46" s="54" t="e">
        <f>'Tier 1 - $500K'!#REF!</f>
        <v>#REF!</v>
      </c>
      <c r="DOQ46" s="54" t="e">
        <f>'Tier 1 - $500K'!#REF!</f>
        <v>#REF!</v>
      </c>
      <c r="DOR46" s="54" t="e">
        <f>'Tier 1 - $500K'!#REF!</f>
        <v>#REF!</v>
      </c>
      <c r="DOS46" s="54" t="e">
        <f>'Tier 1 - $500K'!#REF!</f>
        <v>#REF!</v>
      </c>
      <c r="DOT46" s="54" t="e">
        <f>'Tier 1 - $500K'!#REF!</f>
        <v>#REF!</v>
      </c>
      <c r="DOU46" s="54" t="e">
        <f>'Tier 1 - $500K'!#REF!</f>
        <v>#REF!</v>
      </c>
      <c r="DOV46" s="54" t="e">
        <f>'Tier 1 - $500K'!#REF!</f>
        <v>#REF!</v>
      </c>
      <c r="DOW46" s="54" t="e">
        <f>'Tier 1 - $500K'!#REF!</f>
        <v>#REF!</v>
      </c>
      <c r="DOX46" s="54" t="e">
        <f>'Tier 1 - $500K'!#REF!</f>
        <v>#REF!</v>
      </c>
      <c r="DOY46" s="54" t="e">
        <f>'Tier 1 - $500K'!#REF!</f>
        <v>#REF!</v>
      </c>
      <c r="DOZ46" s="54" t="e">
        <f>'Tier 1 - $500K'!#REF!</f>
        <v>#REF!</v>
      </c>
      <c r="DPA46" s="54" t="e">
        <f>'Tier 1 - $500K'!#REF!</f>
        <v>#REF!</v>
      </c>
      <c r="DPB46" s="54" t="e">
        <f>'Tier 1 - $500K'!#REF!</f>
        <v>#REF!</v>
      </c>
      <c r="DPC46" s="54" t="e">
        <f>'Tier 1 - $500K'!#REF!</f>
        <v>#REF!</v>
      </c>
      <c r="DPD46" s="54" t="e">
        <f>'Tier 1 - $500K'!#REF!</f>
        <v>#REF!</v>
      </c>
      <c r="DPE46" s="54" t="e">
        <f>'Tier 1 - $500K'!#REF!</f>
        <v>#REF!</v>
      </c>
      <c r="DPF46" s="54" t="e">
        <f>'Tier 1 - $500K'!#REF!</f>
        <v>#REF!</v>
      </c>
      <c r="DPG46" s="54" t="e">
        <f>'Tier 1 - $500K'!#REF!</f>
        <v>#REF!</v>
      </c>
      <c r="DPH46" s="54" t="e">
        <f>'Tier 1 - $500K'!#REF!</f>
        <v>#REF!</v>
      </c>
      <c r="DPI46" s="54" t="e">
        <f>'Tier 1 - $500K'!#REF!</f>
        <v>#REF!</v>
      </c>
      <c r="DPJ46" s="54" t="e">
        <f>'Tier 1 - $500K'!#REF!</f>
        <v>#REF!</v>
      </c>
      <c r="DPK46" s="54" t="e">
        <f>'Tier 1 - $500K'!#REF!</f>
        <v>#REF!</v>
      </c>
      <c r="DPL46" s="54" t="e">
        <f>'Tier 1 - $500K'!#REF!</f>
        <v>#REF!</v>
      </c>
      <c r="DPM46" s="54" t="e">
        <f>'Tier 1 - $500K'!#REF!</f>
        <v>#REF!</v>
      </c>
      <c r="DPN46" s="54" t="e">
        <f>'Tier 1 - $500K'!#REF!</f>
        <v>#REF!</v>
      </c>
      <c r="DPO46" s="54" t="e">
        <f>'Tier 1 - $500K'!#REF!</f>
        <v>#REF!</v>
      </c>
      <c r="DPP46" s="54" t="e">
        <f>'Tier 1 - $500K'!#REF!</f>
        <v>#REF!</v>
      </c>
      <c r="DPQ46" s="54" t="e">
        <f>'Tier 1 - $500K'!#REF!</f>
        <v>#REF!</v>
      </c>
      <c r="DPR46" s="54" t="e">
        <f>'Tier 1 - $500K'!#REF!</f>
        <v>#REF!</v>
      </c>
      <c r="DPS46" s="54" t="e">
        <f>'Tier 1 - $500K'!#REF!</f>
        <v>#REF!</v>
      </c>
      <c r="DPT46" s="54" t="e">
        <f>'Tier 1 - $500K'!#REF!</f>
        <v>#REF!</v>
      </c>
      <c r="DPU46" s="54" t="e">
        <f>'Tier 1 - $500K'!#REF!</f>
        <v>#REF!</v>
      </c>
      <c r="DPV46" s="54" t="e">
        <f>'Tier 1 - $500K'!#REF!</f>
        <v>#REF!</v>
      </c>
      <c r="DPW46" s="54" t="e">
        <f>'Tier 1 - $500K'!#REF!</f>
        <v>#REF!</v>
      </c>
      <c r="DPX46" s="54" t="e">
        <f>'Tier 1 - $500K'!#REF!</f>
        <v>#REF!</v>
      </c>
      <c r="DPY46" s="54" t="e">
        <f>'Tier 1 - $500K'!#REF!</f>
        <v>#REF!</v>
      </c>
      <c r="DPZ46" s="54" t="e">
        <f>'Tier 1 - $500K'!#REF!</f>
        <v>#REF!</v>
      </c>
      <c r="DQA46" s="54" t="e">
        <f>'Tier 1 - $500K'!#REF!</f>
        <v>#REF!</v>
      </c>
      <c r="DQB46" s="54" t="e">
        <f>'Tier 1 - $500K'!#REF!</f>
        <v>#REF!</v>
      </c>
      <c r="DQC46" s="54" t="e">
        <f>'Tier 1 - $500K'!#REF!</f>
        <v>#REF!</v>
      </c>
      <c r="DQD46" s="54" t="e">
        <f>'Tier 1 - $500K'!#REF!</f>
        <v>#REF!</v>
      </c>
      <c r="DQE46" s="54" t="e">
        <f>'Tier 1 - $500K'!#REF!</f>
        <v>#REF!</v>
      </c>
      <c r="DQF46" s="54" t="e">
        <f>'Tier 1 - $500K'!#REF!</f>
        <v>#REF!</v>
      </c>
      <c r="DQG46" s="54" t="e">
        <f>'Tier 1 - $500K'!#REF!</f>
        <v>#REF!</v>
      </c>
      <c r="DQH46" s="54" t="e">
        <f>'Tier 1 - $500K'!#REF!</f>
        <v>#REF!</v>
      </c>
      <c r="DQI46" s="54" t="e">
        <f>'Tier 1 - $500K'!#REF!</f>
        <v>#REF!</v>
      </c>
      <c r="DQJ46" s="54" t="e">
        <f>'Tier 1 - $500K'!#REF!</f>
        <v>#REF!</v>
      </c>
      <c r="DQK46" s="54" t="e">
        <f>'Tier 1 - $500K'!#REF!</f>
        <v>#REF!</v>
      </c>
      <c r="DQL46" s="54" t="e">
        <f>'Tier 1 - $500K'!#REF!</f>
        <v>#REF!</v>
      </c>
      <c r="DQM46" s="54" t="e">
        <f>'Tier 1 - $500K'!#REF!</f>
        <v>#REF!</v>
      </c>
      <c r="DQN46" s="54" t="e">
        <f>'Tier 1 - $500K'!#REF!</f>
        <v>#REF!</v>
      </c>
      <c r="DQO46" s="54" t="e">
        <f>'Tier 1 - $500K'!#REF!</f>
        <v>#REF!</v>
      </c>
      <c r="DQP46" s="54" t="e">
        <f>'Tier 1 - $500K'!#REF!</f>
        <v>#REF!</v>
      </c>
      <c r="DQQ46" s="54" t="e">
        <f>'Tier 1 - $500K'!#REF!</f>
        <v>#REF!</v>
      </c>
      <c r="DQR46" s="54" t="e">
        <f>'Tier 1 - $500K'!#REF!</f>
        <v>#REF!</v>
      </c>
      <c r="DQS46" s="54" t="e">
        <f>'Tier 1 - $500K'!#REF!</f>
        <v>#REF!</v>
      </c>
      <c r="DQT46" s="54" t="e">
        <f>'Tier 1 - $500K'!#REF!</f>
        <v>#REF!</v>
      </c>
      <c r="DQU46" s="54" t="e">
        <f>'Tier 1 - $500K'!#REF!</f>
        <v>#REF!</v>
      </c>
      <c r="DQV46" s="54" t="e">
        <f>'Tier 1 - $500K'!#REF!</f>
        <v>#REF!</v>
      </c>
      <c r="DQW46" s="54" t="e">
        <f>'Tier 1 - $500K'!#REF!</f>
        <v>#REF!</v>
      </c>
      <c r="DQX46" s="54" t="e">
        <f>'Tier 1 - $500K'!#REF!</f>
        <v>#REF!</v>
      </c>
      <c r="DQY46" s="54" t="e">
        <f>'Tier 1 - $500K'!#REF!</f>
        <v>#REF!</v>
      </c>
      <c r="DQZ46" s="54" t="e">
        <f>'Tier 1 - $500K'!#REF!</f>
        <v>#REF!</v>
      </c>
      <c r="DRA46" s="54" t="e">
        <f>'Tier 1 - $500K'!#REF!</f>
        <v>#REF!</v>
      </c>
      <c r="DRB46" s="54" t="e">
        <f>'Tier 1 - $500K'!#REF!</f>
        <v>#REF!</v>
      </c>
      <c r="DRC46" s="54" t="e">
        <f>'Tier 1 - $500K'!#REF!</f>
        <v>#REF!</v>
      </c>
      <c r="DRD46" s="54" t="e">
        <f>'Tier 1 - $500K'!#REF!</f>
        <v>#REF!</v>
      </c>
      <c r="DRE46" s="54" t="e">
        <f>'Tier 1 - $500K'!#REF!</f>
        <v>#REF!</v>
      </c>
      <c r="DRF46" s="54" t="e">
        <f>'Tier 1 - $500K'!#REF!</f>
        <v>#REF!</v>
      </c>
      <c r="DRG46" s="54" t="e">
        <f>'Tier 1 - $500K'!#REF!</f>
        <v>#REF!</v>
      </c>
      <c r="DRH46" s="54" t="e">
        <f>'Tier 1 - $500K'!#REF!</f>
        <v>#REF!</v>
      </c>
      <c r="DRI46" s="54" t="e">
        <f>'Tier 1 - $500K'!#REF!</f>
        <v>#REF!</v>
      </c>
      <c r="DRJ46" s="54" t="e">
        <f>'Tier 1 - $500K'!#REF!</f>
        <v>#REF!</v>
      </c>
      <c r="DRK46" s="54" t="e">
        <f>'Tier 1 - $500K'!#REF!</f>
        <v>#REF!</v>
      </c>
      <c r="DRL46" s="54" t="e">
        <f>'Tier 1 - $500K'!#REF!</f>
        <v>#REF!</v>
      </c>
      <c r="DRM46" s="54" t="e">
        <f>'Tier 1 - $500K'!#REF!</f>
        <v>#REF!</v>
      </c>
      <c r="DRN46" s="54" t="e">
        <f>'Tier 1 - $500K'!#REF!</f>
        <v>#REF!</v>
      </c>
      <c r="DRO46" s="54" t="e">
        <f>'Tier 1 - $500K'!#REF!</f>
        <v>#REF!</v>
      </c>
      <c r="DRP46" s="54" t="e">
        <f>'Tier 1 - $500K'!#REF!</f>
        <v>#REF!</v>
      </c>
      <c r="DRQ46" s="54" t="e">
        <f>'Tier 1 - $500K'!#REF!</f>
        <v>#REF!</v>
      </c>
      <c r="DRR46" s="54" t="e">
        <f>'Tier 1 - $500K'!#REF!</f>
        <v>#REF!</v>
      </c>
      <c r="DRS46" s="54" t="e">
        <f>'Tier 1 - $500K'!#REF!</f>
        <v>#REF!</v>
      </c>
      <c r="DRT46" s="54" t="e">
        <f>'Tier 1 - $500K'!#REF!</f>
        <v>#REF!</v>
      </c>
      <c r="DRU46" s="54" t="e">
        <f>'Tier 1 - $500K'!#REF!</f>
        <v>#REF!</v>
      </c>
      <c r="DRV46" s="54" t="e">
        <f>'Tier 1 - $500K'!#REF!</f>
        <v>#REF!</v>
      </c>
      <c r="DRW46" s="54" t="e">
        <f>'Tier 1 - $500K'!#REF!</f>
        <v>#REF!</v>
      </c>
      <c r="DRX46" s="54" t="e">
        <f>'Tier 1 - $500K'!#REF!</f>
        <v>#REF!</v>
      </c>
      <c r="DRY46" s="54" t="e">
        <f>'Tier 1 - $500K'!#REF!</f>
        <v>#REF!</v>
      </c>
      <c r="DRZ46" s="54" t="e">
        <f>'Tier 1 - $500K'!#REF!</f>
        <v>#REF!</v>
      </c>
      <c r="DSA46" s="54" t="e">
        <f>'Tier 1 - $500K'!#REF!</f>
        <v>#REF!</v>
      </c>
      <c r="DSB46" s="54" t="e">
        <f>'Tier 1 - $500K'!#REF!</f>
        <v>#REF!</v>
      </c>
      <c r="DSC46" s="54" t="e">
        <f>'Tier 1 - $500K'!#REF!</f>
        <v>#REF!</v>
      </c>
      <c r="DSD46" s="54" t="e">
        <f>'Tier 1 - $500K'!#REF!</f>
        <v>#REF!</v>
      </c>
      <c r="DSE46" s="54" t="e">
        <f>'Tier 1 - $500K'!#REF!</f>
        <v>#REF!</v>
      </c>
      <c r="DSF46" s="54" t="e">
        <f>'Tier 1 - $500K'!#REF!</f>
        <v>#REF!</v>
      </c>
      <c r="DSG46" s="54" t="e">
        <f>'Tier 1 - $500K'!#REF!</f>
        <v>#REF!</v>
      </c>
      <c r="DSH46" s="54" t="e">
        <f>'Tier 1 - $500K'!#REF!</f>
        <v>#REF!</v>
      </c>
      <c r="DSI46" s="54" t="e">
        <f>'Tier 1 - $500K'!#REF!</f>
        <v>#REF!</v>
      </c>
      <c r="DSJ46" s="54" t="e">
        <f>'Tier 1 - $500K'!#REF!</f>
        <v>#REF!</v>
      </c>
      <c r="DSK46" s="54" t="e">
        <f>'Tier 1 - $500K'!#REF!</f>
        <v>#REF!</v>
      </c>
      <c r="DSL46" s="54" t="e">
        <f>'Tier 1 - $500K'!#REF!</f>
        <v>#REF!</v>
      </c>
      <c r="DSM46" s="54" t="e">
        <f>'Tier 1 - $500K'!#REF!</f>
        <v>#REF!</v>
      </c>
      <c r="DSN46" s="54" t="e">
        <f>'Tier 1 - $500K'!#REF!</f>
        <v>#REF!</v>
      </c>
      <c r="DSO46" s="54" t="e">
        <f>'Tier 1 - $500K'!#REF!</f>
        <v>#REF!</v>
      </c>
      <c r="DSP46" s="54" t="e">
        <f>'Tier 1 - $500K'!#REF!</f>
        <v>#REF!</v>
      </c>
      <c r="DSQ46" s="54" t="e">
        <f>'Tier 1 - $500K'!#REF!</f>
        <v>#REF!</v>
      </c>
      <c r="DSR46" s="54" t="e">
        <f>'Tier 1 - $500K'!#REF!</f>
        <v>#REF!</v>
      </c>
      <c r="DSS46" s="54" t="e">
        <f>'Tier 1 - $500K'!#REF!</f>
        <v>#REF!</v>
      </c>
      <c r="DST46" s="54" t="e">
        <f>'Tier 1 - $500K'!#REF!</f>
        <v>#REF!</v>
      </c>
      <c r="DSU46" s="54" t="e">
        <f>'Tier 1 - $500K'!#REF!</f>
        <v>#REF!</v>
      </c>
      <c r="DSV46" s="54" t="e">
        <f>'Tier 1 - $500K'!#REF!</f>
        <v>#REF!</v>
      </c>
      <c r="DSW46" s="54" t="e">
        <f>'Tier 1 - $500K'!#REF!</f>
        <v>#REF!</v>
      </c>
      <c r="DSX46" s="54" t="e">
        <f>'Tier 1 - $500K'!#REF!</f>
        <v>#REF!</v>
      </c>
      <c r="DSY46" s="54" t="e">
        <f>'Tier 1 - $500K'!#REF!</f>
        <v>#REF!</v>
      </c>
      <c r="DSZ46" s="54" t="e">
        <f>'Tier 1 - $500K'!#REF!</f>
        <v>#REF!</v>
      </c>
      <c r="DTA46" s="54" t="e">
        <f>'Tier 1 - $500K'!#REF!</f>
        <v>#REF!</v>
      </c>
      <c r="DTB46" s="54" t="e">
        <f>'Tier 1 - $500K'!#REF!</f>
        <v>#REF!</v>
      </c>
      <c r="DTC46" s="54" t="e">
        <f>'Tier 1 - $500K'!#REF!</f>
        <v>#REF!</v>
      </c>
      <c r="DTD46" s="54" t="e">
        <f>'Tier 1 - $500K'!#REF!</f>
        <v>#REF!</v>
      </c>
      <c r="DTE46" s="54" t="e">
        <f>'Tier 1 - $500K'!#REF!</f>
        <v>#REF!</v>
      </c>
      <c r="DTF46" s="54" t="e">
        <f>'Tier 1 - $500K'!#REF!</f>
        <v>#REF!</v>
      </c>
      <c r="DTG46" s="54" t="e">
        <f>'Tier 1 - $500K'!#REF!</f>
        <v>#REF!</v>
      </c>
      <c r="DTH46" s="54" t="e">
        <f>'Tier 1 - $500K'!#REF!</f>
        <v>#REF!</v>
      </c>
      <c r="DTI46" s="54" t="e">
        <f>'Tier 1 - $500K'!#REF!</f>
        <v>#REF!</v>
      </c>
      <c r="DTJ46" s="54" t="e">
        <f>'Tier 1 - $500K'!#REF!</f>
        <v>#REF!</v>
      </c>
      <c r="DTK46" s="54" t="e">
        <f>'Tier 1 - $500K'!#REF!</f>
        <v>#REF!</v>
      </c>
      <c r="DTL46" s="54" t="e">
        <f>'Tier 1 - $500K'!#REF!</f>
        <v>#REF!</v>
      </c>
      <c r="DTM46" s="54" t="e">
        <f>'Tier 1 - $500K'!#REF!</f>
        <v>#REF!</v>
      </c>
      <c r="DTN46" s="54" t="e">
        <f>'Tier 1 - $500K'!#REF!</f>
        <v>#REF!</v>
      </c>
      <c r="DTO46" s="54" t="e">
        <f>'Tier 1 - $500K'!#REF!</f>
        <v>#REF!</v>
      </c>
      <c r="DTP46" s="54" t="e">
        <f>'Tier 1 - $500K'!#REF!</f>
        <v>#REF!</v>
      </c>
      <c r="DTQ46" s="54" t="e">
        <f>'Tier 1 - $500K'!#REF!</f>
        <v>#REF!</v>
      </c>
      <c r="DTR46" s="54" t="e">
        <f>'Tier 1 - $500K'!#REF!</f>
        <v>#REF!</v>
      </c>
      <c r="DTS46" s="54" t="e">
        <f>'Tier 1 - $500K'!#REF!</f>
        <v>#REF!</v>
      </c>
      <c r="DTT46" s="54" t="e">
        <f>'Tier 1 - $500K'!#REF!</f>
        <v>#REF!</v>
      </c>
      <c r="DTU46" s="54" t="e">
        <f>'Tier 1 - $500K'!#REF!</f>
        <v>#REF!</v>
      </c>
      <c r="DTV46" s="54" t="e">
        <f>'Tier 1 - $500K'!#REF!</f>
        <v>#REF!</v>
      </c>
      <c r="DTW46" s="54" t="e">
        <f>'Tier 1 - $500K'!#REF!</f>
        <v>#REF!</v>
      </c>
      <c r="DTX46" s="54" t="e">
        <f>'Tier 1 - $500K'!#REF!</f>
        <v>#REF!</v>
      </c>
      <c r="DTY46" s="54" t="e">
        <f>'Tier 1 - $500K'!#REF!</f>
        <v>#REF!</v>
      </c>
      <c r="DTZ46" s="54" t="e">
        <f>'Tier 1 - $500K'!#REF!</f>
        <v>#REF!</v>
      </c>
      <c r="DUA46" s="54" t="e">
        <f>'Tier 1 - $500K'!#REF!</f>
        <v>#REF!</v>
      </c>
      <c r="DUB46" s="54" t="e">
        <f>'Tier 1 - $500K'!#REF!</f>
        <v>#REF!</v>
      </c>
      <c r="DUC46" s="54" t="e">
        <f>'Tier 1 - $500K'!#REF!</f>
        <v>#REF!</v>
      </c>
      <c r="DUD46" s="54" t="e">
        <f>'Tier 1 - $500K'!#REF!</f>
        <v>#REF!</v>
      </c>
      <c r="DUE46" s="54" t="e">
        <f>'Tier 1 - $500K'!#REF!</f>
        <v>#REF!</v>
      </c>
      <c r="DUF46" s="54" t="e">
        <f>'Tier 1 - $500K'!#REF!</f>
        <v>#REF!</v>
      </c>
      <c r="DUG46" s="54" t="e">
        <f>'Tier 1 - $500K'!#REF!</f>
        <v>#REF!</v>
      </c>
      <c r="DUH46" s="54" t="e">
        <f>'Tier 1 - $500K'!#REF!</f>
        <v>#REF!</v>
      </c>
      <c r="DUI46" s="54" t="e">
        <f>'Tier 1 - $500K'!#REF!</f>
        <v>#REF!</v>
      </c>
      <c r="DUJ46" s="54" t="e">
        <f>'Tier 1 - $500K'!#REF!</f>
        <v>#REF!</v>
      </c>
      <c r="DUK46" s="54" t="e">
        <f>'Tier 1 - $500K'!#REF!</f>
        <v>#REF!</v>
      </c>
      <c r="DUL46" s="54" t="e">
        <f>'Tier 1 - $500K'!#REF!</f>
        <v>#REF!</v>
      </c>
      <c r="DUM46" s="54" t="e">
        <f>'Tier 1 - $500K'!#REF!</f>
        <v>#REF!</v>
      </c>
      <c r="DUN46" s="54" t="e">
        <f>'Tier 1 - $500K'!#REF!</f>
        <v>#REF!</v>
      </c>
      <c r="DUO46" s="54" t="e">
        <f>'Tier 1 - $500K'!#REF!</f>
        <v>#REF!</v>
      </c>
      <c r="DUP46" s="54" t="e">
        <f>'Tier 1 - $500K'!#REF!</f>
        <v>#REF!</v>
      </c>
      <c r="DUQ46" s="54" t="e">
        <f>'Tier 1 - $500K'!#REF!</f>
        <v>#REF!</v>
      </c>
      <c r="DUR46" s="54" t="e">
        <f>'Tier 1 - $500K'!#REF!</f>
        <v>#REF!</v>
      </c>
      <c r="DUS46" s="54" t="e">
        <f>'Tier 1 - $500K'!#REF!</f>
        <v>#REF!</v>
      </c>
      <c r="DUT46" s="54" t="e">
        <f>'Tier 1 - $500K'!#REF!</f>
        <v>#REF!</v>
      </c>
      <c r="DUU46" s="54" t="e">
        <f>'Tier 1 - $500K'!#REF!</f>
        <v>#REF!</v>
      </c>
      <c r="DUV46" s="54" t="e">
        <f>'Tier 1 - $500K'!#REF!</f>
        <v>#REF!</v>
      </c>
      <c r="DUW46" s="54" t="e">
        <f>'Tier 1 - $500K'!#REF!</f>
        <v>#REF!</v>
      </c>
      <c r="DUX46" s="54" t="e">
        <f>'Tier 1 - $500K'!#REF!</f>
        <v>#REF!</v>
      </c>
      <c r="DUY46" s="54" t="e">
        <f>'Tier 1 - $500K'!#REF!</f>
        <v>#REF!</v>
      </c>
      <c r="DUZ46" s="54" t="e">
        <f>'Tier 1 - $500K'!#REF!</f>
        <v>#REF!</v>
      </c>
      <c r="DVA46" s="54" t="e">
        <f>'Tier 1 - $500K'!#REF!</f>
        <v>#REF!</v>
      </c>
      <c r="DVB46" s="54" t="e">
        <f>'Tier 1 - $500K'!#REF!</f>
        <v>#REF!</v>
      </c>
      <c r="DVC46" s="54" t="e">
        <f>'Tier 1 - $500K'!#REF!</f>
        <v>#REF!</v>
      </c>
      <c r="DVD46" s="54" t="e">
        <f>'Tier 1 - $500K'!#REF!</f>
        <v>#REF!</v>
      </c>
      <c r="DVE46" s="54" t="e">
        <f>'Tier 1 - $500K'!#REF!</f>
        <v>#REF!</v>
      </c>
      <c r="DVF46" s="54" t="e">
        <f>'Tier 1 - $500K'!#REF!</f>
        <v>#REF!</v>
      </c>
      <c r="DVG46" s="54" t="e">
        <f>'Tier 1 - $500K'!#REF!</f>
        <v>#REF!</v>
      </c>
      <c r="DVH46" s="54" t="e">
        <f>'Tier 1 - $500K'!#REF!</f>
        <v>#REF!</v>
      </c>
      <c r="DVI46" s="54" t="e">
        <f>'Tier 1 - $500K'!#REF!</f>
        <v>#REF!</v>
      </c>
      <c r="DVJ46" s="54" t="e">
        <f>'Tier 1 - $500K'!#REF!</f>
        <v>#REF!</v>
      </c>
      <c r="DVK46" s="54" t="e">
        <f>'Tier 1 - $500K'!#REF!</f>
        <v>#REF!</v>
      </c>
      <c r="DVL46" s="54" t="e">
        <f>'Tier 1 - $500K'!#REF!</f>
        <v>#REF!</v>
      </c>
      <c r="DVM46" s="54" t="e">
        <f>'Tier 1 - $500K'!#REF!</f>
        <v>#REF!</v>
      </c>
      <c r="DVN46" s="54" t="e">
        <f>'Tier 1 - $500K'!#REF!</f>
        <v>#REF!</v>
      </c>
      <c r="DVO46" s="54" t="e">
        <f>'Tier 1 - $500K'!#REF!</f>
        <v>#REF!</v>
      </c>
      <c r="DVP46" s="54" t="e">
        <f>'Tier 1 - $500K'!#REF!</f>
        <v>#REF!</v>
      </c>
      <c r="DVQ46" s="54" t="e">
        <f>'Tier 1 - $500K'!#REF!</f>
        <v>#REF!</v>
      </c>
      <c r="DVR46" s="54" t="e">
        <f>'Tier 1 - $500K'!#REF!</f>
        <v>#REF!</v>
      </c>
      <c r="DVS46" s="54" t="e">
        <f>'Tier 1 - $500K'!#REF!</f>
        <v>#REF!</v>
      </c>
      <c r="DVT46" s="54" t="e">
        <f>'Tier 1 - $500K'!#REF!</f>
        <v>#REF!</v>
      </c>
      <c r="DVU46" s="54" t="e">
        <f>'Tier 1 - $500K'!#REF!</f>
        <v>#REF!</v>
      </c>
      <c r="DVV46" s="54" t="e">
        <f>'Tier 1 - $500K'!#REF!</f>
        <v>#REF!</v>
      </c>
      <c r="DVW46" s="54" t="e">
        <f>'Tier 1 - $500K'!#REF!</f>
        <v>#REF!</v>
      </c>
      <c r="DVX46" s="54" t="e">
        <f>'Tier 1 - $500K'!#REF!</f>
        <v>#REF!</v>
      </c>
      <c r="DVY46" s="54" t="e">
        <f>'Tier 1 - $500K'!#REF!</f>
        <v>#REF!</v>
      </c>
      <c r="DVZ46" s="54" t="e">
        <f>'Tier 1 - $500K'!#REF!</f>
        <v>#REF!</v>
      </c>
      <c r="DWA46" s="54" t="e">
        <f>'Tier 1 - $500K'!#REF!</f>
        <v>#REF!</v>
      </c>
      <c r="DWB46" s="54" t="e">
        <f>'Tier 1 - $500K'!#REF!</f>
        <v>#REF!</v>
      </c>
      <c r="DWC46" s="54" t="e">
        <f>'Tier 1 - $500K'!#REF!</f>
        <v>#REF!</v>
      </c>
      <c r="DWD46" s="54" t="e">
        <f>'Tier 1 - $500K'!#REF!</f>
        <v>#REF!</v>
      </c>
      <c r="DWE46" s="54" t="e">
        <f>'Tier 1 - $500K'!#REF!</f>
        <v>#REF!</v>
      </c>
      <c r="DWF46" s="54" t="e">
        <f>'Tier 1 - $500K'!#REF!</f>
        <v>#REF!</v>
      </c>
      <c r="DWG46" s="54" t="e">
        <f>'Tier 1 - $500K'!#REF!</f>
        <v>#REF!</v>
      </c>
      <c r="DWH46" s="54" t="e">
        <f>'Tier 1 - $500K'!#REF!</f>
        <v>#REF!</v>
      </c>
      <c r="DWI46" s="54" t="e">
        <f>'Tier 1 - $500K'!#REF!</f>
        <v>#REF!</v>
      </c>
      <c r="DWJ46" s="54" t="e">
        <f>'Tier 1 - $500K'!#REF!</f>
        <v>#REF!</v>
      </c>
      <c r="DWK46" s="54" t="e">
        <f>'Tier 1 - $500K'!#REF!</f>
        <v>#REF!</v>
      </c>
      <c r="DWL46" s="54" t="e">
        <f>'Tier 1 - $500K'!#REF!</f>
        <v>#REF!</v>
      </c>
      <c r="DWM46" s="54" t="e">
        <f>'Tier 1 - $500K'!#REF!</f>
        <v>#REF!</v>
      </c>
      <c r="DWN46" s="54" t="e">
        <f>'Tier 1 - $500K'!#REF!</f>
        <v>#REF!</v>
      </c>
      <c r="DWO46" s="54" t="e">
        <f>'Tier 1 - $500K'!#REF!</f>
        <v>#REF!</v>
      </c>
      <c r="DWP46" s="54" t="e">
        <f>'Tier 1 - $500K'!#REF!</f>
        <v>#REF!</v>
      </c>
      <c r="DWQ46" s="54" t="e">
        <f>'Tier 1 - $500K'!#REF!</f>
        <v>#REF!</v>
      </c>
      <c r="DWR46" s="54" t="e">
        <f>'Tier 1 - $500K'!#REF!</f>
        <v>#REF!</v>
      </c>
      <c r="DWS46" s="54" t="e">
        <f>'Tier 1 - $500K'!#REF!</f>
        <v>#REF!</v>
      </c>
      <c r="DWT46" s="54" t="e">
        <f>'Tier 1 - $500K'!#REF!</f>
        <v>#REF!</v>
      </c>
      <c r="DWU46" s="54" t="e">
        <f>'Tier 1 - $500K'!#REF!</f>
        <v>#REF!</v>
      </c>
      <c r="DWV46" s="54" t="e">
        <f>'Tier 1 - $500K'!#REF!</f>
        <v>#REF!</v>
      </c>
      <c r="DWW46" s="54" t="e">
        <f>'Tier 1 - $500K'!#REF!</f>
        <v>#REF!</v>
      </c>
      <c r="DWX46" s="54" t="e">
        <f>'Tier 1 - $500K'!#REF!</f>
        <v>#REF!</v>
      </c>
      <c r="DWY46" s="54" t="e">
        <f>'Tier 1 - $500K'!#REF!</f>
        <v>#REF!</v>
      </c>
      <c r="DWZ46" s="54" t="e">
        <f>'Tier 1 - $500K'!#REF!</f>
        <v>#REF!</v>
      </c>
      <c r="DXA46" s="54" t="e">
        <f>'Tier 1 - $500K'!#REF!</f>
        <v>#REF!</v>
      </c>
      <c r="DXB46" s="54" t="e">
        <f>'Tier 1 - $500K'!#REF!</f>
        <v>#REF!</v>
      </c>
      <c r="DXC46" s="54" t="e">
        <f>'Tier 1 - $500K'!#REF!</f>
        <v>#REF!</v>
      </c>
      <c r="DXD46" s="54" t="e">
        <f>'Tier 1 - $500K'!#REF!</f>
        <v>#REF!</v>
      </c>
      <c r="DXE46" s="54" t="e">
        <f>'Tier 1 - $500K'!#REF!</f>
        <v>#REF!</v>
      </c>
      <c r="DXF46" s="54" t="e">
        <f>'Tier 1 - $500K'!#REF!</f>
        <v>#REF!</v>
      </c>
      <c r="DXG46" s="54" t="e">
        <f>'Tier 1 - $500K'!#REF!</f>
        <v>#REF!</v>
      </c>
      <c r="DXH46" s="54" t="e">
        <f>'Tier 1 - $500K'!#REF!</f>
        <v>#REF!</v>
      </c>
      <c r="DXI46" s="54" t="e">
        <f>'Tier 1 - $500K'!#REF!</f>
        <v>#REF!</v>
      </c>
      <c r="DXJ46" s="54" t="e">
        <f>'Tier 1 - $500K'!#REF!</f>
        <v>#REF!</v>
      </c>
      <c r="DXK46" s="54" t="e">
        <f>'Tier 1 - $500K'!#REF!</f>
        <v>#REF!</v>
      </c>
      <c r="DXL46" s="54" t="e">
        <f>'Tier 1 - $500K'!#REF!</f>
        <v>#REF!</v>
      </c>
      <c r="DXM46" s="54" t="e">
        <f>'Tier 1 - $500K'!#REF!</f>
        <v>#REF!</v>
      </c>
      <c r="DXN46" s="54" t="e">
        <f>'Tier 1 - $500K'!#REF!</f>
        <v>#REF!</v>
      </c>
      <c r="DXO46" s="54" t="e">
        <f>'Tier 1 - $500K'!#REF!</f>
        <v>#REF!</v>
      </c>
      <c r="DXP46" s="54" t="e">
        <f>'Tier 1 - $500K'!#REF!</f>
        <v>#REF!</v>
      </c>
      <c r="DXQ46" s="54" t="e">
        <f>'Tier 1 - $500K'!#REF!</f>
        <v>#REF!</v>
      </c>
      <c r="DXR46" s="54" t="e">
        <f>'Tier 1 - $500K'!#REF!</f>
        <v>#REF!</v>
      </c>
      <c r="DXS46" s="54" t="e">
        <f>'Tier 1 - $500K'!#REF!</f>
        <v>#REF!</v>
      </c>
      <c r="DXT46" s="54" t="e">
        <f>'Tier 1 - $500K'!#REF!</f>
        <v>#REF!</v>
      </c>
      <c r="DXU46" s="54" t="e">
        <f>'Tier 1 - $500K'!#REF!</f>
        <v>#REF!</v>
      </c>
      <c r="DXV46" s="54" t="e">
        <f>'Tier 1 - $500K'!#REF!</f>
        <v>#REF!</v>
      </c>
      <c r="DXW46" s="54" t="e">
        <f>'Tier 1 - $500K'!#REF!</f>
        <v>#REF!</v>
      </c>
      <c r="DXX46" s="54" t="e">
        <f>'Tier 1 - $500K'!#REF!</f>
        <v>#REF!</v>
      </c>
      <c r="DXY46" s="54" t="e">
        <f>'Tier 1 - $500K'!#REF!</f>
        <v>#REF!</v>
      </c>
      <c r="DXZ46" s="54" t="e">
        <f>'Tier 1 - $500K'!#REF!</f>
        <v>#REF!</v>
      </c>
      <c r="DYA46" s="54" t="e">
        <f>'Tier 1 - $500K'!#REF!</f>
        <v>#REF!</v>
      </c>
      <c r="DYB46" s="54" t="e">
        <f>'Tier 1 - $500K'!#REF!</f>
        <v>#REF!</v>
      </c>
      <c r="DYC46" s="54" t="e">
        <f>'Tier 1 - $500K'!#REF!</f>
        <v>#REF!</v>
      </c>
      <c r="DYD46" s="54" t="e">
        <f>'Tier 1 - $500K'!#REF!</f>
        <v>#REF!</v>
      </c>
      <c r="DYE46" s="54" t="e">
        <f>'Tier 1 - $500K'!#REF!</f>
        <v>#REF!</v>
      </c>
      <c r="DYF46" s="54" t="e">
        <f>'Tier 1 - $500K'!#REF!</f>
        <v>#REF!</v>
      </c>
      <c r="DYG46" s="54" t="e">
        <f>'Tier 1 - $500K'!#REF!</f>
        <v>#REF!</v>
      </c>
      <c r="DYH46" s="54" t="e">
        <f>'Tier 1 - $500K'!#REF!</f>
        <v>#REF!</v>
      </c>
      <c r="DYI46" s="54" t="e">
        <f>'Tier 1 - $500K'!#REF!</f>
        <v>#REF!</v>
      </c>
      <c r="DYJ46" s="54" t="e">
        <f>'Tier 1 - $500K'!#REF!</f>
        <v>#REF!</v>
      </c>
      <c r="DYK46" s="54" t="e">
        <f>'Tier 1 - $500K'!#REF!</f>
        <v>#REF!</v>
      </c>
      <c r="DYL46" s="54" t="e">
        <f>'Tier 1 - $500K'!#REF!</f>
        <v>#REF!</v>
      </c>
      <c r="DYM46" s="54" t="e">
        <f>'Tier 1 - $500K'!#REF!</f>
        <v>#REF!</v>
      </c>
      <c r="DYN46" s="54" t="e">
        <f>'Tier 1 - $500K'!#REF!</f>
        <v>#REF!</v>
      </c>
      <c r="DYO46" s="54" t="e">
        <f>'Tier 1 - $500K'!#REF!</f>
        <v>#REF!</v>
      </c>
      <c r="DYP46" s="54" t="e">
        <f>'Tier 1 - $500K'!#REF!</f>
        <v>#REF!</v>
      </c>
      <c r="DYQ46" s="54" t="e">
        <f>'Tier 1 - $500K'!#REF!</f>
        <v>#REF!</v>
      </c>
      <c r="DYR46" s="54" t="e">
        <f>'Tier 1 - $500K'!#REF!</f>
        <v>#REF!</v>
      </c>
      <c r="DYS46" s="54" t="e">
        <f>'Tier 1 - $500K'!#REF!</f>
        <v>#REF!</v>
      </c>
      <c r="DYT46" s="54" t="e">
        <f>'Tier 1 - $500K'!#REF!</f>
        <v>#REF!</v>
      </c>
      <c r="DYU46" s="54" t="e">
        <f>'Tier 1 - $500K'!#REF!</f>
        <v>#REF!</v>
      </c>
      <c r="DYV46" s="54" t="e">
        <f>'Tier 1 - $500K'!#REF!</f>
        <v>#REF!</v>
      </c>
      <c r="DYW46" s="54" t="e">
        <f>'Tier 1 - $500K'!#REF!</f>
        <v>#REF!</v>
      </c>
      <c r="DYX46" s="54" t="e">
        <f>'Tier 1 - $500K'!#REF!</f>
        <v>#REF!</v>
      </c>
      <c r="DYY46" s="54" t="e">
        <f>'Tier 1 - $500K'!#REF!</f>
        <v>#REF!</v>
      </c>
      <c r="DYZ46" s="54" t="e">
        <f>'Tier 1 - $500K'!#REF!</f>
        <v>#REF!</v>
      </c>
      <c r="DZA46" s="54" t="e">
        <f>'Tier 1 - $500K'!#REF!</f>
        <v>#REF!</v>
      </c>
      <c r="DZB46" s="54" t="e">
        <f>'Tier 1 - $500K'!#REF!</f>
        <v>#REF!</v>
      </c>
      <c r="DZC46" s="54" t="e">
        <f>'Tier 1 - $500K'!#REF!</f>
        <v>#REF!</v>
      </c>
      <c r="DZD46" s="54" t="e">
        <f>'Tier 1 - $500K'!#REF!</f>
        <v>#REF!</v>
      </c>
      <c r="DZE46" s="54" t="e">
        <f>'Tier 1 - $500K'!#REF!</f>
        <v>#REF!</v>
      </c>
      <c r="DZF46" s="54" t="e">
        <f>'Tier 1 - $500K'!#REF!</f>
        <v>#REF!</v>
      </c>
      <c r="DZG46" s="54" t="e">
        <f>'Tier 1 - $500K'!#REF!</f>
        <v>#REF!</v>
      </c>
      <c r="DZH46" s="54" t="e">
        <f>'Tier 1 - $500K'!#REF!</f>
        <v>#REF!</v>
      </c>
      <c r="DZI46" s="54" t="e">
        <f>'Tier 1 - $500K'!#REF!</f>
        <v>#REF!</v>
      </c>
      <c r="DZJ46" s="54" t="e">
        <f>'Tier 1 - $500K'!#REF!</f>
        <v>#REF!</v>
      </c>
      <c r="DZK46" s="54" t="e">
        <f>'Tier 1 - $500K'!#REF!</f>
        <v>#REF!</v>
      </c>
      <c r="DZL46" s="54" t="e">
        <f>'Tier 1 - $500K'!#REF!</f>
        <v>#REF!</v>
      </c>
      <c r="DZM46" s="54" t="e">
        <f>'Tier 1 - $500K'!#REF!</f>
        <v>#REF!</v>
      </c>
      <c r="DZN46" s="54" t="e">
        <f>'Tier 1 - $500K'!#REF!</f>
        <v>#REF!</v>
      </c>
      <c r="DZO46" s="54" t="e">
        <f>'Tier 1 - $500K'!#REF!</f>
        <v>#REF!</v>
      </c>
      <c r="DZP46" s="54" t="e">
        <f>'Tier 1 - $500K'!#REF!</f>
        <v>#REF!</v>
      </c>
      <c r="DZQ46" s="54" t="e">
        <f>'Tier 1 - $500K'!#REF!</f>
        <v>#REF!</v>
      </c>
      <c r="DZR46" s="54" t="e">
        <f>'Tier 1 - $500K'!#REF!</f>
        <v>#REF!</v>
      </c>
      <c r="DZS46" s="54" t="e">
        <f>'Tier 1 - $500K'!#REF!</f>
        <v>#REF!</v>
      </c>
      <c r="DZT46" s="54" t="e">
        <f>'Tier 1 - $500K'!#REF!</f>
        <v>#REF!</v>
      </c>
      <c r="DZU46" s="54" t="e">
        <f>'Tier 1 - $500K'!#REF!</f>
        <v>#REF!</v>
      </c>
      <c r="DZV46" s="54" t="e">
        <f>'Tier 1 - $500K'!#REF!</f>
        <v>#REF!</v>
      </c>
      <c r="DZW46" s="54" t="e">
        <f>'Tier 1 - $500K'!#REF!</f>
        <v>#REF!</v>
      </c>
      <c r="DZX46" s="54" t="e">
        <f>'Tier 1 - $500K'!#REF!</f>
        <v>#REF!</v>
      </c>
      <c r="DZY46" s="54" t="e">
        <f>'Tier 1 - $500K'!#REF!</f>
        <v>#REF!</v>
      </c>
      <c r="DZZ46" s="54" t="e">
        <f>'Tier 1 - $500K'!#REF!</f>
        <v>#REF!</v>
      </c>
      <c r="EAA46" s="54" t="e">
        <f>'Tier 1 - $500K'!#REF!</f>
        <v>#REF!</v>
      </c>
      <c r="EAB46" s="54" t="e">
        <f>'Tier 1 - $500K'!#REF!</f>
        <v>#REF!</v>
      </c>
      <c r="EAC46" s="54" t="e">
        <f>'Tier 1 - $500K'!#REF!</f>
        <v>#REF!</v>
      </c>
      <c r="EAD46" s="54" t="e">
        <f>'Tier 1 - $500K'!#REF!</f>
        <v>#REF!</v>
      </c>
      <c r="EAE46" s="54" t="e">
        <f>'Tier 1 - $500K'!#REF!</f>
        <v>#REF!</v>
      </c>
      <c r="EAF46" s="54" t="e">
        <f>'Tier 1 - $500K'!#REF!</f>
        <v>#REF!</v>
      </c>
      <c r="EAG46" s="54" t="e">
        <f>'Tier 1 - $500K'!#REF!</f>
        <v>#REF!</v>
      </c>
      <c r="EAH46" s="54" t="e">
        <f>'Tier 1 - $500K'!#REF!</f>
        <v>#REF!</v>
      </c>
      <c r="EAI46" s="54" t="e">
        <f>'Tier 1 - $500K'!#REF!</f>
        <v>#REF!</v>
      </c>
      <c r="EAJ46" s="54" t="e">
        <f>'Tier 1 - $500K'!#REF!</f>
        <v>#REF!</v>
      </c>
      <c r="EAK46" s="54" t="e">
        <f>'Tier 1 - $500K'!#REF!</f>
        <v>#REF!</v>
      </c>
      <c r="EAL46" s="54" t="e">
        <f>'Tier 1 - $500K'!#REF!</f>
        <v>#REF!</v>
      </c>
      <c r="EAM46" s="54" t="e">
        <f>'Tier 1 - $500K'!#REF!</f>
        <v>#REF!</v>
      </c>
      <c r="EAN46" s="54" t="e">
        <f>'Tier 1 - $500K'!#REF!</f>
        <v>#REF!</v>
      </c>
      <c r="EAO46" s="54" t="e">
        <f>'Tier 1 - $500K'!#REF!</f>
        <v>#REF!</v>
      </c>
      <c r="EAP46" s="54" t="e">
        <f>'Tier 1 - $500K'!#REF!</f>
        <v>#REF!</v>
      </c>
      <c r="EAQ46" s="54" t="e">
        <f>'Tier 1 - $500K'!#REF!</f>
        <v>#REF!</v>
      </c>
      <c r="EAR46" s="54" t="e">
        <f>'Tier 1 - $500K'!#REF!</f>
        <v>#REF!</v>
      </c>
      <c r="EAS46" s="54" t="e">
        <f>'Tier 1 - $500K'!#REF!</f>
        <v>#REF!</v>
      </c>
      <c r="EAT46" s="54" t="e">
        <f>'Tier 1 - $500K'!#REF!</f>
        <v>#REF!</v>
      </c>
      <c r="EAU46" s="54" t="e">
        <f>'Tier 1 - $500K'!#REF!</f>
        <v>#REF!</v>
      </c>
      <c r="EAV46" s="54" t="e">
        <f>'Tier 1 - $500K'!#REF!</f>
        <v>#REF!</v>
      </c>
      <c r="EAW46" s="54" t="e">
        <f>'Tier 1 - $500K'!#REF!</f>
        <v>#REF!</v>
      </c>
      <c r="EAX46" s="54" t="e">
        <f>'Tier 1 - $500K'!#REF!</f>
        <v>#REF!</v>
      </c>
      <c r="EAY46" s="54" t="e">
        <f>'Tier 1 - $500K'!#REF!</f>
        <v>#REF!</v>
      </c>
      <c r="EAZ46" s="54" t="e">
        <f>'Tier 1 - $500K'!#REF!</f>
        <v>#REF!</v>
      </c>
      <c r="EBA46" s="54" t="e">
        <f>'Tier 1 - $500K'!#REF!</f>
        <v>#REF!</v>
      </c>
      <c r="EBB46" s="54" t="e">
        <f>'Tier 1 - $500K'!#REF!</f>
        <v>#REF!</v>
      </c>
      <c r="EBC46" s="54" t="e">
        <f>'Tier 1 - $500K'!#REF!</f>
        <v>#REF!</v>
      </c>
      <c r="EBD46" s="54" t="e">
        <f>'Tier 1 - $500K'!#REF!</f>
        <v>#REF!</v>
      </c>
      <c r="EBE46" s="54" t="e">
        <f>'Tier 1 - $500K'!#REF!</f>
        <v>#REF!</v>
      </c>
      <c r="EBF46" s="54" t="e">
        <f>'Tier 1 - $500K'!#REF!</f>
        <v>#REF!</v>
      </c>
      <c r="EBG46" s="54" t="e">
        <f>'Tier 1 - $500K'!#REF!</f>
        <v>#REF!</v>
      </c>
      <c r="EBH46" s="54" t="e">
        <f>'Tier 1 - $500K'!#REF!</f>
        <v>#REF!</v>
      </c>
      <c r="EBI46" s="54" t="e">
        <f>'Tier 1 - $500K'!#REF!</f>
        <v>#REF!</v>
      </c>
      <c r="EBJ46" s="54" t="e">
        <f>'Tier 1 - $500K'!#REF!</f>
        <v>#REF!</v>
      </c>
      <c r="EBK46" s="54" t="e">
        <f>'Tier 1 - $500K'!#REF!</f>
        <v>#REF!</v>
      </c>
      <c r="EBL46" s="54" t="e">
        <f>'Tier 1 - $500K'!#REF!</f>
        <v>#REF!</v>
      </c>
      <c r="EBM46" s="54" t="e">
        <f>'Tier 1 - $500K'!#REF!</f>
        <v>#REF!</v>
      </c>
      <c r="EBN46" s="54" t="e">
        <f>'Tier 1 - $500K'!#REF!</f>
        <v>#REF!</v>
      </c>
      <c r="EBO46" s="54" t="e">
        <f>'Tier 1 - $500K'!#REF!</f>
        <v>#REF!</v>
      </c>
      <c r="EBP46" s="54" t="e">
        <f>'Tier 1 - $500K'!#REF!</f>
        <v>#REF!</v>
      </c>
      <c r="EBQ46" s="54" t="e">
        <f>'Tier 1 - $500K'!#REF!</f>
        <v>#REF!</v>
      </c>
      <c r="EBR46" s="54" t="e">
        <f>'Tier 1 - $500K'!#REF!</f>
        <v>#REF!</v>
      </c>
      <c r="EBS46" s="54" t="e">
        <f>'Tier 1 - $500K'!#REF!</f>
        <v>#REF!</v>
      </c>
      <c r="EBT46" s="54" t="e">
        <f>'Tier 1 - $500K'!#REF!</f>
        <v>#REF!</v>
      </c>
      <c r="EBU46" s="54" t="e">
        <f>'Tier 1 - $500K'!#REF!</f>
        <v>#REF!</v>
      </c>
      <c r="EBV46" s="54" t="e">
        <f>'Tier 1 - $500K'!#REF!</f>
        <v>#REF!</v>
      </c>
      <c r="EBW46" s="54" t="e">
        <f>'Tier 1 - $500K'!#REF!</f>
        <v>#REF!</v>
      </c>
      <c r="EBX46" s="54" t="e">
        <f>'Tier 1 - $500K'!#REF!</f>
        <v>#REF!</v>
      </c>
      <c r="EBY46" s="54" t="e">
        <f>'Tier 1 - $500K'!#REF!</f>
        <v>#REF!</v>
      </c>
      <c r="EBZ46" s="54" t="e">
        <f>'Tier 1 - $500K'!#REF!</f>
        <v>#REF!</v>
      </c>
      <c r="ECA46" s="54" t="e">
        <f>'Tier 1 - $500K'!#REF!</f>
        <v>#REF!</v>
      </c>
      <c r="ECB46" s="54" t="e">
        <f>'Tier 1 - $500K'!#REF!</f>
        <v>#REF!</v>
      </c>
      <c r="ECC46" s="54" t="e">
        <f>'Tier 1 - $500K'!#REF!</f>
        <v>#REF!</v>
      </c>
      <c r="ECD46" s="54" t="e">
        <f>'Tier 1 - $500K'!#REF!</f>
        <v>#REF!</v>
      </c>
      <c r="ECE46" s="54" t="e">
        <f>'Tier 1 - $500K'!#REF!</f>
        <v>#REF!</v>
      </c>
      <c r="ECF46" s="54" t="e">
        <f>'Tier 1 - $500K'!#REF!</f>
        <v>#REF!</v>
      </c>
      <c r="ECG46" s="54" t="e">
        <f>'Tier 1 - $500K'!#REF!</f>
        <v>#REF!</v>
      </c>
      <c r="ECH46" s="54" t="e">
        <f>'Tier 1 - $500K'!#REF!</f>
        <v>#REF!</v>
      </c>
      <c r="ECI46" s="54" t="e">
        <f>'Tier 1 - $500K'!#REF!</f>
        <v>#REF!</v>
      </c>
      <c r="ECJ46" s="54" t="e">
        <f>'Tier 1 - $500K'!#REF!</f>
        <v>#REF!</v>
      </c>
      <c r="ECK46" s="54" t="e">
        <f>'Tier 1 - $500K'!#REF!</f>
        <v>#REF!</v>
      </c>
      <c r="ECL46" s="54" t="e">
        <f>'Tier 1 - $500K'!#REF!</f>
        <v>#REF!</v>
      </c>
      <c r="ECM46" s="54" t="e">
        <f>'Tier 1 - $500K'!#REF!</f>
        <v>#REF!</v>
      </c>
      <c r="ECN46" s="54" t="e">
        <f>'Tier 1 - $500K'!#REF!</f>
        <v>#REF!</v>
      </c>
      <c r="ECO46" s="54" t="e">
        <f>'Tier 1 - $500K'!#REF!</f>
        <v>#REF!</v>
      </c>
      <c r="ECP46" s="54" t="e">
        <f>'Tier 1 - $500K'!#REF!</f>
        <v>#REF!</v>
      </c>
      <c r="ECQ46" s="54" t="e">
        <f>'Tier 1 - $500K'!#REF!</f>
        <v>#REF!</v>
      </c>
      <c r="ECR46" s="54" t="e">
        <f>'Tier 1 - $500K'!#REF!</f>
        <v>#REF!</v>
      </c>
      <c r="ECS46" s="54" t="e">
        <f>'Tier 1 - $500K'!#REF!</f>
        <v>#REF!</v>
      </c>
      <c r="ECT46" s="54" t="e">
        <f>'Tier 1 - $500K'!#REF!</f>
        <v>#REF!</v>
      </c>
      <c r="ECU46" s="54" t="e">
        <f>'Tier 1 - $500K'!#REF!</f>
        <v>#REF!</v>
      </c>
      <c r="ECV46" s="54" t="e">
        <f>'Tier 1 - $500K'!#REF!</f>
        <v>#REF!</v>
      </c>
      <c r="ECW46" s="54" t="e">
        <f>'Tier 1 - $500K'!#REF!</f>
        <v>#REF!</v>
      </c>
      <c r="ECX46" s="54" t="e">
        <f>'Tier 1 - $500K'!#REF!</f>
        <v>#REF!</v>
      </c>
      <c r="ECY46" s="54" t="e">
        <f>'Tier 1 - $500K'!#REF!</f>
        <v>#REF!</v>
      </c>
      <c r="ECZ46" s="54" t="e">
        <f>'Tier 1 - $500K'!#REF!</f>
        <v>#REF!</v>
      </c>
      <c r="EDA46" s="54" t="e">
        <f>'Tier 1 - $500K'!#REF!</f>
        <v>#REF!</v>
      </c>
      <c r="EDB46" s="54" t="e">
        <f>'Tier 1 - $500K'!#REF!</f>
        <v>#REF!</v>
      </c>
      <c r="EDC46" s="54" t="e">
        <f>'Tier 1 - $500K'!#REF!</f>
        <v>#REF!</v>
      </c>
      <c r="EDD46" s="54" t="e">
        <f>'Tier 1 - $500K'!#REF!</f>
        <v>#REF!</v>
      </c>
      <c r="EDE46" s="54" t="e">
        <f>'Tier 1 - $500K'!#REF!</f>
        <v>#REF!</v>
      </c>
      <c r="EDF46" s="54" t="e">
        <f>'Tier 1 - $500K'!#REF!</f>
        <v>#REF!</v>
      </c>
      <c r="EDG46" s="54" t="e">
        <f>'Tier 1 - $500K'!#REF!</f>
        <v>#REF!</v>
      </c>
      <c r="EDH46" s="54" t="e">
        <f>'Tier 1 - $500K'!#REF!</f>
        <v>#REF!</v>
      </c>
      <c r="EDI46" s="54" t="e">
        <f>'Tier 1 - $500K'!#REF!</f>
        <v>#REF!</v>
      </c>
      <c r="EDJ46" s="54" t="e">
        <f>'Tier 1 - $500K'!#REF!</f>
        <v>#REF!</v>
      </c>
      <c r="EDK46" s="54" t="e">
        <f>'Tier 1 - $500K'!#REF!</f>
        <v>#REF!</v>
      </c>
      <c r="EDL46" s="54" t="e">
        <f>'Tier 1 - $500K'!#REF!</f>
        <v>#REF!</v>
      </c>
      <c r="EDM46" s="54" t="e">
        <f>'Tier 1 - $500K'!#REF!</f>
        <v>#REF!</v>
      </c>
      <c r="EDN46" s="54" t="e">
        <f>'Tier 1 - $500K'!#REF!</f>
        <v>#REF!</v>
      </c>
      <c r="EDO46" s="54" t="e">
        <f>'Tier 1 - $500K'!#REF!</f>
        <v>#REF!</v>
      </c>
      <c r="EDP46" s="54" t="e">
        <f>'Tier 1 - $500K'!#REF!</f>
        <v>#REF!</v>
      </c>
      <c r="EDQ46" s="54" t="e">
        <f>'Tier 1 - $500K'!#REF!</f>
        <v>#REF!</v>
      </c>
      <c r="EDR46" s="54" t="e">
        <f>'Tier 1 - $500K'!#REF!</f>
        <v>#REF!</v>
      </c>
      <c r="EDS46" s="54" t="e">
        <f>'Tier 1 - $500K'!#REF!</f>
        <v>#REF!</v>
      </c>
      <c r="EDT46" s="54" t="e">
        <f>'Tier 1 - $500K'!#REF!</f>
        <v>#REF!</v>
      </c>
      <c r="EDU46" s="54" t="e">
        <f>'Tier 1 - $500K'!#REF!</f>
        <v>#REF!</v>
      </c>
      <c r="EDV46" s="54" t="e">
        <f>'Tier 1 - $500K'!#REF!</f>
        <v>#REF!</v>
      </c>
      <c r="EDW46" s="54" t="e">
        <f>'Tier 1 - $500K'!#REF!</f>
        <v>#REF!</v>
      </c>
      <c r="EDX46" s="54" t="e">
        <f>'Tier 1 - $500K'!#REF!</f>
        <v>#REF!</v>
      </c>
      <c r="EDY46" s="54" t="e">
        <f>'Tier 1 - $500K'!#REF!</f>
        <v>#REF!</v>
      </c>
      <c r="EDZ46" s="54" t="e">
        <f>'Tier 1 - $500K'!#REF!</f>
        <v>#REF!</v>
      </c>
      <c r="EEA46" s="54" t="e">
        <f>'Tier 1 - $500K'!#REF!</f>
        <v>#REF!</v>
      </c>
      <c r="EEB46" s="54" t="e">
        <f>'Tier 1 - $500K'!#REF!</f>
        <v>#REF!</v>
      </c>
      <c r="EEC46" s="54" t="e">
        <f>'Tier 1 - $500K'!#REF!</f>
        <v>#REF!</v>
      </c>
      <c r="EED46" s="54" t="e">
        <f>'Tier 1 - $500K'!#REF!</f>
        <v>#REF!</v>
      </c>
      <c r="EEE46" s="54" t="e">
        <f>'Tier 1 - $500K'!#REF!</f>
        <v>#REF!</v>
      </c>
      <c r="EEF46" s="54" t="e">
        <f>'Tier 1 - $500K'!#REF!</f>
        <v>#REF!</v>
      </c>
      <c r="EEG46" s="54" t="e">
        <f>'Tier 1 - $500K'!#REF!</f>
        <v>#REF!</v>
      </c>
      <c r="EEH46" s="54" t="e">
        <f>'Tier 1 - $500K'!#REF!</f>
        <v>#REF!</v>
      </c>
      <c r="EEI46" s="54" t="e">
        <f>'Tier 1 - $500K'!#REF!</f>
        <v>#REF!</v>
      </c>
      <c r="EEJ46" s="54" t="e">
        <f>'Tier 1 - $500K'!#REF!</f>
        <v>#REF!</v>
      </c>
      <c r="EEK46" s="54" t="e">
        <f>'Tier 1 - $500K'!#REF!</f>
        <v>#REF!</v>
      </c>
      <c r="EEL46" s="54" t="e">
        <f>'Tier 1 - $500K'!#REF!</f>
        <v>#REF!</v>
      </c>
      <c r="EEM46" s="54" t="e">
        <f>'Tier 1 - $500K'!#REF!</f>
        <v>#REF!</v>
      </c>
      <c r="EEN46" s="54" t="e">
        <f>'Tier 1 - $500K'!#REF!</f>
        <v>#REF!</v>
      </c>
      <c r="EEO46" s="54" t="e">
        <f>'Tier 1 - $500K'!#REF!</f>
        <v>#REF!</v>
      </c>
      <c r="EEP46" s="54" t="e">
        <f>'Tier 1 - $500K'!#REF!</f>
        <v>#REF!</v>
      </c>
      <c r="EEQ46" s="54" t="e">
        <f>'Tier 1 - $500K'!#REF!</f>
        <v>#REF!</v>
      </c>
      <c r="EER46" s="54" t="e">
        <f>'Tier 1 - $500K'!#REF!</f>
        <v>#REF!</v>
      </c>
      <c r="EES46" s="54" t="e">
        <f>'Tier 1 - $500K'!#REF!</f>
        <v>#REF!</v>
      </c>
      <c r="EET46" s="54" t="e">
        <f>'Tier 1 - $500K'!#REF!</f>
        <v>#REF!</v>
      </c>
      <c r="EEU46" s="54" t="e">
        <f>'Tier 1 - $500K'!#REF!</f>
        <v>#REF!</v>
      </c>
      <c r="EEV46" s="54" t="e">
        <f>'Tier 1 - $500K'!#REF!</f>
        <v>#REF!</v>
      </c>
      <c r="EEW46" s="54" t="e">
        <f>'Tier 1 - $500K'!#REF!</f>
        <v>#REF!</v>
      </c>
      <c r="EEX46" s="54" t="e">
        <f>'Tier 1 - $500K'!#REF!</f>
        <v>#REF!</v>
      </c>
      <c r="EEY46" s="54" t="e">
        <f>'Tier 1 - $500K'!#REF!</f>
        <v>#REF!</v>
      </c>
      <c r="EEZ46" s="54" t="e">
        <f>'Tier 1 - $500K'!#REF!</f>
        <v>#REF!</v>
      </c>
      <c r="EFA46" s="54" t="e">
        <f>'Tier 1 - $500K'!#REF!</f>
        <v>#REF!</v>
      </c>
      <c r="EFB46" s="54" t="e">
        <f>'Tier 1 - $500K'!#REF!</f>
        <v>#REF!</v>
      </c>
      <c r="EFC46" s="54" t="e">
        <f>'Tier 1 - $500K'!#REF!</f>
        <v>#REF!</v>
      </c>
      <c r="EFD46" s="54" t="e">
        <f>'Tier 1 - $500K'!#REF!</f>
        <v>#REF!</v>
      </c>
      <c r="EFE46" s="54" t="e">
        <f>'Tier 1 - $500K'!#REF!</f>
        <v>#REF!</v>
      </c>
      <c r="EFF46" s="54" t="e">
        <f>'Tier 1 - $500K'!#REF!</f>
        <v>#REF!</v>
      </c>
      <c r="EFG46" s="54" t="e">
        <f>'Tier 1 - $500K'!#REF!</f>
        <v>#REF!</v>
      </c>
      <c r="EFH46" s="54" t="e">
        <f>'Tier 1 - $500K'!#REF!</f>
        <v>#REF!</v>
      </c>
      <c r="EFI46" s="54" t="e">
        <f>'Tier 1 - $500K'!#REF!</f>
        <v>#REF!</v>
      </c>
      <c r="EFJ46" s="54" t="e">
        <f>'Tier 1 - $500K'!#REF!</f>
        <v>#REF!</v>
      </c>
      <c r="EFK46" s="54" t="e">
        <f>'Tier 1 - $500K'!#REF!</f>
        <v>#REF!</v>
      </c>
      <c r="EFL46" s="54" t="e">
        <f>'Tier 1 - $500K'!#REF!</f>
        <v>#REF!</v>
      </c>
      <c r="EFM46" s="54" t="e">
        <f>'Tier 1 - $500K'!#REF!</f>
        <v>#REF!</v>
      </c>
      <c r="EFN46" s="54" t="e">
        <f>'Tier 1 - $500K'!#REF!</f>
        <v>#REF!</v>
      </c>
      <c r="EFO46" s="54" t="e">
        <f>'Tier 1 - $500K'!#REF!</f>
        <v>#REF!</v>
      </c>
      <c r="EFP46" s="54" t="e">
        <f>'Tier 1 - $500K'!#REF!</f>
        <v>#REF!</v>
      </c>
      <c r="EFQ46" s="54" t="e">
        <f>'Tier 1 - $500K'!#REF!</f>
        <v>#REF!</v>
      </c>
      <c r="EFR46" s="54" t="e">
        <f>'Tier 1 - $500K'!#REF!</f>
        <v>#REF!</v>
      </c>
      <c r="EFS46" s="54" t="e">
        <f>'Tier 1 - $500K'!#REF!</f>
        <v>#REF!</v>
      </c>
      <c r="EFT46" s="54" t="e">
        <f>'Tier 1 - $500K'!#REF!</f>
        <v>#REF!</v>
      </c>
      <c r="EFU46" s="54" t="e">
        <f>'Tier 1 - $500K'!#REF!</f>
        <v>#REF!</v>
      </c>
      <c r="EFV46" s="54" t="e">
        <f>'Tier 1 - $500K'!#REF!</f>
        <v>#REF!</v>
      </c>
      <c r="EFW46" s="54" t="e">
        <f>'Tier 1 - $500K'!#REF!</f>
        <v>#REF!</v>
      </c>
      <c r="EFX46" s="54" t="e">
        <f>'Tier 1 - $500K'!#REF!</f>
        <v>#REF!</v>
      </c>
      <c r="EFY46" s="54" t="e">
        <f>'Tier 1 - $500K'!#REF!</f>
        <v>#REF!</v>
      </c>
      <c r="EFZ46" s="54" t="e">
        <f>'Tier 1 - $500K'!#REF!</f>
        <v>#REF!</v>
      </c>
      <c r="EGA46" s="54" t="e">
        <f>'Tier 1 - $500K'!#REF!</f>
        <v>#REF!</v>
      </c>
      <c r="EGB46" s="54" t="e">
        <f>'Tier 1 - $500K'!#REF!</f>
        <v>#REF!</v>
      </c>
      <c r="EGC46" s="54" t="e">
        <f>'Tier 1 - $500K'!#REF!</f>
        <v>#REF!</v>
      </c>
      <c r="EGD46" s="54" t="e">
        <f>'Tier 1 - $500K'!#REF!</f>
        <v>#REF!</v>
      </c>
      <c r="EGE46" s="54" t="e">
        <f>'Tier 1 - $500K'!#REF!</f>
        <v>#REF!</v>
      </c>
      <c r="EGF46" s="54" t="e">
        <f>'Tier 1 - $500K'!#REF!</f>
        <v>#REF!</v>
      </c>
      <c r="EGG46" s="54" t="e">
        <f>'Tier 1 - $500K'!#REF!</f>
        <v>#REF!</v>
      </c>
      <c r="EGH46" s="54" t="e">
        <f>'Tier 1 - $500K'!#REF!</f>
        <v>#REF!</v>
      </c>
      <c r="EGI46" s="54" t="e">
        <f>'Tier 1 - $500K'!#REF!</f>
        <v>#REF!</v>
      </c>
      <c r="EGJ46" s="54" t="e">
        <f>'Tier 1 - $500K'!#REF!</f>
        <v>#REF!</v>
      </c>
      <c r="EGK46" s="54" t="e">
        <f>'Tier 1 - $500K'!#REF!</f>
        <v>#REF!</v>
      </c>
      <c r="EGL46" s="54" t="e">
        <f>'Tier 1 - $500K'!#REF!</f>
        <v>#REF!</v>
      </c>
      <c r="EGM46" s="54" t="e">
        <f>'Tier 1 - $500K'!#REF!</f>
        <v>#REF!</v>
      </c>
      <c r="EGN46" s="54" t="e">
        <f>'Tier 1 - $500K'!#REF!</f>
        <v>#REF!</v>
      </c>
      <c r="EGO46" s="54" t="e">
        <f>'Tier 1 - $500K'!#REF!</f>
        <v>#REF!</v>
      </c>
      <c r="EGP46" s="54" t="e">
        <f>'Tier 1 - $500K'!#REF!</f>
        <v>#REF!</v>
      </c>
      <c r="EGQ46" s="54" t="e">
        <f>'Tier 1 - $500K'!#REF!</f>
        <v>#REF!</v>
      </c>
      <c r="EGR46" s="54" t="e">
        <f>'Tier 1 - $500K'!#REF!</f>
        <v>#REF!</v>
      </c>
      <c r="EGS46" s="54" t="e">
        <f>'Tier 1 - $500K'!#REF!</f>
        <v>#REF!</v>
      </c>
      <c r="EGT46" s="54" t="e">
        <f>'Tier 1 - $500K'!#REF!</f>
        <v>#REF!</v>
      </c>
      <c r="EGU46" s="54" t="e">
        <f>'Tier 1 - $500K'!#REF!</f>
        <v>#REF!</v>
      </c>
      <c r="EGV46" s="54" t="e">
        <f>'Tier 1 - $500K'!#REF!</f>
        <v>#REF!</v>
      </c>
      <c r="EGW46" s="54" t="e">
        <f>'Tier 1 - $500K'!#REF!</f>
        <v>#REF!</v>
      </c>
      <c r="EGX46" s="54" t="e">
        <f>'Tier 1 - $500K'!#REF!</f>
        <v>#REF!</v>
      </c>
      <c r="EGY46" s="54" t="e">
        <f>'Tier 1 - $500K'!#REF!</f>
        <v>#REF!</v>
      </c>
      <c r="EGZ46" s="54" t="e">
        <f>'Tier 1 - $500K'!#REF!</f>
        <v>#REF!</v>
      </c>
      <c r="EHA46" s="54" t="e">
        <f>'Tier 1 - $500K'!#REF!</f>
        <v>#REF!</v>
      </c>
      <c r="EHB46" s="54" t="e">
        <f>'Tier 1 - $500K'!#REF!</f>
        <v>#REF!</v>
      </c>
      <c r="EHC46" s="54" t="e">
        <f>'Tier 1 - $500K'!#REF!</f>
        <v>#REF!</v>
      </c>
      <c r="EHD46" s="54" t="e">
        <f>'Tier 1 - $500K'!#REF!</f>
        <v>#REF!</v>
      </c>
      <c r="EHE46" s="54" t="e">
        <f>'Tier 1 - $500K'!#REF!</f>
        <v>#REF!</v>
      </c>
      <c r="EHF46" s="54" t="e">
        <f>'Tier 1 - $500K'!#REF!</f>
        <v>#REF!</v>
      </c>
      <c r="EHG46" s="54" t="e">
        <f>'Tier 1 - $500K'!#REF!</f>
        <v>#REF!</v>
      </c>
      <c r="EHH46" s="54" t="e">
        <f>'Tier 1 - $500K'!#REF!</f>
        <v>#REF!</v>
      </c>
      <c r="EHI46" s="54" t="e">
        <f>'Tier 1 - $500K'!#REF!</f>
        <v>#REF!</v>
      </c>
      <c r="EHJ46" s="54" t="e">
        <f>'Tier 1 - $500K'!#REF!</f>
        <v>#REF!</v>
      </c>
      <c r="EHK46" s="54" t="e">
        <f>'Tier 1 - $500K'!#REF!</f>
        <v>#REF!</v>
      </c>
      <c r="EHL46" s="54" t="e">
        <f>'Tier 1 - $500K'!#REF!</f>
        <v>#REF!</v>
      </c>
      <c r="EHM46" s="54" t="e">
        <f>'Tier 1 - $500K'!#REF!</f>
        <v>#REF!</v>
      </c>
      <c r="EHN46" s="54" t="e">
        <f>'Tier 1 - $500K'!#REF!</f>
        <v>#REF!</v>
      </c>
      <c r="EHO46" s="54" t="e">
        <f>'Tier 1 - $500K'!#REF!</f>
        <v>#REF!</v>
      </c>
      <c r="EHP46" s="54" t="e">
        <f>'Tier 1 - $500K'!#REF!</f>
        <v>#REF!</v>
      </c>
      <c r="EHQ46" s="54" t="e">
        <f>'Tier 1 - $500K'!#REF!</f>
        <v>#REF!</v>
      </c>
      <c r="EHR46" s="54" t="e">
        <f>'Tier 1 - $500K'!#REF!</f>
        <v>#REF!</v>
      </c>
      <c r="EHS46" s="54" t="e">
        <f>'Tier 1 - $500K'!#REF!</f>
        <v>#REF!</v>
      </c>
      <c r="EHT46" s="54" t="e">
        <f>'Tier 1 - $500K'!#REF!</f>
        <v>#REF!</v>
      </c>
      <c r="EHU46" s="54" t="e">
        <f>'Tier 1 - $500K'!#REF!</f>
        <v>#REF!</v>
      </c>
      <c r="EHV46" s="54" t="e">
        <f>'Tier 1 - $500K'!#REF!</f>
        <v>#REF!</v>
      </c>
      <c r="EHW46" s="54" t="e">
        <f>'Tier 1 - $500K'!#REF!</f>
        <v>#REF!</v>
      </c>
      <c r="EHX46" s="54" t="e">
        <f>'Tier 1 - $500K'!#REF!</f>
        <v>#REF!</v>
      </c>
      <c r="EHY46" s="54" t="e">
        <f>'Tier 1 - $500K'!#REF!</f>
        <v>#REF!</v>
      </c>
      <c r="EHZ46" s="54" t="e">
        <f>'Tier 1 - $500K'!#REF!</f>
        <v>#REF!</v>
      </c>
      <c r="EIA46" s="54" t="e">
        <f>'Tier 1 - $500K'!#REF!</f>
        <v>#REF!</v>
      </c>
      <c r="EIB46" s="54" t="e">
        <f>'Tier 1 - $500K'!#REF!</f>
        <v>#REF!</v>
      </c>
      <c r="EIC46" s="54" t="e">
        <f>'Tier 1 - $500K'!#REF!</f>
        <v>#REF!</v>
      </c>
      <c r="EID46" s="54" t="e">
        <f>'Tier 1 - $500K'!#REF!</f>
        <v>#REF!</v>
      </c>
      <c r="EIE46" s="54" t="e">
        <f>'Tier 1 - $500K'!#REF!</f>
        <v>#REF!</v>
      </c>
      <c r="EIF46" s="54" t="e">
        <f>'Tier 1 - $500K'!#REF!</f>
        <v>#REF!</v>
      </c>
      <c r="EIG46" s="54" t="e">
        <f>'Tier 1 - $500K'!#REF!</f>
        <v>#REF!</v>
      </c>
      <c r="EIH46" s="54" t="e">
        <f>'Tier 1 - $500K'!#REF!</f>
        <v>#REF!</v>
      </c>
      <c r="EII46" s="54" t="e">
        <f>'Tier 1 - $500K'!#REF!</f>
        <v>#REF!</v>
      </c>
      <c r="EIJ46" s="54" t="e">
        <f>'Tier 1 - $500K'!#REF!</f>
        <v>#REF!</v>
      </c>
      <c r="EIK46" s="54" t="e">
        <f>'Tier 1 - $500K'!#REF!</f>
        <v>#REF!</v>
      </c>
      <c r="EIL46" s="54" t="e">
        <f>'Tier 1 - $500K'!#REF!</f>
        <v>#REF!</v>
      </c>
      <c r="EIM46" s="54" t="e">
        <f>'Tier 1 - $500K'!#REF!</f>
        <v>#REF!</v>
      </c>
      <c r="EIN46" s="54" t="e">
        <f>'Tier 1 - $500K'!#REF!</f>
        <v>#REF!</v>
      </c>
      <c r="EIO46" s="54" t="e">
        <f>'Tier 1 - $500K'!#REF!</f>
        <v>#REF!</v>
      </c>
      <c r="EIP46" s="54" t="e">
        <f>'Tier 1 - $500K'!#REF!</f>
        <v>#REF!</v>
      </c>
      <c r="EIQ46" s="54" t="e">
        <f>'Tier 1 - $500K'!#REF!</f>
        <v>#REF!</v>
      </c>
      <c r="EIR46" s="54" t="e">
        <f>'Tier 1 - $500K'!#REF!</f>
        <v>#REF!</v>
      </c>
      <c r="EIS46" s="54" t="e">
        <f>'Tier 1 - $500K'!#REF!</f>
        <v>#REF!</v>
      </c>
      <c r="EIT46" s="54" t="e">
        <f>'Tier 1 - $500K'!#REF!</f>
        <v>#REF!</v>
      </c>
      <c r="EIU46" s="54" t="e">
        <f>'Tier 1 - $500K'!#REF!</f>
        <v>#REF!</v>
      </c>
      <c r="EIV46" s="54" t="e">
        <f>'Tier 1 - $500K'!#REF!</f>
        <v>#REF!</v>
      </c>
      <c r="EIW46" s="54" t="e">
        <f>'Tier 1 - $500K'!#REF!</f>
        <v>#REF!</v>
      </c>
      <c r="EIX46" s="54" t="e">
        <f>'Tier 1 - $500K'!#REF!</f>
        <v>#REF!</v>
      </c>
      <c r="EIY46" s="54" t="e">
        <f>'Tier 1 - $500K'!#REF!</f>
        <v>#REF!</v>
      </c>
      <c r="EIZ46" s="54" t="e">
        <f>'Tier 1 - $500K'!#REF!</f>
        <v>#REF!</v>
      </c>
      <c r="EJA46" s="54" t="e">
        <f>'Tier 1 - $500K'!#REF!</f>
        <v>#REF!</v>
      </c>
      <c r="EJB46" s="54" t="e">
        <f>'Tier 1 - $500K'!#REF!</f>
        <v>#REF!</v>
      </c>
      <c r="EJC46" s="54" t="e">
        <f>'Tier 1 - $500K'!#REF!</f>
        <v>#REF!</v>
      </c>
      <c r="EJD46" s="54" t="e">
        <f>'Tier 1 - $500K'!#REF!</f>
        <v>#REF!</v>
      </c>
      <c r="EJE46" s="54" t="e">
        <f>'Tier 1 - $500K'!#REF!</f>
        <v>#REF!</v>
      </c>
      <c r="EJF46" s="54" t="e">
        <f>'Tier 1 - $500K'!#REF!</f>
        <v>#REF!</v>
      </c>
      <c r="EJG46" s="54" t="e">
        <f>'Tier 1 - $500K'!#REF!</f>
        <v>#REF!</v>
      </c>
      <c r="EJH46" s="54" t="e">
        <f>'Tier 1 - $500K'!#REF!</f>
        <v>#REF!</v>
      </c>
      <c r="EJI46" s="54" t="e">
        <f>'Tier 1 - $500K'!#REF!</f>
        <v>#REF!</v>
      </c>
      <c r="EJJ46" s="54" t="e">
        <f>'Tier 1 - $500K'!#REF!</f>
        <v>#REF!</v>
      </c>
      <c r="EJK46" s="54" t="e">
        <f>'Tier 1 - $500K'!#REF!</f>
        <v>#REF!</v>
      </c>
      <c r="EJL46" s="54" t="e">
        <f>'Tier 1 - $500K'!#REF!</f>
        <v>#REF!</v>
      </c>
      <c r="EJM46" s="54" t="e">
        <f>'Tier 1 - $500K'!#REF!</f>
        <v>#REF!</v>
      </c>
      <c r="EJN46" s="54" t="e">
        <f>'Tier 1 - $500K'!#REF!</f>
        <v>#REF!</v>
      </c>
      <c r="EJO46" s="54" t="e">
        <f>'Tier 1 - $500K'!#REF!</f>
        <v>#REF!</v>
      </c>
      <c r="EJP46" s="54" t="e">
        <f>'Tier 1 - $500K'!#REF!</f>
        <v>#REF!</v>
      </c>
      <c r="EJQ46" s="54" t="e">
        <f>'Tier 1 - $500K'!#REF!</f>
        <v>#REF!</v>
      </c>
      <c r="EJR46" s="54" t="e">
        <f>'Tier 1 - $500K'!#REF!</f>
        <v>#REF!</v>
      </c>
      <c r="EJS46" s="54" t="e">
        <f>'Tier 1 - $500K'!#REF!</f>
        <v>#REF!</v>
      </c>
      <c r="EJT46" s="54" t="e">
        <f>'Tier 1 - $500K'!#REF!</f>
        <v>#REF!</v>
      </c>
      <c r="EJU46" s="54" t="e">
        <f>'Tier 1 - $500K'!#REF!</f>
        <v>#REF!</v>
      </c>
      <c r="EJV46" s="54" t="e">
        <f>'Tier 1 - $500K'!#REF!</f>
        <v>#REF!</v>
      </c>
      <c r="EJW46" s="54" t="e">
        <f>'Tier 1 - $500K'!#REF!</f>
        <v>#REF!</v>
      </c>
      <c r="EJX46" s="54" t="e">
        <f>'Tier 1 - $500K'!#REF!</f>
        <v>#REF!</v>
      </c>
      <c r="EJY46" s="54" t="e">
        <f>'Tier 1 - $500K'!#REF!</f>
        <v>#REF!</v>
      </c>
      <c r="EJZ46" s="54" t="e">
        <f>'Tier 1 - $500K'!#REF!</f>
        <v>#REF!</v>
      </c>
      <c r="EKA46" s="54" t="e">
        <f>'Tier 1 - $500K'!#REF!</f>
        <v>#REF!</v>
      </c>
      <c r="EKB46" s="54" t="e">
        <f>'Tier 1 - $500K'!#REF!</f>
        <v>#REF!</v>
      </c>
      <c r="EKC46" s="54" t="e">
        <f>'Tier 1 - $500K'!#REF!</f>
        <v>#REF!</v>
      </c>
      <c r="EKD46" s="54" t="e">
        <f>'Tier 1 - $500K'!#REF!</f>
        <v>#REF!</v>
      </c>
      <c r="EKE46" s="54" t="e">
        <f>'Tier 1 - $500K'!#REF!</f>
        <v>#REF!</v>
      </c>
      <c r="EKF46" s="54" t="e">
        <f>'Tier 1 - $500K'!#REF!</f>
        <v>#REF!</v>
      </c>
      <c r="EKG46" s="54" t="e">
        <f>'Tier 1 - $500K'!#REF!</f>
        <v>#REF!</v>
      </c>
      <c r="EKH46" s="54" t="e">
        <f>'Tier 1 - $500K'!#REF!</f>
        <v>#REF!</v>
      </c>
      <c r="EKI46" s="54" t="e">
        <f>'Tier 1 - $500K'!#REF!</f>
        <v>#REF!</v>
      </c>
      <c r="EKJ46" s="54" t="e">
        <f>'Tier 1 - $500K'!#REF!</f>
        <v>#REF!</v>
      </c>
      <c r="EKK46" s="54" t="e">
        <f>'Tier 1 - $500K'!#REF!</f>
        <v>#REF!</v>
      </c>
      <c r="EKL46" s="54" t="e">
        <f>'Tier 1 - $500K'!#REF!</f>
        <v>#REF!</v>
      </c>
      <c r="EKM46" s="54" t="e">
        <f>'Tier 1 - $500K'!#REF!</f>
        <v>#REF!</v>
      </c>
      <c r="EKN46" s="54" t="e">
        <f>'Tier 1 - $500K'!#REF!</f>
        <v>#REF!</v>
      </c>
      <c r="EKO46" s="54" t="e">
        <f>'Tier 1 - $500K'!#REF!</f>
        <v>#REF!</v>
      </c>
      <c r="EKP46" s="54" t="e">
        <f>'Tier 1 - $500K'!#REF!</f>
        <v>#REF!</v>
      </c>
      <c r="EKQ46" s="54" t="e">
        <f>'Tier 1 - $500K'!#REF!</f>
        <v>#REF!</v>
      </c>
      <c r="EKR46" s="54" t="e">
        <f>'Tier 1 - $500K'!#REF!</f>
        <v>#REF!</v>
      </c>
      <c r="EKS46" s="54" t="e">
        <f>'Tier 1 - $500K'!#REF!</f>
        <v>#REF!</v>
      </c>
      <c r="EKT46" s="54" t="e">
        <f>'Tier 1 - $500K'!#REF!</f>
        <v>#REF!</v>
      </c>
      <c r="EKU46" s="54" t="e">
        <f>'Tier 1 - $500K'!#REF!</f>
        <v>#REF!</v>
      </c>
      <c r="EKV46" s="54" t="e">
        <f>'Tier 1 - $500K'!#REF!</f>
        <v>#REF!</v>
      </c>
      <c r="EKW46" s="54" t="e">
        <f>'Tier 1 - $500K'!#REF!</f>
        <v>#REF!</v>
      </c>
      <c r="EKX46" s="54" t="e">
        <f>'Tier 1 - $500K'!#REF!</f>
        <v>#REF!</v>
      </c>
      <c r="EKY46" s="54" t="e">
        <f>'Tier 1 - $500K'!#REF!</f>
        <v>#REF!</v>
      </c>
      <c r="EKZ46" s="54" t="e">
        <f>'Tier 1 - $500K'!#REF!</f>
        <v>#REF!</v>
      </c>
      <c r="ELA46" s="54" t="e">
        <f>'Tier 1 - $500K'!#REF!</f>
        <v>#REF!</v>
      </c>
      <c r="ELB46" s="54" t="e">
        <f>'Tier 1 - $500K'!#REF!</f>
        <v>#REF!</v>
      </c>
      <c r="ELC46" s="54" t="e">
        <f>'Tier 1 - $500K'!#REF!</f>
        <v>#REF!</v>
      </c>
      <c r="ELD46" s="54" t="e">
        <f>'Tier 1 - $500K'!#REF!</f>
        <v>#REF!</v>
      </c>
      <c r="ELE46" s="54" t="e">
        <f>'Tier 1 - $500K'!#REF!</f>
        <v>#REF!</v>
      </c>
      <c r="ELF46" s="54" t="e">
        <f>'Tier 1 - $500K'!#REF!</f>
        <v>#REF!</v>
      </c>
      <c r="ELG46" s="54" t="e">
        <f>'Tier 1 - $500K'!#REF!</f>
        <v>#REF!</v>
      </c>
      <c r="ELH46" s="54" t="e">
        <f>'Tier 1 - $500K'!#REF!</f>
        <v>#REF!</v>
      </c>
      <c r="ELI46" s="54" t="e">
        <f>'Tier 1 - $500K'!#REF!</f>
        <v>#REF!</v>
      </c>
      <c r="ELJ46" s="54" t="e">
        <f>'Tier 1 - $500K'!#REF!</f>
        <v>#REF!</v>
      </c>
      <c r="ELK46" s="54" t="e">
        <f>'Tier 1 - $500K'!#REF!</f>
        <v>#REF!</v>
      </c>
      <c r="ELL46" s="54" t="e">
        <f>'Tier 1 - $500K'!#REF!</f>
        <v>#REF!</v>
      </c>
      <c r="ELM46" s="54" t="e">
        <f>'Tier 1 - $500K'!#REF!</f>
        <v>#REF!</v>
      </c>
      <c r="ELN46" s="54" t="e">
        <f>'Tier 1 - $500K'!#REF!</f>
        <v>#REF!</v>
      </c>
      <c r="ELO46" s="54" t="e">
        <f>'Tier 1 - $500K'!#REF!</f>
        <v>#REF!</v>
      </c>
      <c r="ELP46" s="54" t="e">
        <f>'Tier 1 - $500K'!#REF!</f>
        <v>#REF!</v>
      </c>
      <c r="ELQ46" s="54" t="e">
        <f>'Tier 1 - $500K'!#REF!</f>
        <v>#REF!</v>
      </c>
      <c r="ELR46" s="54" t="e">
        <f>'Tier 1 - $500K'!#REF!</f>
        <v>#REF!</v>
      </c>
      <c r="ELS46" s="54" t="e">
        <f>'Tier 1 - $500K'!#REF!</f>
        <v>#REF!</v>
      </c>
      <c r="ELT46" s="54" t="e">
        <f>'Tier 1 - $500K'!#REF!</f>
        <v>#REF!</v>
      </c>
      <c r="ELU46" s="54" t="e">
        <f>'Tier 1 - $500K'!#REF!</f>
        <v>#REF!</v>
      </c>
      <c r="ELV46" s="54" t="e">
        <f>'Tier 1 - $500K'!#REF!</f>
        <v>#REF!</v>
      </c>
      <c r="ELW46" s="54" t="e">
        <f>'Tier 1 - $500K'!#REF!</f>
        <v>#REF!</v>
      </c>
      <c r="ELX46" s="54" t="e">
        <f>'Tier 1 - $500K'!#REF!</f>
        <v>#REF!</v>
      </c>
      <c r="ELY46" s="54" t="e">
        <f>'Tier 1 - $500K'!#REF!</f>
        <v>#REF!</v>
      </c>
      <c r="ELZ46" s="54" t="e">
        <f>'Tier 1 - $500K'!#REF!</f>
        <v>#REF!</v>
      </c>
      <c r="EMA46" s="54" t="e">
        <f>'Tier 1 - $500K'!#REF!</f>
        <v>#REF!</v>
      </c>
      <c r="EMB46" s="54" t="e">
        <f>'Tier 1 - $500K'!#REF!</f>
        <v>#REF!</v>
      </c>
      <c r="EMC46" s="54" t="e">
        <f>'Tier 1 - $500K'!#REF!</f>
        <v>#REF!</v>
      </c>
      <c r="EMD46" s="54" t="e">
        <f>'Tier 1 - $500K'!#REF!</f>
        <v>#REF!</v>
      </c>
      <c r="EME46" s="54" t="e">
        <f>'Tier 1 - $500K'!#REF!</f>
        <v>#REF!</v>
      </c>
      <c r="EMF46" s="54" t="e">
        <f>'Tier 1 - $500K'!#REF!</f>
        <v>#REF!</v>
      </c>
      <c r="EMG46" s="54" t="e">
        <f>'Tier 1 - $500K'!#REF!</f>
        <v>#REF!</v>
      </c>
      <c r="EMH46" s="54" t="e">
        <f>'Tier 1 - $500K'!#REF!</f>
        <v>#REF!</v>
      </c>
      <c r="EMI46" s="54" t="e">
        <f>'Tier 1 - $500K'!#REF!</f>
        <v>#REF!</v>
      </c>
      <c r="EMJ46" s="54" t="e">
        <f>'Tier 1 - $500K'!#REF!</f>
        <v>#REF!</v>
      </c>
      <c r="EMK46" s="54" t="e">
        <f>'Tier 1 - $500K'!#REF!</f>
        <v>#REF!</v>
      </c>
      <c r="EML46" s="54" t="e">
        <f>'Tier 1 - $500K'!#REF!</f>
        <v>#REF!</v>
      </c>
      <c r="EMM46" s="54" t="e">
        <f>'Tier 1 - $500K'!#REF!</f>
        <v>#REF!</v>
      </c>
      <c r="EMN46" s="54" t="e">
        <f>'Tier 1 - $500K'!#REF!</f>
        <v>#REF!</v>
      </c>
      <c r="EMO46" s="54" t="e">
        <f>'Tier 1 - $500K'!#REF!</f>
        <v>#REF!</v>
      </c>
      <c r="EMP46" s="54" t="e">
        <f>'Tier 1 - $500K'!#REF!</f>
        <v>#REF!</v>
      </c>
      <c r="EMQ46" s="54" t="e">
        <f>'Tier 1 - $500K'!#REF!</f>
        <v>#REF!</v>
      </c>
      <c r="EMR46" s="54" t="e">
        <f>'Tier 1 - $500K'!#REF!</f>
        <v>#REF!</v>
      </c>
      <c r="EMS46" s="54" t="e">
        <f>'Tier 1 - $500K'!#REF!</f>
        <v>#REF!</v>
      </c>
      <c r="EMT46" s="54" t="e">
        <f>'Tier 1 - $500K'!#REF!</f>
        <v>#REF!</v>
      </c>
      <c r="EMU46" s="54" t="e">
        <f>'Tier 1 - $500K'!#REF!</f>
        <v>#REF!</v>
      </c>
      <c r="EMV46" s="54" t="e">
        <f>'Tier 1 - $500K'!#REF!</f>
        <v>#REF!</v>
      </c>
      <c r="EMW46" s="54" t="e">
        <f>'Tier 1 - $500K'!#REF!</f>
        <v>#REF!</v>
      </c>
      <c r="EMX46" s="54" t="e">
        <f>'Tier 1 - $500K'!#REF!</f>
        <v>#REF!</v>
      </c>
      <c r="EMY46" s="54" t="e">
        <f>'Tier 1 - $500K'!#REF!</f>
        <v>#REF!</v>
      </c>
      <c r="EMZ46" s="54" t="e">
        <f>'Tier 1 - $500K'!#REF!</f>
        <v>#REF!</v>
      </c>
      <c r="ENA46" s="54" t="e">
        <f>'Tier 1 - $500K'!#REF!</f>
        <v>#REF!</v>
      </c>
      <c r="ENB46" s="54" t="e">
        <f>'Tier 1 - $500K'!#REF!</f>
        <v>#REF!</v>
      </c>
      <c r="ENC46" s="54" t="e">
        <f>'Tier 1 - $500K'!#REF!</f>
        <v>#REF!</v>
      </c>
      <c r="END46" s="54" t="e">
        <f>'Tier 1 - $500K'!#REF!</f>
        <v>#REF!</v>
      </c>
      <c r="ENE46" s="54" t="e">
        <f>'Tier 1 - $500K'!#REF!</f>
        <v>#REF!</v>
      </c>
      <c r="ENF46" s="54" t="e">
        <f>'Tier 1 - $500K'!#REF!</f>
        <v>#REF!</v>
      </c>
      <c r="ENG46" s="54" t="e">
        <f>'Tier 1 - $500K'!#REF!</f>
        <v>#REF!</v>
      </c>
      <c r="ENH46" s="54" t="e">
        <f>'Tier 1 - $500K'!#REF!</f>
        <v>#REF!</v>
      </c>
      <c r="ENI46" s="54" t="e">
        <f>'Tier 1 - $500K'!#REF!</f>
        <v>#REF!</v>
      </c>
      <c r="ENJ46" s="54" t="e">
        <f>'Tier 1 - $500K'!#REF!</f>
        <v>#REF!</v>
      </c>
      <c r="ENK46" s="54" t="e">
        <f>'Tier 1 - $500K'!#REF!</f>
        <v>#REF!</v>
      </c>
      <c r="ENL46" s="54" t="e">
        <f>'Tier 1 - $500K'!#REF!</f>
        <v>#REF!</v>
      </c>
      <c r="ENM46" s="54" t="e">
        <f>'Tier 1 - $500K'!#REF!</f>
        <v>#REF!</v>
      </c>
      <c r="ENN46" s="54" t="e">
        <f>'Tier 1 - $500K'!#REF!</f>
        <v>#REF!</v>
      </c>
      <c r="ENO46" s="54" t="e">
        <f>'Tier 1 - $500K'!#REF!</f>
        <v>#REF!</v>
      </c>
      <c r="ENP46" s="54" t="e">
        <f>'Tier 1 - $500K'!#REF!</f>
        <v>#REF!</v>
      </c>
      <c r="ENQ46" s="54" t="e">
        <f>'Tier 1 - $500K'!#REF!</f>
        <v>#REF!</v>
      </c>
      <c r="ENR46" s="54" t="e">
        <f>'Tier 1 - $500K'!#REF!</f>
        <v>#REF!</v>
      </c>
      <c r="ENS46" s="54" t="e">
        <f>'Tier 1 - $500K'!#REF!</f>
        <v>#REF!</v>
      </c>
      <c r="ENT46" s="54" t="e">
        <f>'Tier 1 - $500K'!#REF!</f>
        <v>#REF!</v>
      </c>
      <c r="ENU46" s="54" t="e">
        <f>'Tier 1 - $500K'!#REF!</f>
        <v>#REF!</v>
      </c>
      <c r="ENV46" s="54" t="e">
        <f>'Tier 1 - $500K'!#REF!</f>
        <v>#REF!</v>
      </c>
      <c r="ENW46" s="54" t="e">
        <f>'Tier 1 - $500K'!#REF!</f>
        <v>#REF!</v>
      </c>
      <c r="ENX46" s="54" t="e">
        <f>'Tier 1 - $500K'!#REF!</f>
        <v>#REF!</v>
      </c>
      <c r="ENY46" s="54" t="e">
        <f>'Tier 1 - $500K'!#REF!</f>
        <v>#REF!</v>
      </c>
      <c r="ENZ46" s="54" t="e">
        <f>'Tier 1 - $500K'!#REF!</f>
        <v>#REF!</v>
      </c>
      <c r="EOA46" s="54" t="e">
        <f>'Tier 1 - $500K'!#REF!</f>
        <v>#REF!</v>
      </c>
      <c r="EOB46" s="54" t="e">
        <f>'Tier 1 - $500K'!#REF!</f>
        <v>#REF!</v>
      </c>
      <c r="EOC46" s="54" t="e">
        <f>'Tier 1 - $500K'!#REF!</f>
        <v>#REF!</v>
      </c>
      <c r="EOD46" s="54" t="e">
        <f>'Tier 1 - $500K'!#REF!</f>
        <v>#REF!</v>
      </c>
      <c r="EOE46" s="54" t="e">
        <f>'Tier 1 - $500K'!#REF!</f>
        <v>#REF!</v>
      </c>
      <c r="EOF46" s="54" t="e">
        <f>'Tier 1 - $500K'!#REF!</f>
        <v>#REF!</v>
      </c>
      <c r="EOG46" s="54" t="e">
        <f>'Tier 1 - $500K'!#REF!</f>
        <v>#REF!</v>
      </c>
      <c r="EOH46" s="54" t="e">
        <f>'Tier 1 - $500K'!#REF!</f>
        <v>#REF!</v>
      </c>
      <c r="EOI46" s="54" t="e">
        <f>'Tier 1 - $500K'!#REF!</f>
        <v>#REF!</v>
      </c>
      <c r="EOJ46" s="54" t="e">
        <f>'Tier 1 - $500K'!#REF!</f>
        <v>#REF!</v>
      </c>
      <c r="EOK46" s="54" t="e">
        <f>'Tier 1 - $500K'!#REF!</f>
        <v>#REF!</v>
      </c>
      <c r="EOL46" s="54" t="e">
        <f>'Tier 1 - $500K'!#REF!</f>
        <v>#REF!</v>
      </c>
      <c r="EOM46" s="54" t="e">
        <f>'Tier 1 - $500K'!#REF!</f>
        <v>#REF!</v>
      </c>
      <c r="EON46" s="54" t="e">
        <f>'Tier 1 - $500K'!#REF!</f>
        <v>#REF!</v>
      </c>
      <c r="EOO46" s="54" t="e">
        <f>'Tier 1 - $500K'!#REF!</f>
        <v>#REF!</v>
      </c>
      <c r="EOP46" s="54" t="e">
        <f>'Tier 1 - $500K'!#REF!</f>
        <v>#REF!</v>
      </c>
      <c r="EOQ46" s="54" t="e">
        <f>'Tier 1 - $500K'!#REF!</f>
        <v>#REF!</v>
      </c>
      <c r="EOR46" s="54" t="e">
        <f>'Tier 1 - $500K'!#REF!</f>
        <v>#REF!</v>
      </c>
      <c r="EOS46" s="54" t="e">
        <f>'Tier 1 - $500K'!#REF!</f>
        <v>#REF!</v>
      </c>
      <c r="EOT46" s="54" t="e">
        <f>'Tier 1 - $500K'!#REF!</f>
        <v>#REF!</v>
      </c>
      <c r="EOU46" s="54" t="e">
        <f>'Tier 1 - $500K'!#REF!</f>
        <v>#REF!</v>
      </c>
      <c r="EOV46" s="54" t="e">
        <f>'Tier 1 - $500K'!#REF!</f>
        <v>#REF!</v>
      </c>
      <c r="EOW46" s="54" t="e">
        <f>'Tier 1 - $500K'!#REF!</f>
        <v>#REF!</v>
      </c>
      <c r="EOX46" s="54" t="e">
        <f>'Tier 1 - $500K'!#REF!</f>
        <v>#REF!</v>
      </c>
      <c r="EOY46" s="54" t="e">
        <f>'Tier 1 - $500K'!#REF!</f>
        <v>#REF!</v>
      </c>
      <c r="EOZ46" s="54" t="e">
        <f>'Tier 1 - $500K'!#REF!</f>
        <v>#REF!</v>
      </c>
      <c r="EPA46" s="54" t="e">
        <f>'Tier 1 - $500K'!#REF!</f>
        <v>#REF!</v>
      </c>
      <c r="EPB46" s="54" t="e">
        <f>'Tier 1 - $500K'!#REF!</f>
        <v>#REF!</v>
      </c>
      <c r="EPC46" s="54" t="e">
        <f>'Tier 1 - $500K'!#REF!</f>
        <v>#REF!</v>
      </c>
      <c r="EPD46" s="54" t="e">
        <f>'Tier 1 - $500K'!#REF!</f>
        <v>#REF!</v>
      </c>
      <c r="EPE46" s="54" t="e">
        <f>'Tier 1 - $500K'!#REF!</f>
        <v>#REF!</v>
      </c>
      <c r="EPF46" s="54" t="e">
        <f>'Tier 1 - $500K'!#REF!</f>
        <v>#REF!</v>
      </c>
      <c r="EPG46" s="54" t="e">
        <f>'Tier 1 - $500K'!#REF!</f>
        <v>#REF!</v>
      </c>
      <c r="EPH46" s="54" t="e">
        <f>'Tier 1 - $500K'!#REF!</f>
        <v>#REF!</v>
      </c>
      <c r="EPI46" s="54" t="e">
        <f>'Tier 1 - $500K'!#REF!</f>
        <v>#REF!</v>
      </c>
      <c r="EPJ46" s="54" t="e">
        <f>'Tier 1 - $500K'!#REF!</f>
        <v>#REF!</v>
      </c>
      <c r="EPK46" s="54" t="e">
        <f>'Tier 1 - $500K'!#REF!</f>
        <v>#REF!</v>
      </c>
      <c r="EPL46" s="54" t="e">
        <f>'Tier 1 - $500K'!#REF!</f>
        <v>#REF!</v>
      </c>
      <c r="EPM46" s="54" t="e">
        <f>'Tier 1 - $500K'!#REF!</f>
        <v>#REF!</v>
      </c>
      <c r="EPN46" s="54" t="e">
        <f>'Tier 1 - $500K'!#REF!</f>
        <v>#REF!</v>
      </c>
      <c r="EPO46" s="54" t="e">
        <f>'Tier 1 - $500K'!#REF!</f>
        <v>#REF!</v>
      </c>
      <c r="EPP46" s="54" t="e">
        <f>'Tier 1 - $500K'!#REF!</f>
        <v>#REF!</v>
      </c>
      <c r="EPQ46" s="54" t="e">
        <f>'Tier 1 - $500K'!#REF!</f>
        <v>#REF!</v>
      </c>
      <c r="EPR46" s="54" t="e">
        <f>'Tier 1 - $500K'!#REF!</f>
        <v>#REF!</v>
      </c>
      <c r="EPS46" s="54" t="e">
        <f>'Tier 1 - $500K'!#REF!</f>
        <v>#REF!</v>
      </c>
      <c r="EPT46" s="54" t="e">
        <f>'Tier 1 - $500K'!#REF!</f>
        <v>#REF!</v>
      </c>
      <c r="EPU46" s="54" t="e">
        <f>'Tier 1 - $500K'!#REF!</f>
        <v>#REF!</v>
      </c>
      <c r="EPV46" s="54" t="e">
        <f>'Tier 1 - $500K'!#REF!</f>
        <v>#REF!</v>
      </c>
      <c r="EPW46" s="54" t="e">
        <f>'Tier 1 - $500K'!#REF!</f>
        <v>#REF!</v>
      </c>
      <c r="EPX46" s="54" t="e">
        <f>'Tier 1 - $500K'!#REF!</f>
        <v>#REF!</v>
      </c>
      <c r="EPY46" s="54" t="e">
        <f>'Tier 1 - $500K'!#REF!</f>
        <v>#REF!</v>
      </c>
      <c r="EPZ46" s="54" t="e">
        <f>'Tier 1 - $500K'!#REF!</f>
        <v>#REF!</v>
      </c>
      <c r="EQA46" s="54" t="e">
        <f>'Tier 1 - $500K'!#REF!</f>
        <v>#REF!</v>
      </c>
      <c r="EQB46" s="54" t="e">
        <f>'Tier 1 - $500K'!#REF!</f>
        <v>#REF!</v>
      </c>
      <c r="EQC46" s="54" t="e">
        <f>'Tier 1 - $500K'!#REF!</f>
        <v>#REF!</v>
      </c>
      <c r="EQD46" s="54" t="e">
        <f>'Tier 1 - $500K'!#REF!</f>
        <v>#REF!</v>
      </c>
      <c r="EQE46" s="54" t="e">
        <f>'Tier 1 - $500K'!#REF!</f>
        <v>#REF!</v>
      </c>
      <c r="EQF46" s="54" t="e">
        <f>'Tier 1 - $500K'!#REF!</f>
        <v>#REF!</v>
      </c>
      <c r="EQG46" s="54" t="e">
        <f>'Tier 1 - $500K'!#REF!</f>
        <v>#REF!</v>
      </c>
      <c r="EQH46" s="54" t="e">
        <f>'Tier 1 - $500K'!#REF!</f>
        <v>#REF!</v>
      </c>
      <c r="EQI46" s="54" t="e">
        <f>'Tier 1 - $500K'!#REF!</f>
        <v>#REF!</v>
      </c>
      <c r="EQJ46" s="54" t="e">
        <f>'Tier 1 - $500K'!#REF!</f>
        <v>#REF!</v>
      </c>
      <c r="EQK46" s="54" t="e">
        <f>'Tier 1 - $500K'!#REF!</f>
        <v>#REF!</v>
      </c>
      <c r="EQL46" s="54" t="e">
        <f>'Tier 1 - $500K'!#REF!</f>
        <v>#REF!</v>
      </c>
      <c r="EQM46" s="54" t="e">
        <f>'Tier 1 - $500K'!#REF!</f>
        <v>#REF!</v>
      </c>
      <c r="EQN46" s="54" t="e">
        <f>'Tier 1 - $500K'!#REF!</f>
        <v>#REF!</v>
      </c>
      <c r="EQO46" s="54" t="e">
        <f>'Tier 1 - $500K'!#REF!</f>
        <v>#REF!</v>
      </c>
      <c r="EQP46" s="54" t="e">
        <f>'Tier 1 - $500K'!#REF!</f>
        <v>#REF!</v>
      </c>
      <c r="EQQ46" s="54" t="e">
        <f>'Tier 1 - $500K'!#REF!</f>
        <v>#REF!</v>
      </c>
      <c r="EQR46" s="54" t="e">
        <f>'Tier 1 - $500K'!#REF!</f>
        <v>#REF!</v>
      </c>
      <c r="EQS46" s="54" t="e">
        <f>'Tier 1 - $500K'!#REF!</f>
        <v>#REF!</v>
      </c>
      <c r="EQT46" s="54" t="e">
        <f>'Tier 1 - $500K'!#REF!</f>
        <v>#REF!</v>
      </c>
      <c r="EQU46" s="54" t="e">
        <f>'Tier 1 - $500K'!#REF!</f>
        <v>#REF!</v>
      </c>
      <c r="EQV46" s="54" t="e">
        <f>'Tier 1 - $500K'!#REF!</f>
        <v>#REF!</v>
      </c>
      <c r="EQW46" s="54" t="e">
        <f>'Tier 1 - $500K'!#REF!</f>
        <v>#REF!</v>
      </c>
      <c r="EQX46" s="54" t="e">
        <f>'Tier 1 - $500K'!#REF!</f>
        <v>#REF!</v>
      </c>
      <c r="EQY46" s="54" t="e">
        <f>'Tier 1 - $500K'!#REF!</f>
        <v>#REF!</v>
      </c>
      <c r="EQZ46" s="54" t="e">
        <f>'Tier 1 - $500K'!#REF!</f>
        <v>#REF!</v>
      </c>
      <c r="ERA46" s="54" t="e">
        <f>'Tier 1 - $500K'!#REF!</f>
        <v>#REF!</v>
      </c>
      <c r="ERB46" s="54" t="e">
        <f>'Tier 1 - $500K'!#REF!</f>
        <v>#REF!</v>
      </c>
      <c r="ERC46" s="54" t="e">
        <f>'Tier 1 - $500K'!#REF!</f>
        <v>#REF!</v>
      </c>
      <c r="ERD46" s="54" t="e">
        <f>'Tier 1 - $500K'!#REF!</f>
        <v>#REF!</v>
      </c>
      <c r="ERE46" s="54" t="e">
        <f>'Tier 1 - $500K'!#REF!</f>
        <v>#REF!</v>
      </c>
      <c r="ERF46" s="54" t="e">
        <f>'Tier 1 - $500K'!#REF!</f>
        <v>#REF!</v>
      </c>
      <c r="ERG46" s="54" t="e">
        <f>'Tier 1 - $500K'!#REF!</f>
        <v>#REF!</v>
      </c>
      <c r="ERH46" s="54" t="e">
        <f>'Tier 1 - $500K'!#REF!</f>
        <v>#REF!</v>
      </c>
      <c r="ERI46" s="54" t="e">
        <f>'Tier 1 - $500K'!#REF!</f>
        <v>#REF!</v>
      </c>
      <c r="ERJ46" s="54" t="e">
        <f>'Tier 1 - $500K'!#REF!</f>
        <v>#REF!</v>
      </c>
      <c r="ERK46" s="54" t="e">
        <f>'Tier 1 - $500K'!#REF!</f>
        <v>#REF!</v>
      </c>
      <c r="ERL46" s="54" t="e">
        <f>'Tier 1 - $500K'!#REF!</f>
        <v>#REF!</v>
      </c>
      <c r="ERM46" s="54" t="e">
        <f>'Tier 1 - $500K'!#REF!</f>
        <v>#REF!</v>
      </c>
      <c r="ERN46" s="54" t="e">
        <f>'Tier 1 - $500K'!#REF!</f>
        <v>#REF!</v>
      </c>
      <c r="ERO46" s="54" t="e">
        <f>'Tier 1 - $500K'!#REF!</f>
        <v>#REF!</v>
      </c>
      <c r="ERP46" s="54" t="e">
        <f>'Tier 1 - $500K'!#REF!</f>
        <v>#REF!</v>
      </c>
      <c r="ERQ46" s="54" t="e">
        <f>'Tier 1 - $500K'!#REF!</f>
        <v>#REF!</v>
      </c>
      <c r="ERR46" s="54" t="e">
        <f>'Tier 1 - $500K'!#REF!</f>
        <v>#REF!</v>
      </c>
      <c r="ERS46" s="54" t="e">
        <f>'Tier 1 - $500K'!#REF!</f>
        <v>#REF!</v>
      </c>
      <c r="ERT46" s="54" t="e">
        <f>'Tier 1 - $500K'!#REF!</f>
        <v>#REF!</v>
      </c>
      <c r="ERU46" s="54" t="e">
        <f>'Tier 1 - $500K'!#REF!</f>
        <v>#REF!</v>
      </c>
      <c r="ERV46" s="54" t="e">
        <f>'Tier 1 - $500K'!#REF!</f>
        <v>#REF!</v>
      </c>
      <c r="ERW46" s="54" t="e">
        <f>'Tier 1 - $500K'!#REF!</f>
        <v>#REF!</v>
      </c>
      <c r="ERX46" s="54" t="e">
        <f>'Tier 1 - $500K'!#REF!</f>
        <v>#REF!</v>
      </c>
      <c r="ERY46" s="54" t="e">
        <f>'Tier 1 - $500K'!#REF!</f>
        <v>#REF!</v>
      </c>
      <c r="ERZ46" s="54" t="e">
        <f>'Tier 1 - $500K'!#REF!</f>
        <v>#REF!</v>
      </c>
      <c r="ESA46" s="54" t="e">
        <f>'Tier 1 - $500K'!#REF!</f>
        <v>#REF!</v>
      </c>
      <c r="ESB46" s="54" t="e">
        <f>'Tier 1 - $500K'!#REF!</f>
        <v>#REF!</v>
      </c>
      <c r="ESC46" s="54" t="e">
        <f>'Tier 1 - $500K'!#REF!</f>
        <v>#REF!</v>
      </c>
      <c r="ESD46" s="54" t="e">
        <f>'Tier 1 - $500K'!#REF!</f>
        <v>#REF!</v>
      </c>
      <c r="ESE46" s="54" t="e">
        <f>'Tier 1 - $500K'!#REF!</f>
        <v>#REF!</v>
      </c>
      <c r="ESF46" s="54" t="e">
        <f>'Tier 1 - $500K'!#REF!</f>
        <v>#REF!</v>
      </c>
      <c r="ESG46" s="54" t="e">
        <f>'Tier 1 - $500K'!#REF!</f>
        <v>#REF!</v>
      </c>
      <c r="ESH46" s="54" t="e">
        <f>'Tier 1 - $500K'!#REF!</f>
        <v>#REF!</v>
      </c>
      <c r="ESI46" s="54" t="e">
        <f>'Tier 1 - $500K'!#REF!</f>
        <v>#REF!</v>
      </c>
      <c r="ESJ46" s="54" t="e">
        <f>'Tier 1 - $500K'!#REF!</f>
        <v>#REF!</v>
      </c>
      <c r="ESK46" s="54" t="e">
        <f>'Tier 1 - $500K'!#REF!</f>
        <v>#REF!</v>
      </c>
      <c r="ESL46" s="54" t="e">
        <f>'Tier 1 - $500K'!#REF!</f>
        <v>#REF!</v>
      </c>
      <c r="ESM46" s="54" t="e">
        <f>'Tier 1 - $500K'!#REF!</f>
        <v>#REF!</v>
      </c>
      <c r="ESN46" s="54" t="e">
        <f>'Tier 1 - $500K'!#REF!</f>
        <v>#REF!</v>
      </c>
      <c r="ESO46" s="54" t="e">
        <f>'Tier 1 - $500K'!#REF!</f>
        <v>#REF!</v>
      </c>
      <c r="ESP46" s="54" t="e">
        <f>'Tier 1 - $500K'!#REF!</f>
        <v>#REF!</v>
      </c>
      <c r="ESQ46" s="54" t="e">
        <f>'Tier 1 - $500K'!#REF!</f>
        <v>#REF!</v>
      </c>
      <c r="ESR46" s="54" t="e">
        <f>'Tier 1 - $500K'!#REF!</f>
        <v>#REF!</v>
      </c>
      <c r="ESS46" s="54" t="e">
        <f>'Tier 1 - $500K'!#REF!</f>
        <v>#REF!</v>
      </c>
      <c r="EST46" s="54" t="e">
        <f>'Tier 1 - $500K'!#REF!</f>
        <v>#REF!</v>
      </c>
      <c r="ESU46" s="54" t="e">
        <f>'Tier 1 - $500K'!#REF!</f>
        <v>#REF!</v>
      </c>
      <c r="ESV46" s="54" t="e">
        <f>'Tier 1 - $500K'!#REF!</f>
        <v>#REF!</v>
      </c>
      <c r="ESW46" s="54" t="e">
        <f>'Tier 1 - $500K'!#REF!</f>
        <v>#REF!</v>
      </c>
      <c r="ESX46" s="54" t="e">
        <f>'Tier 1 - $500K'!#REF!</f>
        <v>#REF!</v>
      </c>
      <c r="ESY46" s="54" t="e">
        <f>'Tier 1 - $500K'!#REF!</f>
        <v>#REF!</v>
      </c>
      <c r="ESZ46" s="54" t="e">
        <f>'Tier 1 - $500K'!#REF!</f>
        <v>#REF!</v>
      </c>
      <c r="ETA46" s="54" t="e">
        <f>'Tier 1 - $500K'!#REF!</f>
        <v>#REF!</v>
      </c>
      <c r="ETB46" s="54" t="e">
        <f>'Tier 1 - $500K'!#REF!</f>
        <v>#REF!</v>
      </c>
      <c r="ETC46" s="54" t="e">
        <f>'Tier 1 - $500K'!#REF!</f>
        <v>#REF!</v>
      </c>
      <c r="ETD46" s="54" t="e">
        <f>'Tier 1 - $500K'!#REF!</f>
        <v>#REF!</v>
      </c>
      <c r="ETE46" s="54" t="e">
        <f>'Tier 1 - $500K'!#REF!</f>
        <v>#REF!</v>
      </c>
      <c r="ETF46" s="54" t="e">
        <f>'Tier 1 - $500K'!#REF!</f>
        <v>#REF!</v>
      </c>
      <c r="ETG46" s="54" t="e">
        <f>'Tier 1 - $500K'!#REF!</f>
        <v>#REF!</v>
      </c>
      <c r="ETH46" s="54" t="e">
        <f>'Tier 1 - $500K'!#REF!</f>
        <v>#REF!</v>
      </c>
      <c r="ETI46" s="54" t="e">
        <f>'Tier 1 - $500K'!#REF!</f>
        <v>#REF!</v>
      </c>
      <c r="ETJ46" s="54" t="e">
        <f>'Tier 1 - $500K'!#REF!</f>
        <v>#REF!</v>
      </c>
      <c r="ETK46" s="54" t="e">
        <f>'Tier 1 - $500K'!#REF!</f>
        <v>#REF!</v>
      </c>
      <c r="ETL46" s="54" t="e">
        <f>'Tier 1 - $500K'!#REF!</f>
        <v>#REF!</v>
      </c>
      <c r="ETM46" s="54" t="e">
        <f>'Tier 1 - $500K'!#REF!</f>
        <v>#REF!</v>
      </c>
      <c r="ETN46" s="54" t="e">
        <f>'Tier 1 - $500K'!#REF!</f>
        <v>#REF!</v>
      </c>
      <c r="ETO46" s="54" t="e">
        <f>'Tier 1 - $500K'!#REF!</f>
        <v>#REF!</v>
      </c>
      <c r="ETP46" s="54" t="e">
        <f>'Tier 1 - $500K'!#REF!</f>
        <v>#REF!</v>
      </c>
      <c r="ETQ46" s="54" t="e">
        <f>'Tier 1 - $500K'!#REF!</f>
        <v>#REF!</v>
      </c>
      <c r="ETR46" s="54" t="e">
        <f>'Tier 1 - $500K'!#REF!</f>
        <v>#REF!</v>
      </c>
      <c r="ETS46" s="54" t="e">
        <f>'Tier 1 - $500K'!#REF!</f>
        <v>#REF!</v>
      </c>
      <c r="ETT46" s="54" t="e">
        <f>'Tier 1 - $500K'!#REF!</f>
        <v>#REF!</v>
      </c>
      <c r="ETU46" s="54" t="e">
        <f>'Tier 1 - $500K'!#REF!</f>
        <v>#REF!</v>
      </c>
      <c r="ETV46" s="54" t="e">
        <f>'Tier 1 - $500K'!#REF!</f>
        <v>#REF!</v>
      </c>
      <c r="ETW46" s="54" t="e">
        <f>'Tier 1 - $500K'!#REF!</f>
        <v>#REF!</v>
      </c>
      <c r="ETX46" s="54" t="e">
        <f>'Tier 1 - $500K'!#REF!</f>
        <v>#REF!</v>
      </c>
      <c r="ETY46" s="54" t="e">
        <f>'Tier 1 - $500K'!#REF!</f>
        <v>#REF!</v>
      </c>
      <c r="ETZ46" s="54" t="e">
        <f>'Tier 1 - $500K'!#REF!</f>
        <v>#REF!</v>
      </c>
      <c r="EUA46" s="54" t="e">
        <f>'Tier 1 - $500K'!#REF!</f>
        <v>#REF!</v>
      </c>
      <c r="EUB46" s="54" t="e">
        <f>'Tier 1 - $500K'!#REF!</f>
        <v>#REF!</v>
      </c>
      <c r="EUC46" s="54" t="e">
        <f>'Tier 1 - $500K'!#REF!</f>
        <v>#REF!</v>
      </c>
      <c r="EUD46" s="54" t="e">
        <f>'Tier 1 - $500K'!#REF!</f>
        <v>#REF!</v>
      </c>
      <c r="EUE46" s="54" t="e">
        <f>'Tier 1 - $500K'!#REF!</f>
        <v>#REF!</v>
      </c>
      <c r="EUF46" s="54" t="e">
        <f>'Tier 1 - $500K'!#REF!</f>
        <v>#REF!</v>
      </c>
      <c r="EUG46" s="54" t="e">
        <f>'Tier 1 - $500K'!#REF!</f>
        <v>#REF!</v>
      </c>
      <c r="EUH46" s="54" t="e">
        <f>'Tier 1 - $500K'!#REF!</f>
        <v>#REF!</v>
      </c>
      <c r="EUI46" s="54" t="e">
        <f>'Tier 1 - $500K'!#REF!</f>
        <v>#REF!</v>
      </c>
      <c r="EUJ46" s="54" t="e">
        <f>'Tier 1 - $500K'!#REF!</f>
        <v>#REF!</v>
      </c>
      <c r="EUK46" s="54" t="e">
        <f>'Tier 1 - $500K'!#REF!</f>
        <v>#REF!</v>
      </c>
      <c r="EUL46" s="54" t="e">
        <f>'Tier 1 - $500K'!#REF!</f>
        <v>#REF!</v>
      </c>
      <c r="EUM46" s="54" t="e">
        <f>'Tier 1 - $500K'!#REF!</f>
        <v>#REF!</v>
      </c>
      <c r="EUN46" s="54" t="e">
        <f>'Tier 1 - $500K'!#REF!</f>
        <v>#REF!</v>
      </c>
      <c r="EUO46" s="54" t="e">
        <f>'Tier 1 - $500K'!#REF!</f>
        <v>#REF!</v>
      </c>
      <c r="EUP46" s="54" t="e">
        <f>'Tier 1 - $500K'!#REF!</f>
        <v>#REF!</v>
      </c>
      <c r="EUQ46" s="54" t="e">
        <f>'Tier 1 - $500K'!#REF!</f>
        <v>#REF!</v>
      </c>
      <c r="EUR46" s="54" t="e">
        <f>'Tier 1 - $500K'!#REF!</f>
        <v>#REF!</v>
      </c>
      <c r="EUS46" s="54" t="e">
        <f>'Tier 1 - $500K'!#REF!</f>
        <v>#REF!</v>
      </c>
      <c r="EUT46" s="54" t="e">
        <f>'Tier 1 - $500K'!#REF!</f>
        <v>#REF!</v>
      </c>
      <c r="EUU46" s="54" t="e">
        <f>'Tier 1 - $500K'!#REF!</f>
        <v>#REF!</v>
      </c>
      <c r="EUV46" s="54" t="e">
        <f>'Tier 1 - $500K'!#REF!</f>
        <v>#REF!</v>
      </c>
      <c r="EUW46" s="54" t="e">
        <f>'Tier 1 - $500K'!#REF!</f>
        <v>#REF!</v>
      </c>
      <c r="EUX46" s="54" t="e">
        <f>'Tier 1 - $500K'!#REF!</f>
        <v>#REF!</v>
      </c>
      <c r="EUY46" s="54" t="e">
        <f>'Tier 1 - $500K'!#REF!</f>
        <v>#REF!</v>
      </c>
      <c r="EUZ46" s="54" t="e">
        <f>'Tier 1 - $500K'!#REF!</f>
        <v>#REF!</v>
      </c>
      <c r="EVA46" s="54" t="e">
        <f>'Tier 1 - $500K'!#REF!</f>
        <v>#REF!</v>
      </c>
      <c r="EVB46" s="54" t="e">
        <f>'Tier 1 - $500K'!#REF!</f>
        <v>#REF!</v>
      </c>
      <c r="EVC46" s="54" t="e">
        <f>'Tier 1 - $500K'!#REF!</f>
        <v>#REF!</v>
      </c>
      <c r="EVD46" s="54" t="e">
        <f>'Tier 1 - $500K'!#REF!</f>
        <v>#REF!</v>
      </c>
      <c r="EVE46" s="54" t="e">
        <f>'Tier 1 - $500K'!#REF!</f>
        <v>#REF!</v>
      </c>
      <c r="EVF46" s="54" t="e">
        <f>'Tier 1 - $500K'!#REF!</f>
        <v>#REF!</v>
      </c>
      <c r="EVG46" s="54" t="e">
        <f>'Tier 1 - $500K'!#REF!</f>
        <v>#REF!</v>
      </c>
      <c r="EVH46" s="54" t="e">
        <f>'Tier 1 - $500K'!#REF!</f>
        <v>#REF!</v>
      </c>
      <c r="EVI46" s="54" t="e">
        <f>'Tier 1 - $500K'!#REF!</f>
        <v>#REF!</v>
      </c>
      <c r="EVJ46" s="54" t="e">
        <f>'Tier 1 - $500K'!#REF!</f>
        <v>#REF!</v>
      </c>
      <c r="EVK46" s="54" t="e">
        <f>'Tier 1 - $500K'!#REF!</f>
        <v>#REF!</v>
      </c>
      <c r="EVL46" s="54" t="e">
        <f>'Tier 1 - $500K'!#REF!</f>
        <v>#REF!</v>
      </c>
      <c r="EVM46" s="54" t="e">
        <f>'Tier 1 - $500K'!#REF!</f>
        <v>#REF!</v>
      </c>
      <c r="EVN46" s="54" t="e">
        <f>'Tier 1 - $500K'!#REF!</f>
        <v>#REF!</v>
      </c>
      <c r="EVO46" s="54" t="e">
        <f>'Tier 1 - $500K'!#REF!</f>
        <v>#REF!</v>
      </c>
      <c r="EVP46" s="54" t="e">
        <f>'Tier 1 - $500K'!#REF!</f>
        <v>#REF!</v>
      </c>
      <c r="EVQ46" s="54" t="e">
        <f>'Tier 1 - $500K'!#REF!</f>
        <v>#REF!</v>
      </c>
      <c r="EVR46" s="54" t="e">
        <f>'Tier 1 - $500K'!#REF!</f>
        <v>#REF!</v>
      </c>
      <c r="EVS46" s="54" t="e">
        <f>'Tier 1 - $500K'!#REF!</f>
        <v>#REF!</v>
      </c>
      <c r="EVT46" s="54" t="e">
        <f>'Tier 1 - $500K'!#REF!</f>
        <v>#REF!</v>
      </c>
      <c r="EVU46" s="54" t="e">
        <f>'Tier 1 - $500K'!#REF!</f>
        <v>#REF!</v>
      </c>
      <c r="EVV46" s="54" t="e">
        <f>'Tier 1 - $500K'!#REF!</f>
        <v>#REF!</v>
      </c>
      <c r="EVW46" s="54" t="e">
        <f>'Tier 1 - $500K'!#REF!</f>
        <v>#REF!</v>
      </c>
      <c r="EVX46" s="54" t="e">
        <f>'Tier 1 - $500K'!#REF!</f>
        <v>#REF!</v>
      </c>
      <c r="EVY46" s="54" t="e">
        <f>'Tier 1 - $500K'!#REF!</f>
        <v>#REF!</v>
      </c>
      <c r="EVZ46" s="54" t="e">
        <f>'Tier 1 - $500K'!#REF!</f>
        <v>#REF!</v>
      </c>
      <c r="EWA46" s="54" t="e">
        <f>'Tier 1 - $500K'!#REF!</f>
        <v>#REF!</v>
      </c>
      <c r="EWB46" s="54" t="e">
        <f>'Tier 1 - $500K'!#REF!</f>
        <v>#REF!</v>
      </c>
      <c r="EWC46" s="54" t="e">
        <f>'Tier 1 - $500K'!#REF!</f>
        <v>#REF!</v>
      </c>
      <c r="EWD46" s="54" t="e">
        <f>'Tier 1 - $500K'!#REF!</f>
        <v>#REF!</v>
      </c>
      <c r="EWE46" s="54" t="e">
        <f>'Tier 1 - $500K'!#REF!</f>
        <v>#REF!</v>
      </c>
      <c r="EWF46" s="54" t="e">
        <f>'Tier 1 - $500K'!#REF!</f>
        <v>#REF!</v>
      </c>
      <c r="EWG46" s="54" t="e">
        <f>'Tier 1 - $500K'!#REF!</f>
        <v>#REF!</v>
      </c>
      <c r="EWH46" s="54" t="e">
        <f>'Tier 1 - $500K'!#REF!</f>
        <v>#REF!</v>
      </c>
      <c r="EWI46" s="54" t="e">
        <f>'Tier 1 - $500K'!#REF!</f>
        <v>#REF!</v>
      </c>
      <c r="EWJ46" s="54" t="e">
        <f>'Tier 1 - $500K'!#REF!</f>
        <v>#REF!</v>
      </c>
      <c r="EWK46" s="54" t="e">
        <f>'Tier 1 - $500K'!#REF!</f>
        <v>#REF!</v>
      </c>
      <c r="EWL46" s="54" t="e">
        <f>'Tier 1 - $500K'!#REF!</f>
        <v>#REF!</v>
      </c>
      <c r="EWM46" s="54" t="e">
        <f>'Tier 1 - $500K'!#REF!</f>
        <v>#REF!</v>
      </c>
      <c r="EWN46" s="54" t="e">
        <f>'Tier 1 - $500K'!#REF!</f>
        <v>#REF!</v>
      </c>
      <c r="EWO46" s="54" t="e">
        <f>'Tier 1 - $500K'!#REF!</f>
        <v>#REF!</v>
      </c>
      <c r="EWP46" s="54" t="e">
        <f>'Tier 1 - $500K'!#REF!</f>
        <v>#REF!</v>
      </c>
      <c r="EWQ46" s="54" t="e">
        <f>'Tier 1 - $500K'!#REF!</f>
        <v>#REF!</v>
      </c>
      <c r="EWR46" s="54" t="e">
        <f>'Tier 1 - $500K'!#REF!</f>
        <v>#REF!</v>
      </c>
      <c r="EWS46" s="54" t="e">
        <f>'Tier 1 - $500K'!#REF!</f>
        <v>#REF!</v>
      </c>
      <c r="EWT46" s="54" t="e">
        <f>'Tier 1 - $500K'!#REF!</f>
        <v>#REF!</v>
      </c>
      <c r="EWU46" s="54" t="e">
        <f>'Tier 1 - $500K'!#REF!</f>
        <v>#REF!</v>
      </c>
      <c r="EWV46" s="54" t="e">
        <f>'Tier 1 - $500K'!#REF!</f>
        <v>#REF!</v>
      </c>
      <c r="EWW46" s="54" t="e">
        <f>'Tier 1 - $500K'!#REF!</f>
        <v>#REF!</v>
      </c>
      <c r="EWX46" s="54" t="e">
        <f>'Tier 1 - $500K'!#REF!</f>
        <v>#REF!</v>
      </c>
      <c r="EWY46" s="54" t="e">
        <f>'Tier 1 - $500K'!#REF!</f>
        <v>#REF!</v>
      </c>
      <c r="EWZ46" s="54" t="e">
        <f>'Tier 1 - $500K'!#REF!</f>
        <v>#REF!</v>
      </c>
      <c r="EXA46" s="54" t="e">
        <f>'Tier 1 - $500K'!#REF!</f>
        <v>#REF!</v>
      </c>
      <c r="EXB46" s="54" t="e">
        <f>'Tier 1 - $500K'!#REF!</f>
        <v>#REF!</v>
      </c>
      <c r="EXC46" s="54" t="e">
        <f>'Tier 1 - $500K'!#REF!</f>
        <v>#REF!</v>
      </c>
      <c r="EXD46" s="54" t="e">
        <f>'Tier 1 - $500K'!#REF!</f>
        <v>#REF!</v>
      </c>
      <c r="EXE46" s="54" t="e">
        <f>'Tier 1 - $500K'!#REF!</f>
        <v>#REF!</v>
      </c>
      <c r="EXF46" s="54" t="e">
        <f>'Tier 1 - $500K'!#REF!</f>
        <v>#REF!</v>
      </c>
      <c r="EXG46" s="54" t="e">
        <f>'Tier 1 - $500K'!#REF!</f>
        <v>#REF!</v>
      </c>
      <c r="EXH46" s="54" t="e">
        <f>'Tier 1 - $500K'!#REF!</f>
        <v>#REF!</v>
      </c>
      <c r="EXI46" s="54" t="e">
        <f>'Tier 1 - $500K'!#REF!</f>
        <v>#REF!</v>
      </c>
      <c r="EXJ46" s="54" t="e">
        <f>'Tier 1 - $500K'!#REF!</f>
        <v>#REF!</v>
      </c>
      <c r="EXK46" s="54" t="e">
        <f>'Tier 1 - $500K'!#REF!</f>
        <v>#REF!</v>
      </c>
      <c r="EXL46" s="54" t="e">
        <f>'Tier 1 - $500K'!#REF!</f>
        <v>#REF!</v>
      </c>
      <c r="EXM46" s="54" t="e">
        <f>'Tier 1 - $500K'!#REF!</f>
        <v>#REF!</v>
      </c>
      <c r="EXN46" s="54" t="e">
        <f>'Tier 1 - $500K'!#REF!</f>
        <v>#REF!</v>
      </c>
      <c r="EXO46" s="54" t="e">
        <f>'Tier 1 - $500K'!#REF!</f>
        <v>#REF!</v>
      </c>
      <c r="EXP46" s="54" t="e">
        <f>'Tier 1 - $500K'!#REF!</f>
        <v>#REF!</v>
      </c>
      <c r="EXQ46" s="54" t="e">
        <f>'Tier 1 - $500K'!#REF!</f>
        <v>#REF!</v>
      </c>
      <c r="EXR46" s="54" t="e">
        <f>'Tier 1 - $500K'!#REF!</f>
        <v>#REF!</v>
      </c>
      <c r="EXS46" s="54" t="e">
        <f>'Tier 1 - $500K'!#REF!</f>
        <v>#REF!</v>
      </c>
      <c r="EXT46" s="54" t="e">
        <f>'Tier 1 - $500K'!#REF!</f>
        <v>#REF!</v>
      </c>
      <c r="EXU46" s="54" t="e">
        <f>'Tier 1 - $500K'!#REF!</f>
        <v>#REF!</v>
      </c>
      <c r="EXV46" s="54" t="e">
        <f>'Tier 1 - $500K'!#REF!</f>
        <v>#REF!</v>
      </c>
      <c r="EXW46" s="54" t="e">
        <f>'Tier 1 - $500K'!#REF!</f>
        <v>#REF!</v>
      </c>
      <c r="EXX46" s="54" t="e">
        <f>'Tier 1 - $500K'!#REF!</f>
        <v>#REF!</v>
      </c>
      <c r="EXY46" s="54" t="e">
        <f>'Tier 1 - $500K'!#REF!</f>
        <v>#REF!</v>
      </c>
      <c r="EXZ46" s="54" t="e">
        <f>'Tier 1 - $500K'!#REF!</f>
        <v>#REF!</v>
      </c>
      <c r="EYA46" s="54" t="e">
        <f>'Tier 1 - $500K'!#REF!</f>
        <v>#REF!</v>
      </c>
      <c r="EYB46" s="54" t="e">
        <f>'Tier 1 - $500K'!#REF!</f>
        <v>#REF!</v>
      </c>
      <c r="EYC46" s="54" t="e">
        <f>'Tier 1 - $500K'!#REF!</f>
        <v>#REF!</v>
      </c>
      <c r="EYD46" s="54" t="e">
        <f>'Tier 1 - $500K'!#REF!</f>
        <v>#REF!</v>
      </c>
      <c r="EYE46" s="54" t="e">
        <f>'Tier 1 - $500K'!#REF!</f>
        <v>#REF!</v>
      </c>
      <c r="EYF46" s="54" t="e">
        <f>'Tier 1 - $500K'!#REF!</f>
        <v>#REF!</v>
      </c>
      <c r="EYG46" s="54" t="e">
        <f>'Tier 1 - $500K'!#REF!</f>
        <v>#REF!</v>
      </c>
      <c r="EYH46" s="54" t="e">
        <f>'Tier 1 - $500K'!#REF!</f>
        <v>#REF!</v>
      </c>
      <c r="EYI46" s="54" t="e">
        <f>'Tier 1 - $500K'!#REF!</f>
        <v>#REF!</v>
      </c>
      <c r="EYJ46" s="54" t="e">
        <f>'Tier 1 - $500K'!#REF!</f>
        <v>#REF!</v>
      </c>
      <c r="EYK46" s="54" t="e">
        <f>'Tier 1 - $500K'!#REF!</f>
        <v>#REF!</v>
      </c>
      <c r="EYL46" s="54" t="e">
        <f>'Tier 1 - $500K'!#REF!</f>
        <v>#REF!</v>
      </c>
      <c r="EYM46" s="54" t="e">
        <f>'Tier 1 - $500K'!#REF!</f>
        <v>#REF!</v>
      </c>
      <c r="EYN46" s="54" t="e">
        <f>'Tier 1 - $500K'!#REF!</f>
        <v>#REF!</v>
      </c>
      <c r="EYO46" s="54" t="e">
        <f>'Tier 1 - $500K'!#REF!</f>
        <v>#REF!</v>
      </c>
      <c r="EYP46" s="54" t="e">
        <f>'Tier 1 - $500K'!#REF!</f>
        <v>#REF!</v>
      </c>
      <c r="EYQ46" s="54" t="e">
        <f>'Tier 1 - $500K'!#REF!</f>
        <v>#REF!</v>
      </c>
      <c r="EYR46" s="54" t="e">
        <f>'Tier 1 - $500K'!#REF!</f>
        <v>#REF!</v>
      </c>
      <c r="EYS46" s="54" t="e">
        <f>'Tier 1 - $500K'!#REF!</f>
        <v>#REF!</v>
      </c>
      <c r="EYT46" s="54" t="e">
        <f>'Tier 1 - $500K'!#REF!</f>
        <v>#REF!</v>
      </c>
      <c r="EYU46" s="54" t="e">
        <f>'Tier 1 - $500K'!#REF!</f>
        <v>#REF!</v>
      </c>
      <c r="EYV46" s="54" t="e">
        <f>'Tier 1 - $500K'!#REF!</f>
        <v>#REF!</v>
      </c>
      <c r="EYW46" s="54" t="e">
        <f>'Tier 1 - $500K'!#REF!</f>
        <v>#REF!</v>
      </c>
      <c r="EYX46" s="54" t="e">
        <f>'Tier 1 - $500K'!#REF!</f>
        <v>#REF!</v>
      </c>
      <c r="EYY46" s="54" t="e">
        <f>'Tier 1 - $500K'!#REF!</f>
        <v>#REF!</v>
      </c>
      <c r="EYZ46" s="54" t="e">
        <f>'Tier 1 - $500K'!#REF!</f>
        <v>#REF!</v>
      </c>
      <c r="EZA46" s="54" t="e">
        <f>'Tier 1 - $500K'!#REF!</f>
        <v>#REF!</v>
      </c>
      <c r="EZB46" s="54" t="e">
        <f>'Tier 1 - $500K'!#REF!</f>
        <v>#REF!</v>
      </c>
      <c r="EZC46" s="54" t="e">
        <f>'Tier 1 - $500K'!#REF!</f>
        <v>#REF!</v>
      </c>
      <c r="EZD46" s="54" t="e">
        <f>'Tier 1 - $500K'!#REF!</f>
        <v>#REF!</v>
      </c>
      <c r="EZE46" s="54" t="e">
        <f>'Tier 1 - $500K'!#REF!</f>
        <v>#REF!</v>
      </c>
      <c r="EZF46" s="54" t="e">
        <f>'Tier 1 - $500K'!#REF!</f>
        <v>#REF!</v>
      </c>
      <c r="EZG46" s="54" t="e">
        <f>'Tier 1 - $500K'!#REF!</f>
        <v>#REF!</v>
      </c>
      <c r="EZH46" s="54" t="e">
        <f>'Tier 1 - $500K'!#REF!</f>
        <v>#REF!</v>
      </c>
      <c r="EZI46" s="54" t="e">
        <f>'Tier 1 - $500K'!#REF!</f>
        <v>#REF!</v>
      </c>
      <c r="EZJ46" s="54" t="e">
        <f>'Tier 1 - $500K'!#REF!</f>
        <v>#REF!</v>
      </c>
      <c r="EZK46" s="54" t="e">
        <f>'Tier 1 - $500K'!#REF!</f>
        <v>#REF!</v>
      </c>
      <c r="EZL46" s="54" t="e">
        <f>'Tier 1 - $500K'!#REF!</f>
        <v>#REF!</v>
      </c>
      <c r="EZM46" s="54" t="e">
        <f>'Tier 1 - $500K'!#REF!</f>
        <v>#REF!</v>
      </c>
      <c r="EZN46" s="54" t="e">
        <f>'Tier 1 - $500K'!#REF!</f>
        <v>#REF!</v>
      </c>
      <c r="EZO46" s="54" t="e">
        <f>'Tier 1 - $500K'!#REF!</f>
        <v>#REF!</v>
      </c>
      <c r="EZP46" s="54" t="e">
        <f>'Tier 1 - $500K'!#REF!</f>
        <v>#REF!</v>
      </c>
      <c r="EZQ46" s="54" t="e">
        <f>'Tier 1 - $500K'!#REF!</f>
        <v>#REF!</v>
      </c>
      <c r="EZR46" s="54" t="e">
        <f>'Tier 1 - $500K'!#REF!</f>
        <v>#REF!</v>
      </c>
      <c r="EZS46" s="54" t="e">
        <f>'Tier 1 - $500K'!#REF!</f>
        <v>#REF!</v>
      </c>
      <c r="EZT46" s="54" t="e">
        <f>'Tier 1 - $500K'!#REF!</f>
        <v>#REF!</v>
      </c>
      <c r="EZU46" s="54" t="e">
        <f>'Tier 1 - $500K'!#REF!</f>
        <v>#REF!</v>
      </c>
      <c r="EZV46" s="54" t="e">
        <f>'Tier 1 - $500K'!#REF!</f>
        <v>#REF!</v>
      </c>
      <c r="EZW46" s="54" t="e">
        <f>'Tier 1 - $500K'!#REF!</f>
        <v>#REF!</v>
      </c>
      <c r="EZX46" s="54" t="e">
        <f>'Tier 1 - $500K'!#REF!</f>
        <v>#REF!</v>
      </c>
      <c r="EZY46" s="54" t="e">
        <f>'Tier 1 - $500K'!#REF!</f>
        <v>#REF!</v>
      </c>
      <c r="EZZ46" s="54" t="e">
        <f>'Tier 1 - $500K'!#REF!</f>
        <v>#REF!</v>
      </c>
      <c r="FAA46" s="54" t="e">
        <f>'Tier 1 - $500K'!#REF!</f>
        <v>#REF!</v>
      </c>
      <c r="FAB46" s="54" t="e">
        <f>'Tier 1 - $500K'!#REF!</f>
        <v>#REF!</v>
      </c>
      <c r="FAC46" s="54" t="e">
        <f>'Tier 1 - $500K'!#REF!</f>
        <v>#REF!</v>
      </c>
      <c r="FAD46" s="54" t="e">
        <f>'Tier 1 - $500K'!#REF!</f>
        <v>#REF!</v>
      </c>
      <c r="FAE46" s="54" t="e">
        <f>'Tier 1 - $500K'!#REF!</f>
        <v>#REF!</v>
      </c>
      <c r="FAF46" s="54" t="e">
        <f>'Tier 1 - $500K'!#REF!</f>
        <v>#REF!</v>
      </c>
      <c r="FAG46" s="54" t="e">
        <f>'Tier 1 - $500K'!#REF!</f>
        <v>#REF!</v>
      </c>
      <c r="FAH46" s="54" t="e">
        <f>'Tier 1 - $500K'!#REF!</f>
        <v>#REF!</v>
      </c>
      <c r="FAI46" s="54" t="e">
        <f>'Tier 1 - $500K'!#REF!</f>
        <v>#REF!</v>
      </c>
      <c r="FAJ46" s="54" t="e">
        <f>'Tier 1 - $500K'!#REF!</f>
        <v>#REF!</v>
      </c>
      <c r="FAK46" s="54" t="e">
        <f>'Tier 1 - $500K'!#REF!</f>
        <v>#REF!</v>
      </c>
      <c r="FAL46" s="54" t="e">
        <f>'Tier 1 - $500K'!#REF!</f>
        <v>#REF!</v>
      </c>
      <c r="FAM46" s="54" t="e">
        <f>'Tier 1 - $500K'!#REF!</f>
        <v>#REF!</v>
      </c>
      <c r="FAN46" s="54" t="e">
        <f>'Tier 1 - $500K'!#REF!</f>
        <v>#REF!</v>
      </c>
      <c r="FAO46" s="54" t="e">
        <f>'Tier 1 - $500K'!#REF!</f>
        <v>#REF!</v>
      </c>
      <c r="FAP46" s="54" t="e">
        <f>'Tier 1 - $500K'!#REF!</f>
        <v>#REF!</v>
      </c>
      <c r="FAQ46" s="54" t="e">
        <f>'Tier 1 - $500K'!#REF!</f>
        <v>#REF!</v>
      </c>
      <c r="FAR46" s="54" t="e">
        <f>'Tier 1 - $500K'!#REF!</f>
        <v>#REF!</v>
      </c>
      <c r="FAS46" s="54" t="e">
        <f>'Tier 1 - $500K'!#REF!</f>
        <v>#REF!</v>
      </c>
      <c r="FAT46" s="54" t="e">
        <f>'Tier 1 - $500K'!#REF!</f>
        <v>#REF!</v>
      </c>
      <c r="FAU46" s="54" t="e">
        <f>'Tier 1 - $500K'!#REF!</f>
        <v>#REF!</v>
      </c>
      <c r="FAV46" s="54" t="e">
        <f>'Tier 1 - $500K'!#REF!</f>
        <v>#REF!</v>
      </c>
      <c r="FAW46" s="54" t="e">
        <f>'Tier 1 - $500K'!#REF!</f>
        <v>#REF!</v>
      </c>
      <c r="FAX46" s="54" t="e">
        <f>'Tier 1 - $500K'!#REF!</f>
        <v>#REF!</v>
      </c>
      <c r="FAY46" s="54" t="e">
        <f>'Tier 1 - $500K'!#REF!</f>
        <v>#REF!</v>
      </c>
      <c r="FAZ46" s="54" t="e">
        <f>'Tier 1 - $500K'!#REF!</f>
        <v>#REF!</v>
      </c>
      <c r="FBA46" s="54" t="e">
        <f>'Tier 1 - $500K'!#REF!</f>
        <v>#REF!</v>
      </c>
      <c r="FBB46" s="54" t="e">
        <f>'Tier 1 - $500K'!#REF!</f>
        <v>#REF!</v>
      </c>
      <c r="FBC46" s="54" t="e">
        <f>'Tier 1 - $500K'!#REF!</f>
        <v>#REF!</v>
      </c>
      <c r="FBD46" s="54" t="e">
        <f>'Tier 1 - $500K'!#REF!</f>
        <v>#REF!</v>
      </c>
      <c r="FBE46" s="54" t="e">
        <f>'Tier 1 - $500K'!#REF!</f>
        <v>#REF!</v>
      </c>
      <c r="FBF46" s="54" t="e">
        <f>'Tier 1 - $500K'!#REF!</f>
        <v>#REF!</v>
      </c>
      <c r="FBG46" s="54" t="e">
        <f>'Tier 1 - $500K'!#REF!</f>
        <v>#REF!</v>
      </c>
      <c r="FBH46" s="54" t="e">
        <f>'Tier 1 - $500K'!#REF!</f>
        <v>#REF!</v>
      </c>
      <c r="FBI46" s="54" t="e">
        <f>'Tier 1 - $500K'!#REF!</f>
        <v>#REF!</v>
      </c>
      <c r="FBJ46" s="54" t="e">
        <f>'Tier 1 - $500K'!#REF!</f>
        <v>#REF!</v>
      </c>
      <c r="FBK46" s="54" t="e">
        <f>'Tier 1 - $500K'!#REF!</f>
        <v>#REF!</v>
      </c>
      <c r="FBL46" s="54" t="e">
        <f>'Tier 1 - $500K'!#REF!</f>
        <v>#REF!</v>
      </c>
      <c r="FBM46" s="54" t="e">
        <f>'Tier 1 - $500K'!#REF!</f>
        <v>#REF!</v>
      </c>
      <c r="FBN46" s="54" t="e">
        <f>'Tier 1 - $500K'!#REF!</f>
        <v>#REF!</v>
      </c>
      <c r="FBO46" s="54" t="e">
        <f>'Tier 1 - $500K'!#REF!</f>
        <v>#REF!</v>
      </c>
      <c r="FBP46" s="54" t="e">
        <f>'Tier 1 - $500K'!#REF!</f>
        <v>#REF!</v>
      </c>
      <c r="FBQ46" s="54" t="e">
        <f>'Tier 1 - $500K'!#REF!</f>
        <v>#REF!</v>
      </c>
      <c r="FBR46" s="54" t="e">
        <f>'Tier 1 - $500K'!#REF!</f>
        <v>#REF!</v>
      </c>
      <c r="FBS46" s="54" t="e">
        <f>'Tier 1 - $500K'!#REF!</f>
        <v>#REF!</v>
      </c>
      <c r="FBT46" s="54" t="e">
        <f>'Tier 1 - $500K'!#REF!</f>
        <v>#REF!</v>
      </c>
      <c r="FBU46" s="54" t="e">
        <f>'Tier 1 - $500K'!#REF!</f>
        <v>#REF!</v>
      </c>
      <c r="FBV46" s="54" t="e">
        <f>'Tier 1 - $500K'!#REF!</f>
        <v>#REF!</v>
      </c>
      <c r="FBW46" s="54" t="e">
        <f>'Tier 1 - $500K'!#REF!</f>
        <v>#REF!</v>
      </c>
      <c r="FBX46" s="54" t="e">
        <f>'Tier 1 - $500K'!#REF!</f>
        <v>#REF!</v>
      </c>
      <c r="FBY46" s="54" t="e">
        <f>'Tier 1 - $500K'!#REF!</f>
        <v>#REF!</v>
      </c>
      <c r="FBZ46" s="54" t="e">
        <f>'Tier 1 - $500K'!#REF!</f>
        <v>#REF!</v>
      </c>
      <c r="FCA46" s="54" t="e">
        <f>'Tier 1 - $500K'!#REF!</f>
        <v>#REF!</v>
      </c>
      <c r="FCB46" s="54" t="e">
        <f>'Tier 1 - $500K'!#REF!</f>
        <v>#REF!</v>
      </c>
      <c r="FCC46" s="54" t="e">
        <f>'Tier 1 - $500K'!#REF!</f>
        <v>#REF!</v>
      </c>
      <c r="FCD46" s="54" t="e">
        <f>'Tier 1 - $500K'!#REF!</f>
        <v>#REF!</v>
      </c>
      <c r="FCE46" s="54" t="e">
        <f>'Tier 1 - $500K'!#REF!</f>
        <v>#REF!</v>
      </c>
      <c r="FCF46" s="54" t="e">
        <f>'Tier 1 - $500K'!#REF!</f>
        <v>#REF!</v>
      </c>
      <c r="FCG46" s="54" t="e">
        <f>'Tier 1 - $500K'!#REF!</f>
        <v>#REF!</v>
      </c>
      <c r="FCH46" s="54" t="e">
        <f>'Tier 1 - $500K'!#REF!</f>
        <v>#REF!</v>
      </c>
      <c r="FCI46" s="54" t="e">
        <f>'Tier 1 - $500K'!#REF!</f>
        <v>#REF!</v>
      </c>
      <c r="FCJ46" s="54" t="e">
        <f>'Tier 1 - $500K'!#REF!</f>
        <v>#REF!</v>
      </c>
      <c r="FCK46" s="54" t="e">
        <f>'Tier 1 - $500K'!#REF!</f>
        <v>#REF!</v>
      </c>
      <c r="FCL46" s="54" t="e">
        <f>'Tier 1 - $500K'!#REF!</f>
        <v>#REF!</v>
      </c>
      <c r="FCM46" s="54" t="e">
        <f>'Tier 1 - $500K'!#REF!</f>
        <v>#REF!</v>
      </c>
      <c r="FCN46" s="54" t="e">
        <f>'Tier 1 - $500K'!#REF!</f>
        <v>#REF!</v>
      </c>
      <c r="FCO46" s="54" t="e">
        <f>'Tier 1 - $500K'!#REF!</f>
        <v>#REF!</v>
      </c>
      <c r="FCP46" s="54" t="e">
        <f>'Tier 1 - $500K'!#REF!</f>
        <v>#REF!</v>
      </c>
      <c r="FCQ46" s="54" t="e">
        <f>'Tier 1 - $500K'!#REF!</f>
        <v>#REF!</v>
      </c>
      <c r="FCR46" s="54" t="e">
        <f>'Tier 1 - $500K'!#REF!</f>
        <v>#REF!</v>
      </c>
      <c r="FCS46" s="54" t="e">
        <f>'Tier 1 - $500K'!#REF!</f>
        <v>#REF!</v>
      </c>
      <c r="FCT46" s="54" t="e">
        <f>'Tier 1 - $500K'!#REF!</f>
        <v>#REF!</v>
      </c>
      <c r="FCU46" s="54" t="e">
        <f>'Tier 1 - $500K'!#REF!</f>
        <v>#REF!</v>
      </c>
      <c r="FCV46" s="54" t="e">
        <f>'Tier 1 - $500K'!#REF!</f>
        <v>#REF!</v>
      </c>
      <c r="FCW46" s="54" t="e">
        <f>'Tier 1 - $500K'!#REF!</f>
        <v>#REF!</v>
      </c>
      <c r="FCX46" s="54" t="e">
        <f>'Tier 1 - $500K'!#REF!</f>
        <v>#REF!</v>
      </c>
      <c r="FCY46" s="54" t="e">
        <f>'Tier 1 - $500K'!#REF!</f>
        <v>#REF!</v>
      </c>
      <c r="FCZ46" s="54" t="e">
        <f>'Tier 1 - $500K'!#REF!</f>
        <v>#REF!</v>
      </c>
      <c r="FDA46" s="54" t="e">
        <f>'Tier 1 - $500K'!#REF!</f>
        <v>#REF!</v>
      </c>
      <c r="FDB46" s="54" t="e">
        <f>'Tier 1 - $500K'!#REF!</f>
        <v>#REF!</v>
      </c>
      <c r="FDC46" s="54" t="e">
        <f>'Tier 1 - $500K'!#REF!</f>
        <v>#REF!</v>
      </c>
      <c r="FDD46" s="54" t="e">
        <f>'Tier 1 - $500K'!#REF!</f>
        <v>#REF!</v>
      </c>
      <c r="FDE46" s="54" t="e">
        <f>'Tier 1 - $500K'!#REF!</f>
        <v>#REF!</v>
      </c>
      <c r="FDF46" s="54" t="e">
        <f>'Tier 1 - $500K'!#REF!</f>
        <v>#REF!</v>
      </c>
      <c r="FDG46" s="54" t="e">
        <f>'Tier 1 - $500K'!#REF!</f>
        <v>#REF!</v>
      </c>
      <c r="FDH46" s="54" t="e">
        <f>'Tier 1 - $500K'!#REF!</f>
        <v>#REF!</v>
      </c>
      <c r="FDI46" s="54" t="e">
        <f>'Tier 1 - $500K'!#REF!</f>
        <v>#REF!</v>
      </c>
      <c r="FDJ46" s="54" t="e">
        <f>'Tier 1 - $500K'!#REF!</f>
        <v>#REF!</v>
      </c>
      <c r="FDK46" s="54" t="e">
        <f>'Tier 1 - $500K'!#REF!</f>
        <v>#REF!</v>
      </c>
      <c r="FDL46" s="54" t="e">
        <f>'Tier 1 - $500K'!#REF!</f>
        <v>#REF!</v>
      </c>
      <c r="FDM46" s="54" t="e">
        <f>'Tier 1 - $500K'!#REF!</f>
        <v>#REF!</v>
      </c>
      <c r="FDN46" s="54" t="e">
        <f>'Tier 1 - $500K'!#REF!</f>
        <v>#REF!</v>
      </c>
      <c r="FDO46" s="54" t="e">
        <f>'Tier 1 - $500K'!#REF!</f>
        <v>#REF!</v>
      </c>
      <c r="FDP46" s="54" t="e">
        <f>'Tier 1 - $500K'!#REF!</f>
        <v>#REF!</v>
      </c>
      <c r="FDQ46" s="54" t="e">
        <f>'Tier 1 - $500K'!#REF!</f>
        <v>#REF!</v>
      </c>
      <c r="FDR46" s="54" t="e">
        <f>'Tier 1 - $500K'!#REF!</f>
        <v>#REF!</v>
      </c>
      <c r="FDS46" s="54" t="e">
        <f>'Tier 1 - $500K'!#REF!</f>
        <v>#REF!</v>
      </c>
      <c r="FDT46" s="54" t="e">
        <f>'Tier 1 - $500K'!#REF!</f>
        <v>#REF!</v>
      </c>
      <c r="FDU46" s="54" t="e">
        <f>'Tier 1 - $500K'!#REF!</f>
        <v>#REF!</v>
      </c>
      <c r="FDV46" s="54" t="e">
        <f>'Tier 1 - $500K'!#REF!</f>
        <v>#REF!</v>
      </c>
      <c r="FDW46" s="54" t="e">
        <f>'Tier 1 - $500K'!#REF!</f>
        <v>#REF!</v>
      </c>
      <c r="FDX46" s="54" t="e">
        <f>'Tier 1 - $500K'!#REF!</f>
        <v>#REF!</v>
      </c>
      <c r="FDY46" s="54" t="e">
        <f>'Tier 1 - $500K'!#REF!</f>
        <v>#REF!</v>
      </c>
      <c r="FDZ46" s="54" t="e">
        <f>'Tier 1 - $500K'!#REF!</f>
        <v>#REF!</v>
      </c>
      <c r="FEA46" s="54" t="e">
        <f>'Tier 1 - $500K'!#REF!</f>
        <v>#REF!</v>
      </c>
      <c r="FEB46" s="54" t="e">
        <f>'Tier 1 - $500K'!#REF!</f>
        <v>#REF!</v>
      </c>
      <c r="FEC46" s="54" t="e">
        <f>'Tier 1 - $500K'!#REF!</f>
        <v>#REF!</v>
      </c>
      <c r="FED46" s="54" t="e">
        <f>'Tier 1 - $500K'!#REF!</f>
        <v>#REF!</v>
      </c>
      <c r="FEE46" s="54" t="e">
        <f>'Tier 1 - $500K'!#REF!</f>
        <v>#REF!</v>
      </c>
      <c r="FEF46" s="54" t="e">
        <f>'Tier 1 - $500K'!#REF!</f>
        <v>#REF!</v>
      </c>
      <c r="FEG46" s="54" t="e">
        <f>'Tier 1 - $500K'!#REF!</f>
        <v>#REF!</v>
      </c>
      <c r="FEH46" s="54" t="e">
        <f>'Tier 1 - $500K'!#REF!</f>
        <v>#REF!</v>
      </c>
      <c r="FEI46" s="54" t="e">
        <f>'Tier 1 - $500K'!#REF!</f>
        <v>#REF!</v>
      </c>
      <c r="FEJ46" s="54" t="e">
        <f>'Tier 1 - $500K'!#REF!</f>
        <v>#REF!</v>
      </c>
      <c r="FEK46" s="54" t="e">
        <f>'Tier 1 - $500K'!#REF!</f>
        <v>#REF!</v>
      </c>
      <c r="FEL46" s="54" t="e">
        <f>'Tier 1 - $500K'!#REF!</f>
        <v>#REF!</v>
      </c>
      <c r="FEM46" s="54" t="e">
        <f>'Tier 1 - $500K'!#REF!</f>
        <v>#REF!</v>
      </c>
      <c r="FEN46" s="54" t="e">
        <f>'Tier 1 - $500K'!#REF!</f>
        <v>#REF!</v>
      </c>
      <c r="FEO46" s="54" t="e">
        <f>'Tier 1 - $500K'!#REF!</f>
        <v>#REF!</v>
      </c>
      <c r="FEP46" s="54" t="e">
        <f>'Tier 1 - $500K'!#REF!</f>
        <v>#REF!</v>
      </c>
      <c r="FEQ46" s="54" t="e">
        <f>'Tier 1 - $500K'!#REF!</f>
        <v>#REF!</v>
      </c>
      <c r="FER46" s="54" t="e">
        <f>'Tier 1 - $500K'!#REF!</f>
        <v>#REF!</v>
      </c>
      <c r="FES46" s="54" t="e">
        <f>'Tier 1 - $500K'!#REF!</f>
        <v>#REF!</v>
      </c>
      <c r="FET46" s="54" t="e">
        <f>'Tier 1 - $500K'!#REF!</f>
        <v>#REF!</v>
      </c>
      <c r="FEU46" s="54" t="e">
        <f>'Tier 1 - $500K'!#REF!</f>
        <v>#REF!</v>
      </c>
      <c r="FEV46" s="54" t="e">
        <f>'Tier 1 - $500K'!#REF!</f>
        <v>#REF!</v>
      </c>
      <c r="FEW46" s="54" t="e">
        <f>'Tier 1 - $500K'!#REF!</f>
        <v>#REF!</v>
      </c>
      <c r="FEX46" s="54" t="e">
        <f>'Tier 1 - $500K'!#REF!</f>
        <v>#REF!</v>
      </c>
      <c r="FEY46" s="54" t="e">
        <f>'Tier 1 - $500K'!#REF!</f>
        <v>#REF!</v>
      </c>
      <c r="FEZ46" s="54" t="e">
        <f>'Tier 1 - $500K'!#REF!</f>
        <v>#REF!</v>
      </c>
      <c r="FFA46" s="54" t="e">
        <f>'Tier 1 - $500K'!#REF!</f>
        <v>#REF!</v>
      </c>
      <c r="FFB46" s="54" t="e">
        <f>'Tier 1 - $500K'!#REF!</f>
        <v>#REF!</v>
      </c>
      <c r="FFC46" s="54" t="e">
        <f>'Tier 1 - $500K'!#REF!</f>
        <v>#REF!</v>
      </c>
      <c r="FFD46" s="54" t="e">
        <f>'Tier 1 - $500K'!#REF!</f>
        <v>#REF!</v>
      </c>
      <c r="FFE46" s="54" t="e">
        <f>'Tier 1 - $500K'!#REF!</f>
        <v>#REF!</v>
      </c>
      <c r="FFF46" s="54" t="e">
        <f>'Tier 1 - $500K'!#REF!</f>
        <v>#REF!</v>
      </c>
      <c r="FFG46" s="54" t="e">
        <f>'Tier 1 - $500K'!#REF!</f>
        <v>#REF!</v>
      </c>
      <c r="FFH46" s="54" t="e">
        <f>'Tier 1 - $500K'!#REF!</f>
        <v>#REF!</v>
      </c>
      <c r="FFI46" s="54" t="e">
        <f>'Tier 1 - $500K'!#REF!</f>
        <v>#REF!</v>
      </c>
      <c r="FFJ46" s="54" t="e">
        <f>'Tier 1 - $500K'!#REF!</f>
        <v>#REF!</v>
      </c>
      <c r="FFK46" s="54" t="e">
        <f>'Tier 1 - $500K'!#REF!</f>
        <v>#REF!</v>
      </c>
      <c r="FFL46" s="54" t="e">
        <f>'Tier 1 - $500K'!#REF!</f>
        <v>#REF!</v>
      </c>
      <c r="FFM46" s="54" t="e">
        <f>'Tier 1 - $500K'!#REF!</f>
        <v>#REF!</v>
      </c>
      <c r="FFN46" s="54" t="e">
        <f>'Tier 1 - $500K'!#REF!</f>
        <v>#REF!</v>
      </c>
      <c r="FFO46" s="54" t="e">
        <f>'Tier 1 - $500K'!#REF!</f>
        <v>#REF!</v>
      </c>
      <c r="FFP46" s="54" t="e">
        <f>'Tier 1 - $500K'!#REF!</f>
        <v>#REF!</v>
      </c>
      <c r="FFQ46" s="54" t="e">
        <f>'Tier 1 - $500K'!#REF!</f>
        <v>#REF!</v>
      </c>
      <c r="FFR46" s="54" t="e">
        <f>'Tier 1 - $500K'!#REF!</f>
        <v>#REF!</v>
      </c>
      <c r="FFS46" s="54" t="e">
        <f>'Tier 1 - $500K'!#REF!</f>
        <v>#REF!</v>
      </c>
      <c r="FFT46" s="54" t="e">
        <f>'Tier 1 - $500K'!#REF!</f>
        <v>#REF!</v>
      </c>
      <c r="FFU46" s="54" t="e">
        <f>'Tier 1 - $500K'!#REF!</f>
        <v>#REF!</v>
      </c>
      <c r="FFV46" s="54" t="e">
        <f>'Tier 1 - $500K'!#REF!</f>
        <v>#REF!</v>
      </c>
      <c r="FFW46" s="54" t="e">
        <f>'Tier 1 - $500K'!#REF!</f>
        <v>#REF!</v>
      </c>
      <c r="FFX46" s="54" t="e">
        <f>'Tier 1 - $500K'!#REF!</f>
        <v>#REF!</v>
      </c>
      <c r="FFY46" s="54" t="e">
        <f>'Tier 1 - $500K'!#REF!</f>
        <v>#REF!</v>
      </c>
      <c r="FFZ46" s="54" t="e">
        <f>'Tier 1 - $500K'!#REF!</f>
        <v>#REF!</v>
      </c>
      <c r="FGA46" s="54" t="e">
        <f>'Tier 1 - $500K'!#REF!</f>
        <v>#REF!</v>
      </c>
      <c r="FGB46" s="54" t="e">
        <f>'Tier 1 - $500K'!#REF!</f>
        <v>#REF!</v>
      </c>
      <c r="FGC46" s="54" t="e">
        <f>'Tier 1 - $500K'!#REF!</f>
        <v>#REF!</v>
      </c>
      <c r="FGD46" s="54" t="e">
        <f>'Tier 1 - $500K'!#REF!</f>
        <v>#REF!</v>
      </c>
      <c r="FGE46" s="54" t="e">
        <f>'Tier 1 - $500K'!#REF!</f>
        <v>#REF!</v>
      </c>
      <c r="FGF46" s="54" t="e">
        <f>'Tier 1 - $500K'!#REF!</f>
        <v>#REF!</v>
      </c>
      <c r="FGG46" s="54" t="e">
        <f>'Tier 1 - $500K'!#REF!</f>
        <v>#REF!</v>
      </c>
      <c r="FGH46" s="54" t="e">
        <f>'Tier 1 - $500K'!#REF!</f>
        <v>#REF!</v>
      </c>
      <c r="FGI46" s="54" t="e">
        <f>'Tier 1 - $500K'!#REF!</f>
        <v>#REF!</v>
      </c>
      <c r="FGJ46" s="54" t="e">
        <f>'Tier 1 - $500K'!#REF!</f>
        <v>#REF!</v>
      </c>
      <c r="FGK46" s="54" t="e">
        <f>'Tier 1 - $500K'!#REF!</f>
        <v>#REF!</v>
      </c>
      <c r="FGL46" s="54" t="e">
        <f>'Tier 1 - $500K'!#REF!</f>
        <v>#REF!</v>
      </c>
      <c r="FGM46" s="54" t="e">
        <f>'Tier 1 - $500K'!#REF!</f>
        <v>#REF!</v>
      </c>
      <c r="FGN46" s="54" t="e">
        <f>'Tier 1 - $500K'!#REF!</f>
        <v>#REF!</v>
      </c>
      <c r="FGO46" s="54" t="e">
        <f>'Tier 1 - $500K'!#REF!</f>
        <v>#REF!</v>
      </c>
      <c r="FGP46" s="54" t="e">
        <f>'Tier 1 - $500K'!#REF!</f>
        <v>#REF!</v>
      </c>
      <c r="FGQ46" s="54" t="e">
        <f>'Tier 1 - $500K'!#REF!</f>
        <v>#REF!</v>
      </c>
      <c r="FGR46" s="54" t="e">
        <f>'Tier 1 - $500K'!#REF!</f>
        <v>#REF!</v>
      </c>
      <c r="FGS46" s="54" t="e">
        <f>'Tier 1 - $500K'!#REF!</f>
        <v>#REF!</v>
      </c>
      <c r="FGT46" s="54" t="e">
        <f>'Tier 1 - $500K'!#REF!</f>
        <v>#REF!</v>
      </c>
      <c r="FGU46" s="54" t="e">
        <f>'Tier 1 - $500K'!#REF!</f>
        <v>#REF!</v>
      </c>
      <c r="FGV46" s="54" t="e">
        <f>'Tier 1 - $500K'!#REF!</f>
        <v>#REF!</v>
      </c>
      <c r="FGW46" s="54" t="e">
        <f>'Tier 1 - $500K'!#REF!</f>
        <v>#REF!</v>
      </c>
      <c r="FGX46" s="54" t="e">
        <f>'Tier 1 - $500K'!#REF!</f>
        <v>#REF!</v>
      </c>
      <c r="FGY46" s="54" t="e">
        <f>'Tier 1 - $500K'!#REF!</f>
        <v>#REF!</v>
      </c>
      <c r="FGZ46" s="54" t="e">
        <f>'Tier 1 - $500K'!#REF!</f>
        <v>#REF!</v>
      </c>
      <c r="FHA46" s="54" t="e">
        <f>'Tier 1 - $500K'!#REF!</f>
        <v>#REF!</v>
      </c>
      <c r="FHB46" s="54" t="e">
        <f>'Tier 1 - $500K'!#REF!</f>
        <v>#REF!</v>
      </c>
      <c r="FHC46" s="54" t="e">
        <f>'Tier 1 - $500K'!#REF!</f>
        <v>#REF!</v>
      </c>
      <c r="FHD46" s="54" t="e">
        <f>'Tier 1 - $500K'!#REF!</f>
        <v>#REF!</v>
      </c>
      <c r="FHE46" s="54" t="e">
        <f>'Tier 1 - $500K'!#REF!</f>
        <v>#REF!</v>
      </c>
      <c r="FHF46" s="54" t="e">
        <f>'Tier 1 - $500K'!#REF!</f>
        <v>#REF!</v>
      </c>
      <c r="FHG46" s="54" t="e">
        <f>'Tier 1 - $500K'!#REF!</f>
        <v>#REF!</v>
      </c>
      <c r="FHH46" s="54" t="e">
        <f>'Tier 1 - $500K'!#REF!</f>
        <v>#REF!</v>
      </c>
      <c r="FHI46" s="54" t="e">
        <f>'Tier 1 - $500K'!#REF!</f>
        <v>#REF!</v>
      </c>
      <c r="FHJ46" s="54" t="e">
        <f>'Tier 1 - $500K'!#REF!</f>
        <v>#REF!</v>
      </c>
      <c r="FHK46" s="54" t="e">
        <f>'Tier 1 - $500K'!#REF!</f>
        <v>#REF!</v>
      </c>
      <c r="FHL46" s="54" t="e">
        <f>'Tier 1 - $500K'!#REF!</f>
        <v>#REF!</v>
      </c>
      <c r="FHM46" s="54" t="e">
        <f>'Tier 1 - $500K'!#REF!</f>
        <v>#REF!</v>
      </c>
      <c r="FHN46" s="54" t="e">
        <f>'Tier 1 - $500K'!#REF!</f>
        <v>#REF!</v>
      </c>
      <c r="FHO46" s="54" t="e">
        <f>'Tier 1 - $500K'!#REF!</f>
        <v>#REF!</v>
      </c>
      <c r="FHP46" s="54" t="e">
        <f>'Tier 1 - $500K'!#REF!</f>
        <v>#REF!</v>
      </c>
      <c r="FHQ46" s="54" t="e">
        <f>'Tier 1 - $500K'!#REF!</f>
        <v>#REF!</v>
      </c>
      <c r="FHR46" s="54" t="e">
        <f>'Tier 1 - $500K'!#REF!</f>
        <v>#REF!</v>
      </c>
      <c r="FHS46" s="54" t="e">
        <f>'Tier 1 - $500K'!#REF!</f>
        <v>#REF!</v>
      </c>
      <c r="FHT46" s="54" t="e">
        <f>'Tier 1 - $500K'!#REF!</f>
        <v>#REF!</v>
      </c>
      <c r="FHU46" s="54" t="e">
        <f>'Tier 1 - $500K'!#REF!</f>
        <v>#REF!</v>
      </c>
      <c r="FHV46" s="54" t="e">
        <f>'Tier 1 - $500K'!#REF!</f>
        <v>#REF!</v>
      </c>
      <c r="FHW46" s="54" t="e">
        <f>'Tier 1 - $500K'!#REF!</f>
        <v>#REF!</v>
      </c>
      <c r="FHX46" s="54" t="e">
        <f>'Tier 1 - $500K'!#REF!</f>
        <v>#REF!</v>
      </c>
      <c r="FHY46" s="54" t="e">
        <f>'Tier 1 - $500K'!#REF!</f>
        <v>#REF!</v>
      </c>
      <c r="FHZ46" s="54" t="e">
        <f>'Tier 1 - $500K'!#REF!</f>
        <v>#REF!</v>
      </c>
      <c r="FIA46" s="54" t="e">
        <f>'Tier 1 - $500K'!#REF!</f>
        <v>#REF!</v>
      </c>
      <c r="FIB46" s="54" t="e">
        <f>'Tier 1 - $500K'!#REF!</f>
        <v>#REF!</v>
      </c>
      <c r="FIC46" s="54" t="e">
        <f>'Tier 1 - $500K'!#REF!</f>
        <v>#REF!</v>
      </c>
      <c r="FID46" s="54" t="e">
        <f>'Tier 1 - $500K'!#REF!</f>
        <v>#REF!</v>
      </c>
      <c r="FIE46" s="54" t="e">
        <f>'Tier 1 - $500K'!#REF!</f>
        <v>#REF!</v>
      </c>
      <c r="FIF46" s="54" t="e">
        <f>'Tier 1 - $500K'!#REF!</f>
        <v>#REF!</v>
      </c>
      <c r="FIG46" s="54" t="e">
        <f>'Tier 1 - $500K'!#REF!</f>
        <v>#REF!</v>
      </c>
      <c r="FIH46" s="54" t="e">
        <f>'Tier 1 - $500K'!#REF!</f>
        <v>#REF!</v>
      </c>
      <c r="FII46" s="54" t="e">
        <f>'Tier 1 - $500K'!#REF!</f>
        <v>#REF!</v>
      </c>
      <c r="FIJ46" s="54" t="e">
        <f>'Tier 1 - $500K'!#REF!</f>
        <v>#REF!</v>
      </c>
      <c r="FIK46" s="54" t="e">
        <f>'Tier 1 - $500K'!#REF!</f>
        <v>#REF!</v>
      </c>
      <c r="FIL46" s="54" t="e">
        <f>'Tier 1 - $500K'!#REF!</f>
        <v>#REF!</v>
      </c>
      <c r="FIM46" s="54" t="e">
        <f>'Tier 1 - $500K'!#REF!</f>
        <v>#REF!</v>
      </c>
      <c r="FIN46" s="54" t="e">
        <f>'Tier 1 - $500K'!#REF!</f>
        <v>#REF!</v>
      </c>
      <c r="FIO46" s="54" t="e">
        <f>'Tier 1 - $500K'!#REF!</f>
        <v>#REF!</v>
      </c>
      <c r="FIP46" s="54" t="e">
        <f>'Tier 1 - $500K'!#REF!</f>
        <v>#REF!</v>
      </c>
      <c r="FIQ46" s="54" t="e">
        <f>'Tier 1 - $500K'!#REF!</f>
        <v>#REF!</v>
      </c>
      <c r="FIR46" s="54" t="e">
        <f>'Tier 1 - $500K'!#REF!</f>
        <v>#REF!</v>
      </c>
      <c r="FIS46" s="54" t="e">
        <f>'Tier 1 - $500K'!#REF!</f>
        <v>#REF!</v>
      </c>
      <c r="FIT46" s="54" t="e">
        <f>'Tier 1 - $500K'!#REF!</f>
        <v>#REF!</v>
      </c>
      <c r="FIU46" s="54" t="e">
        <f>'Tier 1 - $500K'!#REF!</f>
        <v>#REF!</v>
      </c>
      <c r="FIV46" s="54" t="e">
        <f>'Tier 1 - $500K'!#REF!</f>
        <v>#REF!</v>
      </c>
      <c r="FIW46" s="54" t="e">
        <f>'Tier 1 - $500K'!#REF!</f>
        <v>#REF!</v>
      </c>
      <c r="FIX46" s="54" t="e">
        <f>'Tier 1 - $500K'!#REF!</f>
        <v>#REF!</v>
      </c>
      <c r="FIY46" s="54" t="e">
        <f>'Tier 1 - $500K'!#REF!</f>
        <v>#REF!</v>
      </c>
      <c r="FIZ46" s="54" t="e">
        <f>'Tier 1 - $500K'!#REF!</f>
        <v>#REF!</v>
      </c>
      <c r="FJA46" s="54" t="e">
        <f>'Tier 1 - $500K'!#REF!</f>
        <v>#REF!</v>
      </c>
      <c r="FJB46" s="54" t="e">
        <f>'Tier 1 - $500K'!#REF!</f>
        <v>#REF!</v>
      </c>
      <c r="FJC46" s="54" t="e">
        <f>'Tier 1 - $500K'!#REF!</f>
        <v>#REF!</v>
      </c>
      <c r="FJD46" s="54" t="e">
        <f>'Tier 1 - $500K'!#REF!</f>
        <v>#REF!</v>
      </c>
      <c r="FJE46" s="54" t="e">
        <f>'Tier 1 - $500K'!#REF!</f>
        <v>#REF!</v>
      </c>
      <c r="FJF46" s="54" t="e">
        <f>'Tier 1 - $500K'!#REF!</f>
        <v>#REF!</v>
      </c>
      <c r="FJG46" s="54" t="e">
        <f>'Tier 1 - $500K'!#REF!</f>
        <v>#REF!</v>
      </c>
      <c r="FJH46" s="54" t="e">
        <f>'Tier 1 - $500K'!#REF!</f>
        <v>#REF!</v>
      </c>
      <c r="FJI46" s="54" t="e">
        <f>'Tier 1 - $500K'!#REF!</f>
        <v>#REF!</v>
      </c>
      <c r="FJJ46" s="54" t="e">
        <f>'Tier 1 - $500K'!#REF!</f>
        <v>#REF!</v>
      </c>
      <c r="FJK46" s="54" t="e">
        <f>'Tier 1 - $500K'!#REF!</f>
        <v>#REF!</v>
      </c>
      <c r="FJL46" s="54" t="e">
        <f>'Tier 1 - $500K'!#REF!</f>
        <v>#REF!</v>
      </c>
      <c r="FJM46" s="54" t="e">
        <f>'Tier 1 - $500K'!#REF!</f>
        <v>#REF!</v>
      </c>
      <c r="FJN46" s="54" t="e">
        <f>'Tier 1 - $500K'!#REF!</f>
        <v>#REF!</v>
      </c>
      <c r="FJO46" s="54" t="e">
        <f>'Tier 1 - $500K'!#REF!</f>
        <v>#REF!</v>
      </c>
      <c r="FJP46" s="54" t="e">
        <f>'Tier 1 - $500K'!#REF!</f>
        <v>#REF!</v>
      </c>
      <c r="FJQ46" s="54" t="e">
        <f>'Tier 1 - $500K'!#REF!</f>
        <v>#REF!</v>
      </c>
      <c r="FJR46" s="54" t="e">
        <f>'Tier 1 - $500K'!#REF!</f>
        <v>#REF!</v>
      </c>
      <c r="FJS46" s="54" t="e">
        <f>'Tier 1 - $500K'!#REF!</f>
        <v>#REF!</v>
      </c>
      <c r="FJT46" s="54" t="e">
        <f>'Tier 1 - $500K'!#REF!</f>
        <v>#REF!</v>
      </c>
      <c r="FJU46" s="54" t="e">
        <f>'Tier 1 - $500K'!#REF!</f>
        <v>#REF!</v>
      </c>
      <c r="FJV46" s="54" t="e">
        <f>'Tier 1 - $500K'!#REF!</f>
        <v>#REF!</v>
      </c>
      <c r="FJW46" s="54" t="e">
        <f>'Tier 1 - $500K'!#REF!</f>
        <v>#REF!</v>
      </c>
      <c r="FJX46" s="54" t="e">
        <f>'Tier 1 - $500K'!#REF!</f>
        <v>#REF!</v>
      </c>
      <c r="FJY46" s="54" t="e">
        <f>'Tier 1 - $500K'!#REF!</f>
        <v>#REF!</v>
      </c>
      <c r="FJZ46" s="54" t="e">
        <f>'Tier 1 - $500K'!#REF!</f>
        <v>#REF!</v>
      </c>
      <c r="FKA46" s="54" t="e">
        <f>'Tier 1 - $500K'!#REF!</f>
        <v>#REF!</v>
      </c>
      <c r="FKB46" s="54" t="e">
        <f>'Tier 1 - $500K'!#REF!</f>
        <v>#REF!</v>
      </c>
      <c r="FKC46" s="54" t="e">
        <f>'Tier 1 - $500K'!#REF!</f>
        <v>#REF!</v>
      </c>
      <c r="FKD46" s="54" t="e">
        <f>'Tier 1 - $500K'!#REF!</f>
        <v>#REF!</v>
      </c>
      <c r="FKE46" s="54" t="e">
        <f>'Tier 1 - $500K'!#REF!</f>
        <v>#REF!</v>
      </c>
      <c r="FKF46" s="54" t="e">
        <f>'Tier 1 - $500K'!#REF!</f>
        <v>#REF!</v>
      </c>
      <c r="FKG46" s="54" t="e">
        <f>'Tier 1 - $500K'!#REF!</f>
        <v>#REF!</v>
      </c>
      <c r="FKH46" s="54" t="e">
        <f>'Tier 1 - $500K'!#REF!</f>
        <v>#REF!</v>
      </c>
      <c r="FKI46" s="54" t="e">
        <f>'Tier 1 - $500K'!#REF!</f>
        <v>#REF!</v>
      </c>
      <c r="FKJ46" s="54" t="e">
        <f>'Tier 1 - $500K'!#REF!</f>
        <v>#REF!</v>
      </c>
      <c r="FKK46" s="54" t="e">
        <f>'Tier 1 - $500K'!#REF!</f>
        <v>#REF!</v>
      </c>
      <c r="FKL46" s="54" t="e">
        <f>'Tier 1 - $500K'!#REF!</f>
        <v>#REF!</v>
      </c>
      <c r="FKM46" s="54" t="e">
        <f>'Tier 1 - $500K'!#REF!</f>
        <v>#REF!</v>
      </c>
      <c r="FKN46" s="54" t="e">
        <f>'Tier 1 - $500K'!#REF!</f>
        <v>#REF!</v>
      </c>
      <c r="FKO46" s="54" t="e">
        <f>'Tier 1 - $500K'!#REF!</f>
        <v>#REF!</v>
      </c>
      <c r="FKP46" s="54" t="e">
        <f>'Tier 1 - $500K'!#REF!</f>
        <v>#REF!</v>
      </c>
      <c r="FKQ46" s="54" t="e">
        <f>'Tier 1 - $500K'!#REF!</f>
        <v>#REF!</v>
      </c>
      <c r="FKR46" s="54" t="e">
        <f>'Tier 1 - $500K'!#REF!</f>
        <v>#REF!</v>
      </c>
      <c r="FKS46" s="54" t="e">
        <f>'Tier 1 - $500K'!#REF!</f>
        <v>#REF!</v>
      </c>
      <c r="FKT46" s="54" t="e">
        <f>'Tier 1 - $500K'!#REF!</f>
        <v>#REF!</v>
      </c>
      <c r="FKU46" s="54" t="e">
        <f>'Tier 1 - $500K'!#REF!</f>
        <v>#REF!</v>
      </c>
      <c r="FKV46" s="54" t="e">
        <f>'Tier 1 - $500K'!#REF!</f>
        <v>#REF!</v>
      </c>
      <c r="FKW46" s="54" t="e">
        <f>'Tier 1 - $500K'!#REF!</f>
        <v>#REF!</v>
      </c>
      <c r="FKX46" s="54" t="e">
        <f>'Tier 1 - $500K'!#REF!</f>
        <v>#REF!</v>
      </c>
      <c r="FKY46" s="54" t="e">
        <f>'Tier 1 - $500K'!#REF!</f>
        <v>#REF!</v>
      </c>
      <c r="FKZ46" s="54" t="e">
        <f>'Tier 1 - $500K'!#REF!</f>
        <v>#REF!</v>
      </c>
      <c r="FLA46" s="54" t="e">
        <f>'Tier 1 - $500K'!#REF!</f>
        <v>#REF!</v>
      </c>
      <c r="FLB46" s="54" t="e">
        <f>'Tier 1 - $500K'!#REF!</f>
        <v>#REF!</v>
      </c>
      <c r="FLC46" s="54" t="e">
        <f>'Tier 1 - $500K'!#REF!</f>
        <v>#REF!</v>
      </c>
      <c r="FLD46" s="54" t="e">
        <f>'Tier 1 - $500K'!#REF!</f>
        <v>#REF!</v>
      </c>
      <c r="FLE46" s="54" t="e">
        <f>'Tier 1 - $500K'!#REF!</f>
        <v>#REF!</v>
      </c>
      <c r="FLF46" s="54" t="e">
        <f>'Tier 1 - $500K'!#REF!</f>
        <v>#REF!</v>
      </c>
      <c r="FLG46" s="54" t="e">
        <f>'Tier 1 - $500K'!#REF!</f>
        <v>#REF!</v>
      </c>
      <c r="FLH46" s="54" t="e">
        <f>'Tier 1 - $500K'!#REF!</f>
        <v>#REF!</v>
      </c>
      <c r="FLI46" s="54" t="e">
        <f>'Tier 1 - $500K'!#REF!</f>
        <v>#REF!</v>
      </c>
      <c r="FLJ46" s="54" t="e">
        <f>'Tier 1 - $500K'!#REF!</f>
        <v>#REF!</v>
      </c>
      <c r="FLK46" s="54" t="e">
        <f>'Tier 1 - $500K'!#REF!</f>
        <v>#REF!</v>
      </c>
      <c r="FLL46" s="54" t="e">
        <f>'Tier 1 - $500K'!#REF!</f>
        <v>#REF!</v>
      </c>
      <c r="FLM46" s="54" t="e">
        <f>'Tier 1 - $500K'!#REF!</f>
        <v>#REF!</v>
      </c>
      <c r="FLN46" s="54" t="e">
        <f>'Tier 1 - $500K'!#REF!</f>
        <v>#REF!</v>
      </c>
      <c r="FLO46" s="54" t="e">
        <f>'Tier 1 - $500K'!#REF!</f>
        <v>#REF!</v>
      </c>
      <c r="FLP46" s="54" t="e">
        <f>'Tier 1 - $500K'!#REF!</f>
        <v>#REF!</v>
      </c>
      <c r="FLQ46" s="54" t="e">
        <f>'Tier 1 - $500K'!#REF!</f>
        <v>#REF!</v>
      </c>
      <c r="FLR46" s="54" t="e">
        <f>'Tier 1 - $500K'!#REF!</f>
        <v>#REF!</v>
      </c>
      <c r="FLS46" s="54" t="e">
        <f>'Tier 1 - $500K'!#REF!</f>
        <v>#REF!</v>
      </c>
      <c r="FLT46" s="54" t="e">
        <f>'Tier 1 - $500K'!#REF!</f>
        <v>#REF!</v>
      </c>
      <c r="FLU46" s="54" t="e">
        <f>'Tier 1 - $500K'!#REF!</f>
        <v>#REF!</v>
      </c>
      <c r="FLV46" s="54" t="e">
        <f>'Tier 1 - $500K'!#REF!</f>
        <v>#REF!</v>
      </c>
      <c r="FLW46" s="54" t="e">
        <f>'Tier 1 - $500K'!#REF!</f>
        <v>#REF!</v>
      </c>
      <c r="FLX46" s="54" t="e">
        <f>'Tier 1 - $500K'!#REF!</f>
        <v>#REF!</v>
      </c>
      <c r="FLY46" s="54" t="e">
        <f>'Tier 1 - $500K'!#REF!</f>
        <v>#REF!</v>
      </c>
      <c r="FLZ46" s="54" t="e">
        <f>'Tier 1 - $500K'!#REF!</f>
        <v>#REF!</v>
      </c>
      <c r="FMA46" s="54" t="e">
        <f>'Tier 1 - $500K'!#REF!</f>
        <v>#REF!</v>
      </c>
      <c r="FMB46" s="54" t="e">
        <f>'Tier 1 - $500K'!#REF!</f>
        <v>#REF!</v>
      </c>
      <c r="FMC46" s="54" t="e">
        <f>'Tier 1 - $500K'!#REF!</f>
        <v>#REF!</v>
      </c>
      <c r="FMD46" s="54" t="e">
        <f>'Tier 1 - $500K'!#REF!</f>
        <v>#REF!</v>
      </c>
      <c r="FME46" s="54" t="e">
        <f>'Tier 1 - $500K'!#REF!</f>
        <v>#REF!</v>
      </c>
      <c r="FMF46" s="54" t="e">
        <f>'Tier 1 - $500K'!#REF!</f>
        <v>#REF!</v>
      </c>
      <c r="FMG46" s="54" t="e">
        <f>'Tier 1 - $500K'!#REF!</f>
        <v>#REF!</v>
      </c>
      <c r="FMH46" s="54" t="e">
        <f>'Tier 1 - $500K'!#REF!</f>
        <v>#REF!</v>
      </c>
      <c r="FMI46" s="54" t="e">
        <f>'Tier 1 - $500K'!#REF!</f>
        <v>#REF!</v>
      </c>
      <c r="FMJ46" s="54" t="e">
        <f>'Tier 1 - $500K'!#REF!</f>
        <v>#REF!</v>
      </c>
      <c r="FMK46" s="54" t="e">
        <f>'Tier 1 - $500K'!#REF!</f>
        <v>#REF!</v>
      </c>
      <c r="FML46" s="54" t="e">
        <f>'Tier 1 - $500K'!#REF!</f>
        <v>#REF!</v>
      </c>
      <c r="FMM46" s="54" t="e">
        <f>'Tier 1 - $500K'!#REF!</f>
        <v>#REF!</v>
      </c>
      <c r="FMN46" s="54" t="e">
        <f>'Tier 1 - $500K'!#REF!</f>
        <v>#REF!</v>
      </c>
      <c r="FMO46" s="54" t="e">
        <f>'Tier 1 - $500K'!#REF!</f>
        <v>#REF!</v>
      </c>
      <c r="FMP46" s="54" t="e">
        <f>'Tier 1 - $500K'!#REF!</f>
        <v>#REF!</v>
      </c>
      <c r="FMQ46" s="54" t="e">
        <f>'Tier 1 - $500K'!#REF!</f>
        <v>#REF!</v>
      </c>
      <c r="FMR46" s="54" t="e">
        <f>'Tier 1 - $500K'!#REF!</f>
        <v>#REF!</v>
      </c>
      <c r="FMS46" s="54" t="e">
        <f>'Tier 1 - $500K'!#REF!</f>
        <v>#REF!</v>
      </c>
      <c r="FMT46" s="54" t="e">
        <f>'Tier 1 - $500K'!#REF!</f>
        <v>#REF!</v>
      </c>
      <c r="FMU46" s="54" t="e">
        <f>'Tier 1 - $500K'!#REF!</f>
        <v>#REF!</v>
      </c>
      <c r="FMV46" s="54" t="e">
        <f>'Tier 1 - $500K'!#REF!</f>
        <v>#REF!</v>
      </c>
      <c r="FMW46" s="54" t="e">
        <f>'Tier 1 - $500K'!#REF!</f>
        <v>#REF!</v>
      </c>
      <c r="FMX46" s="54" t="e">
        <f>'Tier 1 - $500K'!#REF!</f>
        <v>#REF!</v>
      </c>
      <c r="FMY46" s="54" t="e">
        <f>'Tier 1 - $500K'!#REF!</f>
        <v>#REF!</v>
      </c>
      <c r="FMZ46" s="54" t="e">
        <f>'Tier 1 - $500K'!#REF!</f>
        <v>#REF!</v>
      </c>
      <c r="FNA46" s="54" t="e">
        <f>'Tier 1 - $500K'!#REF!</f>
        <v>#REF!</v>
      </c>
      <c r="FNB46" s="54" t="e">
        <f>'Tier 1 - $500K'!#REF!</f>
        <v>#REF!</v>
      </c>
      <c r="FNC46" s="54" t="e">
        <f>'Tier 1 - $500K'!#REF!</f>
        <v>#REF!</v>
      </c>
      <c r="FND46" s="54" t="e">
        <f>'Tier 1 - $500K'!#REF!</f>
        <v>#REF!</v>
      </c>
      <c r="FNE46" s="54" t="e">
        <f>'Tier 1 - $500K'!#REF!</f>
        <v>#REF!</v>
      </c>
      <c r="FNF46" s="54" t="e">
        <f>'Tier 1 - $500K'!#REF!</f>
        <v>#REF!</v>
      </c>
      <c r="FNG46" s="54" t="e">
        <f>'Tier 1 - $500K'!#REF!</f>
        <v>#REF!</v>
      </c>
      <c r="FNH46" s="54" t="e">
        <f>'Tier 1 - $500K'!#REF!</f>
        <v>#REF!</v>
      </c>
      <c r="FNI46" s="54" t="e">
        <f>'Tier 1 - $500K'!#REF!</f>
        <v>#REF!</v>
      </c>
      <c r="FNJ46" s="54" t="e">
        <f>'Tier 1 - $500K'!#REF!</f>
        <v>#REF!</v>
      </c>
      <c r="FNK46" s="54" t="e">
        <f>'Tier 1 - $500K'!#REF!</f>
        <v>#REF!</v>
      </c>
      <c r="FNL46" s="54" t="e">
        <f>'Tier 1 - $500K'!#REF!</f>
        <v>#REF!</v>
      </c>
      <c r="FNM46" s="54" t="e">
        <f>'Tier 1 - $500K'!#REF!</f>
        <v>#REF!</v>
      </c>
      <c r="FNN46" s="54" t="e">
        <f>'Tier 1 - $500K'!#REF!</f>
        <v>#REF!</v>
      </c>
      <c r="FNO46" s="54" t="e">
        <f>'Tier 1 - $500K'!#REF!</f>
        <v>#REF!</v>
      </c>
      <c r="FNP46" s="54" t="e">
        <f>'Tier 1 - $500K'!#REF!</f>
        <v>#REF!</v>
      </c>
      <c r="FNQ46" s="54" t="e">
        <f>'Tier 1 - $500K'!#REF!</f>
        <v>#REF!</v>
      </c>
      <c r="FNR46" s="54" t="e">
        <f>'Tier 1 - $500K'!#REF!</f>
        <v>#REF!</v>
      </c>
      <c r="FNS46" s="54" t="e">
        <f>'Tier 1 - $500K'!#REF!</f>
        <v>#REF!</v>
      </c>
      <c r="FNT46" s="54" t="e">
        <f>'Tier 1 - $500K'!#REF!</f>
        <v>#REF!</v>
      </c>
      <c r="FNU46" s="54" t="e">
        <f>'Tier 1 - $500K'!#REF!</f>
        <v>#REF!</v>
      </c>
      <c r="FNV46" s="54" t="e">
        <f>'Tier 1 - $500K'!#REF!</f>
        <v>#REF!</v>
      </c>
      <c r="FNW46" s="54" t="e">
        <f>'Tier 1 - $500K'!#REF!</f>
        <v>#REF!</v>
      </c>
      <c r="FNX46" s="54" t="e">
        <f>'Tier 1 - $500K'!#REF!</f>
        <v>#REF!</v>
      </c>
      <c r="FNY46" s="54" t="e">
        <f>'Tier 1 - $500K'!#REF!</f>
        <v>#REF!</v>
      </c>
      <c r="FNZ46" s="54" t="e">
        <f>'Tier 1 - $500K'!#REF!</f>
        <v>#REF!</v>
      </c>
      <c r="FOA46" s="54" t="e">
        <f>'Tier 1 - $500K'!#REF!</f>
        <v>#REF!</v>
      </c>
      <c r="FOB46" s="54" t="e">
        <f>'Tier 1 - $500K'!#REF!</f>
        <v>#REF!</v>
      </c>
      <c r="FOC46" s="54" t="e">
        <f>'Tier 1 - $500K'!#REF!</f>
        <v>#REF!</v>
      </c>
      <c r="FOD46" s="54" t="e">
        <f>'Tier 1 - $500K'!#REF!</f>
        <v>#REF!</v>
      </c>
      <c r="FOE46" s="54" t="e">
        <f>'Tier 1 - $500K'!#REF!</f>
        <v>#REF!</v>
      </c>
      <c r="FOF46" s="54" t="e">
        <f>'Tier 1 - $500K'!#REF!</f>
        <v>#REF!</v>
      </c>
      <c r="FOG46" s="54" t="e">
        <f>'Tier 1 - $500K'!#REF!</f>
        <v>#REF!</v>
      </c>
      <c r="FOH46" s="54" t="e">
        <f>'Tier 1 - $500K'!#REF!</f>
        <v>#REF!</v>
      </c>
      <c r="FOI46" s="54" t="e">
        <f>'Tier 1 - $500K'!#REF!</f>
        <v>#REF!</v>
      </c>
      <c r="FOJ46" s="54" t="e">
        <f>'Tier 1 - $500K'!#REF!</f>
        <v>#REF!</v>
      </c>
      <c r="FOK46" s="54" t="e">
        <f>'Tier 1 - $500K'!#REF!</f>
        <v>#REF!</v>
      </c>
      <c r="FOL46" s="54" t="e">
        <f>'Tier 1 - $500K'!#REF!</f>
        <v>#REF!</v>
      </c>
      <c r="FOM46" s="54" t="e">
        <f>'Tier 1 - $500K'!#REF!</f>
        <v>#REF!</v>
      </c>
      <c r="FON46" s="54" t="e">
        <f>'Tier 1 - $500K'!#REF!</f>
        <v>#REF!</v>
      </c>
      <c r="FOO46" s="54" t="e">
        <f>'Tier 1 - $500K'!#REF!</f>
        <v>#REF!</v>
      </c>
      <c r="FOP46" s="54" t="e">
        <f>'Tier 1 - $500K'!#REF!</f>
        <v>#REF!</v>
      </c>
      <c r="FOQ46" s="54" t="e">
        <f>'Tier 1 - $500K'!#REF!</f>
        <v>#REF!</v>
      </c>
      <c r="FOR46" s="54" t="e">
        <f>'Tier 1 - $500K'!#REF!</f>
        <v>#REF!</v>
      </c>
      <c r="FOS46" s="54" t="e">
        <f>'Tier 1 - $500K'!#REF!</f>
        <v>#REF!</v>
      </c>
      <c r="FOT46" s="54" t="e">
        <f>'Tier 1 - $500K'!#REF!</f>
        <v>#REF!</v>
      </c>
      <c r="FOU46" s="54" t="e">
        <f>'Tier 1 - $500K'!#REF!</f>
        <v>#REF!</v>
      </c>
      <c r="FOV46" s="54" t="e">
        <f>'Tier 1 - $500K'!#REF!</f>
        <v>#REF!</v>
      </c>
      <c r="FOW46" s="54" t="e">
        <f>'Tier 1 - $500K'!#REF!</f>
        <v>#REF!</v>
      </c>
      <c r="FOX46" s="54" t="e">
        <f>'Tier 1 - $500K'!#REF!</f>
        <v>#REF!</v>
      </c>
      <c r="FOY46" s="54" t="e">
        <f>'Tier 1 - $500K'!#REF!</f>
        <v>#REF!</v>
      </c>
      <c r="FOZ46" s="54" t="e">
        <f>'Tier 1 - $500K'!#REF!</f>
        <v>#REF!</v>
      </c>
      <c r="FPA46" s="54" t="e">
        <f>'Tier 1 - $500K'!#REF!</f>
        <v>#REF!</v>
      </c>
      <c r="FPB46" s="54" t="e">
        <f>'Tier 1 - $500K'!#REF!</f>
        <v>#REF!</v>
      </c>
      <c r="FPC46" s="54" t="e">
        <f>'Tier 1 - $500K'!#REF!</f>
        <v>#REF!</v>
      </c>
      <c r="FPD46" s="54" t="e">
        <f>'Tier 1 - $500K'!#REF!</f>
        <v>#REF!</v>
      </c>
      <c r="FPE46" s="54" t="e">
        <f>'Tier 1 - $500K'!#REF!</f>
        <v>#REF!</v>
      </c>
      <c r="FPF46" s="54" t="e">
        <f>'Tier 1 - $500K'!#REF!</f>
        <v>#REF!</v>
      </c>
      <c r="FPG46" s="54" t="e">
        <f>'Tier 1 - $500K'!#REF!</f>
        <v>#REF!</v>
      </c>
      <c r="FPH46" s="54" t="e">
        <f>'Tier 1 - $500K'!#REF!</f>
        <v>#REF!</v>
      </c>
      <c r="FPI46" s="54" t="e">
        <f>'Tier 1 - $500K'!#REF!</f>
        <v>#REF!</v>
      </c>
      <c r="FPJ46" s="54" t="e">
        <f>'Tier 1 - $500K'!#REF!</f>
        <v>#REF!</v>
      </c>
      <c r="FPK46" s="54" t="e">
        <f>'Tier 1 - $500K'!#REF!</f>
        <v>#REF!</v>
      </c>
      <c r="FPL46" s="54" t="e">
        <f>'Tier 1 - $500K'!#REF!</f>
        <v>#REF!</v>
      </c>
      <c r="FPM46" s="54" t="e">
        <f>'Tier 1 - $500K'!#REF!</f>
        <v>#REF!</v>
      </c>
      <c r="FPN46" s="54" t="e">
        <f>'Tier 1 - $500K'!#REF!</f>
        <v>#REF!</v>
      </c>
      <c r="FPO46" s="54" t="e">
        <f>'Tier 1 - $500K'!#REF!</f>
        <v>#REF!</v>
      </c>
      <c r="FPP46" s="54" t="e">
        <f>'Tier 1 - $500K'!#REF!</f>
        <v>#REF!</v>
      </c>
      <c r="FPQ46" s="54" t="e">
        <f>'Tier 1 - $500K'!#REF!</f>
        <v>#REF!</v>
      </c>
      <c r="FPR46" s="54" t="e">
        <f>'Tier 1 - $500K'!#REF!</f>
        <v>#REF!</v>
      </c>
      <c r="FPS46" s="54" t="e">
        <f>'Tier 1 - $500K'!#REF!</f>
        <v>#REF!</v>
      </c>
      <c r="FPT46" s="54" t="e">
        <f>'Tier 1 - $500K'!#REF!</f>
        <v>#REF!</v>
      </c>
      <c r="FPU46" s="54" t="e">
        <f>'Tier 1 - $500K'!#REF!</f>
        <v>#REF!</v>
      </c>
      <c r="FPV46" s="54" t="e">
        <f>'Tier 1 - $500K'!#REF!</f>
        <v>#REF!</v>
      </c>
      <c r="FPW46" s="54" t="e">
        <f>'Tier 1 - $500K'!#REF!</f>
        <v>#REF!</v>
      </c>
      <c r="FPX46" s="54" t="e">
        <f>'Tier 1 - $500K'!#REF!</f>
        <v>#REF!</v>
      </c>
      <c r="FPY46" s="54" t="e">
        <f>'Tier 1 - $500K'!#REF!</f>
        <v>#REF!</v>
      </c>
      <c r="FPZ46" s="54" t="e">
        <f>'Tier 1 - $500K'!#REF!</f>
        <v>#REF!</v>
      </c>
      <c r="FQA46" s="54" t="e">
        <f>'Tier 1 - $500K'!#REF!</f>
        <v>#REF!</v>
      </c>
      <c r="FQB46" s="54" t="e">
        <f>'Tier 1 - $500K'!#REF!</f>
        <v>#REF!</v>
      </c>
      <c r="FQC46" s="54" t="e">
        <f>'Tier 1 - $500K'!#REF!</f>
        <v>#REF!</v>
      </c>
      <c r="FQD46" s="54" t="e">
        <f>'Tier 1 - $500K'!#REF!</f>
        <v>#REF!</v>
      </c>
      <c r="FQE46" s="54" t="e">
        <f>'Tier 1 - $500K'!#REF!</f>
        <v>#REF!</v>
      </c>
      <c r="FQF46" s="54" t="e">
        <f>'Tier 1 - $500K'!#REF!</f>
        <v>#REF!</v>
      </c>
      <c r="FQG46" s="54" t="e">
        <f>'Tier 1 - $500K'!#REF!</f>
        <v>#REF!</v>
      </c>
      <c r="FQH46" s="54" t="e">
        <f>'Tier 1 - $500K'!#REF!</f>
        <v>#REF!</v>
      </c>
      <c r="FQI46" s="54" t="e">
        <f>'Tier 1 - $500K'!#REF!</f>
        <v>#REF!</v>
      </c>
      <c r="FQJ46" s="54" t="e">
        <f>'Tier 1 - $500K'!#REF!</f>
        <v>#REF!</v>
      </c>
      <c r="FQK46" s="54" t="e">
        <f>'Tier 1 - $500K'!#REF!</f>
        <v>#REF!</v>
      </c>
      <c r="FQL46" s="54" t="e">
        <f>'Tier 1 - $500K'!#REF!</f>
        <v>#REF!</v>
      </c>
      <c r="FQM46" s="54" t="e">
        <f>'Tier 1 - $500K'!#REF!</f>
        <v>#REF!</v>
      </c>
      <c r="FQN46" s="54" t="e">
        <f>'Tier 1 - $500K'!#REF!</f>
        <v>#REF!</v>
      </c>
      <c r="FQO46" s="54" t="e">
        <f>'Tier 1 - $500K'!#REF!</f>
        <v>#REF!</v>
      </c>
      <c r="FQP46" s="54" t="e">
        <f>'Tier 1 - $500K'!#REF!</f>
        <v>#REF!</v>
      </c>
      <c r="FQQ46" s="54" t="e">
        <f>'Tier 1 - $500K'!#REF!</f>
        <v>#REF!</v>
      </c>
      <c r="FQR46" s="54" t="e">
        <f>'Tier 1 - $500K'!#REF!</f>
        <v>#REF!</v>
      </c>
      <c r="FQS46" s="54" t="e">
        <f>'Tier 1 - $500K'!#REF!</f>
        <v>#REF!</v>
      </c>
      <c r="FQT46" s="54" t="e">
        <f>'Tier 1 - $500K'!#REF!</f>
        <v>#REF!</v>
      </c>
      <c r="FQU46" s="54" t="e">
        <f>'Tier 1 - $500K'!#REF!</f>
        <v>#REF!</v>
      </c>
      <c r="FQV46" s="54" t="e">
        <f>'Tier 1 - $500K'!#REF!</f>
        <v>#REF!</v>
      </c>
      <c r="FQW46" s="54" t="e">
        <f>'Tier 1 - $500K'!#REF!</f>
        <v>#REF!</v>
      </c>
      <c r="FQX46" s="54" t="e">
        <f>'Tier 1 - $500K'!#REF!</f>
        <v>#REF!</v>
      </c>
      <c r="FQY46" s="54" t="e">
        <f>'Tier 1 - $500K'!#REF!</f>
        <v>#REF!</v>
      </c>
      <c r="FQZ46" s="54" t="e">
        <f>'Tier 1 - $500K'!#REF!</f>
        <v>#REF!</v>
      </c>
      <c r="FRA46" s="54" t="e">
        <f>'Tier 1 - $500K'!#REF!</f>
        <v>#REF!</v>
      </c>
      <c r="FRB46" s="54" t="e">
        <f>'Tier 1 - $500K'!#REF!</f>
        <v>#REF!</v>
      </c>
      <c r="FRC46" s="54" t="e">
        <f>'Tier 1 - $500K'!#REF!</f>
        <v>#REF!</v>
      </c>
      <c r="FRD46" s="54" t="e">
        <f>'Tier 1 - $500K'!#REF!</f>
        <v>#REF!</v>
      </c>
      <c r="FRE46" s="54" t="e">
        <f>'Tier 1 - $500K'!#REF!</f>
        <v>#REF!</v>
      </c>
      <c r="FRF46" s="54" t="e">
        <f>'Tier 1 - $500K'!#REF!</f>
        <v>#REF!</v>
      </c>
      <c r="FRG46" s="54" t="e">
        <f>'Tier 1 - $500K'!#REF!</f>
        <v>#REF!</v>
      </c>
      <c r="FRH46" s="54" t="e">
        <f>'Tier 1 - $500K'!#REF!</f>
        <v>#REF!</v>
      </c>
      <c r="FRI46" s="54" t="e">
        <f>'Tier 1 - $500K'!#REF!</f>
        <v>#REF!</v>
      </c>
      <c r="FRJ46" s="54" t="e">
        <f>'Tier 1 - $500K'!#REF!</f>
        <v>#REF!</v>
      </c>
      <c r="FRK46" s="54" t="e">
        <f>'Tier 1 - $500K'!#REF!</f>
        <v>#REF!</v>
      </c>
      <c r="FRL46" s="54" t="e">
        <f>'Tier 1 - $500K'!#REF!</f>
        <v>#REF!</v>
      </c>
      <c r="FRM46" s="54" t="e">
        <f>'Tier 1 - $500K'!#REF!</f>
        <v>#REF!</v>
      </c>
      <c r="FRN46" s="54" t="e">
        <f>'Tier 1 - $500K'!#REF!</f>
        <v>#REF!</v>
      </c>
      <c r="FRO46" s="54" t="e">
        <f>'Tier 1 - $500K'!#REF!</f>
        <v>#REF!</v>
      </c>
      <c r="FRP46" s="54" t="e">
        <f>'Tier 1 - $500K'!#REF!</f>
        <v>#REF!</v>
      </c>
      <c r="FRQ46" s="54" t="e">
        <f>'Tier 1 - $500K'!#REF!</f>
        <v>#REF!</v>
      </c>
      <c r="FRR46" s="54" t="e">
        <f>'Tier 1 - $500K'!#REF!</f>
        <v>#REF!</v>
      </c>
      <c r="FRS46" s="54" t="e">
        <f>'Tier 1 - $500K'!#REF!</f>
        <v>#REF!</v>
      </c>
      <c r="FRT46" s="54" t="e">
        <f>'Tier 1 - $500K'!#REF!</f>
        <v>#REF!</v>
      </c>
      <c r="FRU46" s="54" t="e">
        <f>'Tier 1 - $500K'!#REF!</f>
        <v>#REF!</v>
      </c>
      <c r="FRV46" s="54" t="e">
        <f>'Tier 1 - $500K'!#REF!</f>
        <v>#REF!</v>
      </c>
      <c r="FRW46" s="54" t="e">
        <f>'Tier 1 - $500K'!#REF!</f>
        <v>#REF!</v>
      </c>
      <c r="FRX46" s="54" t="e">
        <f>'Tier 1 - $500K'!#REF!</f>
        <v>#REF!</v>
      </c>
      <c r="FRY46" s="54" t="e">
        <f>'Tier 1 - $500K'!#REF!</f>
        <v>#REF!</v>
      </c>
      <c r="FRZ46" s="54" t="e">
        <f>'Tier 1 - $500K'!#REF!</f>
        <v>#REF!</v>
      </c>
      <c r="FSA46" s="54" t="e">
        <f>'Tier 1 - $500K'!#REF!</f>
        <v>#REF!</v>
      </c>
      <c r="FSB46" s="54" t="e">
        <f>'Tier 1 - $500K'!#REF!</f>
        <v>#REF!</v>
      </c>
      <c r="FSC46" s="54" t="e">
        <f>'Tier 1 - $500K'!#REF!</f>
        <v>#REF!</v>
      </c>
      <c r="FSD46" s="54" t="e">
        <f>'Tier 1 - $500K'!#REF!</f>
        <v>#REF!</v>
      </c>
      <c r="FSE46" s="54" t="e">
        <f>'Tier 1 - $500K'!#REF!</f>
        <v>#REF!</v>
      </c>
      <c r="FSF46" s="54" t="e">
        <f>'Tier 1 - $500K'!#REF!</f>
        <v>#REF!</v>
      </c>
      <c r="FSG46" s="54" t="e">
        <f>'Tier 1 - $500K'!#REF!</f>
        <v>#REF!</v>
      </c>
      <c r="FSH46" s="54" t="e">
        <f>'Tier 1 - $500K'!#REF!</f>
        <v>#REF!</v>
      </c>
      <c r="FSI46" s="54" t="e">
        <f>'Tier 1 - $500K'!#REF!</f>
        <v>#REF!</v>
      </c>
      <c r="FSJ46" s="54" t="e">
        <f>'Tier 1 - $500K'!#REF!</f>
        <v>#REF!</v>
      </c>
      <c r="FSK46" s="54" t="e">
        <f>'Tier 1 - $500K'!#REF!</f>
        <v>#REF!</v>
      </c>
      <c r="FSL46" s="54" t="e">
        <f>'Tier 1 - $500K'!#REF!</f>
        <v>#REF!</v>
      </c>
      <c r="FSM46" s="54" t="e">
        <f>'Tier 1 - $500K'!#REF!</f>
        <v>#REF!</v>
      </c>
      <c r="FSN46" s="54" t="e">
        <f>'Tier 1 - $500K'!#REF!</f>
        <v>#REF!</v>
      </c>
      <c r="FSO46" s="54" t="e">
        <f>'Tier 1 - $500K'!#REF!</f>
        <v>#REF!</v>
      </c>
      <c r="FSP46" s="54" t="e">
        <f>'Tier 1 - $500K'!#REF!</f>
        <v>#REF!</v>
      </c>
      <c r="FSQ46" s="54" t="e">
        <f>'Tier 1 - $500K'!#REF!</f>
        <v>#REF!</v>
      </c>
      <c r="FSR46" s="54" t="e">
        <f>'Tier 1 - $500K'!#REF!</f>
        <v>#REF!</v>
      </c>
      <c r="FSS46" s="54" t="e">
        <f>'Tier 1 - $500K'!#REF!</f>
        <v>#REF!</v>
      </c>
      <c r="FST46" s="54" t="e">
        <f>'Tier 1 - $500K'!#REF!</f>
        <v>#REF!</v>
      </c>
      <c r="FSU46" s="54" t="e">
        <f>'Tier 1 - $500K'!#REF!</f>
        <v>#REF!</v>
      </c>
      <c r="FSV46" s="54" t="e">
        <f>'Tier 1 - $500K'!#REF!</f>
        <v>#REF!</v>
      </c>
      <c r="FSW46" s="54" t="e">
        <f>'Tier 1 - $500K'!#REF!</f>
        <v>#REF!</v>
      </c>
      <c r="FSX46" s="54" t="e">
        <f>'Tier 1 - $500K'!#REF!</f>
        <v>#REF!</v>
      </c>
      <c r="FSY46" s="54" t="e">
        <f>'Tier 1 - $500K'!#REF!</f>
        <v>#REF!</v>
      </c>
      <c r="FSZ46" s="54" t="e">
        <f>'Tier 1 - $500K'!#REF!</f>
        <v>#REF!</v>
      </c>
      <c r="FTA46" s="54" t="e">
        <f>'Tier 1 - $500K'!#REF!</f>
        <v>#REF!</v>
      </c>
      <c r="FTB46" s="54" t="e">
        <f>'Tier 1 - $500K'!#REF!</f>
        <v>#REF!</v>
      </c>
      <c r="FTC46" s="54" t="e">
        <f>'Tier 1 - $500K'!#REF!</f>
        <v>#REF!</v>
      </c>
      <c r="FTD46" s="54" t="e">
        <f>'Tier 1 - $500K'!#REF!</f>
        <v>#REF!</v>
      </c>
      <c r="FTE46" s="54" t="e">
        <f>'Tier 1 - $500K'!#REF!</f>
        <v>#REF!</v>
      </c>
      <c r="FTF46" s="54" t="e">
        <f>'Tier 1 - $500K'!#REF!</f>
        <v>#REF!</v>
      </c>
      <c r="FTG46" s="54" t="e">
        <f>'Tier 1 - $500K'!#REF!</f>
        <v>#REF!</v>
      </c>
      <c r="FTH46" s="54" t="e">
        <f>'Tier 1 - $500K'!#REF!</f>
        <v>#REF!</v>
      </c>
      <c r="FTI46" s="54" t="e">
        <f>'Tier 1 - $500K'!#REF!</f>
        <v>#REF!</v>
      </c>
      <c r="FTJ46" s="54" t="e">
        <f>'Tier 1 - $500K'!#REF!</f>
        <v>#REF!</v>
      </c>
      <c r="FTK46" s="54" t="e">
        <f>'Tier 1 - $500K'!#REF!</f>
        <v>#REF!</v>
      </c>
      <c r="FTL46" s="54" t="e">
        <f>'Tier 1 - $500K'!#REF!</f>
        <v>#REF!</v>
      </c>
      <c r="FTM46" s="54" t="e">
        <f>'Tier 1 - $500K'!#REF!</f>
        <v>#REF!</v>
      </c>
      <c r="FTN46" s="54" t="e">
        <f>'Tier 1 - $500K'!#REF!</f>
        <v>#REF!</v>
      </c>
      <c r="FTO46" s="54" t="e">
        <f>'Tier 1 - $500K'!#REF!</f>
        <v>#REF!</v>
      </c>
      <c r="FTP46" s="54" t="e">
        <f>'Tier 1 - $500K'!#REF!</f>
        <v>#REF!</v>
      </c>
      <c r="FTQ46" s="54" t="e">
        <f>'Tier 1 - $500K'!#REF!</f>
        <v>#REF!</v>
      </c>
      <c r="FTR46" s="54" t="e">
        <f>'Tier 1 - $500K'!#REF!</f>
        <v>#REF!</v>
      </c>
      <c r="FTS46" s="54" t="e">
        <f>'Tier 1 - $500K'!#REF!</f>
        <v>#REF!</v>
      </c>
      <c r="FTT46" s="54" t="e">
        <f>'Tier 1 - $500K'!#REF!</f>
        <v>#REF!</v>
      </c>
      <c r="FTU46" s="54" t="e">
        <f>'Tier 1 - $500K'!#REF!</f>
        <v>#REF!</v>
      </c>
      <c r="FTV46" s="54" t="e">
        <f>'Tier 1 - $500K'!#REF!</f>
        <v>#REF!</v>
      </c>
      <c r="FTW46" s="54" t="e">
        <f>'Tier 1 - $500K'!#REF!</f>
        <v>#REF!</v>
      </c>
      <c r="FTX46" s="54" t="e">
        <f>'Tier 1 - $500K'!#REF!</f>
        <v>#REF!</v>
      </c>
      <c r="FTY46" s="54" t="e">
        <f>'Tier 1 - $500K'!#REF!</f>
        <v>#REF!</v>
      </c>
      <c r="FTZ46" s="54" t="e">
        <f>'Tier 1 - $500K'!#REF!</f>
        <v>#REF!</v>
      </c>
      <c r="FUA46" s="54" t="e">
        <f>'Tier 1 - $500K'!#REF!</f>
        <v>#REF!</v>
      </c>
      <c r="FUB46" s="54" t="e">
        <f>'Tier 1 - $500K'!#REF!</f>
        <v>#REF!</v>
      </c>
      <c r="FUC46" s="54" t="e">
        <f>'Tier 1 - $500K'!#REF!</f>
        <v>#REF!</v>
      </c>
      <c r="FUD46" s="54" t="e">
        <f>'Tier 1 - $500K'!#REF!</f>
        <v>#REF!</v>
      </c>
      <c r="FUE46" s="54" t="e">
        <f>'Tier 1 - $500K'!#REF!</f>
        <v>#REF!</v>
      </c>
      <c r="FUF46" s="54" t="e">
        <f>'Tier 1 - $500K'!#REF!</f>
        <v>#REF!</v>
      </c>
      <c r="FUG46" s="54" t="e">
        <f>'Tier 1 - $500K'!#REF!</f>
        <v>#REF!</v>
      </c>
      <c r="FUH46" s="54" t="e">
        <f>'Tier 1 - $500K'!#REF!</f>
        <v>#REF!</v>
      </c>
      <c r="FUI46" s="54" t="e">
        <f>'Tier 1 - $500K'!#REF!</f>
        <v>#REF!</v>
      </c>
      <c r="FUJ46" s="54" t="e">
        <f>'Tier 1 - $500K'!#REF!</f>
        <v>#REF!</v>
      </c>
      <c r="FUK46" s="54" t="e">
        <f>'Tier 1 - $500K'!#REF!</f>
        <v>#REF!</v>
      </c>
      <c r="FUL46" s="54" t="e">
        <f>'Tier 1 - $500K'!#REF!</f>
        <v>#REF!</v>
      </c>
      <c r="FUM46" s="54" t="e">
        <f>'Tier 1 - $500K'!#REF!</f>
        <v>#REF!</v>
      </c>
      <c r="FUN46" s="54" t="e">
        <f>'Tier 1 - $500K'!#REF!</f>
        <v>#REF!</v>
      </c>
      <c r="FUO46" s="54" t="e">
        <f>'Tier 1 - $500K'!#REF!</f>
        <v>#REF!</v>
      </c>
      <c r="FUP46" s="54" t="e">
        <f>'Tier 1 - $500K'!#REF!</f>
        <v>#REF!</v>
      </c>
      <c r="FUQ46" s="54" t="e">
        <f>'Tier 1 - $500K'!#REF!</f>
        <v>#REF!</v>
      </c>
      <c r="FUR46" s="54" t="e">
        <f>'Tier 1 - $500K'!#REF!</f>
        <v>#REF!</v>
      </c>
      <c r="FUS46" s="54" t="e">
        <f>'Tier 1 - $500K'!#REF!</f>
        <v>#REF!</v>
      </c>
      <c r="FUT46" s="54" t="e">
        <f>'Tier 1 - $500K'!#REF!</f>
        <v>#REF!</v>
      </c>
      <c r="FUU46" s="54" t="e">
        <f>'Tier 1 - $500K'!#REF!</f>
        <v>#REF!</v>
      </c>
      <c r="FUV46" s="54" t="e">
        <f>'Tier 1 - $500K'!#REF!</f>
        <v>#REF!</v>
      </c>
      <c r="FUW46" s="54" t="e">
        <f>'Tier 1 - $500K'!#REF!</f>
        <v>#REF!</v>
      </c>
      <c r="FUX46" s="54" t="e">
        <f>'Tier 1 - $500K'!#REF!</f>
        <v>#REF!</v>
      </c>
      <c r="FUY46" s="54" t="e">
        <f>'Tier 1 - $500K'!#REF!</f>
        <v>#REF!</v>
      </c>
      <c r="FUZ46" s="54" t="e">
        <f>'Tier 1 - $500K'!#REF!</f>
        <v>#REF!</v>
      </c>
      <c r="FVA46" s="54" t="e">
        <f>'Tier 1 - $500K'!#REF!</f>
        <v>#REF!</v>
      </c>
      <c r="FVB46" s="54" t="e">
        <f>'Tier 1 - $500K'!#REF!</f>
        <v>#REF!</v>
      </c>
      <c r="FVC46" s="54" t="e">
        <f>'Tier 1 - $500K'!#REF!</f>
        <v>#REF!</v>
      </c>
      <c r="FVD46" s="54" t="e">
        <f>'Tier 1 - $500K'!#REF!</f>
        <v>#REF!</v>
      </c>
      <c r="FVE46" s="54" t="e">
        <f>'Tier 1 - $500K'!#REF!</f>
        <v>#REF!</v>
      </c>
      <c r="FVF46" s="54" t="e">
        <f>'Tier 1 - $500K'!#REF!</f>
        <v>#REF!</v>
      </c>
      <c r="FVG46" s="54" t="e">
        <f>'Tier 1 - $500K'!#REF!</f>
        <v>#REF!</v>
      </c>
      <c r="FVH46" s="54" t="e">
        <f>'Tier 1 - $500K'!#REF!</f>
        <v>#REF!</v>
      </c>
      <c r="FVI46" s="54" t="e">
        <f>'Tier 1 - $500K'!#REF!</f>
        <v>#REF!</v>
      </c>
      <c r="FVJ46" s="54" t="e">
        <f>'Tier 1 - $500K'!#REF!</f>
        <v>#REF!</v>
      </c>
      <c r="FVK46" s="54" t="e">
        <f>'Tier 1 - $500K'!#REF!</f>
        <v>#REF!</v>
      </c>
      <c r="FVL46" s="54" t="e">
        <f>'Tier 1 - $500K'!#REF!</f>
        <v>#REF!</v>
      </c>
      <c r="FVM46" s="54" t="e">
        <f>'Tier 1 - $500K'!#REF!</f>
        <v>#REF!</v>
      </c>
      <c r="FVN46" s="54" t="e">
        <f>'Tier 1 - $500K'!#REF!</f>
        <v>#REF!</v>
      </c>
      <c r="FVO46" s="54" t="e">
        <f>'Tier 1 - $500K'!#REF!</f>
        <v>#REF!</v>
      </c>
      <c r="FVP46" s="54" t="e">
        <f>'Tier 1 - $500K'!#REF!</f>
        <v>#REF!</v>
      </c>
      <c r="FVQ46" s="54" t="e">
        <f>'Tier 1 - $500K'!#REF!</f>
        <v>#REF!</v>
      </c>
      <c r="FVR46" s="54" t="e">
        <f>'Tier 1 - $500K'!#REF!</f>
        <v>#REF!</v>
      </c>
      <c r="FVS46" s="54" t="e">
        <f>'Tier 1 - $500K'!#REF!</f>
        <v>#REF!</v>
      </c>
      <c r="FVT46" s="54" t="e">
        <f>'Tier 1 - $500K'!#REF!</f>
        <v>#REF!</v>
      </c>
      <c r="FVU46" s="54" t="e">
        <f>'Tier 1 - $500K'!#REF!</f>
        <v>#REF!</v>
      </c>
      <c r="FVV46" s="54" t="e">
        <f>'Tier 1 - $500K'!#REF!</f>
        <v>#REF!</v>
      </c>
      <c r="FVW46" s="54" t="e">
        <f>'Tier 1 - $500K'!#REF!</f>
        <v>#REF!</v>
      </c>
      <c r="FVX46" s="54" t="e">
        <f>'Tier 1 - $500K'!#REF!</f>
        <v>#REF!</v>
      </c>
      <c r="FVY46" s="54" t="e">
        <f>'Tier 1 - $500K'!#REF!</f>
        <v>#REF!</v>
      </c>
      <c r="FVZ46" s="54" t="e">
        <f>'Tier 1 - $500K'!#REF!</f>
        <v>#REF!</v>
      </c>
      <c r="FWA46" s="54" t="e">
        <f>'Tier 1 - $500K'!#REF!</f>
        <v>#REF!</v>
      </c>
      <c r="FWB46" s="54" t="e">
        <f>'Tier 1 - $500K'!#REF!</f>
        <v>#REF!</v>
      </c>
      <c r="FWC46" s="54" t="e">
        <f>'Tier 1 - $500K'!#REF!</f>
        <v>#REF!</v>
      </c>
      <c r="FWD46" s="54" t="e">
        <f>'Tier 1 - $500K'!#REF!</f>
        <v>#REF!</v>
      </c>
      <c r="FWE46" s="54" t="e">
        <f>'Tier 1 - $500K'!#REF!</f>
        <v>#REF!</v>
      </c>
      <c r="FWF46" s="54" t="e">
        <f>'Tier 1 - $500K'!#REF!</f>
        <v>#REF!</v>
      </c>
      <c r="FWG46" s="54" t="e">
        <f>'Tier 1 - $500K'!#REF!</f>
        <v>#REF!</v>
      </c>
      <c r="FWH46" s="54" t="e">
        <f>'Tier 1 - $500K'!#REF!</f>
        <v>#REF!</v>
      </c>
      <c r="FWI46" s="54" t="e">
        <f>'Tier 1 - $500K'!#REF!</f>
        <v>#REF!</v>
      </c>
      <c r="FWJ46" s="54" t="e">
        <f>'Tier 1 - $500K'!#REF!</f>
        <v>#REF!</v>
      </c>
      <c r="FWK46" s="54" t="e">
        <f>'Tier 1 - $500K'!#REF!</f>
        <v>#REF!</v>
      </c>
      <c r="FWL46" s="54" t="e">
        <f>'Tier 1 - $500K'!#REF!</f>
        <v>#REF!</v>
      </c>
      <c r="FWM46" s="54" t="e">
        <f>'Tier 1 - $500K'!#REF!</f>
        <v>#REF!</v>
      </c>
      <c r="FWN46" s="54" t="e">
        <f>'Tier 1 - $500K'!#REF!</f>
        <v>#REF!</v>
      </c>
      <c r="FWO46" s="54" t="e">
        <f>'Tier 1 - $500K'!#REF!</f>
        <v>#REF!</v>
      </c>
      <c r="FWP46" s="54" t="e">
        <f>'Tier 1 - $500K'!#REF!</f>
        <v>#REF!</v>
      </c>
      <c r="FWQ46" s="54" t="e">
        <f>'Tier 1 - $500K'!#REF!</f>
        <v>#REF!</v>
      </c>
      <c r="FWR46" s="54" t="e">
        <f>'Tier 1 - $500K'!#REF!</f>
        <v>#REF!</v>
      </c>
      <c r="FWS46" s="54" t="e">
        <f>'Tier 1 - $500K'!#REF!</f>
        <v>#REF!</v>
      </c>
      <c r="FWT46" s="54" t="e">
        <f>'Tier 1 - $500K'!#REF!</f>
        <v>#REF!</v>
      </c>
      <c r="FWU46" s="54" t="e">
        <f>'Tier 1 - $500K'!#REF!</f>
        <v>#REF!</v>
      </c>
      <c r="FWV46" s="54" t="e">
        <f>'Tier 1 - $500K'!#REF!</f>
        <v>#REF!</v>
      </c>
      <c r="FWW46" s="54" t="e">
        <f>'Tier 1 - $500K'!#REF!</f>
        <v>#REF!</v>
      </c>
      <c r="FWX46" s="54" t="e">
        <f>'Tier 1 - $500K'!#REF!</f>
        <v>#REF!</v>
      </c>
      <c r="FWY46" s="54" t="e">
        <f>'Tier 1 - $500K'!#REF!</f>
        <v>#REF!</v>
      </c>
      <c r="FWZ46" s="54" t="e">
        <f>'Tier 1 - $500K'!#REF!</f>
        <v>#REF!</v>
      </c>
      <c r="FXA46" s="54" t="e">
        <f>'Tier 1 - $500K'!#REF!</f>
        <v>#REF!</v>
      </c>
      <c r="FXB46" s="54" t="e">
        <f>'Tier 1 - $500K'!#REF!</f>
        <v>#REF!</v>
      </c>
      <c r="FXC46" s="54" t="e">
        <f>'Tier 1 - $500K'!#REF!</f>
        <v>#REF!</v>
      </c>
      <c r="FXD46" s="54" t="e">
        <f>'Tier 1 - $500K'!#REF!</f>
        <v>#REF!</v>
      </c>
      <c r="FXE46" s="54" t="e">
        <f>'Tier 1 - $500K'!#REF!</f>
        <v>#REF!</v>
      </c>
      <c r="FXF46" s="54" t="e">
        <f>'Tier 1 - $500K'!#REF!</f>
        <v>#REF!</v>
      </c>
      <c r="FXG46" s="54" t="e">
        <f>'Tier 1 - $500K'!#REF!</f>
        <v>#REF!</v>
      </c>
      <c r="FXH46" s="54" t="e">
        <f>'Tier 1 - $500K'!#REF!</f>
        <v>#REF!</v>
      </c>
      <c r="FXI46" s="54" t="e">
        <f>'Tier 1 - $500K'!#REF!</f>
        <v>#REF!</v>
      </c>
      <c r="FXJ46" s="54" t="e">
        <f>'Tier 1 - $500K'!#REF!</f>
        <v>#REF!</v>
      </c>
      <c r="FXK46" s="54" t="e">
        <f>'Tier 1 - $500K'!#REF!</f>
        <v>#REF!</v>
      </c>
      <c r="FXL46" s="54" t="e">
        <f>'Tier 1 - $500K'!#REF!</f>
        <v>#REF!</v>
      </c>
      <c r="FXM46" s="54" t="e">
        <f>'Tier 1 - $500K'!#REF!</f>
        <v>#REF!</v>
      </c>
      <c r="FXN46" s="54" t="e">
        <f>'Tier 1 - $500K'!#REF!</f>
        <v>#REF!</v>
      </c>
      <c r="FXO46" s="54" t="e">
        <f>'Tier 1 - $500K'!#REF!</f>
        <v>#REF!</v>
      </c>
      <c r="FXP46" s="54" t="e">
        <f>'Tier 1 - $500K'!#REF!</f>
        <v>#REF!</v>
      </c>
      <c r="FXQ46" s="54" t="e">
        <f>'Tier 1 - $500K'!#REF!</f>
        <v>#REF!</v>
      </c>
      <c r="FXR46" s="54" t="e">
        <f>'Tier 1 - $500K'!#REF!</f>
        <v>#REF!</v>
      </c>
      <c r="FXS46" s="54" t="e">
        <f>'Tier 1 - $500K'!#REF!</f>
        <v>#REF!</v>
      </c>
      <c r="FXT46" s="54" t="e">
        <f>'Tier 1 - $500K'!#REF!</f>
        <v>#REF!</v>
      </c>
      <c r="FXU46" s="54" t="e">
        <f>'Tier 1 - $500K'!#REF!</f>
        <v>#REF!</v>
      </c>
      <c r="FXV46" s="54" t="e">
        <f>'Tier 1 - $500K'!#REF!</f>
        <v>#REF!</v>
      </c>
      <c r="FXW46" s="54" t="e">
        <f>'Tier 1 - $500K'!#REF!</f>
        <v>#REF!</v>
      </c>
      <c r="FXX46" s="54" t="e">
        <f>'Tier 1 - $500K'!#REF!</f>
        <v>#REF!</v>
      </c>
      <c r="FXY46" s="54" t="e">
        <f>'Tier 1 - $500K'!#REF!</f>
        <v>#REF!</v>
      </c>
      <c r="FXZ46" s="54" t="e">
        <f>'Tier 1 - $500K'!#REF!</f>
        <v>#REF!</v>
      </c>
      <c r="FYA46" s="54" t="e">
        <f>'Tier 1 - $500K'!#REF!</f>
        <v>#REF!</v>
      </c>
      <c r="FYB46" s="54" t="e">
        <f>'Tier 1 - $500K'!#REF!</f>
        <v>#REF!</v>
      </c>
      <c r="FYC46" s="54" t="e">
        <f>'Tier 1 - $500K'!#REF!</f>
        <v>#REF!</v>
      </c>
      <c r="FYD46" s="54" t="e">
        <f>'Tier 1 - $500K'!#REF!</f>
        <v>#REF!</v>
      </c>
      <c r="FYE46" s="54" t="e">
        <f>'Tier 1 - $500K'!#REF!</f>
        <v>#REF!</v>
      </c>
      <c r="FYF46" s="54" t="e">
        <f>'Tier 1 - $500K'!#REF!</f>
        <v>#REF!</v>
      </c>
      <c r="FYG46" s="54" t="e">
        <f>'Tier 1 - $500K'!#REF!</f>
        <v>#REF!</v>
      </c>
      <c r="FYH46" s="54" t="e">
        <f>'Tier 1 - $500K'!#REF!</f>
        <v>#REF!</v>
      </c>
      <c r="FYI46" s="54" t="e">
        <f>'Tier 1 - $500K'!#REF!</f>
        <v>#REF!</v>
      </c>
      <c r="FYJ46" s="54" t="e">
        <f>'Tier 1 - $500K'!#REF!</f>
        <v>#REF!</v>
      </c>
      <c r="FYK46" s="54" t="e">
        <f>'Tier 1 - $500K'!#REF!</f>
        <v>#REF!</v>
      </c>
      <c r="FYL46" s="54" t="e">
        <f>'Tier 1 - $500K'!#REF!</f>
        <v>#REF!</v>
      </c>
      <c r="FYM46" s="54" t="e">
        <f>'Tier 1 - $500K'!#REF!</f>
        <v>#REF!</v>
      </c>
      <c r="FYN46" s="54" t="e">
        <f>'Tier 1 - $500K'!#REF!</f>
        <v>#REF!</v>
      </c>
      <c r="FYO46" s="54" t="e">
        <f>'Tier 1 - $500K'!#REF!</f>
        <v>#REF!</v>
      </c>
      <c r="FYP46" s="54" t="e">
        <f>'Tier 1 - $500K'!#REF!</f>
        <v>#REF!</v>
      </c>
      <c r="FYQ46" s="54" t="e">
        <f>'Tier 1 - $500K'!#REF!</f>
        <v>#REF!</v>
      </c>
      <c r="FYR46" s="54" t="e">
        <f>'Tier 1 - $500K'!#REF!</f>
        <v>#REF!</v>
      </c>
      <c r="FYS46" s="54" t="e">
        <f>'Tier 1 - $500K'!#REF!</f>
        <v>#REF!</v>
      </c>
      <c r="FYT46" s="54" t="e">
        <f>'Tier 1 - $500K'!#REF!</f>
        <v>#REF!</v>
      </c>
      <c r="FYU46" s="54" t="e">
        <f>'Tier 1 - $500K'!#REF!</f>
        <v>#REF!</v>
      </c>
      <c r="FYV46" s="54" t="e">
        <f>'Tier 1 - $500K'!#REF!</f>
        <v>#REF!</v>
      </c>
      <c r="FYW46" s="54" t="e">
        <f>'Tier 1 - $500K'!#REF!</f>
        <v>#REF!</v>
      </c>
      <c r="FYX46" s="54" t="e">
        <f>'Tier 1 - $500K'!#REF!</f>
        <v>#REF!</v>
      </c>
      <c r="FYY46" s="54" t="e">
        <f>'Tier 1 - $500K'!#REF!</f>
        <v>#REF!</v>
      </c>
      <c r="FYZ46" s="54" t="e">
        <f>'Tier 1 - $500K'!#REF!</f>
        <v>#REF!</v>
      </c>
      <c r="FZA46" s="54" t="e">
        <f>'Tier 1 - $500K'!#REF!</f>
        <v>#REF!</v>
      </c>
      <c r="FZB46" s="54" t="e">
        <f>'Tier 1 - $500K'!#REF!</f>
        <v>#REF!</v>
      </c>
      <c r="FZC46" s="54" t="e">
        <f>'Tier 1 - $500K'!#REF!</f>
        <v>#REF!</v>
      </c>
      <c r="FZD46" s="54" t="e">
        <f>'Tier 1 - $500K'!#REF!</f>
        <v>#REF!</v>
      </c>
      <c r="FZE46" s="54" t="e">
        <f>'Tier 1 - $500K'!#REF!</f>
        <v>#REF!</v>
      </c>
      <c r="FZF46" s="54" t="e">
        <f>'Tier 1 - $500K'!#REF!</f>
        <v>#REF!</v>
      </c>
      <c r="FZG46" s="54" t="e">
        <f>'Tier 1 - $500K'!#REF!</f>
        <v>#REF!</v>
      </c>
      <c r="FZH46" s="54" t="e">
        <f>'Tier 1 - $500K'!#REF!</f>
        <v>#REF!</v>
      </c>
      <c r="FZI46" s="54" t="e">
        <f>'Tier 1 - $500K'!#REF!</f>
        <v>#REF!</v>
      </c>
      <c r="FZJ46" s="54" t="e">
        <f>'Tier 1 - $500K'!#REF!</f>
        <v>#REF!</v>
      </c>
      <c r="FZK46" s="54" t="e">
        <f>'Tier 1 - $500K'!#REF!</f>
        <v>#REF!</v>
      </c>
      <c r="FZL46" s="54" t="e">
        <f>'Tier 1 - $500K'!#REF!</f>
        <v>#REF!</v>
      </c>
      <c r="FZM46" s="54" t="e">
        <f>'Tier 1 - $500K'!#REF!</f>
        <v>#REF!</v>
      </c>
      <c r="FZN46" s="54" t="e">
        <f>'Tier 1 - $500K'!#REF!</f>
        <v>#REF!</v>
      </c>
      <c r="FZO46" s="54" t="e">
        <f>'Tier 1 - $500K'!#REF!</f>
        <v>#REF!</v>
      </c>
      <c r="FZP46" s="54" t="e">
        <f>'Tier 1 - $500K'!#REF!</f>
        <v>#REF!</v>
      </c>
      <c r="FZQ46" s="54" t="e">
        <f>'Tier 1 - $500K'!#REF!</f>
        <v>#REF!</v>
      </c>
      <c r="FZR46" s="54" t="e">
        <f>'Tier 1 - $500K'!#REF!</f>
        <v>#REF!</v>
      </c>
      <c r="FZS46" s="54" t="e">
        <f>'Tier 1 - $500K'!#REF!</f>
        <v>#REF!</v>
      </c>
      <c r="FZT46" s="54" t="e">
        <f>'Tier 1 - $500K'!#REF!</f>
        <v>#REF!</v>
      </c>
      <c r="FZU46" s="54" t="e">
        <f>'Tier 1 - $500K'!#REF!</f>
        <v>#REF!</v>
      </c>
      <c r="FZV46" s="54" t="e">
        <f>'Tier 1 - $500K'!#REF!</f>
        <v>#REF!</v>
      </c>
      <c r="FZW46" s="54" t="e">
        <f>'Tier 1 - $500K'!#REF!</f>
        <v>#REF!</v>
      </c>
      <c r="FZX46" s="54" t="e">
        <f>'Tier 1 - $500K'!#REF!</f>
        <v>#REF!</v>
      </c>
      <c r="FZY46" s="54" t="e">
        <f>'Tier 1 - $500K'!#REF!</f>
        <v>#REF!</v>
      </c>
      <c r="FZZ46" s="54" t="e">
        <f>'Tier 1 - $500K'!#REF!</f>
        <v>#REF!</v>
      </c>
      <c r="GAA46" s="54" t="e">
        <f>'Tier 1 - $500K'!#REF!</f>
        <v>#REF!</v>
      </c>
      <c r="GAB46" s="54" t="e">
        <f>'Tier 1 - $500K'!#REF!</f>
        <v>#REF!</v>
      </c>
      <c r="GAC46" s="54" t="e">
        <f>'Tier 1 - $500K'!#REF!</f>
        <v>#REF!</v>
      </c>
      <c r="GAD46" s="54" t="e">
        <f>'Tier 1 - $500K'!#REF!</f>
        <v>#REF!</v>
      </c>
      <c r="GAE46" s="54" t="e">
        <f>'Tier 1 - $500K'!#REF!</f>
        <v>#REF!</v>
      </c>
      <c r="GAF46" s="54" t="e">
        <f>'Tier 1 - $500K'!#REF!</f>
        <v>#REF!</v>
      </c>
      <c r="GAG46" s="54" t="e">
        <f>'Tier 1 - $500K'!#REF!</f>
        <v>#REF!</v>
      </c>
      <c r="GAH46" s="54" t="e">
        <f>'Tier 1 - $500K'!#REF!</f>
        <v>#REF!</v>
      </c>
      <c r="GAI46" s="54" t="e">
        <f>'Tier 1 - $500K'!#REF!</f>
        <v>#REF!</v>
      </c>
      <c r="GAJ46" s="54" t="e">
        <f>'Tier 1 - $500K'!#REF!</f>
        <v>#REF!</v>
      </c>
      <c r="GAK46" s="54" t="e">
        <f>'Tier 1 - $500K'!#REF!</f>
        <v>#REF!</v>
      </c>
      <c r="GAL46" s="54" t="e">
        <f>'Tier 1 - $500K'!#REF!</f>
        <v>#REF!</v>
      </c>
      <c r="GAM46" s="54" t="e">
        <f>'Tier 1 - $500K'!#REF!</f>
        <v>#REF!</v>
      </c>
      <c r="GAN46" s="54" t="e">
        <f>'Tier 1 - $500K'!#REF!</f>
        <v>#REF!</v>
      </c>
      <c r="GAO46" s="54" t="e">
        <f>'Tier 1 - $500K'!#REF!</f>
        <v>#REF!</v>
      </c>
      <c r="GAP46" s="54" t="e">
        <f>'Tier 1 - $500K'!#REF!</f>
        <v>#REF!</v>
      </c>
      <c r="GAQ46" s="54" t="e">
        <f>'Tier 1 - $500K'!#REF!</f>
        <v>#REF!</v>
      </c>
      <c r="GAR46" s="54" t="e">
        <f>'Tier 1 - $500K'!#REF!</f>
        <v>#REF!</v>
      </c>
      <c r="GAS46" s="54" t="e">
        <f>'Tier 1 - $500K'!#REF!</f>
        <v>#REF!</v>
      </c>
      <c r="GAT46" s="54" t="e">
        <f>'Tier 1 - $500K'!#REF!</f>
        <v>#REF!</v>
      </c>
      <c r="GAU46" s="54" t="e">
        <f>'Tier 1 - $500K'!#REF!</f>
        <v>#REF!</v>
      </c>
      <c r="GAV46" s="54" t="e">
        <f>'Tier 1 - $500K'!#REF!</f>
        <v>#REF!</v>
      </c>
      <c r="GAW46" s="54" t="e">
        <f>'Tier 1 - $500K'!#REF!</f>
        <v>#REF!</v>
      </c>
      <c r="GAX46" s="54" t="e">
        <f>'Tier 1 - $500K'!#REF!</f>
        <v>#REF!</v>
      </c>
      <c r="GAY46" s="54" t="e">
        <f>'Tier 1 - $500K'!#REF!</f>
        <v>#REF!</v>
      </c>
      <c r="GAZ46" s="54" t="e">
        <f>'Tier 1 - $500K'!#REF!</f>
        <v>#REF!</v>
      </c>
      <c r="GBA46" s="54" t="e">
        <f>'Tier 1 - $500K'!#REF!</f>
        <v>#REF!</v>
      </c>
      <c r="GBB46" s="54" t="e">
        <f>'Tier 1 - $500K'!#REF!</f>
        <v>#REF!</v>
      </c>
      <c r="GBC46" s="54" t="e">
        <f>'Tier 1 - $500K'!#REF!</f>
        <v>#REF!</v>
      </c>
      <c r="GBD46" s="54" t="e">
        <f>'Tier 1 - $500K'!#REF!</f>
        <v>#REF!</v>
      </c>
      <c r="GBE46" s="54" t="e">
        <f>'Tier 1 - $500K'!#REF!</f>
        <v>#REF!</v>
      </c>
      <c r="GBF46" s="54" t="e">
        <f>'Tier 1 - $500K'!#REF!</f>
        <v>#REF!</v>
      </c>
      <c r="GBG46" s="54" t="e">
        <f>'Tier 1 - $500K'!#REF!</f>
        <v>#REF!</v>
      </c>
      <c r="GBH46" s="54" t="e">
        <f>'Tier 1 - $500K'!#REF!</f>
        <v>#REF!</v>
      </c>
      <c r="GBI46" s="54" t="e">
        <f>'Tier 1 - $500K'!#REF!</f>
        <v>#REF!</v>
      </c>
      <c r="GBJ46" s="54" t="e">
        <f>'Tier 1 - $500K'!#REF!</f>
        <v>#REF!</v>
      </c>
      <c r="GBK46" s="54" t="e">
        <f>'Tier 1 - $500K'!#REF!</f>
        <v>#REF!</v>
      </c>
      <c r="GBL46" s="54" t="e">
        <f>'Tier 1 - $500K'!#REF!</f>
        <v>#REF!</v>
      </c>
      <c r="GBM46" s="54" t="e">
        <f>'Tier 1 - $500K'!#REF!</f>
        <v>#REF!</v>
      </c>
      <c r="GBN46" s="54" t="e">
        <f>'Tier 1 - $500K'!#REF!</f>
        <v>#REF!</v>
      </c>
      <c r="GBO46" s="54" t="e">
        <f>'Tier 1 - $500K'!#REF!</f>
        <v>#REF!</v>
      </c>
      <c r="GBP46" s="54" t="e">
        <f>'Tier 1 - $500K'!#REF!</f>
        <v>#REF!</v>
      </c>
      <c r="GBQ46" s="54" t="e">
        <f>'Tier 1 - $500K'!#REF!</f>
        <v>#REF!</v>
      </c>
      <c r="GBR46" s="54" t="e">
        <f>'Tier 1 - $500K'!#REF!</f>
        <v>#REF!</v>
      </c>
      <c r="GBS46" s="54" t="e">
        <f>'Tier 1 - $500K'!#REF!</f>
        <v>#REF!</v>
      </c>
      <c r="GBT46" s="54" t="e">
        <f>'Tier 1 - $500K'!#REF!</f>
        <v>#REF!</v>
      </c>
      <c r="GBU46" s="54" t="e">
        <f>'Tier 1 - $500K'!#REF!</f>
        <v>#REF!</v>
      </c>
      <c r="GBV46" s="54" t="e">
        <f>'Tier 1 - $500K'!#REF!</f>
        <v>#REF!</v>
      </c>
      <c r="GBW46" s="54" t="e">
        <f>'Tier 1 - $500K'!#REF!</f>
        <v>#REF!</v>
      </c>
      <c r="GBX46" s="54" t="e">
        <f>'Tier 1 - $500K'!#REF!</f>
        <v>#REF!</v>
      </c>
      <c r="GBY46" s="54" t="e">
        <f>'Tier 1 - $500K'!#REF!</f>
        <v>#REF!</v>
      </c>
      <c r="GBZ46" s="54" t="e">
        <f>'Tier 1 - $500K'!#REF!</f>
        <v>#REF!</v>
      </c>
      <c r="GCA46" s="54" t="e">
        <f>'Tier 1 - $500K'!#REF!</f>
        <v>#REF!</v>
      </c>
      <c r="GCB46" s="54" t="e">
        <f>'Tier 1 - $500K'!#REF!</f>
        <v>#REF!</v>
      </c>
      <c r="GCC46" s="54" t="e">
        <f>'Tier 1 - $500K'!#REF!</f>
        <v>#REF!</v>
      </c>
      <c r="GCD46" s="54" t="e">
        <f>'Tier 1 - $500K'!#REF!</f>
        <v>#REF!</v>
      </c>
      <c r="GCE46" s="54" t="e">
        <f>'Tier 1 - $500K'!#REF!</f>
        <v>#REF!</v>
      </c>
      <c r="GCF46" s="54" t="e">
        <f>'Tier 1 - $500K'!#REF!</f>
        <v>#REF!</v>
      </c>
      <c r="GCG46" s="54" t="e">
        <f>'Tier 1 - $500K'!#REF!</f>
        <v>#REF!</v>
      </c>
      <c r="GCH46" s="54" t="e">
        <f>'Tier 1 - $500K'!#REF!</f>
        <v>#REF!</v>
      </c>
      <c r="GCI46" s="54" t="e">
        <f>'Tier 1 - $500K'!#REF!</f>
        <v>#REF!</v>
      </c>
      <c r="GCJ46" s="54" t="e">
        <f>'Tier 1 - $500K'!#REF!</f>
        <v>#REF!</v>
      </c>
      <c r="GCK46" s="54" t="e">
        <f>'Tier 1 - $500K'!#REF!</f>
        <v>#REF!</v>
      </c>
      <c r="GCL46" s="54" t="e">
        <f>'Tier 1 - $500K'!#REF!</f>
        <v>#REF!</v>
      </c>
      <c r="GCM46" s="54" t="e">
        <f>'Tier 1 - $500K'!#REF!</f>
        <v>#REF!</v>
      </c>
      <c r="GCN46" s="54" t="e">
        <f>'Tier 1 - $500K'!#REF!</f>
        <v>#REF!</v>
      </c>
      <c r="GCO46" s="54" t="e">
        <f>'Tier 1 - $500K'!#REF!</f>
        <v>#REF!</v>
      </c>
      <c r="GCP46" s="54" t="e">
        <f>'Tier 1 - $500K'!#REF!</f>
        <v>#REF!</v>
      </c>
      <c r="GCQ46" s="54" t="e">
        <f>'Tier 1 - $500K'!#REF!</f>
        <v>#REF!</v>
      </c>
      <c r="GCR46" s="54" t="e">
        <f>'Tier 1 - $500K'!#REF!</f>
        <v>#REF!</v>
      </c>
      <c r="GCS46" s="54" t="e">
        <f>'Tier 1 - $500K'!#REF!</f>
        <v>#REF!</v>
      </c>
      <c r="GCT46" s="54" t="e">
        <f>'Tier 1 - $500K'!#REF!</f>
        <v>#REF!</v>
      </c>
      <c r="GCU46" s="54" t="e">
        <f>'Tier 1 - $500K'!#REF!</f>
        <v>#REF!</v>
      </c>
      <c r="GCV46" s="54" t="e">
        <f>'Tier 1 - $500K'!#REF!</f>
        <v>#REF!</v>
      </c>
      <c r="GCW46" s="54" t="e">
        <f>'Tier 1 - $500K'!#REF!</f>
        <v>#REF!</v>
      </c>
      <c r="GCX46" s="54" t="e">
        <f>'Tier 1 - $500K'!#REF!</f>
        <v>#REF!</v>
      </c>
      <c r="GCY46" s="54" t="e">
        <f>'Tier 1 - $500K'!#REF!</f>
        <v>#REF!</v>
      </c>
      <c r="GCZ46" s="54" t="e">
        <f>'Tier 1 - $500K'!#REF!</f>
        <v>#REF!</v>
      </c>
      <c r="GDA46" s="54" t="e">
        <f>'Tier 1 - $500K'!#REF!</f>
        <v>#REF!</v>
      </c>
      <c r="GDB46" s="54" t="e">
        <f>'Tier 1 - $500K'!#REF!</f>
        <v>#REF!</v>
      </c>
      <c r="GDC46" s="54" t="e">
        <f>'Tier 1 - $500K'!#REF!</f>
        <v>#REF!</v>
      </c>
      <c r="GDD46" s="54" t="e">
        <f>'Tier 1 - $500K'!#REF!</f>
        <v>#REF!</v>
      </c>
      <c r="GDE46" s="54" t="e">
        <f>'Tier 1 - $500K'!#REF!</f>
        <v>#REF!</v>
      </c>
      <c r="GDF46" s="54" t="e">
        <f>'Tier 1 - $500K'!#REF!</f>
        <v>#REF!</v>
      </c>
      <c r="GDG46" s="54" t="e">
        <f>'Tier 1 - $500K'!#REF!</f>
        <v>#REF!</v>
      </c>
      <c r="GDH46" s="54" t="e">
        <f>'Tier 1 - $500K'!#REF!</f>
        <v>#REF!</v>
      </c>
      <c r="GDI46" s="54" t="e">
        <f>'Tier 1 - $500K'!#REF!</f>
        <v>#REF!</v>
      </c>
      <c r="GDJ46" s="54" t="e">
        <f>'Tier 1 - $500K'!#REF!</f>
        <v>#REF!</v>
      </c>
      <c r="GDK46" s="54" t="e">
        <f>'Tier 1 - $500K'!#REF!</f>
        <v>#REF!</v>
      </c>
      <c r="GDL46" s="54" t="e">
        <f>'Tier 1 - $500K'!#REF!</f>
        <v>#REF!</v>
      </c>
      <c r="GDM46" s="54" t="e">
        <f>'Tier 1 - $500K'!#REF!</f>
        <v>#REF!</v>
      </c>
      <c r="GDN46" s="54" t="e">
        <f>'Tier 1 - $500K'!#REF!</f>
        <v>#REF!</v>
      </c>
      <c r="GDO46" s="54" t="e">
        <f>'Tier 1 - $500K'!#REF!</f>
        <v>#REF!</v>
      </c>
      <c r="GDP46" s="54" t="e">
        <f>'Tier 1 - $500K'!#REF!</f>
        <v>#REF!</v>
      </c>
      <c r="GDQ46" s="54" t="e">
        <f>'Tier 1 - $500K'!#REF!</f>
        <v>#REF!</v>
      </c>
      <c r="GDR46" s="54" t="e">
        <f>'Tier 1 - $500K'!#REF!</f>
        <v>#REF!</v>
      </c>
      <c r="GDS46" s="54" t="e">
        <f>'Tier 1 - $500K'!#REF!</f>
        <v>#REF!</v>
      </c>
      <c r="GDT46" s="54" t="e">
        <f>'Tier 1 - $500K'!#REF!</f>
        <v>#REF!</v>
      </c>
      <c r="GDU46" s="54" t="e">
        <f>'Tier 1 - $500K'!#REF!</f>
        <v>#REF!</v>
      </c>
      <c r="GDV46" s="54" t="e">
        <f>'Tier 1 - $500K'!#REF!</f>
        <v>#REF!</v>
      </c>
      <c r="GDW46" s="54" t="e">
        <f>'Tier 1 - $500K'!#REF!</f>
        <v>#REF!</v>
      </c>
      <c r="GDX46" s="54" t="e">
        <f>'Tier 1 - $500K'!#REF!</f>
        <v>#REF!</v>
      </c>
      <c r="GDY46" s="54" t="e">
        <f>'Tier 1 - $500K'!#REF!</f>
        <v>#REF!</v>
      </c>
      <c r="GDZ46" s="54" t="e">
        <f>'Tier 1 - $500K'!#REF!</f>
        <v>#REF!</v>
      </c>
      <c r="GEA46" s="54" t="e">
        <f>'Tier 1 - $500K'!#REF!</f>
        <v>#REF!</v>
      </c>
      <c r="GEB46" s="54" t="e">
        <f>'Tier 1 - $500K'!#REF!</f>
        <v>#REF!</v>
      </c>
      <c r="GEC46" s="54" t="e">
        <f>'Tier 1 - $500K'!#REF!</f>
        <v>#REF!</v>
      </c>
      <c r="GED46" s="54" t="e">
        <f>'Tier 1 - $500K'!#REF!</f>
        <v>#REF!</v>
      </c>
      <c r="GEE46" s="54" t="e">
        <f>'Tier 1 - $500K'!#REF!</f>
        <v>#REF!</v>
      </c>
      <c r="GEF46" s="54" t="e">
        <f>'Tier 1 - $500K'!#REF!</f>
        <v>#REF!</v>
      </c>
      <c r="GEG46" s="54" t="e">
        <f>'Tier 1 - $500K'!#REF!</f>
        <v>#REF!</v>
      </c>
      <c r="GEH46" s="54" t="e">
        <f>'Tier 1 - $500K'!#REF!</f>
        <v>#REF!</v>
      </c>
      <c r="GEI46" s="54" t="e">
        <f>'Tier 1 - $500K'!#REF!</f>
        <v>#REF!</v>
      </c>
      <c r="GEJ46" s="54" t="e">
        <f>'Tier 1 - $500K'!#REF!</f>
        <v>#REF!</v>
      </c>
      <c r="GEK46" s="54" t="e">
        <f>'Tier 1 - $500K'!#REF!</f>
        <v>#REF!</v>
      </c>
      <c r="GEL46" s="54" t="e">
        <f>'Tier 1 - $500K'!#REF!</f>
        <v>#REF!</v>
      </c>
      <c r="GEM46" s="54" t="e">
        <f>'Tier 1 - $500K'!#REF!</f>
        <v>#REF!</v>
      </c>
      <c r="GEN46" s="54" t="e">
        <f>'Tier 1 - $500K'!#REF!</f>
        <v>#REF!</v>
      </c>
      <c r="GEO46" s="54" t="e">
        <f>'Tier 1 - $500K'!#REF!</f>
        <v>#REF!</v>
      </c>
      <c r="GEP46" s="54" t="e">
        <f>'Tier 1 - $500K'!#REF!</f>
        <v>#REF!</v>
      </c>
      <c r="GEQ46" s="54" t="e">
        <f>'Tier 1 - $500K'!#REF!</f>
        <v>#REF!</v>
      </c>
      <c r="GER46" s="54" t="e">
        <f>'Tier 1 - $500K'!#REF!</f>
        <v>#REF!</v>
      </c>
      <c r="GES46" s="54" t="e">
        <f>'Tier 1 - $500K'!#REF!</f>
        <v>#REF!</v>
      </c>
      <c r="GET46" s="54" t="e">
        <f>'Tier 1 - $500K'!#REF!</f>
        <v>#REF!</v>
      </c>
      <c r="GEU46" s="54" t="e">
        <f>'Tier 1 - $500K'!#REF!</f>
        <v>#REF!</v>
      </c>
      <c r="GEV46" s="54" t="e">
        <f>'Tier 1 - $500K'!#REF!</f>
        <v>#REF!</v>
      </c>
      <c r="GEW46" s="54" t="e">
        <f>'Tier 1 - $500K'!#REF!</f>
        <v>#REF!</v>
      </c>
      <c r="GEX46" s="54" t="e">
        <f>'Tier 1 - $500K'!#REF!</f>
        <v>#REF!</v>
      </c>
      <c r="GEY46" s="54" t="e">
        <f>'Tier 1 - $500K'!#REF!</f>
        <v>#REF!</v>
      </c>
      <c r="GEZ46" s="54" t="e">
        <f>'Tier 1 - $500K'!#REF!</f>
        <v>#REF!</v>
      </c>
      <c r="GFA46" s="54" t="e">
        <f>'Tier 1 - $500K'!#REF!</f>
        <v>#REF!</v>
      </c>
      <c r="GFB46" s="54" t="e">
        <f>'Tier 1 - $500K'!#REF!</f>
        <v>#REF!</v>
      </c>
      <c r="GFC46" s="54" t="e">
        <f>'Tier 1 - $500K'!#REF!</f>
        <v>#REF!</v>
      </c>
      <c r="GFD46" s="54" t="e">
        <f>'Tier 1 - $500K'!#REF!</f>
        <v>#REF!</v>
      </c>
      <c r="GFE46" s="54" t="e">
        <f>'Tier 1 - $500K'!#REF!</f>
        <v>#REF!</v>
      </c>
      <c r="GFF46" s="54" t="e">
        <f>'Tier 1 - $500K'!#REF!</f>
        <v>#REF!</v>
      </c>
      <c r="GFG46" s="54" t="e">
        <f>'Tier 1 - $500K'!#REF!</f>
        <v>#REF!</v>
      </c>
      <c r="GFH46" s="54" t="e">
        <f>'Tier 1 - $500K'!#REF!</f>
        <v>#REF!</v>
      </c>
      <c r="GFI46" s="54" t="e">
        <f>'Tier 1 - $500K'!#REF!</f>
        <v>#REF!</v>
      </c>
      <c r="GFJ46" s="54" t="e">
        <f>'Tier 1 - $500K'!#REF!</f>
        <v>#REF!</v>
      </c>
      <c r="GFK46" s="54" t="e">
        <f>'Tier 1 - $500K'!#REF!</f>
        <v>#REF!</v>
      </c>
      <c r="GFL46" s="54" t="e">
        <f>'Tier 1 - $500K'!#REF!</f>
        <v>#REF!</v>
      </c>
      <c r="GFM46" s="54" t="e">
        <f>'Tier 1 - $500K'!#REF!</f>
        <v>#REF!</v>
      </c>
      <c r="GFN46" s="54" t="e">
        <f>'Tier 1 - $500K'!#REF!</f>
        <v>#REF!</v>
      </c>
      <c r="GFO46" s="54" t="e">
        <f>'Tier 1 - $500K'!#REF!</f>
        <v>#REF!</v>
      </c>
      <c r="GFP46" s="54" t="e">
        <f>'Tier 1 - $500K'!#REF!</f>
        <v>#REF!</v>
      </c>
      <c r="GFQ46" s="54" t="e">
        <f>'Tier 1 - $500K'!#REF!</f>
        <v>#REF!</v>
      </c>
      <c r="GFR46" s="54" t="e">
        <f>'Tier 1 - $500K'!#REF!</f>
        <v>#REF!</v>
      </c>
      <c r="GFS46" s="54" t="e">
        <f>'Tier 1 - $500K'!#REF!</f>
        <v>#REF!</v>
      </c>
      <c r="GFT46" s="54" t="e">
        <f>'Tier 1 - $500K'!#REF!</f>
        <v>#REF!</v>
      </c>
      <c r="GFU46" s="54" t="e">
        <f>'Tier 1 - $500K'!#REF!</f>
        <v>#REF!</v>
      </c>
      <c r="GFV46" s="54" t="e">
        <f>'Tier 1 - $500K'!#REF!</f>
        <v>#REF!</v>
      </c>
      <c r="GFW46" s="54" t="e">
        <f>'Tier 1 - $500K'!#REF!</f>
        <v>#REF!</v>
      </c>
      <c r="GFX46" s="54" t="e">
        <f>'Tier 1 - $500K'!#REF!</f>
        <v>#REF!</v>
      </c>
      <c r="GFY46" s="54" t="e">
        <f>'Tier 1 - $500K'!#REF!</f>
        <v>#REF!</v>
      </c>
      <c r="GFZ46" s="54" t="e">
        <f>'Tier 1 - $500K'!#REF!</f>
        <v>#REF!</v>
      </c>
      <c r="GGA46" s="54" t="e">
        <f>'Tier 1 - $500K'!#REF!</f>
        <v>#REF!</v>
      </c>
      <c r="GGB46" s="54" t="e">
        <f>'Tier 1 - $500K'!#REF!</f>
        <v>#REF!</v>
      </c>
      <c r="GGC46" s="54" t="e">
        <f>'Tier 1 - $500K'!#REF!</f>
        <v>#REF!</v>
      </c>
      <c r="GGD46" s="54" t="e">
        <f>'Tier 1 - $500K'!#REF!</f>
        <v>#REF!</v>
      </c>
      <c r="GGE46" s="54" t="e">
        <f>'Tier 1 - $500K'!#REF!</f>
        <v>#REF!</v>
      </c>
      <c r="GGF46" s="54" t="e">
        <f>'Tier 1 - $500K'!#REF!</f>
        <v>#REF!</v>
      </c>
      <c r="GGG46" s="54" t="e">
        <f>'Tier 1 - $500K'!#REF!</f>
        <v>#REF!</v>
      </c>
      <c r="GGH46" s="54" t="e">
        <f>'Tier 1 - $500K'!#REF!</f>
        <v>#REF!</v>
      </c>
      <c r="GGI46" s="54" t="e">
        <f>'Tier 1 - $500K'!#REF!</f>
        <v>#REF!</v>
      </c>
      <c r="GGJ46" s="54" t="e">
        <f>'Tier 1 - $500K'!#REF!</f>
        <v>#REF!</v>
      </c>
      <c r="GGK46" s="54" t="e">
        <f>'Tier 1 - $500K'!#REF!</f>
        <v>#REF!</v>
      </c>
      <c r="GGL46" s="54" t="e">
        <f>'Tier 1 - $500K'!#REF!</f>
        <v>#REF!</v>
      </c>
      <c r="GGM46" s="54" t="e">
        <f>'Tier 1 - $500K'!#REF!</f>
        <v>#REF!</v>
      </c>
      <c r="GGN46" s="54" t="e">
        <f>'Tier 1 - $500K'!#REF!</f>
        <v>#REF!</v>
      </c>
      <c r="GGO46" s="54" t="e">
        <f>'Tier 1 - $500K'!#REF!</f>
        <v>#REF!</v>
      </c>
      <c r="GGP46" s="54" t="e">
        <f>'Tier 1 - $500K'!#REF!</f>
        <v>#REF!</v>
      </c>
      <c r="GGQ46" s="54" t="e">
        <f>'Tier 1 - $500K'!#REF!</f>
        <v>#REF!</v>
      </c>
      <c r="GGR46" s="54" t="e">
        <f>'Tier 1 - $500K'!#REF!</f>
        <v>#REF!</v>
      </c>
      <c r="GGS46" s="54" t="e">
        <f>'Tier 1 - $500K'!#REF!</f>
        <v>#REF!</v>
      </c>
      <c r="GGT46" s="54" t="e">
        <f>'Tier 1 - $500K'!#REF!</f>
        <v>#REF!</v>
      </c>
      <c r="GGU46" s="54" t="e">
        <f>'Tier 1 - $500K'!#REF!</f>
        <v>#REF!</v>
      </c>
      <c r="GGV46" s="54" t="e">
        <f>'Tier 1 - $500K'!#REF!</f>
        <v>#REF!</v>
      </c>
      <c r="GGW46" s="54" t="e">
        <f>'Tier 1 - $500K'!#REF!</f>
        <v>#REF!</v>
      </c>
      <c r="GGX46" s="54" t="e">
        <f>'Tier 1 - $500K'!#REF!</f>
        <v>#REF!</v>
      </c>
      <c r="GGY46" s="54" t="e">
        <f>'Tier 1 - $500K'!#REF!</f>
        <v>#REF!</v>
      </c>
      <c r="GGZ46" s="54" t="e">
        <f>'Tier 1 - $500K'!#REF!</f>
        <v>#REF!</v>
      </c>
      <c r="GHA46" s="54" t="e">
        <f>'Tier 1 - $500K'!#REF!</f>
        <v>#REF!</v>
      </c>
      <c r="GHB46" s="54" t="e">
        <f>'Tier 1 - $500K'!#REF!</f>
        <v>#REF!</v>
      </c>
      <c r="GHC46" s="54" t="e">
        <f>'Tier 1 - $500K'!#REF!</f>
        <v>#REF!</v>
      </c>
      <c r="GHD46" s="54" t="e">
        <f>'Tier 1 - $500K'!#REF!</f>
        <v>#REF!</v>
      </c>
      <c r="GHE46" s="54" t="e">
        <f>'Tier 1 - $500K'!#REF!</f>
        <v>#REF!</v>
      </c>
      <c r="GHF46" s="54" t="e">
        <f>'Tier 1 - $500K'!#REF!</f>
        <v>#REF!</v>
      </c>
      <c r="GHG46" s="54" t="e">
        <f>'Tier 1 - $500K'!#REF!</f>
        <v>#REF!</v>
      </c>
      <c r="GHH46" s="54" t="e">
        <f>'Tier 1 - $500K'!#REF!</f>
        <v>#REF!</v>
      </c>
      <c r="GHI46" s="54" t="e">
        <f>'Tier 1 - $500K'!#REF!</f>
        <v>#REF!</v>
      </c>
      <c r="GHJ46" s="54" t="e">
        <f>'Tier 1 - $500K'!#REF!</f>
        <v>#REF!</v>
      </c>
      <c r="GHK46" s="54" t="e">
        <f>'Tier 1 - $500K'!#REF!</f>
        <v>#REF!</v>
      </c>
      <c r="GHL46" s="54" t="e">
        <f>'Tier 1 - $500K'!#REF!</f>
        <v>#REF!</v>
      </c>
      <c r="GHM46" s="54" t="e">
        <f>'Tier 1 - $500K'!#REF!</f>
        <v>#REF!</v>
      </c>
      <c r="GHN46" s="54" t="e">
        <f>'Tier 1 - $500K'!#REF!</f>
        <v>#REF!</v>
      </c>
      <c r="GHO46" s="54" t="e">
        <f>'Tier 1 - $500K'!#REF!</f>
        <v>#REF!</v>
      </c>
      <c r="GHP46" s="54" t="e">
        <f>'Tier 1 - $500K'!#REF!</f>
        <v>#REF!</v>
      </c>
      <c r="GHQ46" s="54" t="e">
        <f>'Tier 1 - $500K'!#REF!</f>
        <v>#REF!</v>
      </c>
      <c r="GHR46" s="54" t="e">
        <f>'Tier 1 - $500K'!#REF!</f>
        <v>#REF!</v>
      </c>
      <c r="GHS46" s="54" t="e">
        <f>'Tier 1 - $500K'!#REF!</f>
        <v>#REF!</v>
      </c>
      <c r="GHT46" s="54" t="e">
        <f>'Tier 1 - $500K'!#REF!</f>
        <v>#REF!</v>
      </c>
      <c r="GHU46" s="54" t="e">
        <f>'Tier 1 - $500K'!#REF!</f>
        <v>#REF!</v>
      </c>
      <c r="GHV46" s="54" t="e">
        <f>'Tier 1 - $500K'!#REF!</f>
        <v>#REF!</v>
      </c>
      <c r="GHW46" s="54" t="e">
        <f>'Tier 1 - $500K'!#REF!</f>
        <v>#REF!</v>
      </c>
      <c r="GHX46" s="54" t="e">
        <f>'Tier 1 - $500K'!#REF!</f>
        <v>#REF!</v>
      </c>
      <c r="GHY46" s="54" t="e">
        <f>'Tier 1 - $500K'!#REF!</f>
        <v>#REF!</v>
      </c>
      <c r="GHZ46" s="54" t="e">
        <f>'Tier 1 - $500K'!#REF!</f>
        <v>#REF!</v>
      </c>
      <c r="GIA46" s="54" t="e">
        <f>'Tier 1 - $500K'!#REF!</f>
        <v>#REF!</v>
      </c>
      <c r="GIB46" s="54" t="e">
        <f>'Tier 1 - $500K'!#REF!</f>
        <v>#REF!</v>
      </c>
      <c r="GIC46" s="54" t="e">
        <f>'Tier 1 - $500K'!#REF!</f>
        <v>#REF!</v>
      </c>
      <c r="GID46" s="54" t="e">
        <f>'Tier 1 - $500K'!#REF!</f>
        <v>#REF!</v>
      </c>
      <c r="GIE46" s="54" t="e">
        <f>'Tier 1 - $500K'!#REF!</f>
        <v>#REF!</v>
      </c>
      <c r="GIF46" s="54" t="e">
        <f>'Tier 1 - $500K'!#REF!</f>
        <v>#REF!</v>
      </c>
      <c r="GIG46" s="54" t="e">
        <f>'Tier 1 - $500K'!#REF!</f>
        <v>#REF!</v>
      </c>
      <c r="GIH46" s="54" t="e">
        <f>'Tier 1 - $500K'!#REF!</f>
        <v>#REF!</v>
      </c>
      <c r="GII46" s="54" t="e">
        <f>'Tier 1 - $500K'!#REF!</f>
        <v>#REF!</v>
      </c>
      <c r="GIJ46" s="54" t="e">
        <f>'Tier 1 - $500K'!#REF!</f>
        <v>#REF!</v>
      </c>
      <c r="GIK46" s="54" t="e">
        <f>'Tier 1 - $500K'!#REF!</f>
        <v>#REF!</v>
      </c>
      <c r="GIL46" s="54" t="e">
        <f>'Tier 1 - $500K'!#REF!</f>
        <v>#REF!</v>
      </c>
      <c r="GIM46" s="54" t="e">
        <f>'Tier 1 - $500K'!#REF!</f>
        <v>#REF!</v>
      </c>
      <c r="GIN46" s="54" t="e">
        <f>'Tier 1 - $500K'!#REF!</f>
        <v>#REF!</v>
      </c>
      <c r="GIO46" s="54" t="e">
        <f>'Tier 1 - $500K'!#REF!</f>
        <v>#REF!</v>
      </c>
      <c r="GIP46" s="54" t="e">
        <f>'Tier 1 - $500K'!#REF!</f>
        <v>#REF!</v>
      </c>
      <c r="GIQ46" s="54" t="e">
        <f>'Tier 1 - $500K'!#REF!</f>
        <v>#REF!</v>
      </c>
      <c r="GIR46" s="54" t="e">
        <f>'Tier 1 - $500K'!#REF!</f>
        <v>#REF!</v>
      </c>
      <c r="GIS46" s="54" t="e">
        <f>'Tier 1 - $500K'!#REF!</f>
        <v>#REF!</v>
      </c>
      <c r="GIT46" s="54" t="e">
        <f>'Tier 1 - $500K'!#REF!</f>
        <v>#REF!</v>
      </c>
      <c r="GIU46" s="54" t="e">
        <f>'Tier 1 - $500K'!#REF!</f>
        <v>#REF!</v>
      </c>
      <c r="GIV46" s="54" t="e">
        <f>'Tier 1 - $500K'!#REF!</f>
        <v>#REF!</v>
      </c>
      <c r="GIW46" s="54" t="e">
        <f>'Tier 1 - $500K'!#REF!</f>
        <v>#REF!</v>
      </c>
      <c r="GIX46" s="54" t="e">
        <f>'Tier 1 - $500K'!#REF!</f>
        <v>#REF!</v>
      </c>
      <c r="GIY46" s="54" t="e">
        <f>'Tier 1 - $500K'!#REF!</f>
        <v>#REF!</v>
      </c>
      <c r="GIZ46" s="54" t="e">
        <f>'Tier 1 - $500K'!#REF!</f>
        <v>#REF!</v>
      </c>
      <c r="GJA46" s="54" t="e">
        <f>'Tier 1 - $500K'!#REF!</f>
        <v>#REF!</v>
      </c>
      <c r="GJB46" s="54" t="e">
        <f>'Tier 1 - $500K'!#REF!</f>
        <v>#REF!</v>
      </c>
      <c r="GJC46" s="54" t="e">
        <f>'Tier 1 - $500K'!#REF!</f>
        <v>#REF!</v>
      </c>
      <c r="GJD46" s="54" t="e">
        <f>'Tier 1 - $500K'!#REF!</f>
        <v>#REF!</v>
      </c>
      <c r="GJE46" s="54" t="e">
        <f>'Tier 1 - $500K'!#REF!</f>
        <v>#REF!</v>
      </c>
      <c r="GJF46" s="54" t="e">
        <f>'Tier 1 - $500K'!#REF!</f>
        <v>#REF!</v>
      </c>
      <c r="GJG46" s="54" t="e">
        <f>'Tier 1 - $500K'!#REF!</f>
        <v>#REF!</v>
      </c>
      <c r="GJH46" s="54" t="e">
        <f>'Tier 1 - $500K'!#REF!</f>
        <v>#REF!</v>
      </c>
      <c r="GJI46" s="54" t="e">
        <f>'Tier 1 - $500K'!#REF!</f>
        <v>#REF!</v>
      </c>
      <c r="GJJ46" s="54" t="e">
        <f>'Tier 1 - $500K'!#REF!</f>
        <v>#REF!</v>
      </c>
      <c r="GJK46" s="54" t="e">
        <f>'Tier 1 - $500K'!#REF!</f>
        <v>#REF!</v>
      </c>
      <c r="GJL46" s="54" t="e">
        <f>'Tier 1 - $500K'!#REF!</f>
        <v>#REF!</v>
      </c>
      <c r="GJM46" s="54" t="e">
        <f>'Tier 1 - $500K'!#REF!</f>
        <v>#REF!</v>
      </c>
      <c r="GJN46" s="54" t="e">
        <f>'Tier 1 - $500K'!#REF!</f>
        <v>#REF!</v>
      </c>
      <c r="GJO46" s="54" t="e">
        <f>'Tier 1 - $500K'!#REF!</f>
        <v>#REF!</v>
      </c>
      <c r="GJP46" s="54" t="e">
        <f>'Tier 1 - $500K'!#REF!</f>
        <v>#REF!</v>
      </c>
      <c r="GJQ46" s="54" t="e">
        <f>'Tier 1 - $500K'!#REF!</f>
        <v>#REF!</v>
      </c>
      <c r="GJR46" s="54" t="e">
        <f>'Tier 1 - $500K'!#REF!</f>
        <v>#REF!</v>
      </c>
      <c r="GJS46" s="54" t="e">
        <f>'Tier 1 - $500K'!#REF!</f>
        <v>#REF!</v>
      </c>
      <c r="GJT46" s="54" t="e">
        <f>'Tier 1 - $500K'!#REF!</f>
        <v>#REF!</v>
      </c>
      <c r="GJU46" s="54" t="e">
        <f>'Tier 1 - $500K'!#REF!</f>
        <v>#REF!</v>
      </c>
      <c r="GJV46" s="54" t="e">
        <f>'Tier 1 - $500K'!#REF!</f>
        <v>#REF!</v>
      </c>
      <c r="GJW46" s="54" t="e">
        <f>'Tier 1 - $500K'!#REF!</f>
        <v>#REF!</v>
      </c>
      <c r="GJX46" s="54" t="e">
        <f>'Tier 1 - $500K'!#REF!</f>
        <v>#REF!</v>
      </c>
      <c r="GJY46" s="54" t="e">
        <f>'Tier 1 - $500K'!#REF!</f>
        <v>#REF!</v>
      </c>
      <c r="GJZ46" s="54" t="e">
        <f>'Tier 1 - $500K'!#REF!</f>
        <v>#REF!</v>
      </c>
      <c r="GKA46" s="54" t="e">
        <f>'Tier 1 - $500K'!#REF!</f>
        <v>#REF!</v>
      </c>
      <c r="GKB46" s="54" t="e">
        <f>'Tier 1 - $500K'!#REF!</f>
        <v>#REF!</v>
      </c>
      <c r="GKC46" s="54" t="e">
        <f>'Tier 1 - $500K'!#REF!</f>
        <v>#REF!</v>
      </c>
      <c r="GKD46" s="54" t="e">
        <f>'Tier 1 - $500K'!#REF!</f>
        <v>#REF!</v>
      </c>
      <c r="GKE46" s="54" t="e">
        <f>'Tier 1 - $500K'!#REF!</f>
        <v>#REF!</v>
      </c>
      <c r="GKF46" s="54" t="e">
        <f>'Tier 1 - $500K'!#REF!</f>
        <v>#REF!</v>
      </c>
      <c r="GKG46" s="54" t="e">
        <f>'Tier 1 - $500K'!#REF!</f>
        <v>#REF!</v>
      </c>
      <c r="GKH46" s="54" t="e">
        <f>'Tier 1 - $500K'!#REF!</f>
        <v>#REF!</v>
      </c>
      <c r="GKI46" s="54" t="e">
        <f>'Tier 1 - $500K'!#REF!</f>
        <v>#REF!</v>
      </c>
      <c r="GKJ46" s="54" t="e">
        <f>'Tier 1 - $500K'!#REF!</f>
        <v>#REF!</v>
      </c>
      <c r="GKK46" s="54" t="e">
        <f>'Tier 1 - $500K'!#REF!</f>
        <v>#REF!</v>
      </c>
      <c r="GKL46" s="54" t="e">
        <f>'Tier 1 - $500K'!#REF!</f>
        <v>#REF!</v>
      </c>
      <c r="GKM46" s="54" t="e">
        <f>'Tier 1 - $500K'!#REF!</f>
        <v>#REF!</v>
      </c>
      <c r="GKN46" s="54" t="e">
        <f>'Tier 1 - $500K'!#REF!</f>
        <v>#REF!</v>
      </c>
      <c r="GKO46" s="54" t="e">
        <f>'Tier 1 - $500K'!#REF!</f>
        <v>#REF!</v>
      </c>
      <c r="GKP46" s="54" t="e">
        <f>'Tier 1 - $500K'!#REF!</f>
        <v>#REF!</v>
      </c>
      <c r="GKQ46" s="54" t="e">
        <f>'Tier 1 - $500K'!#REF!</f>
        <v>#REF!</v>
      </c>
      <c r="GKR46" s="54" t="e">
        <f>'Tier 1 - $500K'!#REF!</f>
        <v>#REF!</v>
      </c>
      <c r="GKS46" s="54" t="e">
        <f>'Tier 1 - $500K'!#REF!</f>
        <v>#REF!</v>
      </c>
      <c r="GKT46" s="54" t="e">
        <f>'Tier 1 - $500K'!#REF!</f>
        <v>#REF!</v>
      </c>
      <c r="GKU46" s="54" t="e">
        <f>'Tier 1 - $500K'!#REF!</f>
        <v>#REF!</v>
      </c>
      <c r="GKV46" s="54" t="e">
        <f>'Tier 1 - $500K'!#REF!</f>
        <v>#REF!</v>
      </c>
      <c r="GKW46" s="54" t="e">
        <f>'Tier 1 - $500K'!#REF!</f>
        <v>#REF!</v>
      </c>
      <c r="GKX46" s="54" t="e">
        <f>'Tier 1 - $500K'!#REF!</f>
        <v>#REF!</v>
      </c>
      <c r="GKY46" s="54" t="e">
        <f>'Tier 1 - $500K'!#REF!</f>
        <v>#REF!</v>
      </c>
      <c r="GKZ46" s="54" t="e">
        <f>'Tier 1 - $500K'!#REF!</f>
        <v>#REF!</v>
      </c>
      <c r="GLA46" s="54" t="e">
        <f>'Tier 1 - $500K'!#REF!</f>
        <v>#REF!</v>
      </c>
      <c r="GLB46" s="54" t="e">
        <f>'Tier 1 - $500K'!#REF!</f>
        <v>#REF!</v>
      </c>
      <c r="GLC46" s="54" t="e">
        <f>'Tier 1 - $500K'!#REF!</f>
        <v>#REF!</v>
      </c>
      <c r="GLD46" s="54" t="e">
        <f>'Tier 1 - $500K'!#REF!</f>
        <v>#REF!</v>
      </c>
      <c r="GLE46" s="54" t="e">
        <f>'Tier 1 - $500K'!#REF!</f>
        <v>#REF!</v>
      </c>
      <c r="GLF46" s="54" t="e">
        <f>'Tier 1 - $500K'!#REF!</f>
        <v>#REF!</v>
      </c>
      <c r="GLG46" s="54" t="e">
        <f>'Tier 1 - $500K'!#REF!</f>
        <v>#REF!</v>
      </c>
      <c r="GLH46" s="54" t="e">
        <f>'Tier 1 - $500K'!#REF!</f>
        <v>#REF!</v>
      </c>
      <c r="GLI46" s="54" t="e">
        <f>'Tier 1 - $500K'!#REF!</f>
        <v>#REF!</v>
      </c>
      <c r="GLJ46" s="54" t="e">
        <f>'Tier 1 - $500K'!#REF!</f>
        <v>#REF!</v>
      </c>
      <c r="GLK46" s="54" t="e">
        <f>'Tier 1 - $500K'!#REF!</f>
        <v>#REF!</v>
      </c>
      <c r="GLL46" s="54" t="e">
        <f>'Tier 1 - $500K'!#REF!</f>
        <v>#REF!</v>
      </c>
      <c r="GLM46" s="54" t="e">
        <f>'Tier 1 - $500K'!#REF!</f>
        <v>#REF!</v>
      </c>
      <c r="GLN46" s="54" t="e">
        <f>'Tier 1 - $500K'!#REF!</f>
        <v>#REF!</v>
      </c>
      <c r="GLO46" s="54" t="e">
        <f>'Tier 1 - $500K'!#REF!</f>
        <v>#REF!</v>
      </c>
      <c r="GLP46" s="54" t="e">
        <f>'Tier 1 - $500K'!#REF!</f>
        <v>#REF!</v>
      </c>
      <c r="GLQ46" s="54" t="e">
        <f>'Tier 1 - $500K'!#REF!</f>
        <v>#REF!</v>
      </c>
      <c r="GLR46" s="54" t="e">
        <f>'Tier 1 - $500K'!#REF!</f>
        <v>#REF!</v>
      </c>
      <c r="GLS46" s="54" t="e">
        <f>'Tier 1 - $500K'!#REF!</f>
        <v>#REF!</v>
      </c>
      <c r="GLT46" s="54" t="e">
        <f>'Tier 1 - $500K'!#REF!</f>
        <v>#REF!</v>
      </c>
      <c r="GLU46" s="54" t="e">
        <f>'Tier 1 - $500K'!#REF!</f>
        <v>#REF!</v>
      </c>
      <c r="GLV46" s="54" t="e">
        <f>'Tier 1 - $500K'!#REF!</f>
        <v>#REF!</v>
      </c>
      <c r="GLW46" s="54" t="e">
        <f>'Tier 1 - $500K'!#REF!</f>
        <v>#REF!</v>
      </c>
      <c r="GLX46" s="54" t="e">
        <f>'Tier 1 - $500K'!#REF!</f>
        <v>#REF!</v>
      </c>
      <c r="GLY46" s="54" t="e">
        <f>'Tier 1 - $500K'!#REF!</f>
        <v>#REF!</v>
      </c>
      <c r="GLZ46" s="54" t="e">
        <f>'Tier 1 - $500K'!#REF!</f>
        <v>#REF!</v>
      </c>
      <c r="GMA46" s="54" t="e">
        <f>'Tier 1 - $500K'!#REF!</f>
        <v>#REF!</v>
      </c>
      <c r="GMB46" s="54" t="e">
        <f>'Tier 1 - $500K'!#REF!</f>
        <v>#REF!</v>
      </c>
      <c r="GMC46" s="54" t="e">
        <f>'Tier 1 - $500K'!#REF!</f>
        <v>#REF!</v>
      </c>
      <c r="GMD46" s="54" t="e">
        <f>'Tier 1 - $500K'!#REF!</f>
        <v>#REF!</v>
      </c>
      <c r="GME46" s="54" t="e">
        <f>'Tier 1 - $500K'!#REF!</f>
        <v>#REF!</v>
      </c>
      <c r="GMF46" s="54" t="e">
        <f>'Tier 1 - $500K'!#REF!</f>
        <v>#REF!</v>
      </c>
      <c r="GMG46" s="54" t="e">
        <f>'Tier 1 - $500K'!#REF!</f>
        <v>#REF!</v>
      </c>
      <c r="GMH46" s="54" t="e">
        <f>'Tier 1 - $500K'!#REF!</f>
        <v>#REF!</v>
      </c>
      <c r="GMI46" s="54" t="e">
        <f>'Tier 1 - $500K'!#REF!</f>
        <v>#REF!</v>
      </c>
      <c r="GMJ46" s="54" t="e">
        <f>'Tier 1 - $500K'!#REF!</f>
        <v>#REF!</v>
      </c>
      <c r="GMK46" s="54" t="e">
        <f>'Tier 1 - $500K'!#REF!</f>
        <v>#REF!</v>
      </c>
      <c r="GML46" s="54" t="e">
        <f>'Tier 1 - $500K'!#REF!</f>
        <v>#REF!</v>
      </c>
      <c r="GMM46" s="54" t="e">
        <f>'Tier 1 - $500K'!#REF!</f>
        <v>#REF!</v>
      </c>
      <c r="GMN46" s="54" t="e">
        <f>'Tier 1 - $500K'!#REF!</f>
        <v>#REF!</v>
      </c>
      <c r="GMO46" s="54" t="e">
        <f>'Tier 1 - $500K'!#REF!</f>
        <v>#REF!</v>
      </c>
      <c r="GMP46" s="54" t="e">
        <f>'Tier 1 - $500K'!#REF!</f>
        <v>#REF!</v>
      </c>
      <c r="GMQ46" s="54" t="e">
        <f>'Tier 1 - $500K'!#REF!</f>
        <v>#REF!</v>
      </c>
      <c r="GMR46" s="54" t="e">
        <f>'Tier 1 - $500K'!#REF!</f>
        <v>#REF!</v>
      </c>
      <c r="GMS46" s="54" t="e">
        <f>'Tier 1 - $500K'!#REF!</f>
        <v>#REF!</v>
      </c>
      <c r="GMT46" s="54" t="e">
        <f>'Tier 1 - $500K'!#REF!</f>
        <v>#REF!</v>
      </c>
      <c r="GMU46" s="54" t="e">
        <f>'Tier 1 - $500K'!#REF!</f>
        <v>#REF!</v>
      </c>
      <c r="GMV46" s="54" t="e">
        <f>'Tier 1 - $500K'!#REF!</f>
        <v>#REF!</v>
      </c>
      <c r="GMW46" s="54" t="e">
        <f>'Tier 1 - $500K'!#REF!</f>
        <v>#REF!</v>
      </c>
      <c r="GMX46" s="54" t="e">
        <f>'Tier 1 - $500K'!#REF!</f>
        <v>#REF!</v>
      </c>
      <c r="GMY46" s="54" t="e">
        <f>'Tier 1 - $500K'!#REF!</f>
        <v>#REF!</v>
      </c>
      <c r="GMZ46" s="54" t="e">
        <f>'Tier 1 - $500K'!#REF!</f>
        <v>#REF!</v>
      </c>
      <c r="GNA46" s="54" t="e">
        <f>'Tier 1 - $500K'!#REF!</f>
        <v>#REF!</v>
      </c>
      <c r="GNB46" s="54" t="e">
        <f>'Tier 1 - $500K'!#REF!</f>
        <v>#REF!</v>
      </c>
      <c r="GNC46" s="54" t="e">
        <f>'Tier 1 - $500K'!#REF!</f>
        <v>#REF!</v>
      </c>
      <c r="GND46" s="54" t="e">
        <f>'Tier 1 - $500K'!#REF!</f>
        <v>#REF!</v>
      </c>
      <c r="GNE46" s="54" t="e">
        <f>'Tier 1 - $500K'!#REF!</f>
        <v>#REF!</v>
      </c>
      <c r="GNF46" s="54" t="e">
        <f>'Tier 1 - $500K'!#REF!</f>
        <v>#REF!</v>
      </c>
      <c r="GNG46" s="54" t="e">
        <f>'Tier 1 - $500K'!#REF!</f>
        <v>#REF!</v>
      </c>
      <c r="GNH46" s="54" t="e">
        <f>'Tier 1 - $500K'!#REF!</f>
        <v>#REF!</v>
      </c>
      <c r="GNI46" s="54" t="e">
        <f>'Tier 1 - $500K'!#REF!</f>
        <v>#REF!</v>
      </c>
      <c r="GNJ46" s="54" t="e">
        <f>'Tier 1 - $500K'!#REF!</f>
        <v>#REF!</v>
      </c>
      <c r="GNK46" s="54" t="e">
        <f>'Tier 1 - $500K'!#REF!</f>
        <v>#REF!</v>
      </c>
      <c r="GNL46" s="54" t="e">
        <f>'Tier 1 - $500K'!#REF!</f>
        <v>#REF!</v>
      </c>
      <c r="GNM46" s="54" t="e">
        <f>'Tier 1 - $500K'!#REF!</f>
        <v>#REF!</v>
      </c>
      <c r="GNN46" s="54" t="e">
        <f>'Tier 1 - $500K'!#REF!</f>
        <v>#REF!</v>
      </c>
      <c r="GNO46" s="54" t="e">
        <f>'Tier 1 - $500K'!#REF!</f>
        <v>#REF!</v>
      </c>
      <c r="GNP46" s="54" t="e">
        <f>'Tier 1 - $500K'!#REF!</f>
        <v>#REF!</v>
      </c>
      <c r="GNQ46" s="54" t="e">
        <f>'Tier 1 - $500K'!#REF!</f>
        <v>#REF!</v>
      </c>
      <c r="GNR46" s="54" t="e">
        <f>'Tier 1 - $500K'!#REF!</f>
        <v>#REF!</v>
      </c>
      <c r="GNS46" s="54" t="e">
        <f>'Tier 1 - $500K'!#REF!</f>
        <v>#REF!</v>
      </c>
      <c r="GNT46" s="54" t="e">
        <f>'Tier 1 - $500K'!#REF!</f>
        <v>#REF!</v>
      </c>
      <c r="GNU46" s="54" t="e">
        <f>'Tier 1 - $500K'!#REF!</f>
        <v>#REF!</v>
      </c>
      <c r="GNV46" s="54" t="e">
        <f>'Tier 1 - $500K'!#REF!</f>
        <v>#REF!</v>
      </c>
      <c r="GNW46" s="54" t="e">
        <f>'Tier 1 - $500K'!#REF!</f>
        <v>#REF!</v>
      </c>
      <c r="GNX46" s="54" t="e">
        <f>'Tier 1 - $500K'!#REF!</f>
        <v>#REF!</v>
      </c>
      <c r="GNY46" s="54" t="e">
        <f>'Tier 1 - $500K'!#REF!</f>
        <v>#REF!</v>
      </c>
      <c r="GNZ46" s="54" t="e">
        <f>'Tier 1 - $500K'!#REF!</f>
        <v>#REF!</v>
      </c>
      <c r="GOA46" s="54" t="e">
        <f>'Tier 1 - $500K'!#REF!</f>
        <v>#REF!</v>
      </c>
      <c r="GOB46" s="54" t="e">
        <f>'Tier 1 - $500K'!#REF!</f>
        <v>#REF!</v>
      </c>
      <c r="GOC46" s="54" t="e">
        <f>'Tier 1 - $500K'!#REF!</f>
        <v>#REF!</v>
      </c>
      <c r="GOD46" s="54" t="e">
        <f>'Tier 1 - $500K'!#REF!</f>
        <v>#REF!</v>
      </c>
      <c r="GOE46" s="54" t="e">
        <f>'Tier 1 - $500K'!#REF!</f>
        <v>#REF!</v>
      </c>
      <c r="GOF46" s="54" t="e">
        <f>'Tier 1 - $500K'!#REF!</f>
        <v>#REF!</v>
      </c>
      <c r="GOG46" s="54" t="e">
        <f>'Tier 1 - $500K'!#REF!</f>
        <v>#REF!</v>
      </c>
      <c r="GOH46" s="54" t="e">
        <f>'Tier 1 - $500K'!#REF!</f>
        <v>#REF!</v>
      </c>
      <c r="GOI46" s="54" t="e">
        <f>'Tier 1 - $500K'!#REF!</f>
        <v>#REF!</v>
      </c>
      <c r="GOJ46" s="54" t="e">
        <f>'Tier 1 - $500K'!#REF!</f>
        <v>#REF!</v>
      </c>
      <c r="GOK46" s="54" t="e">
        <f>'Tier 1 - $500K'!#REF!</f>
        <v>#REF!</v>
      </c>
      <c r="GOL46" s="54" t="e">
        <f>'Tier 1 - $500K'!#REF!</f>
        <v>#REF!</v>
      </c>
      <c r="GOM46" s="54" t="e">
        <f>'Tier 1 - $500K'!#REF!</f>
        <v>#REF!</v>
      </c>
      <c r="GON46" s="54" t="e">
        <f>'Tier 1 - $500K'!#REF!</f>
        <v>#REF!</v>
      </c>
      <c r="GOO46" s="54" t="e">
        <f>'Tier 1 - $500K'!#REF!</f>
        <v>#REF!</v>
      </c>
      <c r="GOP46" s="54" t="e">
        <f>'Tier 1 - $500K'!#REF!</f>
        <v>#REF!</v>
      </c>
      <c r="GOQ46" s="54" t="e">
        <f>'Tier 1 - $500K'!#REF!</f>
        <v>#REF!</v>
      </c>
      <c r="GOR46" s="54" t="e">
        <f>'Tier 1 - $500K'!#REF!</f>
        <v>#REF!</v>
      </c>
      <c r="GOS46" s="54" t="e">
        <f>'Tier 1 - $500K'!#REF!</f>
        <v>#REF!</v>
      </c>
      <c r="GOT46" s="54" t="e">
        <f>'Tier 1 - $500K'!#REF!</f>
        <v>#REF!</v>
      </c>
      <c r="GOU46" s="54" t="e">
        <f>'Tier 1 - $500K'!#REF!</f>
        <v>#REF!</v>
      </c>
      <c r="GOV46" s="54" t="e">
        <f>'Tier 1 - $500K'!#REF!</f>
        <v>#REF!</v>
      </c>
      <c r="GOW46" s="54" t="e">
        <f>'Tier 1 - $500K'!#REF!</f>
        <v>#REF!</v>
      </c>
      <c r="GOX46" s="54" t="e">
        <f>'Tier 1 - $500K'!#REF!</f>
        <v>#REF!</v>
      </c>
      <c r="GOY46" s="54" t="e">
        <f>'Tier 1 - $500K'!#REF!</f>
        <v>#REF!</v>
      </c>
      <c r="GOZ46" s="54" t="e">
        <f>'Tier 1 - $500K'!#REF!</f>
        <v>#REF!</v>
      </c>
      <c r="GPA46" s="54" t="e">
        <f>'Tier 1 - $500K'!#REF!</f>
        <v>#REF!</v>
      </c>
      <c r="GPB46" s="54" t="e">
        <f>'Tier 1 - $500K'!#REF!</f>
        <v>#REF!</v>
      </c>
      <c r="GPC46" s="54" t="e">
        <f>'Tier 1 - $500K'!#REF!</f>
        <v>#REF!</v>
      </c>
      <c r="GPD46" s="54" t="e">
        <f>'Tier 1 - $500K'!#REF!</f>
        <v>#REF!</v>
      </c>
      <c r="GPE46" s="54" t="e">
        <f>'Tier 1 - $500K'!#REF!</f>
        <v>#REF!</v>
      </c>
      <c r="GPF46" s="54" t="e">
        <f>'Tier 1 - $500K'!#REF!</f>
        <v>#REF!</v>
      </c>
      <c r="GPG46" s="54" t="e">
        <f>'Tier 1 - $500K'!#REF!</f>
        <v>#REF!</v>
      </c>
      <c r="GPH46" s="54" t="e">
        <f>'Tier 1 - $500K'!#REF!</f>
        <v>#REF!</v>
      </c>
      <c r="GPI46" s="54" t="e">
        <f>'Tier 1 - $500K'!#REF!</f>
        <v>#REF!</v>
      </c>
      <c r="GPJ46" s="54" t="e">
        <f>'Tier 1 - $500K'!#REF!</f>
        <v>#REF!</v>
      </c>
      <c r="GPK46" s="54" t="e">
        <f>'Tier 1 - $500K'!#REF!</f>
        <v>#REF!</v>
      </c>
      <c r="GPL46" s="54" t="e">
        <f>'Tier 1 - $500K'!#REF!</f>
        <v>#REF!</v>
      </c>
      <c r="GPM46" s="54" t="e">
        <f>'Tier 1 - $500K'!#REF!</f>
        <v>#REF!</v>
      </c>
      <c r="GPN46" s="54" t="e">
        <f>'Tier 1 - $500K'!#REF!</f>
        <v>#REF!</v>
      </c>
      <c r="GPO46" s="54" t="e">
        <f>'Tier 1 - $500K'!#REF!</f>
        <v>#REF!</v>
      </c>
      <c r="GPP46" s="54" t="e">
        <f>'Tier 1 - $500K'!#REF!</f>
        <v>#REF!</v>
      </c>
      <c r="GPQ46" s="54" t="e">
        <f>'Tier 1 - $500K'!#REF!</f>
        <v>#REF!</v>
      </c>
      <c r="GPR46" s="54" t="e">
        <f>'Tier 1 - $500K'!#REF!</f>
        <v>#REF!</v>
      </c>
      <c r="GPS46" s="54" t="e">
        <f>'Tier 1 - $500K'!#REF!</f>
        <v>#REF!</v>
      </c>
      <c r="GPT46" s="54" t="e">
        <f>'Tier 1 - $500K'!#REF!</f>
        <v>#REF!</v>
      </c>
      <c r="GPU46" s="54" t="e">
        <f>'Tier 1 - $500K'!#REF!</f>
        <v>#REF!</v>
      </c>
      <c r="GPV46" s="54" t="e">
        <f>'Tier 1 - $500K'!#REF!</f>
        <v>#REF!</v>
      </c>
      <c r="GPW46" s="54" t="e">
        <f>'Tier 1 - $500K'!#REF!</f>
        <v>#REF!</v>
      </c>
      <c r="GPX46" s="54" t="e">
        <f>'Tier 1 - $500K'!#REF!</f>
        <v>#REF!</v>
      </c>
      <c r="GPY46" s="54" t="e">
        <f>'Tier 1 - $500K'!#REF!</f>
        <v>#REF!</v>
      </c>
      <c r="GPZ46" s="54" t="e">
        <f>'Tier 1 - $500K'!#REF!</f>
        <v>#REF!</v>
      </c>
      <c r="GQA46" s="54" t="e">
        <f>'Tier 1 - $500K'!#REF!</f>
        <v>#REF!</v>
      </c>
      <c r="GQB46" s="54" t="e">
        <f>'Tier 1 - $500K'!#REF!</f>
        <v>#REF!</v>
      </c>
      <c r="GQC46" s="54" t="e">
        <f>'Tier 1 - $500K'!#REF!</f>
        <v>#REF!</v>
      </c>
      <c r="GQD46" s="54" t="e">
        <f>'Tier 1 - $500K'!#REF!</f>
        <v>#REF!</v>
      </c>
      <c r="GQE46" s="54" t="e">
        <f>'Tier 1 - $500K'!#REF!</f>
        <v>#REF!</v>
      </c>
      <c r="GQF46" s="54" t="e">
        <f>'Tier 1 - $500K'!#REF!</f>
        <v>#REF!</v>
      </c>
      <c r="GQG46" s="54" t="e">
        <f>'Tier 1 - $500K'!#REF!</f>
        <v>#REF!</v>
      </c>
      <c r="GQH46" s="54" t="e">
        <f>'Tier 1 - $500K'!#REF!</f>
        <v>#REF!</v>
      </c>
      <c r="GQI46" s="54" t="e">
        <f>'Tier 1 - $500K'!#REF!</f>
        <v>#REF!</v>
      </c>
      <c r="GQJ46" s="54" t="e">
        <f>'Tier 1 - $500K'!#REF!</f>
        <v>#REF!</v>
      </c>
      <c r="GQK46" s="54" t="e">
        <f>'Tier 1 - $500K'!#REF!</f>
        <v>#REF!</v>
      </c>
      <c r="GQL46" s="54" t="e">
        <f>'Tier 1 - $500K'!#REF!</f>
        <v>#REF!</v>
      </c>
      <c r="GQM46" s="54" t="e">
        <f>'Tier 1 - $500K'!#REF!</f>
        <v>#REF!</v>
      </c>
      <c r="GQN46" s="54" t="e">
        <f>'Tier 1 - $500K'!#REF!</f>
        <v>#REF!</v>
      </c>
      <c r="GQO46" s="54" t="e">
        <f>'Tier 1 - $500K'!#REF!</f>
        <v>#REF!</v>
      </c>
      <c r="GQP46" s="54" t="e">
        <f>'Tier 1 - $500K'!#REF!</f>
        <v>#REF!</v>
      </c>
      <c r="GQQ46" s="54" t="e">
        <f>'Tier 1 - $500K'!#REF!</f>
        <v>#REF!</v>
      </c>
      <c r="GQR46" s="54" t="e">
        <f>'Tier 1 - $500K'!#REF!</f>
        <v>#REF!</v>
      </c>
      <c r="GQS46" s="54" t="e">
        <f>'Tier 1 - $500K'!#REF!</f>
        <v>#REF!</v>
      </c>
      <c r="GQT46" s="54" t="e">
        <f>'Tier 1 - $500K'!#REF!</f>
        <v>#REF!</v>
      </c>
      <c r="GQU46" s="54" t="e">
        <f>'Tier 1 - $500K'!#REF!</f>
        <v>#REF!</v>
      </c>
      <c r="GQV46" s="54" t="e">
        <f>'Tier 1 - $500K'!#REF!</f>
        <v>#REF!</v>
      </c>
      <c r="GQW46" s="54" t="e">
        <f>'Tier 1 - $500K'!#REF!</f>
        <v>#REF!</v>
      </c>
      <c r="GQX46" s="54" t="e">
        <f>'Tier 1 - $500K'!#REF!</f>
        <v>#REF!</v>
      </c>
      <c r="GQY46" s="54" t="e">
        <f>'Tier 1 - $500K'!#REF!</f>
        <v>#REF!</v>
      </c>
      <c r="GQZ46" s="54" t="e">
        <f>'Tier 1 - $500K'!#REF!</f>
        <v>#REF!</v>
      </c>
      <c r="GRA46" s="54" t="e">
        <f>'Tier 1 - $500K'!#REF!</f>
        <v>#REF!</v>
      </c>
      <c r="GRB46" s="54" t="e">
        <f>'Tier 1 - $500K'!#REF!</f>
        <v>#REF!</v>
      </c>
      <c r="GRC46" s="54" t="e">
        <f>'Tier 1 - $500K'!#REF!</f>
        <v>#REF!</v>
      </c>
      <c r="GRD46" s="54" t="e">
        <f>'Tier 1 - $500K'!#REF!</f>
        <v>#REF!</v>
      </c>
      <c r="GRE46" s="54" t="e">
        <f>'Tier 1 - $500K'!#REF!</f>
        <v>#REF!</v>
      </c>
      <c r="GRF46" s="54" t="e">
        <f>'Tier 1 - $500K'!#REF!</f>
        <v>#REF!</v>
      </c>
      <c r="GRG46" s="54" t="e">
        <f>'Tier 1 - $500K'!#REF!</f>
        <v>#REF!</v>
      </c>
      <c r="GRH46" s="54" t="e">
        <f>'Tier 1 - $500K'!#REF!</f>
        <v>#REF!</v>
      </c>
      <c r="GRI46" s="54" t="e">
        <f>'Tier 1 - $500K'!#REF!</f>
        <v>#REF!</v>
      </c>
      <c r="GRJ46" s="54" t="e">
        <f>'Tier 1 - $500K'!#REF!</f>
        <v>#REF!</v>
      </c>
      <c r="GRK46" s="54" t="e">
        <f>'Tier 1 - $500K'!#REF!</f>
        <v>#REF!</v>
      </c>
      <c r="GRL46" s="54" t="e">
        <f>'Tier 1 - $500K'!#REF!</f>
        <v>#REF!</v>
      </c>
      <c r="GRM46" s="54" t="e">
        <f>'Tier 1 - $500K'!#REF!</f>
        <v>#REF!</v>
      </c>
      <c r="GRN46" s="54" t="e">
        <f>'Tier 1 - $500K'!#REF!</f>
        <v>#REF!</v>
      </c>
      <c r="GRO46" s="54" t="e">
        <f>'Tier 1 - $500K'!#REF!</f>
        <v>#REF!</v>
      </c>
      <c r="GRP46" s="54" t="e">
        <f>'Tier 1 - $500K'!#REF!</f>
        <v>#REF!</v>
      </c>
      <c r="GRQ46" s="54" t="e">
        <f>'Tier 1 - $500K'!#REF!</f>
        <v>#REF!</v>
      </c>
      <c r="GRR46" s="54" t="e">
        <f>'Tier 1 - $500K'!#REF!</f>
        <v>#REF!</v>
      </c>
      <c r="GRS46" s="54" t="e">
        <f>'Tier 1 - $500K'!#REF!</f>
        <v>#REF!</v>
      </c>
      <c r="GRT46" s="54" t="e">
        <f>'Tier 1 - $500K'!#REF!</f>
        <v>#REF!</v>
      </c>
      <c r="GRU46" s="54" t="e">
        <f>'Tier 1 - $500K'!#REF!</f>
        <v>#REF!</v>
      </c>
      <c r="GRV46" s="54" t="e">
        <f>'Tier 1 - $500K'!#REF!</f>
        <v>#REF!</v>
      </c>
      <c r="GRW46" s="54" t="e">
        <f>'Tier 1 - $500K'!#REF!</f>
        <v>#REF!</v>
      </c>
      <c r="GRX46" s="54" t="e">
        <f>'Tier 1 - $500K'!#REF!</f>
        <v>#REF!</v>
      </c>
      <c r="GRY46" s="54" t="e">
        <f>'Tier 1 - $500K'!#REF!</f>
        <v>#REF!</v>
      </c>
      <c r="GRZ46" s="54" t="e">
        <f>'Tier 1 - $500K'!#REF!</f>
        <v>#REF!</v>
      </c>
      <c r="GSA46" s="54" t="e">
        <f>'Tier 1 - $500K'!#REF!</f>
        <v>#REF!</v>
      </c>
      <c r="GSB46" s="54" t="e">
        <f>'Tier 1 - $500K'!#REF!</f>
        <v>#REF!</v>
      </c>
      <c r="GSC46" s="54" t="e">
        <f>'Tier 1 - $500K'!#REF!</f>
        <v>#REF!</v>
      </c>
      <c r="GSD46" s="54" t="e">
        <f>'Tier 1 - $500K'!#REF!</f>
        <v>#REF!</v>
      </c>
      <c r="GSE46" s="54" t="e">
        <f>'Tier 1 - $500K'!#REF!</f>
        <v>#REF!</v>
      </c>
      <c r="GSF46" s="54" t="e">
        <f>'Tier 1 - $500K'!#REF!</f>
        <v>#REF!</v>
      </c>
      <c r="GSG46" s="54" t="e">
        <f>'Tier 1 - $500K'!#REF!</f>
        <v>#REF!</v>
      </c>
      <c r="GSH46" s="54" t="e">
        <f>'Tier 1 - $500K'!#REF!</f>
        <v>#REF!</v>
      </c>
      <c r="GSI46" s="54" t="e">
        <f>'Tier 1 - $500K'!#REF!</f>
        <v>#REF!</v>
      </c>
      <c r="GSJ46" s="54" t="e">
        <f>'Tier 1 - $500K'!#REF!</f>
        <v>#REF!</v>
      </c>
      <c r="GSK46" s="54" t="e">
        <f>'Tier 1 - $500K'!#REF!</f>
        <v>#REF!</v>
      </c>
      <c r="GSL46" s="54" t="e">
        <f>'Tier 1 - $500K'!#REF!</f>
        <v>#REF!</v>
      </c>
      <c r="GSM46" s="54" t="e">
        <f>'Tier 1 - $500K'!#REF!</f>
        <v>#REF!</v>
      </c>
      <c r="GSN46" s="54" t="e">
        <f>'Tier 1 - $500K'!#REF!</f>
        <v>#REF!</v>
      </c>
      <c r="GSO46" s="54" t="e">
        <f>'Tier 1 - $500K'!#REF!</f>
        <v>#REF!</v>
      </c>
      <c r="GSP46" s="54" t="e">
        <f>'Tier 1 - $500K'!#REF!</f>
        <v>#REF!</v>
      </c>
      <c r="GSQ46" s="54" t="e">
        <f>'Tier 1 - $500K'!#REF!</f>
        <v>#REF!</v>
      </c>
      <c r="GSR46" s="54" t="e">
        <f>'Tier 1 - $500K'!#REF!</f>
        <v>#REF!</v>
      </c>
      <c r="GSS46" s="54" t="e">
        <f>'Tier 1 - $500K'!#REF!</f>
        <v>#REF!</v>
      </c>
      <c r="GST46" s="54" t="e">
        <f>'Tier 1 - $500K'!#REF!</f>
        <v>#REF!</v>
      </c>
      <c r="GSU46" s="54" t="e">
        <f>'Tier 1 - $500K'!#REF!</f>
        <v>#REF!</v>
      </c>
      <c r="GSV46" s="54" t="e">
        <f>'Tier 1 - $500K'!#REF!</f>
        <v>#REF!</v>
      </c>
      <c r="GSW46" s="54" t="e">
        <f>'Tier 1 - $500K'!#REF!</f>
        <v>#REF!</v>
      </c>
      <c r="GSX46" s="54" t="e">
        <f>'Tier 1 - $500K'!#REF!</f>
        <v>#REF!</v>
      </c>
      <c r="GSY46" s="54" t="e">
        <f>'Tier 1 - $500K'!#REF!</f>
        <v>#REF!</v>
      </c>
      <c r="GSZ46" s="54" t="e">
        <f>'Tier 1 - $500K'!#REF!</f>
        <v>#REF!</v>
      </c>
      <c r="GTA46" s="54" t="e">
        <f>'Tier 1 - $500K'!#REF!</f>
        <v>#REF!</v>
      </c>
      <c r="GTB46" s="54" t="e">
        <f>'Tier 1 - $500K'!#REF!</f>
        <v>#REF!</v>
      </c>
      <c r="GTC46" s="54" t="e">
        <f>'Tier 1 - $500K'!#REF!</f>
        <v>#REF!</v>
      </c>
      <c r="GTD46" s="54" t="e">
        <f>'Tier 1 - $500K'!#REF!</f>
        <v>#REF!</v>
      </c>
      <c r="GTE46" s="54" t="e">
        <f>'Tier 1 - $500K'!#REF!</f>
        <v>#REF!</v>
      </c>
      <c r="GTF46" s="54" t="e">
        <f>'Tier 1 - $500K'!#REF!</f>
        <v>#REF!</v>
      </c>
      <c r="GTG46" s="54" t="e">
        <f>'Tier 1 - $500K'!#REF!</f>
        <v>#REF!</v>
      </c>
      <c r="GTH46" s="54" t="e">
        <f>'Tier 1 - $500K'!#REF!</f>
        <v>#REF!</v>
      </c>
      <c r="GTI46" s="54" t="e">
        <f>'Tier 1 - $500K'!#REF!</f>
        <v>#REF!</v>
      </c>
      <c r="GTJ46" s="54" t="e">
        <f>'Tier 1 - $500K'!#REF!</f>
        <v>#REF!</v>
      </c>
      <c r="GTK46" s="54" t="e">
        <f>'Tier 1 - $500K'!#REF!</f>
        <v>#REF!</v>
      </c>
      <c r="GTL46" s="54" t="e">
        <f>'Tier 1 - $500K'!#REF!</f>
        <v>#REF!</v>
      </c>
      <c r="GTM46" s="54" t="e">
        <f>'Tier 1 - $500K'!#REF!</f>
        <v>#REF!</v>
      </c>
      <c r="GTN46" s="54" t="e">
        <f>'Tier 1 - $500K'!#REF!</f>
        <v>#REF!</v>
      </c>
      <c r="GTO46" s="54" t="e">
        <f>'Tier 1 - $500K'!#REF!</f>
        <v>#REF!</v>
      </c>
      <c r="GTP46" s="54" t="e">
        <f>'Tier 1 - $500K'!#REF!</f>
        <v>#REF!</v>
      </c>
      <c r="GTQ46" s="54" t="e">
        <f>'Tier 1 - $500K'!#REF!</f>
        <v>#REF!</v>
      </c>
      <c r="GTR46" s="54" t="e">
        <f>'Tier 1 - $500K'!#REF!</f>
        <v>#REF!</v>
      </c>
      <c r="GTS46" s="54" t="e">
        <f>'Tier 1 - $500K'!#REF!</f>
        <v>#REF!</v>
      </c>
      <c r="GTT46" s="54" t="e">
        <f>'Tier 1 - $500K'!#REF!</f>
        <v>#REF!</v>
      </c>
      <c r="GTU46" s="54" t="e">
        <f>'Tier 1 - $500K'!#REF!</f>
        <v>#REF!</v>
      </c>
      <c r="GTV46" s="54" t="e">
        <f>'Tier 1 - $500K'!#REF!</f>
        <v>#REF!</v>
      </c>
      <c r="GTW46" s="54" t="e">
        <f>'Tier 1 - $500K'!#REF!</f>
        <v>#REF!</v>
      </c>
      <c r="GTX46" s="54" t="e">
        <f>'Tier 1 - $500K'!#REF!</f>
        <v>#REF!</v>
      </c>
      <c r="GTY46" s="54" t="e">
        <f>'Tier 1 - $500K'!#REF!</f>
        <v>#REF!</v>
      </c>
      <c r="GTZ46" s="54" t="e">
        <f>'Tier 1 - $500K'!#REF!</f>
        <v>#REF!</v>
      </c>
      <c r="GUA46" s="54" t="e">
        <f>'Tier 1 - $500K'!#REF!</f>
        <v>#REF!</v>
      </c>
      <c r="GUB46" s="54" t="e">
        <f>'Tier 1 - $500K'!#REF!</f>
        <v>#REF!</v>
      </c>
      <c r="GUC46" s="54" t="e">
        <f>'Tier 1 - $500K'!#REF!</f>
        <v>#REF!</v>
      </c>
      <c r="GUD46" s="54" t="e">
        <f>'Tier 1 - $500K'!#REF!</f>
        <v>#REF!</v>
      </c>
      <c r="GUE46" s="54" t="e">
        <f>'Tier 1 - $500K'!#REF!</f>
        <v>#REF!</v>
      </c>
      <c r="GUF46" s="54" t="e">
        <f>'Tier 1 - $500K'!#REF!</f>
        <v>#REF!</v>
      </c>
      <c r="GUG46" s="54" t="e">
        <f>'Tier 1 - $500K'!#REF!</f>
        <v>#REF!</v>
      </c>
      <c r="GUH46" s="54" t="e">
        <f>'Tier 1 - $500K'!#REF!</f>
        <v>#REF!</v>
      </c>
      <c r="GUI46" s="54" t="e">
        <f>'Tier 1 - $500K'!#REF!</f>
        <v>#REF!</v>
      </c>
      <c r="GUJ46" s="54" t="e">
        <f>'Tier 1 - $500K'!#REF!</f>
        <v>#REF!</v>
      </c>
      <c r="GUK46" s="54" t="e">
        <f>'Tier 1 - $500K'!#REF!</f>
        <v>#REF!</v>
      </c>
      <c r="GUL46" s="54" t="e">
        <f>'Tier 1 - $500K'!#REF!</f>
        <v>#REF!</v>
      </c>
      <c r="GUM46" s="54" t="e">
        <f>'Tier 1 - $500K'!#REF!</f>
        <v>#REF!</v>
      </c>
      <c r="GUN46" s="54" t="e">
        <f>'Tier 1 - $500K'!#REF!</f>
        <v>#REF!</v>
      </c>
      <c r="GUO46" s="54" t="e">
        <f>'Tier 1 - $500K'!#REF!</f>
        <v>#REF!</v>
      </c>
      <c r="GUP46" s="54" t="e">
        <f>'Tier 1 - $500K'!#REF!</f>
        <v>#REF!</v>
      </c>
      <c r="GUQ46" s="54" t="e">
        <f>'Tier 1 - $500K'!#REF!</f>
        <v>#REF!</v>
      </c>
      <c r="GUR46" s="54" t="e">
        <f>'Tier 1 - $500K'!#REF!</f>
        <v>#REF!</v>
      </c>
      <c r="GUS46" s="54" t="e">
        <f>'Tier 1 - $500K'!#REF!</f>
        <v>#REF!</v>
      </c>
      <c r="GUT46" s="54" t="e">
        <f>'Tier 1 - $500K'!#REF!</f>
        <v>#REF!</v>
      </c>
      <c r="GUU46" s="54" t="e">
        <f>'Tier 1 - $500K'!#REF!</f>
        <v>#REF!</v>
      </c>
      <c r="GUV46" s="54" t="e">
        <f>'Tier 1 - $500K'!#REF!</f>
        <v>#REF!</v>
      </c>
      <c r="GUW46" s="54" t="e">
        <f>'Tier 1 - $500K'!#REF!</f>
        <v>#REF!</v>
      </c>
      <c r="GUX46" s="54" t="e">
        <f>'Tier 1 - $500K'!#REF!</f>
        <v>#REF!</v>
      </c>
      <c r="GUY46" s="54" t="e">
        <f>'Tier 1 - $500K'!#REF!</f>
        <v>#REF!</v>
      </c>
      <c r="GUZ46" s="54" t="e">
        <f>'Tier 1 - $500K'!#REF!</f>
        <v>#REF!</v>
      </c>
      <c r="GVA46" s="54" t="e">
        <f>'Tier 1 - $500K'!#REF!</f>
        <v>#REF!</v>
      </c>
      <c r="GVB46" s="54" t="e">
        <f>'Tier 1 - $500K'!#REF!</f>
        <v>#REF!</v>
      </c>
      <c r="GVC46" s="54" t="e">
        <f>'Tier 1 - $500K'!#REF!</f>
        <v>#REF!</v>
      </c>
      <c r="GVD46" s="54" t="e">
        <f>'Tier 1 - $500K'!#REF!</f>
        <v>#REF!</v>
      </c>
      <c r="GVE46" s="54" t="e">
        <f>'Tier 1 - $500K'!#REF!</f>
        <v>#REF!</v>
      </c>
      <c r="GVF46" s="54" t="e">
        <f>'Tier 1 - $500K'!#REF!</f>
        <v>#REF!</v>
      </c>
      <c r="GVG46" s="54" t="e">
        <f>'Tier 1 - $500K'!#REF!</f>
        <v>#REF!</v>
      </c>
      <c r="GVH46" s="54" t="e">
        <f>'Tier 1 - $500K'!#REF!</f>
        <v>#REF!</v>
      </c>
      <c r="GVI46" s="54" t="e">
        <f>'Tier 1 - $500K'!#REF!</f>
        <v>#REF!</v>
      </c>
      <c r="GVJ46" s="54" t="e">
        <f>'Tier 1 - $500K'!#REF!</f>
        <v>#REF!</v>
      </c>
      <c r="GVK46" s="54" t="e">
        <f>'Tier 1 - $500K'!#REF!</f>
        <v>#REF!</v>
      </c>
      <c r="GVL46" s="54" t="e">
        <f>'Tier 1 - $500K'!#REF!</f>
        <v>#REF!</v>
      </c>
      <c r="GVM46" s="54" t="e">
        <f>'Tier 1 - $500K'!#REF!</f>
        <v>#REF!</v>
      </c>
      <c r="GVN46" s="54" t="e">
        <f>'Tier 1 - $500K'!#REF!</f>
        <v>#REF!</v>
      </c>
      <c r="GVO46" s="54" t="e">
        <f>'Tier 1 - $500K'!#REF!</f>
        <v>#REF!</v>
      </c>
      <c r="GVP46" s="54" t="e">
        <f>'Tier 1 - $500K'!#REF!</f>
        <v>#REF!</v>
      </c>
      <c r="GVQ46" s="54" t="e">
        <f>'Tier 1 - $500K'!#REF!</f>
        <v>#REF!</v>
      </c>
      <c r="GVR46" s="54" t="e">
        <f>'Tier 1 - $500K'!#REF!</f>
        <v>#REF!</v>
      </c>
      <c r="GVS46" s="54" t="e">
        <f>'Tier 1 - $500K'!#REF!</f>
        <v>#REF!</v>
      </c>
      <c r="GVT46" s="54" t="e">
        <f>'Tier 1 - $500K'!#REF!</f>
        <v>#REF!</v>
      </c>
      <c r="GVU46" s="54" t="e">
        <f>'Tier 1 - $500K'!#REF!</f>
        <v>#REF!</v>
      </c>
      <c r="GVV46" s="54" t="e">
        <f>'Tier 1 - $500K'!#REF!</f>
        <v>#REF!</v>
      </c>
      <c r="GVW46" s="54" t="e">
        <f>'Tier 1 - $500K'!#REF!</f>
        <v>#REF!</v>
      </c>
      <c r="GVX46" s="54" t="e">
        <f>'Tier 1 - $500K'!#REF!</f>
        <v>#REF!</v>
      </c>
      <c r="GVY46" s="54" t="e">
        <f>'Tier 1 - $500K'!#REF!</f>
        <v>#REF!</v>
      </c>
      <c r="GVZ46" s="54" t="e">
        <f>'Tier 1 - $500K'!#REF!</f>
        <v>#REF!</v>
      </c>
      <c r="GWA46" s="54" t="e">
        <f>'Tier 1 - $500K'!#REF!</f>
        <v>#REF!</v>
      </c>
      <c r="GWB46" s="54" t="e">
        <f>'Tier 1 - $500K'!#REF!</f>
        <v>#REF!</v>
      </c>
      <c r="GWC46" s="54" t="e">
        <f>'Tier 1 - $500K'!#REF!</f>
        <v>#REF!</v>
      </c>
      <c r="GWD46" s="54" t="e">
        <f>'Tier 1 - $500K'!#REF!</f>
        <v>#REF!</v>
      </c>
      <c r="GWE46" s="54" t="e">
        <f>'Tier 1 - $500K'!#REF!</f>
        <v>#REF!</v>
      </c>
      <c r="GWF46" s="54" t="e">
        <f>'Tier 1 - $500K'!#REF!</f>
        <v>#REF!</v>
      </c>
      <c r="GWG46" s="54" t="e">
        <f>'Tier 1 - $500K'!#REF!</f>
        <v>#REF!</v>
      </c>
      <c r="GWH46" s="54" t="e">
        <f>'Tier 1 - $500K'!#REF!</f>
        <v>#REF!</v>
      </c>
      <c r="GWI46" s="54" t="e">
        <f>'Tier 1 - $500K'!#REF!</f>
        <v>#REF!</v>
      </c>
      <c r="GWJ46" s="54" t="e">
        <f>'Tier 1 - $500K'!#REF!</f>
        <v>#REF!</v>
      </c>
      <c r="GWK46" s="54" t="e">
        <f>'Tier 1 - $500K'!#REF!</f>
        <v>#REF!</v>
      </c>
      <c r="GWL46" s="54" t="e">
        <f>'Tier 1 - $500K'!#REF!</f>
        <v>#REF!</v>
      </c>
      <c r="GWM46" s="54" t="e">
        <f>'Tier 1 - $500K'!#REF!</f>
        <v>#REF!</v>
      </c>
      <c r="GWN46" s="54" t="e">
        <f>'Tier 1 - $500K'!#REF!</f>
        <v>#REF!</v>
      </c>
      <c r="GWO46" s="54" t="e">
        <f>'Tier 1 - $500K'!#REF!</f>
        <v>#REF!</v>
      </c>
      <c r="GWP46" s="54" t="e">
        <f>'Tier 1 - $500K'!#REF!</f>
        <v>#REF!</v>
      </c>
      <c r="GWQ46" s="54" t="e">
        <f>'Tier 1 - $500K'!#REF!</f>
        <v>#REF!</v>
      </c>
      <c r="GWR46" s="54" t="e">
        <f>'Tier 1 - $500K'!#REF!</f>
        <v>#REF!</v>
      </c>
      <c r="GWS46" s="54" t="e">
        <f>'Tier 1 - $500K'!#REF!</f>
        <v>#REF!</v>
      </c>
      <c r="GWT46" s="54" t="e">
        <f>'Tier 1 - $500K'!#REF!</f>
        <v>#REF!</v>
      </c>
      <c r="GWU46" s="54" t="e">
        <f>'Tier 1 - $500K'!#REF!</f>
        <v>#REF!</v>
      </c>
      <c r="GWV46" s="54" t="e">
        <f>'Tier 1 - $500K'!#REF!</f>
        <v>#REF!</v>
      </c>
      <c r="GWW46" s="54" t="e">
        <f>'Tier 1 - $500K'!#REF!</f>
        <v>#REF!</v>
      </c>
      <c r="GWX46" s="54" t="e">
        <f>'Tier 1 - $500K'!#REF!</f>
        <v>#REF!</v>
      </c>
      <c r="GWY46" s="54" t="e">
        <f>'Tier 1 - $500K'!#REF!</f>
        <v>#REF!</v>
      </c>
      <c r="GWZ46" s="54" t="e">
        <f>'Tier 1 - $500K'!#REF!</f>
        <v>#REF!</v>
      </c>
      <c r="GXA46" s="54" t="e">
        <f>'Tier 1 - $500K'!#REF!</f>
        <v>#REF!</v>
      </c>
      <c r="GXB46" s="54" t="e">
        <f>'Tier 1 - $500K'!#REF!</f>
        <v>#REF!</v>
      </c>
      <c r="GXC46" s="54" t="e">
        <f>'Tier 1 - $500K'!#REF!</f>
        <v>#REF!</v>
      </c>
      <c r="GXD46" s="54" t="e">
        <f>'Tier 1 - $500K'!#REF!</f>
        <v>#REF!</v>
      </c>
      <c r="GXE46" s="54" t="e">
        <f>'Tier 1 - $500K'!#REF!</f>
        <v>#REF!</v>
      </c>
      <c r="GXF46" s="54" t="e">
        <f>'Tier 1 - $500K'!#REF!</f>
        <v>#REF!</v>
      </c>
      <c r="GXG46" s="54" t="e">
        <f>'Tier 1 - $500K'!#REF!</f>
        <v>#REF!</v>
      </c>
      <c r="GXH46" s="54" t="e">
        <f>'Tier 1 - $500K'!#REF!</f>
        <v>#REF!</v>
      </c>
      <c r="GXI46" s="54" t="e">
        <f>'Tier 1 - $500K'!#REF!</f>
        <v>#REF!</v>
      </c>
      <c r="GXJ46" s="54" t="e">
        <f>'Tier 1 - $500K'!#REF!</f>
        <v>#REF!</v>
      </c>
      <c r="GXK46" s="54" t="e">
        <f>'Tier 1 - $500K'!#REF!</f>
        <v>#REF!</v>
      </c>
      <c r="GXL46" s="54" t="e">
        <f>'Tier 1 - $500K'!#REF!</f>
        <v>#REF!</v>
      </c>
      <c r="GXM46" s="54" t="e">
        <f>'Tier 1 - $500K'!#REF!</f>
        <v>#REF!</v>
      </c>
      <c r="GXN46" s="54" t="e">
        <f>'Tier 1 - $500K'!#REF!</f>
        <v>#REF!</v>
      </c>
      <c r="GXO46" s="54" t="e">
        <f>'Tier 1 - $500K'!#REF!</f>
        <v>#REF!</v>
      </c>
      <c r="GXP46" s="54" t="e">
        <f>'Tier 1 - $500K'!#REF!</f>
        <v>#REF!</v>
      </c>
      <c r="GXQ46" s="54" t="e">
        <f>'Tier 1 - $500K'!#REF!</f>
        <v>#REF!</v>
      </c>
      <c r="GXR46" s="54" t="e">
        <f>'Tier 1 - $500K'!#REF!</f>
        <v>#REF!</v>
      </c>
      <c r="GXS46" s="54" t="e">
        <f>'Tier 1 - $500K'!#REF!</f>
        <v>#REF!</v>
      </c>
      <c r="GXT46" s="54" t="e">
        <f>'Tier 1 - $500K'!#REF!</f>
        <v>#REF!</v>
      </c>
      <c r="GXU46" s="54" t="e">
        <f>'Tier 1 - $500K'!#REF!</f>
        <v>#REF!</v>
      </c>
      <c r="GXV46" s="54" t="e">
        <f>'Tier 1 - $500K'!#REF!</f>
        <v>#REF!</v>
      </c>
      <c r="GXW46" s="54" t="e">
        <f>'Tier 1 - $500K'!#REF!</f>
        <v>#REF!</v>
      </c>
      <c r="GXX46" s="54" t="e">
        <f>'Tier 1 - $500K'!#REF!</f>
        <v>#REF!</v>
      </c>
      <c r="GXY46" s="54" t="e">
        <f>'Tier 1 - $500K'!#REF!</f>
        <v>#REF!</v>
      </c>
      <c r="GXZ46" s="54" t="e">
        <f>'Tier 1 - $500K'!#REF!</f>
        <v>#REF!</v>
      </c>
      <c r="GYA46" s="54" t="e">
        <f>'Tier 1 - $500K'!#REF!</f>
        <v>#REF!</v>
      </c>
      <c r="GYB46" s="54" t="e">
        <f>'Tier 1 - $500K'!#REF!</f>
        <v>#REF!</v>
      </c>
      <c r="GYC46" s="54" t="e">
        <f>'Tier 1 - $500K'!#REF!</f>
        <v>#REF!</v>
      </c>
      <c r="GYD46" s="54" t="e">
        <f>'Tier 1 - $500K'!#REF!</f>
        <v>#REF!</v>
      </c>
      <c r="GYE46" s="54" t="e">
        <f>'Tier 1 - $500K'!#REF!</f>
        <v>#REF!</v>
      </c>
      <c r="GYF46" s="54" t="e">
        <f>'Tier 1 - $500K'!#REF!</f>
        <v>#REF!</v>
      </c>
      <c r="GYG46" s="54" t="e">
        <f>'Tier 1 - $500K'!#REF!</f>
        <v>#REF!</v>
      </c>
      <c r="GYH46" s="54" t="e">
        <f>'Tier 1 - $500K'!#REF!</f>
        <v>#REF!</v>
      </c>
      <c r="GYI46" s="54" t="e">
        <f>'Tier 1 - $500K'!#REF!</f>
        <v>#REF!</v>
      </c>
      <c r="GYJ46" s="54" t="e">
        <f>'Tier 1 - $500K'!#REF!</f>
        <v>#REF!</v>
      </c>
      <c r="GYK46" s="54" t="e">
        <f>'Tier 1 - $500K'!#REF!</f>
        <v>#REF!</v>
      </c>
      <c r="GYL46" s="54" t="e">
        <f>'Tier 1 - $500K'!#REF!</f>
        <v>#REF!</v>
      </c>
      <c r="GYM46" s="54" t="e">
        <f>'Tier 1 - $500K'!#REF!</f>
        <v>#REF!</v>
      </c>
      <c r="GYN46" s="54" t="e">
        <f>'Tier 1 - $500K'!#REF!</f>
        <v>#REF!</v>
      </c>
      <c r="GYO46" s="54" t="e">
        <f>'Tier 1 - $500K'!#REF!</f>
        <v>#REF!</v>
      </c>
      <c r="GYP46" s="54" t="e">
        <f>'Tier 1 - $500K'!#REF!</f>
        <v>#REF!</v>
      </c>
      <c r="GYQ46" s="54" t="e">
        <f>'Tier 1 - $500K'!#REF!</f>
        <v>#REF!</v>
      </c>
      <c r="GYR46" s="54" t="e">
        <f>'Tier 1 - $500K'!#REF!</f>
        <v>#REF!</v>
      </c>
      <c r="GYS46" s="54" t="e">
        <f>'Tier 1 - $500K'!#REF!</f>
        <v>#REF!</v>
      </c>
      <c r="GYT46" s="54" t="e">
        <f>'Tier 1 - $500K'!#REF!</f>
        <v>#REF!</v>
      </c>
      <c r="GYU46" s="54" t="e">
        <f>'Tier 1 - $500K'!#REF!</f>
        <v>#REF!</v>
      </c>
      <c r="GYV46" s="54" t="e">
        <f>'Tier 1 - $500K'!#REF!</f>
        <v>#REF!</v>
      </c>
      <c r="GYW46" s="54" t="e">
        <f>'Tier 1 - $500K'!#REF!</f>
        <v>#REF!</v>
      </c>
      <c r="GYX46" s="54" t="e">
        <f>'Tier 1 - $500K'!#REF!</f>
        <v>#REF!</v>
      </c>
      <c r="GYY46" s="54" t="e">
        <f>'Tier 1 - $500K'!#REF!</f>
        <v>#REF!</v>
      </c>
      <c r="GYZ46" s="54" t="e">
        <f>'Tier 1 - $500K'!#REF!</f>
        <v>#REF!</v>
      </c>
      <c r="GZA46" s="54" t="e">
        <f>'Tier 1 - $500K'!#REF!</f>
        <v>#REF!</v>
      </c>
      <c r="GZB46" s="54" t="e">
        <f>'Tier 1 - $500K'!#REF!</f>
        <v>#REF!</v>
      </c>
      <c r="GZC46" s="54" t="e">
        <f>'Tier 1 - $500K'!#REF!</f>
        <v>#REF!</v>
      </c>
      <c r="GZD46" s="54" t="e">
        <f>'Tier 1 - $500K'!#REF!</f>
        <v>#REF!</v>
      </c>
      <c r="GZE46" s="54" t="e">
        <f>'Tier 1 - $500K'!#REF!</f>
        <v>#REF!</v>
      </c>
      <c r="GZF46" s="54" t="e">
        <f>'Tier 1 - $500K'!#REF!</f>
        <v>#REF!</v>
      </c>
      <c r="GZG46" s="54" t="e">
        <f>'Tier 1 - $500K'!#REF!</f>
        <v>#REF!</v>
      </c>
      <c r="GZH46" s="54" t="e">
        <f>'Tier 1 - $500K'!#REF!</f>
        <v>#REF!</v>
      </c>
      <c r="GZI46" s="54" t="e">
        <f>'Tier 1 - $500K'!#REF!</f>
        <v>#REF!</v>
      </c>
      <c r="GZJ46" s="54" t="e">
        <f>'Tier 1 - $500K'!#REF!</f>
        <v>#REF!</v>
      </c>
      <c r="GZK46" s="54" t="e">
        <f>'Tier 1 - $500K'!#REF!</f>
        <v>#REF!</v>
      </c>
      <c r="GZL46" s="54" t="e">
        <f>'Tier 1 - $500K'!#REF!</f>
        <v>#REF!</v>
      </c>
      <c r="GZM46" s="54" t="e">
        <f>'Tier 1 - $500K'!#REF!</f>
        <v>#REF!</v>
      </c>
      <c r="GZN46" s="54" t="e">
        <f>'Tier 1 - $500K'!#REF!</f>
        <v>#REF!</v>
      </c>
      <c r="GZO46" s="54" t="e">
        <f>'Tier 1 - $500K'!#REF!</f>
        <v>#REF!</v>
      </c>
      <c r="GZP46" s="54" t="e">
        <f>'Tier 1 - $500K'!#REF!</f>
        <v>#REF!</v>
      </c>
      <c r="GZQ46" s="54" t="e">
        <f>'Tier 1 - $500K'!#REF!</f>
        <v>#REF!</v>
      </c>
      <c r="GZR46" s="54" t="e">
        <f>'Tier 1 - $500K'!#REF!</f>
        <v>#REF!</v>
      </c>
      <c r="GZS46" s="54" t="e">
        <f>'Tier 1 - $500K'!#REF!</f>
        <v>#REF!</v>
      </c>
      <c r="GZT46" s="54" t="e">
        <f>'Tier 1 - $500K'!#REF!</f>
        <v>#REF!</v>
      </c>
      <c r="GZU46" s="54" t="e">
        <f>'Tier 1 - $500K'!#REF!</f>
        <v>#REF!</v>
      </c>
      <c r="GZV46" s="54" t="e">
        <f>'Tier 1 - $500K'!#REF!</f>
        <v>#REF!</v>
      </c>
      <c r="GZW46" s="54" t="e">
        <f>'Tier 1 - $500K'!#REF!</f>
        <v>#REF!</v>
      </c>
      <c r="GZX46" s="54" t="e">
        <f>'Tier 1 - $500K'!#REF!</f>
        <v>#REF!</v>
      </c>
      <c r="GZY46" s="54" t="e">
        <f>'Tier 1 - $500K'!#REF!</f>
        <v>#REF!</v>
      </c>
      <c r="GZZ46" s="54" t="e">
        <f>'Tier 1 - $500K'!#REF!</f>
        <v>#REF!</v>
      </c>
      <c r="HAA46" s="54" t="e">
        <f>'Tier 1 - $500K'!#REF!</f>
        <v>#REF!</v>
      </c>
      <c r="HAB46" s="54" t="e">
        <f>'Tier 1 - $500K'!#REF!</f>
        <v>#REF!</v>
      </c>
      <c r="HAC46" s="54" t="e">
        <f>'Tier 1 - $500K'!#REF!</f>
        <v>#REF!</v>
      </c>
      <c r="HAD46" s="54" t="e">
        <f>'Tier 1 - $500K'!#REF!</f>
        <v>#REF!</v>
      </c>
      <c r="HAE46" s="54" t="e">
        <f>'Tier 1 - $500K'!#REF!</f>
        <v>#REF!</v>
      </c>
      <c r="HAF46" s="54" t="e">
        <f>'Tier 1 - $500K'!#REF!</f>
        <v>#REF!</v>
      </c>
      <c r="HAG46" s="54" t="e">
        <f>'Tier 1 - $500K'!#REF!</f>
        <v>#REF!</v>
      </c>
      <c r="HAH46" s="54" t="e">
        <f>'Tier 1 - $500K'!#REF!</f>
        <v>#REF!</v>
      </c>
      <c r="HAI46" s="54" t="e">
        <f>'Tier 1 - $500K'!#REF!</f>
        <v>#REF!</v>
      </c>
      <c r="HAJ46" s="54" t="e">
        <f>'Tier 1 - $500K'!#REF!</f>
        <v>#REF!</v>
      </c>
      <c r="HAK46" s="54" t="e">
        <f>'Tier 1 - $500K'!#REF!</f>
        <v>#REF!</v>
      </c>
      <c r="HAL46" s="54" t="e">
        <f>'Tier 1 - $500K'!#REF!</f>
        <v>#REF!</v>
      </c>
      <c r="HAM46" s="54" t="e">
        <f>'Tier 1 - $500K'!#REF!</f>
        <v>#REF!</v>
      </c>
      <c r="HAN46" s="54" t="e">
        <f>'Tier 1 - $500K'!#REF!</f>
        <v>#REF!</v>
      </c>
      <c r="HAO46" s="54" t="e">
        <f>'Tier 1 - $500K'!#REF!</f>
        <v>#REF!</v>
      </c>
      <c r="HAP46" s="54" t="e">
        <f>'Tier 1 - $500K'!#REF!</f>
        <v>#REF!</v>
      </c>
      <c r="HAQ46" s="54" t="e">
        <f>'Tier 1 - $500K'!#REF!</f>
        <v>#REF!</v>
      </c>
      <c r="HAR46" s="54" t="e">
        <f>'Tier 1 - $500K'!#REF!</f>
        <v>#REF!</v>
      </c>
      <c r="HAS46" s="54" t="e">
        <f>'Tier 1 - $500K'!#REF!</f>
        <v>#REF!</v>
      </c>
      <c r="HAT46" s="54" t="e">
        <f>'Tier 1 - $500K'!#REF!</f>
        <v>#REF!</v>
      </c>
      <c r="HAU46" s="54" t="e">
        <f>'Tier 1 - $500K'!#REF!</f>
        <v>#REF!</v>
      </c>
      <c r="HAV46" s="54" t="e">
        <f>'Tier 1 - $500K'!#REF!</f>
        <v>#REF!</v>
      </c>
      <c r="HAW46" s="54" t="e">
        <f>'Tier 1 - $500K'!#REF!</f>
        <v>#REF!</v>
      </c>
      <c r="HAX46" s="54" t="e">
        <f>'Tier 1 - $500K'!#REF!</f>
        <v>#REF!</v>
      </c>
      <c r="HAY46" s="54" t="e">
        <f>'Tier 1 - $500K'!#REF!</f>
        <v>#REF!</v>
      </c>
      <c r="HAZ46" s="54" t="e">
        <f>'Tier 1 - $500K'!#REF!</f>
        <v>#REF!</v>
      </c>
      <c r="HBA46" s="54" t="e">
        <f>'Tier 1 - $500K'!#REF!</f>
        <v>#REF!</v>
      </c>
      <c r="HBB46" s="54" t="e">
        <f>'Tier 1 - $500K'!#REF!</f>
        <v>#REF!</v>
      </c>
      <c r="HBC46" s="54" t="e">
        <f>'Tier 1 - $500K'!#REF!</f>
        <v>#REF!</v>
      </c>
      <c r="HBD46" s="54" t="e">
        <f>'Tier 1 - $500K'!#REF!</f>
        <v>#REF!</v>
      </c>
      <c r="HBE46" s="54" t="e">
        <f>'Tier 1 - $500K'!#REF!</f>
        <v>#REF!</v>
      </c>
      <c r="HBF46" s="54" t="e">
        <f>'Tier 1 - $500K'!#REF!</f>
        <v>#REF!</v>
      </c>
      <c r="HBG46" s="54" t="e">
        <f>'Tier 1 - $500K'!#REF!</f>
        <v>#REF!</v>
      </c>
      <c r="HBH46" s="54" t="e">
        <f>'Tier 1 - $500K'!#REF!</f>
        <v>#REF!</v>
      </c>
      <c r="HBI46" s="54" t="e">
        <f>'Tier 1 - $500K'!#REF!</f>
        <v>#REF!</v>
      </c>
      <c r="HBJ46" s="54" t="e">
        <f>'Tier 1 - $500K'!#REF!</f>
        <v>#REF!</v>
      </c>
      <c r="HBK46" s="54" t="e">
        <f>'Tier 1 - $500K'!#REF!</f>
        <v>#REF!</v>
      </c>
      <c r="HBL46" s="54" t="e">
        <f>'Tier 1 - $500K'!#REF!</f>
        <v>#REF!</v>
      </c>
      <c r="HBM46" s="54" t="e">
        <f>'Tier 1 - $500K'!#REF!</f>
        <v>#REF!</v>
      </c>
      <c r="HBN46" s="54" t="e">
        <f>'Tier 1 - $500K'!#REF!</f>
        <v>#REF!</v>
      </c>
      <c r="HBO46" s="54" t="e">
        <f>'Tier 1 - $500K'!#REF!</f>
        <v>#REF!</v>
      </c>
      <c r="HBP46" s="54" t="e">
        <f>'Tier 1 - $500K'!#REF!</f>
        <v>#REF!</v>
      </c>
      <c r="HBQ46" s="54" t="e">
        <f>'Tier 1 - $500K'!#REF!</f>
        <v>#REF!</v>
      </c>
      <c r="HBR46" s="54" t="e">
        <f>'Tier 1 - $500K'!#REF!</f>
        <v>#REF!</v>
      </c>
      <c r="HBS46" s="54" t="e">
        <f>'Tier 1 - $500K'!#REF!</f>
        <v>#REF!</v>
      </c>
      <c r="HBT46" s="54" t="e">
        <f>'Tier 1 - $500K'!#REF!</f>
        <v>#REF!</v>
      </c>
      <c r="HBU46" s="54" t="e">
        <f>'Tier 1 - $500K'!#REF!</f>
        <v>#REF!</v>
      </c>
      <c r="HBV46" s="54" t="e">
        <f>'Tier 1 - $500K'!#REF!</f>
        <v>#REF!</v>
      </c>
      <c r="HBW46" s="54" t="e">
        <f>'Tier 1 - $500K'!#REF!</f>
        <v>#REF!</v>
      </c>
      <c r="HBX46" s="54" t="e">
        <f>'Tier 1 - $500K'!#REF!</f>
        <v>#REF!</v>
      </c>
      <c r="HBY46" s="54" t="e">
        <f>'Tier 1 - $500K'!#REF!</f>
        <v>#REF!</v>
      </c>
      <c r="HBZ46" s="54" t="e">
        <f>'Tier 1 - $500K'!#REF!</f>
        <v>#REF!</v>
      </c>
      <c r="HCA46" s="54" t="e">
        <f>'Tier 1 - $500K'!#REF!</f>
        <v>#REF!</v>
      </c>
      <c r="HCB46" s="54" t="e">
        <f>'Tier 1 - $500K'!#REF!</f>
        <v>#REF!</v>
      </c>
      <c r="HCC46" s="54" t="e">
        <f>'Tier 1 - $500K'!#REF!</f>
        <v>#REF!</v>
      </c>
      <c r="HCD46" s="54" t="e">
        <f>'Tier 1 - $500K'!#REF!</f>
        <v>#REF!</v>
      </c>
      <c r="HCE46" s="54" t="e">
        <f>'Tier 1 - $500K'!#REF!</f>
        <v>#REF!</v>
      </c>
      <c r="HCF46" s="54" t="e">
        <f>'Tier 1 - $500K'!#REF!</f>
        <v>#REF!</v>
      </c>
      <c r="HCG46" s="54" t="e">
        <f>'Tier 1 - $500K'!#REF!</f>
        <v>#REF!</v>
      </c>
      <c r="HCH46" s="54" t="e">
        <f>'Tier 1 - $500K'!#REF!</f>
        <v>#REF!</v>
      </c>
      <c r="HCI46" s="54" t="e">
        <f>'Tier 1 - $500K'!#REF!</f>
        <v>#REF!</v>
      </c>
      <c r="HCJ46" s="54" t="e">
        <f>'Tier 1 - $500K'!#REF!</f>
        <v>#REF!</v>
      </c>
      <c r="HCK46" s="54" t="e">
        <f>'Tier 1 - $500K'!#REF!</f>
        <v>#REF!</v>
      </c>
      <c r="HCL46" s="54" t="e">
        <f>'Tier 1 - $500K'!#REF!</f>
        <v>#REF!</v>
      </c>
      <c r="HCM46" s="54" t="e">
        <f>'Tier 1 - $500K'!#REF!</f>
        <v>#REF!</v>
      </c>
      <c r="HCN46" s="54" t="e">
        <f>'Tier 1 - $500K'!#REF!</f>
        <v>#REF!</v>
      </c>
      <c r="HCO46" s="54" t="e">
        <f>'Tier 1 - $500K'!#REF!</f>
        <v>#REF!</v>
      </c>
      <c r="HCP46" s="54" t="e">
        <f>'Tier 1 - $500K'!#REF!</f>
        <v>#REF!</v>
      </c>
      <c r="HCQ46" s="54" t="e">
        <f>'Tier 1 - $500K'!#REF!</f>
        <v>#REF!</v>
      </c>
      <c r="HCR46" s="54" t="e">
        <f>'Tier 1 - $500K'!#REF!</f>
        <v>#REF!</v>
      </c>
      <c r="HCS46" s="54" t="e">
        <f>'Tier 1 - $500K'!#REF!</f>
        <v>#REF!</v>
      </c>
      <c r="HCT46" s="54" t="e">
        <f>'Tier 1 - $500K'!#REF!</f>
        <v>#REF!</v>
      </c>
      <c r="HCU46" s="54" t="e">
        <f>'Tier 1 - $500K'!#REF!</f>
        <v>#REF!</v>
      </c>
      <c r="HCV46" s="54" t="e">
        <f>'Tier 1 - $500K'!#REF!</f>
        <v>#REF!</v>
      </c>
      <c r="HCW46" s="54" t="e">
        <f>'Tier 1 - $500K'!#REF!</f>
        <v>#REF!</v>
      </c>
      <c r="HCX46" s="54" t="e">
        <f>'Tier 1 - $500K'!#REF!</f>
        <v>#REF!</v>
      </c>
      <c r="HCY46" s="54" t="e">
        <f>'Tier 1 - $500K'!#REF!</f>
        <v>#REF!</v>
      </c>
      <c r="HCZ46" s="54" t="e">
        <f>'Tier 1 - $500K'!#REF!</f>
        <v>#REF!</v>
      </c>
      <c r="HDA46" s="54" t="e">
        <f>'Tier 1 - $500K'!#REF!</f>
        <v>#REF!</v>
      </c>
      <c r="HDB46" s="54" t="e">
        <f>'Tier 1 - $500K'!#REF!</f>
        <v>#REF!</v>
      </c>
      <c r="HDC46" s="54" t="e">
        <f>'Tier 1 - $500K'!#REF!</f>
        <v>#REF!</v>
      </c>
      <c r="HDD46" s="54" t="e">
        <f>'Tier 1 - $500K'!#REF!</f>
        <v>#REF!</v>
      </c>
      <c r="HDE46" s="54" t="e">
        <f>'Tier 1 - $500K'!#REF!</f>
        <v>#REF!</v>
      </c>
      <c r="HDF46" s="54" t="e">
        <f>'Tier 1 - $500K'!#REF!</f>
        <v>#REF!</v>
      </c>
      <c r="HDG46" s="54" t="e">
        <f>'Tier 1 - $500K'!#REF!</f>
        <v>#REF!</v>
      </c>
      <c r="HDH46" s="54" t="e">
        <f>'Tier 1 - $500K'!#REF!</f>
        <v>#REF!</v>
      </c>
      <c r="HDI46" s="54" t="e">
        <f>'Tier 1 - $500K'!#REF!</f>
        <v>#REF!</v>
      </c>
      <c r="HDJ46" s="54" t="e">
        <f>'Tier 1 - $500K'!#REF!</f>
        <v>#REF!</v>
      </c>
      <c r="HDK46" s="54" t="e">
        <f>'Tier 1 - $500K'!#REF!</f>
        <v>#REF!</v>
      </c>
      <c r="HDL46" s="54" t="e">
        <f>'Tier 1 - $500K'!#REF!</f>
        <v>#REF!</v>
      </c>
      <c r="HDM46" s="54" t="e">
        <f>'Tier 1 - $500K'!#REF!</f>
        <v>#REF!</v>
      </c>
      <c r="HDN46" s="54" t="e">
        <f>'Tier 1 - $500K'!#REF!</f>
        <v>#REF!</v>
      </c>
      <c r="HDO46" s="54" t="e">
        <f>'Tier 1 - $500K'!#REF!</f>
        <v>#REF!</v>
      </c>
      <c r="HDP46" s="54" t="e">
        <f>'Tier 1 - $500K'!#REF!</f>
        <v>#REF!</v>
      </c>
      <c r="HDQ46" s="54" t="e">
        <f>'Tier 1 - $500K'!#REF!</f>
        <v>#REF!</v>
      </c>
      <c r="HDR46" s="54" t="e">
        <f>'Tier 1 - $500K'!#REF!</f>
        <v>#REF!</v>
      </c>
      <c r="HDS46" s="54" t="e">
        <f>'Tier 1 - $500K'!#REF!</f>
        <v>#REF!</v>
      </c>
      <c r="HDT46" s="54" t="e">
        <f>'Tier 1 - $500K'!#REF!</f>
        <v>#REF!</v>
      </c>
      <c r="HDU46" s="54" t="e">
        <f>'Tier 1 - $500K'!#REF!</f>
        <v>#REF!</v>
      </c>
      <c r="HDV46" s="54" t="e">
        <f>'Tier 1 - $500K'!#REF!</f>
        <v>#REF!</v>
      </c>
      <c r="HDW46" s="54" t="e">
        <f>'Tier 1 - $500K'!#REF!</f>
        <v>#REF!</v>
      </c>
      <c r="HDX46" s="54" t="e">
        <f>'Tier 1 - $500K'!#REF!</f>
        <v>#REF!</v>
      </c>
      <c r="HDY46" s="54" t="e">
        <f>'Tier 1 - $500K'!#REF!</f>
        <v>#REF!</v>
      </c>
      <c r="HDZ46" s="54" t="e">
        <f>'Tier 1 - $500K'!#REF!</f>
        <v>#REF!</v>
      </c>
      <c r="HEA46" s="54" t="e">
        <f>'Tier 1 - $500K'!#REF!</f>
        <v>#REF!</v>
      </c>
      <c r="HEB46" s="54" t="e">
        <f>'Tier 1 - $500K'!#REF!</f>
        <v>#REF!</v>
      </c>
      <c r="HEC46" s="54" t="e">
        <f>'Tier 1 - $500K'!#REF!</f>
        <v>#REF!</v>
      </c>
      <c r="HED46" s="54" t="e">
        <f>'Tier 1 - $500K'!#REF!</f>
        <v>#REF!</v>
      </c>
      <c r="HEE46" s="54" t="e">
        <f>'Tier 1 - $500K'!#REF!</f>
        <v>#REF!</v>
      </c>
      <c r="HEF46" s="54" t="e">
        <f>'Tier 1 - $500K'!#REF!</f>
        <v>#REF!</v>
      </c>
      <c r="HEG46" s="54" t="e">
        <f>'Tier 1 - $500K'!#REF!</f>
        <v>#REF!</v>
      </c>
      <c r="HEH46" s="54" t="e">
        <f>'Tier 1 - $500K'!#REF!</f>
        <v>#REF!</v>
      </c>
      <c r="HEI46" s="54" t="e">
        <f>'Tier 1 - $500K'!#REF!</f>
        <v>#REF!</v>
      </c>
      <c r="HEJ46" s="54" t="e">
        <f>'Tier 1 - $500K'!#REF!</f>
        <v>#REF!</v>
      </c>
      <c r="HEK46" s="54" t="e">
        <f>'Tier 1 - $500K'!#REF!</f>
        <v>#REF!</v>
      </c>
      <c r="HEL46" s="54" t="e">
        <f>'Tier 1 - $500K'!#REF!</f>
        <v>#REF!</v>
      </c>
      <c r="HEM46" s="54" t="e">
        <f>'Tier 1 - $500K'!#REF!</f>
        <v>#REF!</v>
      </c>
      <c r="HEN46" s="54" t="e">
        <f>'Tier 1 - $500K'!#REF!</f>
        <v>#REF!</v>
      </c>
      <c r="HEO46" s="54" t="e">
        <f>'Tier 1 - $500K'!#REF!</f>
        <v>#REF!</v>
      </c>
      <c r="HEP46" s="54" t="e">
        <f>'Tier 1 - $500K'!#REF!</f>
        <v>#REF!</v>
      </c>
      <c r="HEQ46" s="54" t="e">
        <f>'Tier 1 - $500K'!#REF!</f>
        <v>#REF!</v>
      </c>
      <c r="HER46" s="54" t="e">
        <f>'Tier 1 - $500K'!#REF!</f>
        <v>#REF!</v>
      </c>
      <c r="HES46" s="54" t="e">
        <f>'Tier 1 - $500K'!#REF!</f>
        <v>#REF!</v>
      </c>
      <c r="HET46" s="54" t="e">
        <f>'Tier 1 - $500K'!#REF!</f>
        <v>#REF!</v>
      </c>
      <c r="HEU46" s="54" t="e">
        <f>'Tier 1 - $500K'!#REF!</f>
        <v>#REF!</v>
      </c>
      <c r="HEV46" s="54" t="e">
        <f>'Tier 1 - $500K'!#REF!</f>
        <v>#REF!</v>
      </c>
      <c r="HEW46" s="54" t="e">
        <f>'Tier 1 - $500K'!#REF!</f>
        <v>#REF!</v>
      </c>
      <c r="HEX46" s="54" t="e">
        <f>'Tier 1 - $500K'!#REF!</f>
        <v>#REF!</v>
      </c>
      <c r="HEY46" s="54" t="e">
        <f>'Tier 1 - $500K'!#REF!</f>
        <v>#REF!</v>
      </c>
      <c r="HEZ46" s="54" t="e">
        <f>'Tier 1 - $500K'!#REF!</f>
        <v>#REF!</v>
      </c>
      <c r="HFA46" s="54" t="e">
        <f>'Tier 1 - $500K'!#REF!</f>
        <v>#REF!</v>
      </c>
      <c r="HFB46" s="54" t="e">
        <f>'Tier 1 - $500K'!#REF!</f>
        <v>#REF!</v>
      </c>
      <c r="HFC46" s="54" t="e">
        <f>'Tier 1 - $500K'!#REF!</f>
        <v>#REF!</v>
      </c>
      <c r="HFD46" s="54" t="e">
        <f>'Tier 1 - $500K'!#REF!</f>
        <v>#REF!</v>
      </c>
      <c r="HFE46" s="54" t="e">
        <f>'Tier 1 - $500K'!#REF!</f>
        <v>#REF!</v>
      </c>
      <c r="HFF46" s="54" t="e">
        <f>'Tier 1 - $500K'!#REF!</f>
        <v>#REF!</v>
      </c>
      <c r="HFG46" s="54" t="e">
        <f>'Tier 1 - $500K'!#REF!</f>
        <v>#REF!</v>
      </c>
      <c r="HFH46" s="54" t="e">
        <f>'Tier 1 - $500K'!#REF!</f>
        <v>#REF!</v>
      </c>
      <c r="HFI46" s="54" t="e">
        <f>'Tier 1 - $500K'!#REF!</f>
        <v>#REF!</v>
      </c>
      <c r="HFJ46" s="54" t="e">
        <f>'Tier 1 - $500K'!#REF!</f>
        <v>#REF!</v>
      </c>
      <c r="HFK46" s="54" t="e">
        <f>'Tier 1 - $500K'!#REF!</f>
        <v>#REF!</v>
      </c>
      <c r="HFL46" s="54" t="e">
        <f>'Tier 1 - $500K'!#REF!</f>
        <v>#REF!</v>
      </c>
      <c r="HFM46" s="54" t="e">
        <f>'Tier 1 - $500K'!#REF!</f>
        <v>#REF!</v>
      </c>
      <c r="HFN46" s="54" t="e">
        <f>'Tier 1 - $500K'!#REF!</f>
        <v>#REF!</v>
      </c>
      <c r="HFO46" s="54" t="e">
        <f>'Tier 1 - $500K'!#REF!</f>
        <v>#REF!</v>
      </c>
      <c r="HFP46" s="54" t="e">
        <f>'Tier 1 - $500K'!#REF!</f>
        <v>#REF!</v>
      </c>
      <c r="HFQ46" s="54" t="e">
        <f>'Tier 1 - $500K'!#REF!</f>
        <v>#REF!</v>
      </c>
      <c r="HFR46" s="54" t="e">
        <f>'Tier 1 - $500K'!#REF!</f>
        <v>#REF!</v>
      </c>
      <c r="HFS46" s="54" t="e">
        <f>'Tier 1 - $500K'!#REF!</f>
        <v>#REF!</v>
      </c>
      <c r="HFT46" s="54" t="e">
        <f>'Tier 1 - $500K'!#REF!</f>
        <v>#REF!</v>
      </c>
      <c r="HFU46" s="54" t="e">
        <f>'Tier 1 - $500K'!#REF!</f>
        <v>#REF!</v>
      </c>
      <c r="HFV46" s="54" t="e">
        <f>'Tier 1 - $500K'!#REF!</f>
        <v>#REF!</v>
      </c>
      <c r="HFW46" s="54" t="e">
        <f>'Tier 1 - $500K'!#REF!</f>
        <v>#REF!</v>
      </c>
      <c r="HFX46" s="54" t="e">
        <f>'Tier 1 - $500K'!#REF!</f>
        <v>#REF!</v>
      </c>
      <c r="HFY46" s="54" t="e">
        <f>'Tier 1 - $500K'!#REF!</f>
        <v>#REF!</v>
      </c>
      <c r="HFZ46" s="54" t="e">
        <f>'Tier 1 - $500K'!#REF!</f>
        <v>#REF!</v>
      </c>
      <c r="HGA46" s="54" t="e">
        <f>'Tier 1 - $500K'!#REF!</f>
        <v>#REF!</v>
      </c>
      <c r="HGB46" s="54" t="e">
        <f>'Tier 1 - $500K'!#REF!</f>
        <v>#REF!</v>
      </c>
      <c r="HGC46" s="54" t="e">
        <f>'Tier 1 - $500K'!#REF!</f>
        <v>#REF!</v>
      </c>
      <c r="HGD46" s="54" t="e">
        <f>'Tier 1 - $500K'!#REF!</f>
        <v>#REF!</v>
      </c>
      <c r="HGE46" s="54" t="e">
        <f>'Tier 1 - $500K'!#REF!</f>
        <v>#REF!</v>
      </c>
      <c r="HGF46" s="54" t="e">
        <f>'Tier 1 - $500K'!#REF!</f>
        <v>#REF!</v>
      </c>
      <c r="HGG46" s="54" t="e">
        <f>'Tier 1 - $500K'!#REF!</f>
        <v>#REF!</v>
      </c>
      <c r="HGH46" s="54" t="e">
        <f>'Tier 1 - $500K'!#REF!</f>
        <v>#REF!</v>
      </c>
      <c r="HGI46" s="54" t="e">
        <f>'Tier 1 - $500K'!#REF!</f>
        <v>#REF!</v>
      </c>
      <c r="HGJ46" s="54" t="e">
        <f>'Tier 1 - $500K'!#REF!</f>
        <v>#REF!</v>
      </c>
      <c r="HGK46" s="54" t="e">
        <f>'Tier 1 - $500K'!#REF!</f>
        <v>#REF!</v>
      </c>
      <c r="HGL46" s="54" t="e">
        <f>'Tier 1 - $500K'!#REF!</f>
        <v>#REF!</v>
      </c>
      <c r="HGM46" s="54" t="e">
        <f>'Tier 1 - $500K'!#REF!</f>
        <v>#REF!</v>
      </c>
      <c r="HGN46" s="54" t="e">
        <f>'Tier 1 - $500K'!#REF!</f>
        <v>#REF!</v>
      </c>
      <c r="HGO46" s="54" t="e">
        <f>'Tier 1 - $500K'!#REF!</f>
        <v>#REF!</v>
      </c>
      <c r="HGP46" s="54" t="e">
        <f>'Tier 1 - $500K'!#REF!</f>
        <v>#REF!</v>
      </c>
      <c r="HGQ46" s="54" t="e">
        <f>'Tier 1 - $500K'!#REF!</f>
        <v>#REF!</v>
      </c>
      <c r="HGR46" s="54" t="e">
        <f>'Tier 1 - $500K'!#REF!</f>
        <v>#REF!</v>
      </c>
      <c r="HGS46" s="54" t="e">
        <f>'Tier 1 - $500K'!#REF!</f>
        <v>#REF!</v>
      </c>
      <c r="HGT46" s="54" t="e">
        <f>'Tier 1 - $500K'!#REF!</f>
        <v>#REF!</v>
      </c>
      <c r="HGU46" s="54" t="e">
        <f>'Tier 1 - $500K'!#REF!</f>
        <v>#REF!</v>
      </c>
      <c r="HGV46" s="54" t="e">
        <f>'Tier 1 - $500K'!#REF!</f>
        <v>#REF!</v>
      </c>
      <c r="HGW46" s="54" t="e">
        <f>'Tier 1 - $500K'!#REF!</f>
        <v>#REF!</v>
      </c>
      <c r="HGX46" s="54" t="e">
        <f>'Tier 1 - $500K'!#REF!</f>
        <v>#REF!</v>
      </c>
      <c r="HGY46" s="54" t="e">
        <f>'Tier 1 - $500K'!#REF!</f>
        <v>#REF!</v>
      </c>
      <c r="HGZ46" s="54" t="e">
        <f>'Tier 1 - $500K'!#REF!</f>
        <v>#REF!</v>
      </c>
      <c r="HHA46" s="54" t="e">
        <f>'Tier 1 - $500K'!#REF!</f>
        <v>#REF!</v>
      </c>
      <c r="HHB46" s="54" t="e">
        <f>'Tier 1 - $500K'!#REF!</f>
        <v>#REF!</v>
      </c>
      <c r="HHC46" s="54" t="e">
        <f>'Tier 1 - $500K'!#REF!</f>
        <v>#REF!</v>
      </c>
      <c r="HHD46" s="54" t="e">
        <f>'Tier 1 - $500K'!#REF!</f>
        <v>#REF!</v>
      </c>
      <c r="HHE46" s="54" t="e">
        <f>'Tier 1 - $500K'!#REF!</f>
        <v>#REF!</v>
      </c>
      <c r="HHF46" s="54" t="e">
        <f>'Tier 1 - $500K'!#REF!</f>
        <v>#REF!</v>
      </c>
      <c r="HHG46" s="54" t="e">
        <f>'Tier 1 - $500K'!#REF!</f>
        <v>#REF!</v>
      </c>
      <c r="HHH46" s="54" t="e">
        <f>'Tier 1 - $500K'!#REF!</f>
        <v>#REF!</v>
      </c>
      <c r="HHI46" s="54" t="e">
        <f>'Tier 1 - $500K'!#REF!</f>
        <v>#REF!</v>
      </c>
      <c r="HHJ46" s="54" t="e">
        <f>'Tier 1 - $500K'!#REF!</f>
        <v>#REF!</v>
      </c>
      <c r="HHK46" s="54" t="e">
        <f>'Tier 1 - $500K'!#REF!</f>
        <v>#REF!</v>
      </c>
      <c r="HHL46" s="54" t="e">
        <f>'Tier 1 - $500K'!#REF!</f>
        <v>#REF!</v>
      </c>
      <c r="HHM46" s="54" t="e">
        <f>'Tier 1 - $500K'!#REF!</f>
        <v>#REF!</v>
      </c>
      <c r="HHN46" s="54" t="e">
        <f>'Tier 1 - $500K'!#REF!</f>
        <v>#REF!</v>
      </c>
      <c r="HHO46" s="54" t="e">
        <f>'Tier 1 - $500K'!#REF!</f>
        <v>#REF!</v>
      </c>
      <c r="HHP46" s="54" t="e">
        <f>'Tier 1 - $500K'!#REF!</f>
        <v>#REF!</v>
      </c>
      <c r="HHQ46" s="54" t="e">
        <f>'Tier 1 - $500K'!#REF!</f>
        <v>#REF!</v>
      </c>
      <c r="HHR46" s="54" t="e">
        <f>'Tier 1 - $500K'!#REF!</f>
        <v>#REF!</v>
      </c>
      <c r="HHS46" s="54" t="e">
        <f>'Tier 1 - $500K'!#REF!</f>
        <v>#REF!</v>
      </c>
      <c r="HHT46" s="54" t="e">
        <f>'Tier 1 - $500K'!#REF!</f>
        <v>#REF!</v>
      </c>
      <c r="HHU46" s="54" t="e">
        <f>'Tier 1 - $500K'!#REF!</f>
        <v>#REF!</v>
      </c>
      <c r="HHV46" s="54" t="e">
        <f>'Tier 1 - $500K'!#REF!</f>
        <v>#REF!</v>
      </c>
      <c r="HHW46" s="54" t="e">
        <f>'Tier 1 - $500K'!#REF!</f>
        <v>#REF!</v>
      </c>
      <c r="HHX46" s="54" t="e">
        <f>'Tier 1 - $500K'!#REF!</f>
        <v>#REF!</v>
      </c>
      <c r="HHY46" s="54" t="e">
        <f>'Tier 1 - $500K'!#REF!</f>
        <v>#REF!</v>
      </c>
      <c r="HHZ46" s="54" t="e">
        <f>'Tier 1 - $500K'!#REF!</f>
        <v>#REF!</v>
      </c>
      <c r="HIA46" s="54" t="e">
        <f>'Tier 1 - $500K'!#REF!</f>
        <v>#REF!</v>
      </c>
      <c r="HIB46" s="54" t="e">
        <f>'Tier 1 - $500K'!#REF!</f>
        <v>#REF!</v>
      </c>
      <c r="HIC46" s="54" t="e">
        <f>'Tier 1 - $500K'!#REF!</f>
        <v>#REF!</v>
      </c>
      <c r="HID46" s="54" t="e">
        <f>'Tier 1 - $500K'!#REF!</f>
        <v>#REF!</v>
      </c>
      <c r="HIE46" s="54" t="e">
        <f>'Tier 1 - $500K'!#REF!</f>
        <v>#REF!</v>
      </c>
      <c r="HIF46" s="54" t="e">
        <f>'Tier 1 - $500K'!#REF!</f>
        <v>#REF!</v>
      </c>
      <c r="HIG46" s="54" t="e">
        <f>'Tier 1 - $500K'!#REF!</f>
        <v>#REF!</v>
      </c>
      <c r="HIH46" s="54" t="e">
        <f>'Tier 1 - $500K'!#REF!</f>
        <v>#REF!</v>
      </c>
      <c r="HII46" s="54" t="e">
        <f>'Tier 1 - $500K'!#REF!</f>
        <v>#REF!</v>
      </c>
      <c r="HIJ46" s="54" t="e">
        <f>'Tier 1 - $500K'!#REF!</f>
        <v>#REF!</v>
      </c>
      <c r="HIK46" s="54" t="e">
        <f>'Tier 1 - $500K'!#REF!</f>
        <v>#REF!</v>
      </c>
      <c r="HIL46" s="54" t="e">
        <f>'Tier 1 - $500K'!#REF!</f>
        <v>#REF!</v>
      </c>
      <c r="HIM46" s="54" t="e">
        <f>'Tier 1 - $500K'!#REF!</f>
        <v>#REF!</v>
      </c>
      <c r="HIN46" s="54" t="e">
        <f>'Tier 1 - $500K'!#REF!</f>
        <v>#REF!</v>
      </c>
      <c r="HIO46" s="54" t="e">
        <f>'Tier 1 - $500K'!#REF!</f>
        <v>#REF!</v>
      </c>
      <c r="HIP46" s="54" t="e">
        <f>'Tier 1 - $500K'!#REF!</f>
        <v>#REF!</v>
      </c>
      <c r="HIQ46" s="54" t="e">
        <f>'Tier 1 - $500K'!#REF!</f>
        <v>#REF!</v>
      </c>
      <c r="HIR46" s="54" t="e">
        <f>'Tier 1 - $500K'!#REF!</f>
        <v>#REF!</v>
      </c>
      <c r="HIS46" s="54" t="e">
        <f>'Tier 1 - $500K'!#REF!</f>
        <v>#REF!</v>
      </c>
      <c r="HIT46" s="54" t="e">
        <f>'Tier 1 - $500K'!#REF!</f>
        <v>#REF!</v>
      </c>
      <c r="HIU46" s="54" t="e">
        <f>'Tier 1 - $500K'!#REF!</f>
        <v>#REF!</v>
      </c>
      <c r="HIV46" s="54" t="e">
        <f>'Tier 1 - $500K'!#REF!</f>
        <v>#REF!</v>
      </c>
      <c r="HIW46" s="54" t="e">
        <f>'Tier 1 - $500K'!#REF!</f>
        <v>#REF!</v>
      </c>
      <c r="HIX46" s="54" t="e">
        <f>'Tier 1 - $500K'!#REF!</f>
        <v>#REF!</v>
      </c>
      <c r="HIY46" s="54" t="e">
        <f>'Tier 1 - $500K'!#REF!</f>
        <v>#REF!</v>
      </c>
      <c r="HIZ46" s="54" t="e">
        <f>'Tier 1 - $500K'!#REF!</f>
        <v>#REF!</v>
      </c>
      <c r="HJA46" s="54" t="e">
        <f>'Tier 1 - $500K'!#REF!</f>
        <v>#REF!</v>
      </c>
      <c r="HJB46" s="54" t="e">
        <f>'Tier 1 - $500K'!#REF!</f>
        <v>#REF!</v>
      </c>
      <c r="HJC46" s="54" t="e">
        <f>'Tier 1 - $500K'!#REF!</f>
        <v>#REF!</v>
      </c>
      <c r="HJD46" s="54" t="e">
        <f>'Tier 1 - $500K'!#REF!</f>
        <v>#REF!</v>
      </c>
      <c r="HJE46" s="54" t="e">
        <f>'Tier 1 - $500K'!#REF!</f>
        <v>#REF!</v>
      </c>
      <c r="HJF46" s="54" t="e">
        <f>'Tier 1 - $500K'!#REF!</f>
        <v>#REF!</v>
      </c>
      <c r="HJG46" s="54" t="e">
        <f>'Tier 1 - $500K'!#REF!</f>
        <v>#REF!</v>
      </c>
      <c r="HJH46" s="54" t="e">
        <f>'Tier 1 - $500K'!#REF!</f>
        <v>#REF!</v>
      </c>
      <c r="HJI46" s="54" t="e">
        <f>'Tier 1 - $500K'!#REF!</f>
        <v>#REF!</v>
      </c>
      <c r="HJJ46" s="54" t="e">
        <f>'Tier 1 - $500K'!#REF!</f>
        <v>#REF!</v>
      </c>
      <c r="HJK46" s="54" t="e">
        <f>'Tier 1 - $500K'!#REF!</f>
        <v>#REF!</v>
      </c>
      <c r="HJL46" s="54" t="e">
        <f>'Tier 1 - $500K'!#REF!</f>
        <v>#REF!</v>
      </c>
      <c r="HJM46" s="54" t="e">
        <f>'Tier 1 - $500K'!#REF!</f>
        <v>#REF!</v>
      </c>
      <c r="HJN46" s="54" t="e">
        <f>'Tier 1 - $500K'!#REF!</f>
        <v>#REF!</v>
      </c>
      <c r="HJO46" s="54" t="e">
        <f>'Tier 1 - $500K'!#REF!</f>
        <v>#REF!</v>
      </c>
      <c r="HJP46" s="54" t="e">
        <f>'Tier 1 - $500K'!#REF!</f>
        <v>#REF!</v>
      </c>
      <c r="HJQ46" s="54" t="e">
        <f>'Tier 1 - $500K'!#REF!</f>
        <v>#REF!</v>
      </c>
      <c r="HJR46" s="54" t="e">
        <f>'Tier 1 - $500K'!#REF!</f>
        <v>#REF!</v>
      </c>
      <c r="HJS46" s="54" t="e">
        <f>'Tier 1 - $500K'!#REF!</f>
        <v>#REF!</v>
      </c>
      <c r="HJT46" s="54" t="e">
        <f>'Tier 1 - $500K'!#REF!</f>
        <v>#REF!</v>
      </c>
      <c r="HJU46" s="54" t="e">
        <f>'Tier 1 - $500K'!#REF!</f>
        <v>#REF!</v>
      </c>
      <c r="HJV46" s="54" t="e">
        <f>'Tier 1 - $500K'!#REF!</f>
        <v>#REF!</v>
      </c>
      <c r="HJW46" s="54" t="e">
        <f>'Tier 1 - $500K'!#REF!</f>
        <v>#REF!</v>
      </c>
      <c r="HJX46" s="54" t="e">
        <f>'Tier 1 - $500K'!#REF!</f>
        <v>#REF!</v>
      </c>
      <c r="HJY46" s="54" t="e">
        <f>'Tier 1 - $500K'!#REF!</f>
        <v>#REF!</v>
      </c>
      <c r="HJZ46" s="54" t="e">
        <f>'Tier 1 - $500K'!#REF!</f>
        <v>#REF!</v>
      </c>
      <c r="HKA46" s="54" t="e">
        <f>'Tier 1 - $500K'!#REF!</f>
        <v>#REF!</v>
      </c>
      <c r="HKB46" s="54" t="e">
        <f>'Tier 1 - $500K'!#REF!</f>
        <v>#REF!</v>
      </c>
      <c r="HKC46" s="54" t="e">
        <f>'Tier 1 - $500K'!#REF!</f>
        <v>#REF!</v>
      </c>
      <c r="HKD46" s="54" t="e">
        <f>'Tier 1 - $500K'!#REF!</f>
        <v>#REF!</v>
      </c>
      <c r="HKE46" s="54" t="e">
        <f>'Tier 1 - $500K'!#REF!</f>
        <v>#REF!</v>
      </c>
      <c r="HKF46" s="54" t="e">
        <f>'Tier 1 - $500K'!#REF!</f>
        <v>#REF!</v>
      </c>
      <c r="HKG46" s="54" t="e">
        <f>'Tier 1 - $500K'!#REF!</f>
        <v>#REF!</v>
      </c>
      <c r="HKH46" s="54" t="e">
        <f>'Tier 1 - $500K'!#REF!</f>
        <v>#REF!</v>
      </c>
      <c r="HKI46" s="54" t="e">
        <f>'Tier 1 - $500K'!#REF!</f>
        <v>#REF!</v>
      </c>
      <c r="HKJ46" s="54" t="e">
        <f>'Tier 1 - $500K'!#REF!</f>
        <v>#REF!</v>
      </c>
      <c r="HKK46" s="54" t="e">
        <f>'Tier 1 - $500K'!#REF!</f>
        <v>#REF!</v>
      </c>
      <c r="HKL46" s="54" t="e">
        <f>'Tier 1 - $500K'!#REF!</f>
        <v>#REF!</v>
      </c>
      <c r="HKM46" s="54" t="e">
        <f>'Tier 1 - $500K'!#REF!</f>
        <v>#REF!</v>
      </c>
      <c r="HKN46" s="54" t="e">
        <f>'Tier 1 - $500K'!#REF!</f>
        <v>#REF!</v>
      </c>
      <c r="HKO46" s="54" t="e">
        <f>'Tier 1 - $500K'!#REF!</f>
        <v>#REF!</v>
      </c>
      <c r="HKP46" s="54" t="e">
        <f>'Tier 1 - $500K'!#REF!</f>
        <v>#REF!</v>
      </c>
      <c r="HKQ46" s="54" t="e">
        <f>'Tier 1 - $500K'!#REF!</f>
        <v>#REF!</v>
      </c>
      <c r="HKR46" s="54" t="e">
        <f>'Tier 1 - $500K'!#REF!</f>
        <v>#REF!</v>
      </c>
      <c r="HKS46" s="54" t="e">
        <f>'Tier 1 - $500K'!#REF!</f>
        <v>#REF!</v>
      </c>
      <c r="HKT46" s="54" t="e">
        <f>'Tier 1 - $500K'!#REF!</f>
        <v>#REF!</v>
      </c>
      <c r="HKU46" s="54" t="e">
        <f>'Tier 1 - $500K'!#REF!</f>
        <v>#REF!</v>
      </c>
      <c r="HKV46" s="54" t="e">
        <f>'Tier 1 - $500K'!#REF!</f>
        <v>#REF!</v>
      </c>
      <c r="HKW46" s="54" t="e">
        <f>'Tier 1 - $500K'!#REF!</f>
        <v>#REF!</v>
      </c>
      <c r="HKX46" s="54" t="e">
        <f>'Tier 1 - $500K'!#REF!</f>
        <v>#REF!</v>
      </c>
      <c r="HKY46" s="54" t="e">
        <f>'Tier 1 - $500K'!#REF!</f>
        <v>#REF!</v>
      </c>
      <c r="HKZ46" s="54" t="e">
        <f>'Tier 1 - $500K'!#REF!</f>
        <v>#REF!</v>
      </c>
      <c r="HLA46" s="54" t="e">
        <f>'Tier 1 - $500K'!#REF!</f>
        <v>#REF!</v>
      </c>
      <c r="HLB46" s="54" t="e">
        <f>'Tier 1 - $500K'!#REF!</f>
        <v>#REF!</v>
      </c>
      <c r="HLC46" s="54" t="e">
        <f>'Tier 1 - $500K'!#REF!</f>
        <v>#REF!</v>
      </c>
      <c r="HLD46" s="54" t="e">
        <f>'Tier 1 - $500K'!#REF!</f>
        <v>#REF!</v>
      </c>
      <c r="HLE46" s="54" t="e">
        <f>'Tier 1 - $500K'!#REF!</f>
        <v>#REF!</v>
      </c>
      <c r="HLF46" s="54" t="e">
        <f>'Tier 1 - $500K'!#REF!</f>
        <v>#REF!</v>
      </c>
      <c r="HLG46" s="54" t="e">
        <f>'Tier 1 - $500K'!#REF!</f>
        <v>#REF!</v>
      </c>
      <c r="HLH46" s="54" t="e">
        <f>'Tier 1 - $500K'!#REF!</f>
        <v>#REF!</v>
      </c>
      <c r="HLI46" s="54" t="e">
        <f>'Tier 1 - $500K'!#REF!</f>
        <v>#REF!</v>
      </c>
      <c r="HLJ46" s="54" t="e">
        <f>'Tier 1 - $500K'!#REF!</f>
        <v>#REF!</v>
      </c>
      <c r="HLK46" s="54" t="e">
        <f>'Tier 1 - $500K'!#REF!</f>
        <v>#REF!</v>
      </c>
      <c r="HLL46" s="54" t="e">
        <f>'Tier 1 - $500K'!#REF!</f>
        <v>#REF!</v>
      </c>
      <c r="HLM46" s="54" t="e">
        <f>'Tier 1 - $500K'!#REF!</f>
        <v>#REF!</v>
      </c>
      <c r="HLN46" s="54" t="e">
        <f>'Tier 1 - $500K'!#REF!</f>
        <v>#REF!</v>
      </c>
      <c r="HLO46" s="54" t="e">
        <f>'Tier 1 - $500K'!#REF!</f>
        <v>#REF!</v>
      </c>
      <c r="HLP46" s="54" t="e">
        <f>'Tier 1 - $500K'!#REF!</f>
        <v>#REF!</v>
      </c>
      <c r="HLQ46" s="54" t="e">
        <f>'Tier 1 - $500K'!#REF!</f>
        <v>#REF!</v>
      </c>
      <c r="HLR46" s="54" t="e">
        <f>'Tier 1 - $500K'!#REF!</f>
        <v>#REF!</v>
      </c>
      <c r="HLS46" s="54" t="e">
        <f>'Tier 1 - $500K'!#REF!</f>
        <v>#REF!</v>
      </c>
      <c r="HLT46" s="54" t="e">
        <f>'Tier 1 - $500K'!#REF!</f>
        <v>#REF!</v>
      </c>
      <c r="HLU46" s="54" t="e">
        <f>'Tier 1 - $500K'!#REF!</f>
        <v>#REF!</v>
      </c>
      <c r="HLV46" s="54" t="e">
        <f>'Tier 1 - $500K'!#REF!</f>
        <v>#REF!</v>
      </c>
      <c r="HLW46" s="54" t="e">
        <f>'Tier 1 - $500K'!#REF!</f>
        <v>#REF!</v>
      </c>
      <c r="HLX46" s="54" t="e">
        <f>'Tier 1 - $500K'!#REF!</f>
        <v>#REF!</v>
      </c>
      <c r="HLY46" s="54" t="e">
        <f>'Tier 1 - $500K'!#REF!</f>
        <v>#REF!</v>
      </c>
      <c r="HLZ46" s="54" t="e">
        <f>'Tier 1 - $500K'!#REF!</f>
        <v>#REF!</v>
      </c>
      <c r="HMA46" s="54" t="e">
        <f>'Tier 1 - $500K'!#REF!</f>
        <v>#REF!</v>
      </c>
      <c r="HMB46" s="54" t="e">
        <f>'Tier 1 - $500K'!#REF!</f>
        <v>#REF!</v>
      </c>
      <c r="HMC46" s="54" t="e">
        <f>'Tier 1 - $500K'!#REF!</f>
        <v>#REF!</v>
      </c>
      <c r="HMD46" s="54" t="e">
        <f>'Tier 1 - $500K'!#REF!</f>
        <v>#REF!</v>
      </c>
      <c r="HME46" s="54" t="e">
        <f>'Tier 1 - $500K'!#REF!</f>
        <v>#REF!</v>
      </c>
      <c r="HMF46" s="54" t="e">
        <f>'Tier 1 - $500K'!#REF!</f>
        <v>#REF!</v>
      </c>
      <c r="HMG46" s="54" t="e">
        <f>'Tier 1 - $500K'!#REF!</f>
        <v>#REF!</v>
      </c>
      <c r="HMH46" s="54" t="e">
        <f>'Tier 1 - $500K'!#REF!</f>
        <v>#REF!</v>
      </c>
      <c r="HMI46" s="54" t="e">
        <f>'Tier 1 - $500K'!#REF!</f>
        <v>#REF!</v>
      </c>
      <c r="HMJ46" s="54" t="e">
        <f>'Tier 1 - $500K'!#REF!</f>
        <v>#REF!</v>
      </c>
      <c r="HMK46" s="54" t="e">
        <f>'Tier 1 - $500K'!#REF!</f>
        <v>#REF!</v>
      </c>
      <c r="HML46" s="54" t="e">
        <f>'Tier 1 - $500K'!#REF!</f>
        <v>#REF!</v>
      </c>
      <c r="HMM46" s="54" t="e">
        <f>'Tier 1 - $500K'!#REF!</f>
        <v>#REF!</v>
      </c>
      <c r="HMN46" s="54" t="e">
        <f>'Tier 1 - $500K'!#REF!</f>
        <v>#REF!</v>
      </c>
      <c r="HMO46" s="54" t="e">
        <f>'Tier 1 - $500K'!#REF!</f>
        <v>#REF!</v>
      </c>
      <c r="HMP46" s="54" t="e">
        <f>'Tier 1 - $500K'!#REF!</f>
        <v>#REF!</v>
      </c>
      <c r="HMQ46" s="54" t="e">
        <f>'Tier 1 - $500K'!#REF!</f>
        <v>#REF!</v>
      </c>
      <c r="HMR46" s="54" t="e">
        <f>'Tier 1 - $500K'!#REF!</f>
        <v>#REF!</v>
      </c>
      <c r="HMS46" s="54" t="e">
        <f>'Tier 1 - $500K'!#REF!</f>
        <v>#REF!</v>
      </c>
      <c r="HMT46" s="54" t="e">
        <f>'Tier 1 - $500K'!#REF!</f>
        <v>#REF!</v>
      </c>
      <c r="HMU46" s="54" t="e">
        <f>'Tier 1 - $500K'!#REF!</f>
        <v>#REF!</v>
      </c>
      <c r="HMV46" s="54" t="e">
        <f>'Tier 1 - $500K'!#REF!</f>
        <v>#REF!</v>
      </c>
      <c r="HMW46" s="54" t="e">
        <f>'Tier 1 - $500K'!#REF!</f>
        <v>#REF!</v>
      </c>
      <c r="HMX46" s="54" t="e">
        <f>'Tier 1 - $500K'!#REF!</f>
        <v>#REF!</v>
      </c>
      <c r="HMY46" s="54" t="e">
        <f>'Tier 1 - $500K'!#REF!</f>
        <v>#REF!</v>
      </c>
      <c r="HMZ46" s="54" t="e">
        <f>'Tier 1 - $500K'!#REF!</f>
        <v>#REF!</v>
      </c>
      <c r="HNA46" s="54" t="e">
        <f>'Tier 1 - $500K'!#REF!</f>
        <v>#REF!</v>
      </c>
      <c r="HNB46" s="54" t="e">
        <f>'Tier 1 - $500K'!#REF!</f>
        <v>#REF!</v>
      </c>
      <c r="HNC46" s="54" t="e">
        <f>'Tier 1 - $500K'!#REF!</f>
        <v>#REF!</v>
      </c>
      <c r="HND46" s="54" t="e">
        <f>'Tier 1 - $500K'!#REF!</f>
        <v>#REF!</v>
      </c>
      <c r="HNE46" s="54" t="e">
        <f>'Tier 1 - $500K'!#REF!</f>
        <v>#REF!</v>
      </c>
      <c r="HNF46" s="54" t="e">
        <f>'Tier 1 - $500K'!#REF!</f>
        <v>#REF!</v>
      </c>
      <c r="HNG46" s="54" t="e">
        <f>'Tier 1 - $500K'!#REF!</f>
        <v>#REF!</v>
      </c>
      <c r="HNH46" s="54" t="e">
        <f>'Tier 1 - $500K'!#REF!</f>
        <v>#REF!</v>
      </c>
      <c r="HNI46" s="54" t="e">
        <f>'Tier 1 - $500K'!#REF!</f>
        <v>#REF!</v>
      </c>
      <c r="HNJ46" s="54" t="e">
        <f>'Tier 1 - $500K'!#REF!</f>
        <v>#REF!</v>
      </c>
      <c r="HNK46" s="54" t="e">
        <f>'Tier 1 - $500K'!#REF!</f>
        <v>#REF!</v>
      </c>
      <c r="HNL46" s="54" t="e">
        <f>'Tier 1 - $500K'!#REF!</f>
        <v>#REF!</v>
      </c>
      <c r="HNM46" s="54" t="e">
        <f>'Tier 1 - $500K'!#REF!</f>
        <v>#REF!</v>
      </c>
      <c r="HNN46" s="54" t="e">
        <f>'Tier 1 - $500K'!#REF!</f>
        <v>#REF!</v>
      </c>
      <c r="HNO46" s="54" t="e">
        <f>'Tier 1 - $500K'!#REF!</f>
        <v>#REF!</v>
      </c>
      <c r="HNP46" s="54" t="e">
        <f>'Tier 1 - $500K'!#REF!</f>
        <v>#REF!</v>
      </c>
      <c r="HNQ46" s="54" t="e">
        <f>'Tier 1 - $500K'!#REF!</f>
        <v>#REF!</v>
      </c>
      <c r="HNR46" s="54" t="e">
        <f>'Tier 1 - $500K'!#REF!</f>
        <v>#REF!</v>
      </c>
      <c r="HNS46" s="54" t="e">
        <f>'Tier 1 - $500K'!#REF!</f>
        <v>#REF!</v>
      </c>
      <c r="HNT46" s="54" t="e">
        <f>'Tier 1 - $500K'!#REF!</f>
        <v>#REF!</v>
      </c>
      <c r="HNU46" s="54" t="e">
        <f>'Tier 1 - $500K'!#REF!</f>
        <v>#REF!</v>
      </c>
      <c r="HNV46" s="54" t="e">
        <f>'Tier 1 - $500K'!#REF!</f>
        <v>#REF!</v>
      </c>
      <c r="HNW46" s="54" t="e">
        <f>'Tier 1 - $500K'!#REF!</f>
        <v>#REF!</v>
      </c>
      <c r="HNX46" s="54" t="e">
        <f>'Tier 1 - $500K'!#REF!</f>
        <v>#REF!</v>
      </c>
      <c r="HNY46" s="54" t="e">
        <f>'Tier 1 - $500K'!#REF!</f>
        <v>#REF!</v>
      </c>
      <c r="HNZ46" s="54" t="e">
        <f>'Tier 1 - $500K'!#REF!</f>
        <v>#REF!</v>
      </c>
      <c r="HOA46" s="54" t="e">
        <f>'Tier 1 - $500K'!#REF!</f>
        <v>#REF!</v>
      </c>
      <c r="HOB46" s="54" t="e">
        <f>'Tier 1 - $500K'!#REF!</f>
        <v>#REF!</v>
      </c>
      <c r="HOC46" s="54" t="e">
        <f>'Tier 1 - $500K'!#REF!</f>
        <v>#REF!</v>
      </c>
      <c r="HOD46" s="54" t="e">
        <f>'Tier 1 - $500K'!#REF!</f>
        <v>#REF!</v>
      </c>
      <c r="HOE46" s="54" t="e">
        <f>'Tier 1 - $500K'!#REF!</f>
        <v>#REF!</v>
      </c>
      <c r="HOF46" s="54" t="e">
        <f>'Tier 1 - $500K'!#REF!</f>
        <v>#REF!</v>
      </c>
      <c r="HOG46" s="54" t="e">
        <f>'Tier 1 - $500K'!#REF!</f>
        <v>#REF!</v>
      </c>
      <c r="HOH46" s="54" t="e">
        <f>'Tier 1 - $500K'!#REF!</f>
        <v>#REF!</v>
      </c>
      <c r="HOI46" s="54" t="e">
        <f>'Tier 1 - $500K'!#REF!</f>
        <v>#REF!</v>
      </c>
      <c r="HOJ46" s="54" t="e">
        <f>'Tier 1 - $500K'!#REF!</f>
        <v>#REF!</v>
      </c>
      <c r="HOK46" s="54" t="e">
        <f>'Tier 1 - $500K'!#REF!</f>
        <v>#REF!</v>
      </c>
      <c r="HOL46" s="54" t="e">
        <f>'Tier 1 - $500K'!#REF!</f>
        <v>#REF!</v>
      </c>
      <c r="HOM46" s="54" t="e">
        <f>'Tier 1 - $500K'!#REF!</f>
        <v>#REF!</v>
      </c>
      <c r="HON46" s="54" t="e">
        <f>'Tier 1 - $500K'!#REF!</f>
        <v>#REF!</v>
      </c>
      <c r="HOO46" s="54" t="e">
        <f>'Tier 1 - $500K'!#REF!</f>
        <v>#REF!</v>
      </c>
      <c r="HOP46" s="54" t="e">
        <f>'Tier 1 - $500K'!#REF!</f>
        <v>#REF!</v>
      </c>
      <c r="HOQ46" s="54" t="e">
        <f>'Tier 1 - $500K'!#REF!</f>
        <v>#REF!</v>
      </c>
      <c r="HOR46" s="54" t="e">
        <f>'Tier 1 - $500K'!#REF!</f>
        <v>#REF!</v>
      </c>
      <c r="HOS46" s="54" t="e">
        <f>'Tier 1 - $500K'!#REF!</f>
        <v>#REF!</v>
      </c>
      <c r="HOT46" s="54" t="e">
        <f>'Tier 1 - $500K'!#REF!</f>
        <v>#REF!</v>
      </c>
      <c r="HOU46" s="54" t="e">
        <f>'Tier 1 - $500K'!#REF!</f>
        <v>#REF!</v>
      </c>
      <c r="HOV46" s="54" t="e">
        <f>'Tier 1 - $500K'!#REF!</f>
        <v>#REF!</v>
      </c>
      <c r="HOW46" s="54" t="e">
        <f>'Tier 1 - $500K'!#REF!</f>
        <v>#REF!</v>
      </c>
      <c r="HOX46" s="54" t="e">
        <f>'Tier 1 - $500K'!#REF!</f>
        <v>#REF!</v>
      </c>
      <c r="HOY46" s="54" t="e">
        <f>'Tier 1 - $500K'!#REF!</f>
        <v>#REF!</v>
      </c>
      <c r="HOZ46" s="54" t="e">
        <f>'Tier 1 - $500K'!#REF!</f>
        <v>#REF!</v>
      </c>
      <c r="HPA46" s="54" t="e">
        <f>'Tier 1 - $500K'!#REF!</f>
        <v>#REF!</v>
      </c>
      <c r="HPB46" s="54" t="e">
        <f>'Tier 1 - $500K'!#REF!</f>
        <v>#REF!</v>
      </c>
      <c r="HPC46" s="54" t="e">
        <f>'Tier 1 - $500K'!#REF!</f>
        <v>#REF!</v>
      </c>
      <c r="HPD46" s="54" t="e">
        <f>'Tier 1 - $500K'!#REF!</f>
        <v>#REF!</v>
      </c>
      <c r="HPE46" s="54" t="e">
        <f>'Tier 1 - $500K'!#REF!</f>
        <v>#REF!</v>
      </c>
      <c r="HPF46" s="54" t="e">
        <f>'Tier 1 - $500K'!#REF!</f>
        <v>#REF!</v>
      </c>
      <c r="HPG46" s="54" t="e">
        <f>'Tier 1 - $500K'!#REF!</f>
        <v>#REF!</v>
      </c>
      <c r="HPH46" s="54" t="e">
        <f>'Tier 1 - $500K'!#REF!</f>
        <v>#REF!</v>
      </c>
      <c r="HPI46" s="54" t="e">
        <f>'Tier 1 - $500K'!#REF!</f>
        <v>#REF!</v>
      </c>
      <c r="HPJ46" s="54" t="e">
        <f>'Tier 1 - $500K'!#REF!</f>
        <v>#REF!</v>
      </c>
      <c r="HPK46" s="54" t="e">
        <f>'Tier 1 - $500K'!#REF!</f>
        <v>#REF!</v>
      </c>
      <c r="HPL46" s="54" t="e">
        <f>'Tier 1 - $500K'!#REF!</f>
        <v>#REF!</v>
      </c>
      <c r="HPM46" s="54" t="e">
        <f>'Tier 1 - $500K'!#REF!</f>
        <v>#REF!</v>
      </c>
      <c r="HPN46" s="54" t="e">
        <f>'Tier 1 - $500K'!#REF!</f>
        <v>#REF!</v>
      </c>
      <c r="HPO46" s="54" t="e">
        <f>'Tier 1 - $500K'!#REF!</f>
        <v>#REF!</v>
      </c>
      <c r="HPP46" s="54" t="e">
        <f>'Tier 1 - $500K'!#REF!</f>
        <v>#REF!</v>
      </c>
      <c r="HPQ46" s="54" t="e">
        <f>'Tier 1 - $500K'!#REF!</f>
        <v>#REF!</v>
      </c>
      <c r="HPR46" s="54" t="e">
        <f>'Tier 1 - $500K'!#REF!</f>
        <v>#REF!</v>
      </c>
      <c r="HPS46" s="54" t="e">
        <f>'Tier 1 - $500K'!#REF!</f>
        <v>#REF!</v>
      </c>
      <c r="HPT46" s="54" t="e">
        <f>'Tier 1 - $500K'!#REF!</f>
        <v>#REF!</v>
      </c>
      <c r="HPU46" s="54" t="e">
        <f>'Tier 1 - $500K'!#REF!</f>
        <v>#REF!</v>
      </c>
      <c r="HPV46" s="54" t="e">
        <f>'Tier 1 - $500K'!#REF!</f>
        <v>#REF!</v>
      </c>
      <c r="HPW46" s="54" t="e">
        <f>'Tier 1 - $500K'!#REF!</f>
        <v>#REF!</v>
      </c>
      <c r="HPX46" s="54" t="e">
        <f>'Tier 1 - $500K'!#REF!</f>
        <v>#REF!</v>
      </c>
      <c r="HPY46" s="54" t="e">
        <f>'Tier 1 - $500K'!#REF!</f>
        <v>#REF!</v>
      </c>
      <c r="HPZ46" s="54" t="e">
        <f>'Tier 1 - $500K'!#REF!</f>
        <v>#REF!</v>
      </c>
      <c r="HQA46" s="54" t="e">
        <f>'Tier 1 - $500K'!#REF!</f>
        <v>#REF!</v>
      </c>
      <c r="HQB46" s="54" t="e">
        <f>'Tier 1 - $500K'!#REF!</f>
        <v>#REF!</v>
      </c>
      <c r="HQC46" s="54" t="e">
        <f>'Tier 1 - $500K'!#REF!</f>
        <v>#REF!</v>
      </c>
      <c r="HQD46" s="54" t="e">
        <f>'Tier 1 - $500K'!#REF!</f>
        <v>#REF!</v>
      </c>
      <c r="HQE46" s="54" t="e">
        <f>'Tier 1 - $500K'!#REF!</f>
        <v>#REF!</v>
      </c>
      <c r="HQF46" s="54" t="e">
        <f>'Tier 1 - $500K'!#REF!</f>
        <v>#REF!</v>
      </c>
      <c r="HQG46" s="54" t="e">
        <f>'Tier 1 - $500K'!#REF!</f>
        <v>#REF!</v>
      </c>
      <c r="HQH46" s="54" t="e">
        <f>'Tier 1 - $500K'!#REF!</f>
        <v>#REF!</v>
      </c>
      <c r="HQI46" s="54" t="e">
        <f>'Tier 1 - $500K'!#REF!</f>
        <v>#REF!</v>
      </c>
      <c r="HQJ46" s="54" t="e">
        <f>'Tier 1 - $500K'!#REF!</f>
        <v>#REF!</v>
      </c>
      <c r="HQK46" s="54" t="e">
        <f>'Tier 1 - $500K'!#REF!</f>
        <v>#REF!</v>
      </c>
      <c r="HQL46" s="54" t="e">
        <f>'Tier 1 - $500K'!#REF!</f>
        <v>#REF!</v>
      </c>
      <c r="HQM46" s="54" t="e">
        <f>'Tier 1 - $500K'!#REF!</f>
        <v>#REF!</v>
      </c>
      <c r="HQN46" s="54" t="e">
        <f>'Tier 1 - $500K'!#REF!</f>
        <v>#REF!</v>
      </c>
      <c r="HQO46" s="54" t="e">
        <f>'Tier 1 - $500K'!#REF!</f>
        <v>#REF!</v>
      </c>
      <c r="HQP46" s="54" t="e">
        <f>'Tier 1 - $500K'!#REF!</f>
        <v>#REF!</v>
      </c>
      <c r="HQQ46" s="54" t="e">
        <f>'Tier 1 - $500K'!#REF!</f>
        <v>#REF!</v>
      </c>
      <c r="HQR46" s="54" t="e">
        <f>'Tier 1 - $500K'!#REF!</f>
        <v>#REF!</v>
      </c>
      <c r="HQS46" s="54" t="e">
        <f>'Tier 1 - $500K'!#REF!</f>
        <v>#REF!</v>
      </c>
      <c r="HQT46" s="54" t="e">
        <f>'Tier 1 - $500K'!#REF!</f>
        <v>#REF!</v>
      </c>
      <c r="HQU46" s="54" t="e">
        <f>'Tier 1 - $500K'!#REF!</f>
        <v>#REF!</v>
      </c>
      <c r="HQV46" s="54" t="e">
        <f>'Tier 1 - $500K'!#REF!</f>
        <v>#REF!</v>
      </c>
      <c r="HQW46" s="54" t="e">
        <f>'Tier 1 - $500K'!#REF!</f>
        <v>#REF!</v>
      </c>
      <c r="HQX46" s="54" t="e">
        <f>'Tier 1 - $500K'!#REF!</f>
        <v>#REF!</v>
      </c>
      <c r="HQY46" s="54" t="e">
        <f>'Tier 1 - $500K'!#REF!</f>
        <v>#REF!</v>
      </c>
      <c r="HQZ46" s="54" t="e">
        <f>'Tier 1 - $500K'!#REF!</f>
        <v>#REF!</v>
      </c>
      <c r="HRA46" s="54" t="e">
        <f>'Tier 1 - $500K'!#REF!</f>
        <v>#REF!</v>
      </c>
      <c r="HRB46" s="54" t="e">
        <f>'Tier 1 - $500K'!#REF!</f>
        <v>#REF!</v>
      </c>
      <c r="HRC46" s="54" t="e">
        <f>'Tier 1 - $500K'!#REF!</f>
        <v>#REF!</v>
      </c>
      <c r="HRD46" s="54" t="e">
        <f>'Tier 1 - $500K'!#REF!</f>
        <v>#REF!</v>
      </c>
      <c r="HRE46" s="54" t="e">
        <f>'Tier 1 - $500K'!#REF!</f>
        <v>#REF!</v>
      </c>
      <c r="HRF46" s="54" t="e">
        <f>'Tier 1 - $500K'!#REF!</f>
        <v>#REF!</v>
      </c>
      <c r="HRG46" s="54" t="e">
        <f>'Tier 1 - $500K'!#REF!</f>
        <v>#REF!</v>
      </c>
      <c r="HRH46" s="54" t="e">
        <f>'Tier 1 - $500K'!#REF!</f>
        <v>#REF!</v>
      </c>
      <c r="HRI46" s="54" t="e">
        <f>'Tier 1 - $500K'!#REF!</f>
        <v>#REF!</v>
      </c>
      <c r="HRJ46" s="54" t="e">
        <f>'Tier 1 - $500K'!#REF!</f>
        <v>#REF!</v>
      </c>
      <c r="HRK46" s="54" t="e">
        <f>'Tier 1 - $500K'!#REF!</f>
        <v>#REF!</v>
      </c>
      <c r="HRL46" s="54" t="e">
        <f>'Tier 1 - $500K'!#REF!</f>
        <v>#REF!</v>
      </c>
      <c r="HRM46" s="54" t="e">
        <f>'Tier 1 - $500K'!#REF!</f>
        <v>#REF!</v>
      </c>
      <c r="HRN46" s="54" t="e">
        <f>'Tier 1 - $500K'!#REF!</f>
        <v>#REF!</v>
      </c>
      <c r="HRO46" s="54" t="e">
        <f>'Tier 1 - $500K'!#REF!</f>
        <v>#REF!</v>
      </c>
      <c r="HRP46" s="54" t="e">
        <f>'Tier 1 - $500K'!#REF!</f>
        <v>#REF!</v>
      </c>
      <c r="HRQ46" s="54" t="e">
        <f>'Tier 1 - $500K'!#REF!</f>
        <v>#REF!</v>
      </c>
      <c r="HRR46" s="54" t="e">
        <f>'Tier 1 - $500K'!#REF!</f>
        <v>#REF!</v>
      </c>
      <c r="HRS46" s="54" t="e">
        <f>'Tier 1 - $500K'!#REF!</f>
        <v>#REF!</v>
      </c>
      <c r="HRT46" s="54" t="e">
        <f>'Tier 1 - $500K'!#REF!</f>
        <v>#REF!</v>
      </c>
      <c r="HRU46" s="54" t="e">
        <f>'Tier 1 - $500K'!#REF!</f>
        <v>#REF!</v>
      </c>
      <c r="HRV46" s="54" t="e">
        <f>'Tier 1 - $500K'!#REF!</f>
        <v>#REF!</v>
      </c>
      <c r="HRW46" s="54" t="e">
        <f>'Tier 1 - $500K'!#REF!</f>
        <v>#REF!</v>
      </c>
      <c r="HRX46" s="54" t="e">
        <f>'Tier 1 - $500K'!#REF!</f>
        <v>#REF!</v>
      </c>
      <c r="HRY46" s="54" t="e">
        <f>'Tier 1 - $500K'!#REF!</f>
        <v>#REF!</v>
      </c>
      <c r="HRZ46" s="54" t="e">
        <f>'Tier 1 - $500K'!#REF!</f>
        <v>#REF!</v>
      </c>
      <c r="HSA46" s="54" t="e">
        <f>'Tier 1 - $500K'!#REF!</f>
        <v>#REF!</v>
      </c>
      <c r="HSB46" s="54" t="e">
        <f>'Tier 1 - $500K'!#REF!</f>
        <v>#REF!</v>
      </c>
      <c r="HSC46" s="54" t="e">
        <f>'Tier 1 - $500K'!#REF!</f>
        <v>#REF!</v>
      </c>
      <c r="HSD46" s="54" t="e">
        <f>'Tier 1 - $500K'!#REF!</f>
        <v>#REF!</v>
      </c>
      <c r="HSE46" s="54" t="e">
        <f>'Tier 1 - $500K'!#REF!</f>
        <v>#REF!</v>
      </c>
      <c r="HSF46" s="54" t="e">
        <f>'Tier 1 - $500K'!#REF!</f>
        <v>#REF!</v>
      </c>
      <c r="HSG46" s="54" t="e">
        <f>'Tier 1 - $500K'!#REF!</f>
        <v>#REF!</v>
      </c>
      <c r="HSH46" s="54" t="e">
        <f>'Tier 1 - $500K'!#REF!</f>
        <v>#REF!</v>
      </c>
      <c r="HSI46" s="54" t="e">
        <f>'Tier 1 - $500K'!#REF!</f>
        <v>#REF!</v>
      </c>
      <c r="HSJ46" s="54" t="e">
        <f>'Tier 1 - $500K'!#REF!</f>
        <v>#REF!</v>
      </c>
      <c r="HSK46" s="54" t="e">
        <f>'Tier 1 - $500K'!#REF!</f>
        <v>#REF!</v>
      </c>
      <c r="HSL46" s="54" t="e">
        <f>'Tier 1 - $500K'!#REF!</f>
        <v>#REF!</v>
      </c>
      <c r="HSM46" s="54" t="e">
        <f>'Tier 1 - $500K'!#REF!</f>
        <v>#REF!</v>
      </c>
      <c r="HSN46" s="54" t="e">
        <f>'Tier 1 - $500K'!#REF!</f>
        <v>#REF!</v>
      </c>
      <c r="HSO46" s="54" t="e">
        <f>'Tier 1 - $500K'!#REF!</f>
        <v>#REF!</v>
      </c>
      <c r="HSP46" s="54" t="e">
        <f>'Tier 1 - $500K'!#REF!</f>
        <v>#REF!</v>
      </c>
      <c r="HSQ46" s="54" t="e">
        <f>'Tier 1 - $500K'!#REF!</f>
        <v>#REF!</v>
      </c>
      <c r="HSR46" s="54" t="e">
        <f>'Tier 1 - $500K'!#REF!</f>
        <v>#REF!</v>
      </c>
      <c r="HSS46" s="54" t="e">
        <f>'Tier 1 - $500K'!#REF!</f>
        <v>#REF!</v>
      </c>
      <c r="HST46" s="54" t="e">
        <f>'Tier 1 - $500K'!#REF!</f>
        <v>#REF!</v>
      </c>
      <c r="HSU46" s="54" t="e">
        <f>'Tier 1 - $500K'!#REF!</f>
        <v>#REF!</v>
      </c>
      <c r="HSV46" s="54" t="e">
        <f>'Tier 1 - $500K'!#REF!</f>
        <v>#REF!</v>
      </c>
      <c r="HSW46" s="54" t="e">
        <f>'Tier 1 - $500K'!#REF!</f>
        <v>#REF!</v>
      </c>
      <c r="HSX46" s="54" t="e">
        <f>'Tier 1 - $500K'!#REF!</f>
        <v>#REF!</v>
      </c>
      <c r="HSY46" s="54" t="e">
        <f>'Tier 1 - $500K'!#REF!</f>
        <v>#REF!</v>
      </c>
      <c r="HSZ46" s="54" t="e">
        <f>'Tier 1 - $500K'!#REF!</f>
        <v>#REF!</v>
      </c>
      <c r="HTA46" s="54" t="e">
        <f>'Tier 1 - $500K'!#REF!</f>
        <v>#REF!</v>
      </c>
      <c r="HTB46" s="54" t="e">
        <f>'Tier 1 - $500K'!#REF!</f>
        <v>#REF!</v>
      </c>
      <c r="HTC46" s="54" t="e">
        <f>'Tier 1 - $500K'!#REF!</f>
        <v>#REF!</v>
      </c>
      <c r="HTD46" s="54" t="e">
        <f>'Tier 1 - $500K'!#REF!</f>
        <v>#REF!</v>
      </c>
      <c r="HTE46" s="54" t="e">
        <f>'Tier 1 - $500K'!#REF!</f>
        <v>#REF!</v>
      </c>
      <c r="HTF46" s="54" t="e">
        <f>'Tier 1 - $500K'!#REF!</f>
        <v>#REF!</v>
      </c>
      <c r="HTG46" s="54" t="e">
        <f>'Tier 1 - $500K'!#REF!</f>
        <v>#REF!</v>
      </c>
      <c r="HTH46" s="54" t="e">
        <f>'Tier 1 - $500K'!#REF!</f>
        <v>#REF!</v>
      </c>
      <c r="HTI46" s="54" t="e">
        <f>'Tier 1 - $500K'!#REF!</f>
        <v>#REF!</v>
      </c>
      <c r="HTJ46" s="54" t="e">
        <f>'Tier 1 - $500K'!#REF!</f>
        <v>#REF!</v>
      </c>
      <c r="HTK46" s="54" t="e">
        <f>'Tier 1 - $500K'!#REF!</f>
        <v>#REF!</v>
      </c>
      <c r="HTL46" s="54" t="e">
        <f>'Tier 1 - $500K'!#REF!</f>
        <v>#REF!</v>
      </c>
      <c r="HTM46" s="54" t="e">
        <f>'Tier 1 - $500K'!#REF!</f>
        <v>#REF!</v>
      </c>
      <c r="HTN46" s="54" t="e">
        <f>'Tier 1 - $500K'!#REF!</f>
        <v>#REF!</v>
      </c>
      <c r="HTO46" s="54" t="e">
        <f>'Tier 1 - $500K'!#REF!</f>
        <v>#REF!</v>
      </c>
      <c r="HTP46" s="54" t="e">
        <f>'Tier 1 - $500K'!#REF!</f>
        <v>#REF!</v>
      </c>
      <c r="HTQ46" s="54" t="e">
        <f>'Tier 1 - $500K'!#REF!</f>
        <v>#REF!</v>
      </c>
      <c r="HTR46" s="54" t="e">
        <f>'Tier 1 - $500K'!#REF!</f>
        <v>#REF!</v>
      </c>
      <c r="HTS46" s="54" t="e">
        <f>'Tier 1 - $500K'!#REF!</f>
        <v>#REF!</v>
      </c>
      <c r="HTT46" s="54" t="e">
        <f>'Tier 1 - $500K'!#REF!</f>
        <v>#REF!</v>
      </c>
      <c r="HTU46" s="54" t="e">
        <f>'Tier 1 - $500K'!#REF!</f>
        <v>#REF!</v>
      </c>
      <c r="HTV46" s="54" t="e">
        <f>'Tier 1 - $500K'!#REF!</f>
        <v>#REF!</v>
      </c>
      <c r="HTW46" s="54" t="e">
        <f>'Tier 1 - $500K'!#REF!</f>
        <v>#REF!</v>
      </c>
      <c r="HTX46" s="54" t="e">
        <f>'Tier 1 - $500K'!#REF!</f>
        <v>#REF!</v>
      </c>
      <c r="HTY46" s="54" t="e">
        <f>'Tier 1 - $500K'!#REF!</f>
        <v>#REF!</v>
      </c>
      <c r="HTZ46" s="54" t="e">
        <f>'Tier 1 - $500K'!#REF!</f>
        <v>#REF!</v>
      </c>
      <c r="HUA46" s="54" t="e">
        <f>'Tier 1 - $500K'!#REF!</f>
        <v>#REF!</v>
      </c>
      <c r="HUB46" s="54" t="e">
        <f>'Tier 1 - $500K'!#REF!</f>
        <v>#REF!</v>
      </c>
      <c r="HUC46" s="54" t="e">
        <f>'Tier 1 - $500K'!#REF!</f>
        <v>#REF!</v>
      </c>
      <c r="HUD46" s="54" t="e">
        <f>'Tier 1 - $500K'!#REF!</f>
        <v>#REF!</v>
      </c>
      <c r="HUE46" s="54" t="e">
        <f>'Tier 1 - $500K'!#REF!</f>
        <v>#REF!</v>
      </c>
      <c r="HUF46" s="54" t="e">
        <f>'Tier 1 - $500K'!#REF!</f>
        <v>#REF!</v>
      </c>
      <c r="HUG46" s="54" t="e">
        <f>'Tier 1 - $500K'!#REF!</f>
        <v>#REF!</v>
      </c>
      <c r="HUH46" s="54" t="e">
        <f>'Tier 1 - $500K'!#REF!</f>
        <v>#REF!</v>
      </c>
      <c r="HUI46" s="54" t="e">
        <f>'Tier 1 - $500K'!#REF!</f>
        <v>#REF!</v>
      </c>
      <c r="HUJ46" s="54" t="e">
        <f>'Tier 1 - $500K'!#REF!</f>
        <v>#REF!</v>
      </c>
      <c r="HUK46" s="54" t="e">
        <f>'Tier 1 - $500K'!#REF!</f>
        <v>#REF!</v>
      </c>
      <c r="HUL46" s="54" t="e">
        <f>'Tier 1 - $500K'!#REF!</f>
        <v>#REF!</v>
      </c>
      <c r="HUM46" s="54" t="e">
        <f>'Tier 1 - $500K'!#REF!</f>
        <v>#REF!</v>
      </c>
      <c r="HUN46" s="54" t="e">
        <f>'Tier 1 - $500K'!#REF!</f>
        <v>#REF!</v>
      </c>
      <c r="HUO46" s="54" t="e">
        <f>'Tier 1 - $500K'!#REF!</f>
        <v>#REF!</v>
      </c>
      <c r="HUP46" s="54" t="e">
        <f>'Tier 1 - $500K'!#REF!</f>
        <v>#REF!</v>
      </c>
      <c r="HUQ46" s="54" t="e">
        <f>'Tier 1 - $500K'!#REF!</f>
        <v>#REF!</v>
      </c>
      <c r="HUR46" s="54" t="e">
        <f>'Tier 1 - $500K'!#REF!</f>
        <v>#REF!</v>
      </c>
      <c r="HUS46" s="54" t="e">
        <f>'Tier 1 - $500K'!#REF!</f>
        <v>#REF!</v>
      </c>
      <c r="HUT46" s="54" t="e">
        <f>'Tier 1 - $500K'!#REF!</f>
        <v>#REF!</v>
      </c>
      <c r="HUU46" s="54" t="e">
        <f>'Tier 1 - $500K'!#REF!</f>
        <v>#REF!</v>
      </c>
      <c r="HUV46" s="54" t="e">
        <f>'Tier 1 - $500K'!#REF!</f>
        <v>#REF!</v>
      </c>
      <c r="HUW46" s="54" t="e">
        <f>'Tier 1 - $500K'!#REF!</f>
        <v>#REF!</v>
      </c>
      <c r="HUX46" s="54" t="e">
        <f>'Tier 1 - $500K'!#REF!</f>
        <v>#REF!</v>
      </c>
      <c r="HUY46" s="54" t="e">
        <f>'Tier 1 - $500K'!#REF!</f>
        <v>#REF!</v>
      </c>
      <c r="HUZ46" s="54" t="e">
        <f>'Tier 1 - $500K'!#REF!</f>
        <v>#REF!</v>
      </c>
      <c r="HVA46" s="54" t="e">
        <f>'Tier 1 - $500K'!#REF!</f>
        <v>#REF!</v>
      </c>
      <c r="HVB46" s="54" t="e">
        <f>'Tier 1 - $500K'!#REF!</f>
        <v>#REF!</v>
      </c>
      <c r="HVC46" s="54" t="e">
        <f>'Tier 1 - $500K'!#REF!</f>
        <v>#REF!</v>
      </c>
      <c r="HVD46" s="54" t="e">
        <f>'Tier 1 - $500K'!#REF!</f>
        <v>#REF!</v>
      </c>
      <c r="HVE46" s="54" t="e">
        <f>'Tier 1 - $500K'!#REF!</f>
        <v>#REF!</v>
      </c>
      <c r="HVF46" s="54" t="e">
        <f>'Tier 1 - $500K'!#REF!</f>
        <v>#REF!</v>
      </c>
      <c r="HVG46" s="54" t="e">
        <f>'Tier 1 - $500K'!#REF!</f>
        <v>#REF!</v>
      </c>
      <c r="HVH46" s="54" t="e">
        <f>'Tier 1 - $500K'!#REF!</f>
        <v>#REF!</v>
      </c>
      <c r="HVI46" s="54" t="e">
        <f>'Tier 1 - $500K'!#REF!</f>
        <v>#REF!</v>
      </c>
      <c r="HVJ46" s="54" t="e">
        <f>'Tier 1 - $500K'!#REF!</f>
        <v>#REF!</v>
      </c>
      <c r="HVK46" s="54" t="e">
        <f>'Tier 1 - $500K'!#REF!</f>
        <v>#REF!</v>
      </c>
      <c r="HVL46" s="54" t="e">
        <f>'Tier 1 - $500K'!#REF!</f>
        <v>#REF!</v>
      </c>
      <c r="HVM46" s="54" t="e">
        <f>'Tier 1 - $500K'!#REF!</f>
        <v>#REF!</v>
      </c>
      <c r="HVN46" s="54" t="e">
        <f>'Tier 1 - $500K'!#REF!</f>
        <v>#REF!</v>
      </c>
      <c r="HVO46" s="54" t="e">
        <f>'Tier 1 - $500K'!#REF!</f>
        <v>#REF!</v>
      </c>
      <c r="HVP46" s="54" t="e">
        <f>'Tier 1 - $500K'!#REF!</f>
        <v>#REF!</v>
      </c>
      <c r="HVQ46" s="54" t="e">
        <f>'Tier 1 - $500K'!#REF!</f>
        <v>#REF!</v>
      </c>
      <c r="HVR46" s="54" t="e">
        <f>'Tier 1 - $500K'!#REF!</f>
        <v>#REF!</v>
      </c>
      <c r="HVS46" s="54" t="e">
        <f>'Tier 1 - $500K'!#REF!</f>
        <v>#REF!</v>
      </c>
      <c r="HVT46" s="54" t="e">
        <f>'Tier 1 - $500K'!#REF!</f>
        <v>#REF!</v>
      </c>
      <c r="HVU46" s="54" t="e">
        <f>'Tier 1 - $500K'!#REF!</f>
        <v>#REF!</v>
      </c>
      <c r="HVV46" s="54" t="e">
        <f>'Tier 1 - $500K'!#REF!</f>
        <v>#REF!</v>
      </c>
      <c r="HVW46" s="54" t="e">
        <f>'Tier 1 - $500K'!#REF!</f>
        <v>#REF!</v>
      </c>
      <c r="HVX46" s="54" t="e">
        <f>'Tier 1 - $500K'!#REF!</f>
        <v>#REF!</v>
      </c>
      <c r="HVY46" s="54" t="e">
        <f>'Tier 1 - $500K'!#REF!</f>
        <v>#REF!</v>
      </c>
      <c r="HVZ46" s="54" t="e">
        <f>'Tier 1 - $500K'!#REF!</f>
        <v>#REF!</v>
      </c>
      <c r="HWA46" s="54" t="e">
        <f>'Tier 1 - $500K'!#REF!</f>
        <v>#REF!</v>
      </c>
      <c r="HWB46" s="54" t="e">
        <f>'Tier 1 - $500K'!#REF!</f>
        <v>#REF!</v>
      </c>
      <c r="HWC46" s="54" t="e">
        <f>'Tier 1 - $500K'!#REF!</f>
        <v>#REF!</v>
      </c>
      <c r="HWD46" s="54" t="e">
        <f>'Tier 1 - $500K'!#REF!</f>
        <v>#REF!</v>
      </c>
      <c r="HWE46" s="54" t="e">
        <f>'Tier 1 - $500K'!#REF!</f>
        <v>#REF!</v>
      </c>
      <c r="HWF46" s="54" t="e">
        <f>'Tier 1 - $500K'!#REF!</f>
        <v>#REF!</v>
      </c>
      <c r="HWG46" s="54" t="e">
        <f>'Tier 1 - $500K'!#REF!</f>
        <v>#REF!</v>
      </c>
      <c r="HWH46" s="54" t="e">
        <f>'Tier 1 - $500K'!#REF!</f>
        <v>#REF!</v>
      </c>
      <c r="HWI46" s="54" t="e">
        <f>'Tier 1 - $500K'!#REF!</f>
        <v>#REF!</v>
      </c>
      <c r="HWJ46" s="54" t="e">
        <f>'Tier 1 - $500K'!#REF!</f>
        <v>#REF!</v>
      </c>
      <c r="HWK46" s="54" t="e">
        <f>'Tier 1 - $500K'!#REF!</f>
        <v>#REF!</v>
      </c>
      <c r="HWL46" s="54" t="e">
        <f>'Tier 1 - $500K'!#REF!</f>
        <v>#REF!</v>
      </c>
      <c r="HWM46" s="54" t="e">
        <f>'Tier 1 - $500K'!#REF!</f>
        <v>#REF!</v>
      </c>
      <c r="HWN46" s="54" t="e">
        <f>'Tier 1 - $500K'!#REF!</f>
        <v>#REF!</v>
      </c>
      <c r="HWO46" s="54" t="e">
        <f>'Tier 1 - $500K'!#REF!</f>
        <v>#REF!</v>
      </c>
      <c r="HWP46" s="54" t="e">
        <f>'Tier 1 - $500K'!#REF!</f>
        <v>#REF!</v>
      </c>
      <c r="HWQ46" s="54" t="e">
        <f>'Tier 1 - $500K'!#REF!</f>
        <v>#REF!</v>
      </c>
      <c r="HWR46" s="54" t="e">
        <f>'Tier 1 - $500K'!#REF!</f>
        <v>#REF!</v>
      </c>
      <c r="HWS46" s="54" t="e">
        <f>'Tier 1 - $500K'!#REF!</f>
        <v>#REF!</v>
      </c>
      <c r="HWT46" s="54" t="e">
        <f>'Tier 1 - $500K'!#REF!</f>
        <v>#REF!</v>
      </c>
      <c r="HWU46" s="54" t="e">
        <f>'Tier 1 - $500K'!#REF!</f>
        <v>#REF!</v>
      </c>
      <c r="HWV46" s="54" t="e">
        <f>'Tier 1 - $500K'!#REF!</f>
        <v>#REF!</v>
      </c>
      <c r="HWW46" s="54" t="e">
        <f>'Tier 1 - $500K'!#REF!</f>
        <v>#REF!</v>
      </c>
      <c r="HWX46" s="54" t="e">
        <f>'Tier 1 - $500K'!#REF!</f>
        <v>#REF!</v>
      </c>
      <c r="HWY46" s="54" t="e">
        <f>'Tier 1 - $500K'!#REF!</f>
        <v>#REF!</v>
      </c>
      <c r="HWZ46" s="54" t="e">
        <f>'Tier 1 - $500K'!#REF!</f>
        <v>#REF!</v>
      </c>
      <c r="HXA46" s="54" t="e">
        <f>'Tier 1 - $500K'!#REF!</f>
        <v>#REF!</v>
      </c>
      <c r="HXB46" s="54" t="e">
        <f>'Tier 1 - $500K'!#REF!</f>
        <v>#REF!</v>
      </c>
      <c r="HXC46" s="54" t="e">
        <f>'Tier 1 - $500K'!#REF!</f>
        <v>#REF!</v>
      </c>
      <c r="HXD46" s="54" t="e">
        <f>'Tier 1 - $500K'!#REF!</f>
        <v>#REF!</v>
      </c>
      <c r="HXE46" s="54" t="e">
        <f>'Tier 1 - $500K'!#REF!</f>
        <v>#REF!</v>
      </c>
      <c r="HXF46" s="54" t="e">
        <f>'Tier 1 - $500K'!#REF!</f>
        <v>#REF!</v>
      </c>
      <c r="HXG46" s="54" t="e">
        <f>'Tier 1 - $500K'!#REF!</f>
        <v>#REF!</v>
      </c>
      <c r="HXH46" s="54" t="e">
        <f>'Tier 1 - $500K'!#REF!</f>
        <v>#REF!</v>
      </c>
      <c r="HXI46" s="54" t="e">
        <f>'Tier 1 - $500K'!#REF!</f>
        <v>#REF!</v>
      </c>
      <c r="HXJ46" s="54" t="e">
        <f>'Tier 1 - $500K'!#REF!</f>
        <v>#REF!</v>
      </c>
      <c r="HXK46" s="54" t="e">
        <f>'Tier 1 - $500K'!#REF!</f>
        <v>#REF!</v>
      </c>
      <c r="HXL46" s="54" t="e">
        <f>'Tier 1 - $500K'!#REF!</f>
        <v>#REF!</v>
      </c>
      <c r="HXM46" s="54" t="e">
        <f>'Tier 1 - $500K'!#REF!</f>
        <v>#REF!</v>
      </c>
      <c r="HXN46" s="54" t="e">
        <f>'Tier 1 - $500K'!#REF!</f>
        <v>#REF!</v>
      </c>
      <c r="HXO46" s="54" t="e">
        <f>'Tier 1 - $500K'!#REF!</f>
        <v>#REF!</v>
      </c>
      <c r="HXP46" s="54" t="e">
        <f>'Tier 1 - $500K'!#REF!</f>
        <v>#REF!</v>
      </c>
      <c r="HXQ46" s="54" t="e">
        <f>'Tier 1 - $500K'!#REF!</f>
        <v>#REF!</v>
      </c>
      <c r="HXR46" s="54" t="e">
        <f>'Tier 1 - $500K'!#REF!</f>
        <v>#REF!</v>
      </c>
      <c r="HXS46" s="54" t="e">
        <f>'Tier 1 - $500K'!#REF!</f>
        <v>#REF!</v>
      </c>
      <c r="HXT46" s="54" t="e">
        <f>'Tier 1 - $500K'!#REF!</f>
        <v>#REF!</v>
      </c>
      <c r="HXU46" s="54" t="e">
        <f>'Tier 1 - $500K'!#REF!</f>
        <v>#REF!</v>
      </c>
      <c r="HXV46" s="54" t="e">
        <f>'Tier 1 - $500K'!#REF!</f>
        <v>#REF!</v>
      </c>
      <c r="HXW46" s="54" t="e">
        <f>'Tier 1 - $500K'!#REF!</f>
        <v>#REF!</v>
      </c>
      <c r="HXX46" s="54" t="e">
        <f>'Tier 1 - $500K'!#REF!</f>
        <v>#REF!</v>
      </c>
      <c r="HXY46" s="54" t="e">
        <f>'Tier 1 - $500K'!#REF!</f>
        <v>#REF!</v>
      </c>
      <c r="HXZ46" s="54" t="e">
        <f>'Tier 1 - $500K'!#REF!</f>
        <v>#REF!</v>
      </c>
      <c r="HYA46" s="54" t="e">
        <f>'Tier 1 - $500K'!#REF!</f>
        <v>#REF!</v>
      </c>
      <c r="HYB46" s="54" t="e">
        <f>'Tier 1 - $500K'!#REF!</f>
        <v>#REF!</v>
      </c>
      <c r="HYC46" s="54" t="e">
        <f>'Tier 1 - $500K'!#REF!</f>
        <v>#REF!</v>
      </c>
      <c r="HYD46" s="54" t="e">
        <f>'Tier 1 - $500K'!#REF!</f>
        <v>#REF!</v>
      </c>
      <c r="HYE46" s="54" t="e">
        <f>'Tier 1 - $500K'!#REF!</f>
        <v>#REF!</v>
      </c>
      <c r="HYF46" s="54" t="e">
        <f>'Tier 1 - $500K'!#REF!</f>
        <v>#REF!</v>
      </c>
      <c r="HYG46" s="54" t="e">
        <f>'Tier 1 - $500K'!#REF!</f>
        <v>#REF!</v>
      </c>
      <c r="HYH46" s="54" t="e">
        <f>'Tier 1 - $500K'!#REF!</f>
        <v>#REF!</v>
      </c>
      <c r="HYI46" s="54" t="e">
        <f>'Tier 1 - $500K'!#REF!</f>
        <v>#REF!</v>
      </c>
      <c r="HYJ46" s="54" t="e">
        <f>'Tier 1 - $500K'!#REF!</f>
        <v>#REF!</v>
      </c>
      <c r="HYK46" s="54" t="e">
        <f>'Tier 1 - $500K'!#REF!</f>
        <v>#REF!</v>
      </c>
      <c r="HYL46" s="54" t="e">
        <f>'Tier 1 - $500K'!#REF!</f>
        <v>#REF!</v>
      </c>
      <c r="HYM46" s="54" t="e">
        <f>'Tier 1 - $500K'!#REF!</f>
        <v>#REF!</v>
      </c>
      <c r="HYN46" s="54" t="e">
        <f>'Tier 1 - $500K'!#REF!</f>
        <v>#REF!</v>
      </c>
      <c r="HYO46" s="54" t="e">
        <f>'Tier 1 - $500K'!#REF!</f>
        <v>#REF!</v>
      </c>
      <c r="HYP46" s="54" t="e">
        <f>'Tier 1 - $500K'!#REF!</f>
        <v>#REF!</v>
      </c>
      <c r="HYQ46" s="54" t="e">
        <f>'Tier 1 - $500K'!#REF!</f>
        <v>#REF!</v>
      </c>
      <c r="HYR46" s="54" t="e">
        <f>'Tier 1 - $500K'!#REF!</f>
        <v>#REF!</v>
      </c>
      <c r="HYS46" s="54" t="e">
        <f>'Tier 1 - $500K'!#REF!</f>
        <v>#REF!</v>
      </c>
      <c r="HYT46" s="54" t="e">
        <f>'Tier 1 - $500K'!#REF!</f>
        <v>#REF!</v>
      </c>
      <c r="HYU46" s="54" t="e">
        <f>'Tier 1 - $500K'!#REF!</f>
        <v>#REF!</v>
      </c>
      <c r="HYV46" s="54" t="e">
        <f>'Tier 1 - $500K'!#REF!</f>
        <v>#REF!</v>
      </c>
      <c r="HYW46" s="54" t="e">
        <f>'Tier 1 - $500K'!#REF!</f>
        <v>#REF!</v>
      </c>
      <c r="HYX46" s="54" t="e">
        <f>'Tier 1 - $500K'!#REF!</f>
        <v>#REF!</v>
      </c>
      <c r="HYY46" s="54" t="e">
        <f>'Tier 1 - $500K'!#REF!</f>
        <v>#REF!</v>
      </c>
      <c r="HYZ46" s="54" t="e">
        <f>'Tier 1 - $500K'!#REF!</f>
        <v>#REF!</v>
      </c>
      <c r="HZA46" s="54" t="e">
        <f>'Tier 1 - $500K'!#REF!</f>
        <v>#REF!</v>
      </c>
      <c r="HZB46" s="54" t="e">
        <f>'Tier 1 - $500K'!#REF!</f>
        <v>#REF!</v>
      </c>
      <c r="HZC46" s="54" t="e">
        <f>'Tier 1 - $500K'!#REF!</f>
        <v>#REF!</v>
      </c>
      <c r="HZD46" s="54" t="e">
        <f>'Tier 1 - $500K'!#REF!</f>
        <v>#REF!</v>
      </c>
      <c r="HZE46" s="54" t="e">
        <f>'Tier 1 - $500K'!#REF!</f>
        <v>#REF!</v>
      </c>
      <c r="HZF46" s="54" t="e">
        <f>'Tier 1 - $500K'!#REF!</f>
        <v>#REF!</v>
      </c>
      <c r="HZG46" s="54" t="e">
        <f>'Tier 1 - $500K'!#REF!</f>
        <v>#REF!</v>
      </c>
      <c r="HZH46" s="54" t="e">
        <f>'Tier 1 - $500K'!#REF!</f>
        <v>#REF!</v>
      </c>
      <c r="HZI46" s="54" t="e">
        <f>'Tier 1 - $500K'!#REF!</f>
        <v>#REF!</v>
      </c>
      <c r="HZJ46" s="54" t="e">
        <f>'Tier 1 - $500K'!#REF!</f>
        <v>#REF!</v>
      </c>
      <c r="HZK46" s="54" t="e">
        <f>'Tier 1 - $500K'!#REF!</f>
        <v>#REF!</v>
      </c>
      <c r="HZL46" s="54" t="e">
        <f>'Tier 1 - $500K'!#REF!</f>
        <v>#REF!</v>
      </c>
      <c r="HZM46" s="54" t="e">
        <f>'Tier 1 - $500K'!#REF!</f>
        <v>#REF!</v>
      </c>
      <c r="HZN46" s="54" t="e">
        <f>'Tier 1 - $500K'!#REF!</f>
        <v>#REF!</v>
      </c>
      <c r="HZO46" s="54" t="e">
        <f>'Tier 1 - $500K'!#REF!</f>
        <v>#REF!</v>
      </c>
      <c r="HZP46" s="54" t="e">
        <f>'Tier 1 - $500K'!#REF!</f>
        <v>#REF!</v>
      </c>
      <c r="HZQ46" s="54" t="e">
        <f>'Tier 1 - $500K'!#REF!</f>
        <v>#REF!</v>
      </c>
      <c r="HZR46" s="54" t="e">
        <f>'Tier 1 - $500K'!#REF!</f>
        <v>#REF!</v>
      </c>
      <c r="HZS46" s="54" t="e">
        <f>'Tier 1 - $500K'!#REF!</f>
        <v>#REF!</v>
      </c>
      <c r="HZT46" s="54" t="e">
        <f>'Tier 1 - $500K'!#REF!</f>
        <v>#REF!</v>
      </c>
      <c r="HZU46" s="54" t="e">
        <f>'Tier 1 - $500K'!#REF!</f>
        <v>#REF!</v>
      </c>
      <c r="HZV46" s="54" t="e">
        <f>'Tier 1 - $500K'!#REF!</f>
        <v>#REF!</v>
      </c>
      <c r="HZW46" s="54" t="e">
        <f>'Tier 1 - $500K'!#REF!</f>
        <v>#REF!</v>
      </c>
      <c r="HZX46" s="54" t="e">
        <f>'Tier 1 - $500K'!#REF!</f>
        <v>#REF!</v>
      </c>
      <c r="HZY46" s="54" t="e">
        <f>'Tier 1 - $500K'!#REF!</f>
        <v>#REF!</v>
      </c>
      <c r="HZZ46" s="54" t="e">
        <f>'Tier 1 - $500K'!#REF!</f>
        <v>#REF!</v>
      </c>
      <c r="IAA46" s="54" t="e">
        <f>'Tier 1 - $500K'!#REF!</f>
        <v>#REF!</v>
      </c>
      <c r="IAB46" s="54" t="e">
        <f>'Tier 1 - $500K'!#REF!</f>
        <v>#REF!</v>
      </c>
      <c r="IAC46" s="54" t="e">
        <f>'Tier 1 - $500K'!#REF!</f>
        <v>#REF!</v>
      </c>
      <c r="IAD46" s="54" t="e">
        <f>'Tier 1 - $500K'!#REF!</f>
        <v>#REF!</v>
      </c>
      <c r="IAE46" s="54" t="e">
        <f>'Tier 1 - $500K'!#REF!</f>
        <v>#REF!</v>
      </c>
      <c r="IAF46" s="54" t="e">
        <f>'Tier 1 - $500K'!#REF!</f>
        <v>#REF!</v>
      </c>
      <c r="IAG46" s="54" t="e">
        <f>'Tier 1 - $500K'!#REF!</f>
        <v>#REF!</v>
      </c>
      <c r="IAH46" s="54" t="e">
        <f>'Tier 1 - $500K'!#REF!</f>
        <v>#REF!</v>
      </c>
      <c r="IAI46" s="54" t="e">
        <f>'Tier 1 - $500K'!#REF!</f>
        <v>#REF!</v>
      </c>
      <c r="IAJ46" s="54" t="e">
        <f>'Tier 1 - $500K'!#REF!</f>
        <v>#REF!</v>
      </c>
      <c r="IAK46" s="54" t="e">
        <f>'Tier 1 - $500K'!#REF!</f>
        <v>#REF!</v>
      </c>
      <c r="IAL46" s="54" t="e">
        <f>'Tier 1 - $500K'!#REF!</f>
        <v>#REF!</v>
      </c>
      <c r="IAM46" s="54" t="e">
        <f>'Tier 1 - $500K'!#REF!</f>
        <v>#REF!</v>
      </c>
      <c r="IAN46" s="54" t="e">
        <f>'Tier 1 - $500K'!#REF!</f>
        <v>#REF!</v>
      </c>
      <c r="IAO46" s="54" t="e">
        <f>'Tier 1 - $500K'!#REF!</f>
        <v>#REF!</v>
      </c>
      <c r="IAP46" s="54" t="e">
        <f>'Tier 1 - $500K'!#REF!</f>
        <v>#REF!</v>
      </c>
      <c r="IAQ46" s="54" t="e">
        <f>'Tier 1 - $500K'!#REF!</f>
        <v>#REF!</v>
      </c>
      <c r="IAR46" s="54" t="e">
        <f>'Tier 1 - $500K'!#REF!</f>
        <v>#REF!</v>
      </c>
      <c r="IAS46" s="54" t="e">
        <f>'Tier 1 - $500K'!#REF!</f>
        <v>#REF!</v>
      </c>
      <c r="IAT46" s="54" t="e">
        <f>'Tier 1 - $500K'!#REF!</f>
        <v>#REF!</v>
      </c>
      <c r="IAU46" s="54" t="e">
        <f>'Tier 1 - $500K'!#REF!</f>
        <v>#REF!</v>
      </c>
      <c r="IAV46" s="54" t="e">
        <f>'Tier 1 - $500K'!#REF!</f>
        <v>#REF!</v>
      </c>
      <c r="IAW46" s="54" t="e">
        <f>'Tier 1 - $500K'!#REF!</f>
        <v>#REF!</v>
      </c>
      <c r="IAX46" s="54" t="e">
        <f>'Tier 1 - $500K'!#REF!</f>
        <v>#REF!</v>
      </c>
      <c r="IAY46" s="54" t="e">
        <f>'Tier 1 - $500K'!#REF!</f>
        <v>#REF!</v>
      </c>
      <c r="IAZ46" s="54" t="e">
        <f>'Tier 1 - $500K'!#REF!</f>
        <v>#REF!</v>
      </c>
      <c r="IBA46" s="54" t="e">
        <f>'Tier 1 - $500K'!#REF!</f>
        <v>#REF!</v>
      </c>
      <c r="IBB46" s="54" t="e">
        <f>'Tier 1 - $500K'!#REF!</f>
        <v>#REF!</v>
      </c>
      <c r="IBC46" s="54" t="e">
        <f>'Tier 1 - $500K'!#REF!</f>
        <v>#REF!</v>
      </c>
      <c r="IBD46" s="54" t="e">
        <f>'Tier 1 - $500K'!#REF!</f>
        <v>#REF!</v>
      </c>
      <c r="IBE46" s="54" t="e">
        <f>'Tier 1 - $500K'!#REF!</f>
        <v>#REF!</v>
      </c>
      <c r="IBF46" s="54" t="e">
        <f>'Tier 1 - $500K'!#REF!</f>
        <v>#REF!</v>
      </c>
      <c r="IBG46" s="54" t="e">
        <f>'Tier 1 - $500K'!#REF!</f>
        <v>#REF!</v>
      </c>
      <c r="IBH46" s="54" t="e">
        <f>'Tier 1 - $500K'!#REF!</f>
        <v>#REF!</v>
      </c>
      <c r="IBI46" s="54" t="e">
        <f>'Tier 1 - $500K'!#REF!</f>
        <v>#REF!</v>
      </c>
      <c r="IBJ46" s="54" t="e">
        <f>'Tier 1 - $500K'!#REF!</f>
        <v>#REF!</v>
      </c>
      <c r="IBK46" s="54" t="e">
        <f>'Tier 1 - $500K'!#REF!</f>
        <v>#REF!</v>
      </c>
      <c r="IBL46" s="54" t="e">
        <f>'Tier 1 - $500K'!#REF!</f>
        <v>#REF!</v>
      </c>
      <c r="IBM46" s="54" t="e">
        <f>'Tier 1 - $500K'!#REF!</f>
        <v>#REF!</v>
      </c>
      <c r="IBN46" s="54" t="e">
        <f>'Tier 1 - $500K'!#REF!</f>
        <v>#REF!</v>
      </c>
      <c r="IBO46" s="54" t="e">
        <f>'Tier 1 - $500K'!#REF!</f>
        <v>#REF!</v>
      </c>
      <c r="IBP46" s="54" t="e">
        <f>'Tier 1 - $500K'!#REF!</f>
        <v>#REF!</v>
      </c>
      <c r="IBQ46" s="54" t="e">
        <f>'Tier 1 - $500K'!#REF!</f>
        <v>#REF!</v>
      </c>
      <c r="IBR46" s="54" t="e">
        <f>'Tier 1 - $500K'!#REF!</f>
        <v>#REF!</v>
      </c>
      <c r="IBS46" s="54" t="e">
        <f>'Tier 1 - $500K'!#REF!</f>
        <v>#REF!</v>
      </c>
      <c r="IBT46" s="54" t="e">
        <f>'Tier 1 - $500K'!#REF!</f>
        <v>#REF!</v>
      </c>
      <c r="IBU46" s="54" t="e">
        <f>'Tier 1 - $500K'!#REF!</f>
        <v>#REF!</v>
      </c>
      <c r="IBV46" s="54" t="e">
        <f>'Tier 1 - $500K'!#REF!</f>
        <v>#REF!</v>
      </c>
      <c r="IBW46" s="54" t="e">
        <f>'Tier 1 - $500K'!#REF!</f>
        <v>#REF!</v>
      </c>
      <c r="IBX46" s="54" t="e">
        <f>'Tier 1 - $500K'!#REF!</f>
        <v>#REF!</v>
      </c>
      <c r="IBY46" s="54" t="e">
        <f>'Tier 1 - $500K'!#REF!</f>
        <v>#REF!</v>
      </c>
      <c r="IBZ46" s="54" t="e">
        <f>'Tier 1 - $500K'!#REF!</f>
        <v>#REF!</v>
      </c>
      <c r="ICA46" s="54" t="e">
        <f>'Tier 1 - $500K'!#REF!</f>
        <v>#REF!</v>
      </c>
      <c r="ICB46" s="54" t="e">
        <f>'Tier 1 - $500K'!#REF!</f>
        <v>#REF!</v>
      </c>
      <c r="ICC46" s="54" t="e">
        <f>'Tier 1 - $500K'!#REF!</f>
        <v>#REF!</v>
      </c>
      <c r="ICD46" s="54" t="e">
        <f>'Tier 1 - $500K'!#REF!</f>
        <v>#REF!</v>
      </c>
      <c r="ICE46" s="54" t="e">
        <f>'Tier 1 - $500K'!#REF!</f>
        <v>#REF!</v>
      </c>
      <c r="ICF46" s="54" t="e">
        <f>'Tier 1 - $500K'!#REF!</f>
        <v>#REF!</v>
      </c>
      <c r="ICG46" s="54" t="e">
        <f>'Tier 1 - $500K'!#REF!</f>
        <v>#REF!</v>
      </c>
      <c r="ICH46" s="54" t="e">
        <f>'Tier 1 - $500K'!#REF!</f>
        <v>#REF!</v>
      </c>
      <c r="ICI46" s="54" t="e">
        <f>'Tier 1 - $500K'!#REF!</f>
        <v>#REF!</v>
      </c>
      <c r="ICJ46" s="54" t="e">
        <f>'Tier 1 - $500K'!#REF!</f>
        <v>#REF!</v>
      </c>
      <c r="ICK46" s="54" t="e">
        <f>'Tier 1 - $500K'!#REF!</f>
        <v>#REF!</v>
      </c>
      <c r="ICL46" s="54" t="e">
        <f>'Tier 1 - $500K'!#REF!</f>
        <v>#REF!</v>
      </c>
      <c r="ICM46" s="54" t="e">
        <f>'Tier 1 - $500K'!#REF!</f>
        <v>#REF!</v>
      </c>
      <c r="ICN46" s="54" t="e">
        <f>'Tier 1 - $500K'!#REF!</f>
        <v>#REF!</v>
      </c>
      <c r="ICO46" s="54" t="e">
        <f>'Tier 1 - $500K'!#REF!</f>
        <v>#REF!</v>
      </c>
      <c r="ICP46" s="54" t="e">
        <f>'Tier 1 - $500K'!#REF!</f>
        <v>#REF!</v>
      </c>
      <c r="ICQ46" s="54" t="e">
        <f>'Tier 1 - $500K'!#REF!</f>
        <v>#REF!</v>
      </c>
      <c r="ICR46" s="54" t="e">
        <f>'Tier 1 - $500K'!#REF!</f>
        <v>#REF!</v>
      </c>
      <c r="ICS46" s="54" t="e">
        <f>'Tier 1 - $500K'!#REF!</f>
        <v>#REF!</v>
      </c>
      <c r="ICT46" s="54" t="e">
        <f>'Tier 1 - $500K'!#REF!</f>
        <v>#REF!</v>
      </c>
      <c r="ICU46" s="54" t="e">
        <f>'Tier 1 - $500K'!#REF!</f>
        <v>#REF!</v>
      </c>
      <c r="ICV46" s="54" t="e">
        <f>'Tier 1 - $500K'!#REF!</f>
        <v>#REF!</v>
      </c>
      <c r="ICW46" s="54" t="e">
        <f>'Tier 1 - $500K'!#REF!</f>
        <v>#REF!</v>
      </c>
      <c r="ICX46" s="54" t="e">
        <f>'Tier 1 - $500K'!#REF!</f>
        <v>#REF!</v>
      </c>
      <c r="ICY46" s="54" t="e">
        <f>'Tier 1 - $500K'!#REF!</f>
        <v>#REF!</v>
      </c>
      <c r="ICZ46" s="54" t="e">
        <f>'Tier 1 - $500K'!#REF!</f>
        <v>#REF!</v>
      </c>
      <c r="IDA46" s="54" t="e">
        <f>'Tier 1 - $500K'!#REF!</f>
        <v>#REF!</v>
      </c>
      <c r="IDB46" s="54" t="e">
        <f>'Tier 1 - $500K'!#REF!</f>
        <v>#REF!</v>
      </c>
      <c r="IDC46" s="54" t="e">
        <f>'Tier 1 - $500K'!#REF!</f>
        <v>#REF!</v>
      </c>
      <c r="IDD46" s="54" t="e">
        <f>'Tier 1 - $500K'!#REF!</f>
        <v>#REF!</v>
      </c>
      <c r="IDE46" s="54" t="e">
        <f>'Tier 1 - $500K'!#REF!</f>
        <v>#REF!</v>
      </c>
      <c r="IDF46" s="54" t="e">
        <f>'Tier 1 - $500K'!#REF!</f>
        <v>#REF!</v>
      </c>
      <c r="IDG46" s="54" t="e">
        <f>'Tier 1 - $500K'!#REF!</f>
        <v>#REF!</v>
      </c>
      <c r="IDH46" s="54" t="e">
        <f>'Tier 1 - $500K'!#REF!</f>
        <v>#REF!</v>
      </c>
      <c r="IDI46" s="54" t="e">
        <f>'Tier 1 - $500K'!#REF!</f>
        <v>#REF!</v>
      </c>
      <c r="IDJ46" s="54" t="e">
        <f>'Tier 1 - $500K'!#REF!</f>
        <v>#REF!</v>
      </c>
      <c r="IDK46" s="54" t="e">
        <f>'Tier 1 - $500K'!#REF!</f>
        <v>#REF!</v>
      </c>
      <c r="IDL46" s="54" t="e">
        <f>'Tier 1 - $500K'!#REF!</f>
        <v>#REF!</v>
      </c>
      <c r="IDM46" s="54" t="e">
        <f>'Tier 1 - $500K'!#REF!</f>
        <v>#REF!</v>
      </c>
      <c r="IDN46" s="54" t="e">
        <f>'Tier 1 - $500K'!#REF!</f>
        <v>#REF!</v>
      </c>
      <c r="IDO46" s="54" t="e">
        <f>'Tier 1 - $500K'!#REF!</f>
        <v>#REF!</v>
      </c>
      <c r="IDP46" s="54" t="e">
        <f>'Tier 1 - $500K'!#REF!</f>
        <v>#REF!</v>
      </c>
      <c r="IDQ46" s="54" t="e">
        <f>'Tier 1 - $500K'!#REF!</f>
        <v>#REF!</v>
      </c>
      <c r="IDR46" s="54" t="e">
        <f>'Tier 1 - $500K'!#REF!</f>
        <v>#REF!</v>
      </c>
      <c r="IDS46" s="54" t="e">
        <f>'Tier 1 - $500K'!#REF!</f>
        <v>#REF!</v>
      </c>
      <c r="IDT46" s="54" t="e">
        <f>'Tier 1 - $500K'!#REF!</f>
        <v>#REF!</v>
      </c>
      <c r="IDU46" s="54" t="e">
        <f>'Tier 1 - $500K'!#REF!</f>
        <v>#REF!</v>
      </c>
      <c r="IDV46" s="54" t="e">
        <f>'Tier 1 - $500K'!#REF!</f>
        <v>#REF!</v>
      </c>
      <c r="IDW46" s="54" t="e">
        <f>'Tier 1 - $500K'!#REF!</f>
        <v>#REF!</v>
      </c>
      <c r="IDX46" s="54" t="e">
        <f>'Tier 1 - $500K'!#REF!</f>
        <v>#REF!</v>
      </c>
      <c r="IDY46" s="54" t="e">
        <f>'Tier 1 - $500K'!#REF!</f>
        <v>#REF!</v>
      </c>
      <c r="IDZ46" s="54" t="e">
        <f>'Tier 1 - $500K'!#REF!</f>
        <v>#REF!</v>
      </c>
      <c r="IEA46" s="54" t="e">
        <f>'Tier 1 - $500K'!#REF!</f>
        <v>#REF!</v>
      </c>
      <c r="IEB46" s="54" t="e">
        <f>'Tier 1 - $500K'!#REF!</f>
        <v>#REF!</v>
      </c>
      <c r="IEC46" s="54" t="e">
        <f>'Tier 1 - $500K'!#REF!</f>
        <v>#REF!</v>
      </c>
      <c r="IED46" s="54" t="e">
        <f>'Tier 1 - $500K'!#REF!</f>
        <v>#REF!</v>
      </c>
      <c r="IEE46" s="54" t="e">
        <f>'Tier 1 - $500K'!#REF!</f>
        <v>#REF!</v>
      </c>
      <c r="IEF46" s="54" t="e">
        <f>'Tier 1 - $500K'!#REF!</f>
        <v>#REF!</v>
      </c>
      <c r="IEG46" s="54" t="e">
        <f>'Tier 1 - $500K'!#REF!</f>
        <v>#REF!</v>
      </c>
      <c r="IEH46" s="54" t="e">
        <f>'Tier 1 - $500K'!#REF!</f>
        <v>#REF!</v>
      </c>
      <c r="IEI46" s="54" t="e">
        <f>'Tier 1 - $500K'!#REF!</f>
        <v>#REF!</v>
      </c>
      <c r="IEJ46" s="54" t="e">
        <f>'Tier 1 - $500K'!#REF!</f>
        <v>#REF!</v>
      </c>
      <c r="IEK46" s="54" t="e">
        <f>'Tier 1 - $500K'!#REF!</f>
        <v>#REF!</v>
      </c>
      <c r="IEL46" s="54" t="e">
        <f>'Tier 1 - $500K'!#REF!</f>
        <v>#REF!</v>
      </c>
      <c r="IEM46" s="54" t="e">
        <f>'Tier 1 - $500K'!#REF!</f>
        <v>#REF!</v>
      </c>
      <c r="IEN46" s="54" t="e">
        <f>'Tier 1 - $500K'!#REF!</f>
        <v>#REF!</v>
      </c>
      <c r="IEO46" s="54" t="e">
        <f>'Tier 1 - $500K'!#REF!</f>
        <v>#REF!</v>
      </c>
      <c r="IEP46" s="54" t="e">
        <f>'Tier 1 - $500K'!#REF!</f>
        <v>#REF!</v>
      </c>
      <c r="IEQ46" s="54" t="e">
        <f>'Tier 1 - $500K'!#REF!</f>
        <v>#REF!</v>
      </c>
      <c r="IER46" s="54" t="e">
        <f>'Tier 1 - $500K'!#REF!</f>
        <v>#REF!</v>
      </c>
      <c r="IES46" s="54" t="e">
        <f>'Tier 1 - $500K'!#REF!</f>
        <v>#REF!</v>
      </c>
      <c r="IET46" s="54" t="e">
        <f>'Tier 1 - $500K'!#REF!</f>
        <v>#REF!</v>
      </c>
      <c r="IEU46" s="54" t="e">
        <f>'Tier 1 - $500K'!#REF!</f>
        <v>#REF!</v>
      </c>
      <c r="IEV46" s="54" t="e">
        <f>'Tier 1 - $500K'!#REF!</f>
        <v>#REF!</v>
      </c>
      <c r="IEW46" s="54" t="e">
        <f>'Tier 1 - $500K'!#REF!</f>
        <v>#REF!</v>
      </c>
      <c r="IEX46" s="54" t="e">
        <f>'Tier 1 - $500K'!#REF!</f>
        <v>#REF!</v>
      </c>
      <c r="IEY46" s="54" t="e">
        <f>'Tier 1 - $500K'!#REF!</f>
        <v>#REF!</v>
      </c>
      <c r="IEZ46" s="54" t="e">
        <f>'Tier 1 - $500K'!#REF!</f>
        <v>#REF!</v>
      </c>
      <c r="IFA46" s="54" t="e">
        <f>'Tier 1 - $500K'!#REF!</f>
        <v>#REF!</v>
      </c>
      <c r="IFB46" s="54" t="e">
        <f>'Tier 1 - $500K'!#REF!</f>
        <v>#REF!</v>
      </c>
      <c r="IFC46" s="54" t="e">
        <f>'Tier 1 - $500K'!#REF!</f>
        <v>#REF!</v>
      </c>
      <c r="IFD46" s="54" t="e">
        <f>'Tier 1 - $500K'!#REF!</f>
        <v>#REF!</v>
      </c>
      <c r="IFE46" s="54" t="e">
        <f>'Tier 1 - $500K'!#REF!</f>
        <v>#REF!</v>
      </c>
      <c r="IFF46" s="54" t="e">
        <f>'Tier 1 - $500K'!#REF!</f>
        <v>#REF!</v>
      </c>
      <c r="IFG46" s="54" t="e">
        <f>'Tier 1 - $500K'!#REF!</f>
        <v>#REF!</v>
      </c>
      <c r="IFH46" s="54" t="e">
        <f>'Tier 1 - $500K'!#REF!</f>
        <v>#REF!</v>
      </c>
      <c r="IFI46" s="54" t="e">
        <f>'Tier 1 - $500K'!#REF!</f>
        <v>#REF!</v>
      </c>
      <c r="IFJ46" s="54" t="e">
        <f>'Tier 1 - $500K'!#REF!</f>
        <v>#REF!</v>
      </c>
      <c r="IFK46" s="54" t="e">
        <f>'Tier 1 - $500K'!#REF!</f>
        <v>#REF!</v>
      </c>
      <c r="IFL46" s="54" t="e">
        <f>'Tier 1 - $500K'!#REF!</f>
        <v>#REF!</v>
      </c>
      <c r="IFM46" s="54" t="e">
        <f>'Tier 1 - $500K'!#REF!</f>
        <v>#REF!</v>
      </c>
      <c r="IFN46" s="54" t="e">
        <f>'Tier 1 - $500K'!#REF!</f>
        <v>#REF!</v>
      </c>
      <c r="IFO46" s="54" t="e">
        <f>'Tier 1 - $500K'!#REF!</f>
        <v>#REF!</v>
      </c>
      <c r="IFP46" s="54" t="e">
        <f>'Tier 1 - $500K'!#REF!</f>
        <v>#REF!</v>
      </c>
      <c r="IFQ46" s="54" t="e">
        <f>'Tier 1 - $500K'!#REF!</f>
        <v>#REF!</v>
      </c>
      <c r="IFR46" s="54" t="e">
        <f>'Tier 1 - $500K'!#REF!</f>
        <v>#REF!</v>
      </c>
      <c r="IFS46" s="54" t="e">
        <f>'Tier 1 - $500K'!#REF!</f>
        <v>#REF!</v>
      </c>
      <c r="IFT46" s="54" t="e">
        <f>'Tier 1 - $500K'!#REF!</f>
        <v>#REF!</v>
      </c>
      <c r="IFU46" s="54" t="e">
        <f>'Tier 1 - $500K'!#REF!</f>
        <v>#REF!</v>
      </c>
      <c r="IFV46" s="54" t="e">
        <f>'Tier 1 - $500K'!#REF!</f>
        <v>#REF!</v>
      </c>
      <c r="IFW46" s="54" t="e">
        <f>'Tier 1 - $500K'!#REF!</f>
        <v>#REF!</v>
      </c>
      <c r="IFX46" s="54" t="e">
        <f>'Tier 1 - $500K'!#REF!</f>
        <v>#REF!</v>
      </c>
      <c r="IFY46" s="54" t="e">
        <f>'Tier 1 - $500K'!#REF!</f>
        <v>#REF!</v>
      </c>
      <c r="IFZ46" s="54" t="e">
        <f>'Tier 1 - $500K'!#REF!</f>
        <v>#REF!</v>
      </c>
      <c r="IGA46" s="54" t="e">
        <f>'Tier 1 - $500K'!#REF!</f>
        <v>#REF!</v>
      </c>
      <c r="IGB46" s="54" t="e">
        <f>'Tier 1 - $500K'!#REF!</f>
        <v>#REF!</v>
      </c>
      <c r="IGC46" s="54" t="e">
        <f>'Tier 1 - $500K'!#REF!</f>
        <v>#REF!</v>
      </c>
      <c r="IGD46" s="54" t="e">
        <f>'Tier 1 - $500K'!#REF!</f>
        <v>#REF!</v>
      </c>
      <c r="IGE46" s="54" t="e">
        <f>'Tier 1 - $500K'!#REF!</f>
        <v>#REF!</v>
      </c>
      <c r="IGF46" s="54" t="e">
        <f>'Tier 1 - $500K'!#REF!</f>
        <v>#REF!</v>
      </c>
      <c r="IGG46" s="54" t="e">
        <f>'Tier 1 - $500K'!#REF!</f>
        <v>#REF!</v>
      </c>
      <c r="IGH46" s="54" t="e">
        <f>'Tier 1 - $500K'!#REF!</f>
        <v>#REF!</v>
      </c>
      <c r="IGI46" s="54" t="e">
        <f>'Tier 1 - $500K'!#REF!</f>
        <v>#REF!</v>
      </c>
      <c r="IGJ46" s="54" t="e">
        <f>'Tier 1 - $500K'!#REF!</f>
        <v>#REF!</v>
      </c>
      <c r="IGK46" s="54" t="e">
        <f>'Tier 1 - $500K'!#REF!</f>
        <v>#REF!</v>
      </c>
      <c r="IGL46" s="54" t="e">
        <f>'Tier 1 - $500K'!#REF!</f>
        <v>#REF!</v>
      </c>
      <c r="IGM46" s="54" t="e">
        <f>'Tier 1 - $500K'!#REF!</f>
        <v>#REF!</v>
      </c>
      <c r="IGN46" s="54" t="e">
        <f>'Tier 1 - $500K'!#REF!</f>
        <v>#REF!</v>
      </c>
      <c r="IGO46" s="54" t="e">
        <f>'Tier 1 - $500K'!#REF!</f>
        <v>#REF!</v>
      </c>
      <c r="IGP46" s="54" t="e">
        <f>'Tier 1 - $500K'!#REF!</f>
        <v>#REF!</v>
      </c>
      <c r="IGQ46" s="54" t="e">
        <f>'Tier 1 - $500K'!#REF!</f>
        <v>#REF!</v>
      </c>
      <c r="IGR46" s="54" t="e">
        <f>'Tier 1 - $500K'!#REF!</f>
        <v>#REF!</v>
      </c>
      <c r="IGS46" s="54" t="e">
        <f>'Tier 1 - $500K'!#REF!</f>
        <v>#REF!</v>
      </c>
      <c r="IGT46" s="54" t="e">
        <f>'Tier 1 - $500K'!#REF!</f>
        <v>#REF!</v>
      </c>
      <c r="IGU46" s="54" t="e">
        <f>'Tier 1 - $500K'!#REF!</f>
        <v>#REF!</v>
      </c>
      <c r="IGV46" s="54" t="e">
        <f>'Tier 1 - $500K'!#REF!</f>
        <v>#REF!</v>
      </c>
      <c r="IGW46" s="54" t="e">
        <f>'Tier 1 - $500K'!#REF!</f>
        <v>#REF!</v>
      </c>
      <c r="IGX46" s="54" t="e">
        <f>'Tier 1 - $500K'!#REF!</f>
        <v>#REF!</v>
      </c>
      <c r="IGY46" s="54" t="e">
        <f>'Tier 1 - $500K'!#REF!</f>
        <v>#REF!</v>
      </c>
      <c r="IGZ46" s="54" t="e">
        <f>'Tier 1 - $500K'!#REF!</f>
        <v>#REF!</v>
      </c>
      <c r="IHA46" s="54" t="e">
        <f>'Tier 1 - $500K'!#REF!</f>
        <v>#REF!</v>
      </c>
      <c r="IHB46" s="54" t="e">
        <f>'Tier 1 - $500K'!#REF!</f>
        <v>#REF!</v>
      </c>
      <c r="IHC46" s="54" t="e">
        <f>'Tier 1 - $500K'!#REF!</f>
        <v>#REF!</v>
      </c>
      <c r="IHD46" s="54" t="e">
        <f>'Tier 1 - $500K'!#REF!</f>
        <v>#REF!</v>
      </c>
      <c r="IHE46" s="54" t="e">
        <f>'Tier 1 - $500K'!#REF!</f>
        <v>#REF!</v>
      </c>
      <c r="IHF46" s="54" t="e">
        <f>'Tier 1 - $500K'!#REF!</f>
        <v>#REF!</v>
      </c>
      <c r="IHG46" s="54" t="e">
        <f>'Tier 1 - $500K'!#REF!</f>
        <v>#REF!</v>
      </c>
      <c r="IHH46" s="54" t="e">
        <f>'Tier 1 - $500K'!#REF!</f>
        <v>#REF!</v>
      </c>
      <c r="IHI46" s="54" t="e">
        <f>'Tier 1 - $500K'!#REF!</f>
        <v>#REF!</v>
      </c>
      <c r="IHJ46" s="54" t="e">
        <f>'Tier 1 - $500K'!#REF!</f>
        <v>#REF!</v>
      </c>
      <c r="IHK46" s="54" t="e">
        <f>'Tier 1 - $500K'!#REF!</f>
        <v>#REF!</v>
      </c>
      <c r="IHL46" s="54" t="e">
        <f>'Tier 1 - $500K'!#REF!</f>
        <v>#REF!</v>
      </c>
      <c r="IHM46" s="54" t="e">
        <f>'Tier 1 - $500K'!#REF!</f>
        <v>#REF!</v>
      </c>
      <c r="IHN46" s="54" t="e">
        <f>'Tier 1 - $500K'!#REF!</f>
        <v>#REF!</v>
      </c>
      <c r="IHO46" s="54" t="e">
        <f>'Tier 1 - $500K'!#REF!</f>
        <v>#REF!</v>
      </c>
      <c r="IHP46" s="54" t="e">
        <f>'Tier 1 - $500K'!#REF!</f>
        <v>#REF!</v>
      </c>
      <c r="IHQ46" s="54" t="e">
        <f>'Tier 1 - $500K'!#REF!</f>
        <v>#REF!</v>
      </c>
      <c r="IHR46" s="54" t="e">
        <f>'Tier 1 - $500K'!#REF!</f>
        <v>#REF!</v>
      </c>
      <c r="IHS46" s="54" t="e">
        <f>'Tier 1 - $500K'!#REF!</f>
        <v>#REF!</v>
      </c>
      <c r="IHT46" s="54" t="e">
        <f>'Tier 1 - $500K'!#REF!</f>
        <v>#REF!</v>
      </c>
      <c r="IHU46" s="54" t="e">
        <f>'Tier 1 - $500K'!#REF!</f>
        <v>#REF!</v>
      </c>
      <c r="IHV46" s="54" t="e">
        <f>'Tier 1 - $500K'!#REF!</f>
        <v>#REF!</v>
      </c>
      <c r="IHW46" s="54" t="e">
        <f>'Tier 1 - $500K'!#REF!</f>
        <v>#REF!</v>
      </c>
      <c r="IHX46" s="54" t="e">
        <f>'Tier 1 - $500K'!#REF!</f>
        <v>#REF!</v>
      </c>
      <c r="IHY46" s="54" t="e">
        <f>'Tier 1 - $500K'!#REF!</f>
        <v>#REF!</v>
      </c>
      <c r="IHZ46" s="54" t="e">
        <f>'Tier 1 - $500K'!#REF!</f>
        <v>#REF!</v>
      </c>
      <c r="IIA46" s="54" t="e">
        <f>'Tier 1 - $500K'!#REF!</f>
        <v>#REF!</v>
      </c>
      <c r="IIB46" s="54" t="e">
        <f>'Tier 1 - $500K'!#REF!</f>
        <v>#REF!</v>
      </c>
      <c r="IIC46" s="54" t="e">
        <f>'Tier 1 - $500K'!#REF!</f>
        <v>#REF!</v>
      </c>
      <c r="IID46" s="54" t="e">
        <f>'Tier 1 - $500K'!#REF!</f>
        <v>#REF!</v>
      </c>
      <c r="IIE46" s="54" t="e">
        <f>'Tier 1 - $500K'!#REF!</f>
        <v>#REF!</v>
      </c>
      <c r="IIF46" s="54" t="e">
        <f>'Tier 1 - $500K'!#REF!</f>
        <v>#REF!</v>
      </c>
      <c r="IIG46" s="54" t="e">
        <f>'Tier 1 - $500K'!#REF!</f>
        <v>#REF!</v>
      </c>
      <c r="IIH46" s="54" t="e">
        <f>'Tier 1 - $500K'!#REF!</f>
        <v>#REF!</v>
      </c>
      <c r="III46" s="54" t="e">
        <f>'Tier 1 - $500K'!#REF!</f>
        <v>#REF!</v>
      </c>
      <c r="IIJ46" s="54" t="e">
        <f>'Tier 1 - $500K'!#REF!</f>
        <v>#REF!</v>
      </c>
      <c r="IIK46" s="54" t="e">
        <f>'Tier 1 - $500K'!#REF!</f>
        <v>#REF!</v>
      </c>
      <c r="IIL46" s="54" t="e">
        <f>'Tier 1 - $500K'!#REF!</f>
        <v>#REF!</v>
      </c>
      <c r="IIM46" s="54" t="e">
        <f>'Tier 1 - $500K'!#REF!</f>
        <v>#REF!</v>
      </c>
      <c r="IIN46" s="54" t="e">
        <f>'Tier 1 - $500K'!#REF!</f>
        <v>#REF!</v>
      </c>
      <c r="IIO46" s="54" t="e">
        <f>'Tier 1 - $500K'!#REF!</f>
        <v>#REF!</v>
      </c>
      <c r="IIP46" s="54" t="e">
        <f>'Tier 1 - $500K'!#REF!</f>
        <v>#REF!</v>
      </c>
      <c r="IIQ46" s="54" t="e">
        <f>'Tier 1 - $500K'!#REF!</f>
        <v>#REF!</v>
      </c>
      <c r="IIR46" s="54" t="e">
        <f>'Tier 1 - $500K'!#REF!</f>
        <v>#REF!</v>
      </c>
      <c r="IIS46" s="54" t="e">
        <f>'Tier 1 - $500K'!#REF!</f>
        <v>#REF!</v>
      </c>
      <c r="IIT46" s="54" t="e">
        <f>'Tier 1 - $500K'!#REF!</f>
        <v>#REF!</v>
      </c>
      <c r="IIU46" s="54" t="e">
        <f>'Tier 1 - $500K'!#REF!</f>
        <v>#REF!</v>
      </c>
      <c r="IIV46" s="54" t="e">
        <f>'Tier 1 - $500K'!#REF!</f>
        <v>#REF!</v>
      </c>
      <c r="IIW46" s="54" t="e">
        <f>'Tier 1 - $500K'!#REF!</f>
        <v>#REF!</v>
      </c>
      <c r="IIX46" s="54" t="e">
        <f>'Tier 1 - $500K'!#REF!</f>
        <v>#REF!</v>
      </c>
      <c r="IIY46" s="54" t="e">
        <f>'Tier 1 - $500K'!#REF!</f>
        <v>#REF!</v>
      </c>
      <c r="IIZ46" s="54" t="e">
        <f>'Tier 1 - $500K'!#REF!</f>
        <v>#REF!</v>
      </c>
      <c r="IJA46" s="54" t="e">
        <f>'Tier 1 - $500K'!#REF!</f>
        <v>#REF!</v>
      </c>
      <c r="IJB46" s="54" t="e">
        <f>'Tier 1 - $500K'!#REF!</f>
        <v>#REF!</v>
      </c>
      <c r="IJC46" s="54" t="e">
        <f>'Tier 1 - $500K'!#REF!</f>
        <v>#REF!</v>
      </c>
      <c r="IJD46" s="54" t="e">
        <f>'Tier 1 - $500K'!#REF!</f>
        <v>#REF!</v>
      </c>
      <c r="IJE46" s="54" t="e">
        <f>'Tier 1 - $500K'!#REF!</f>
        <v>#REF!</v>
      </c>
      <c r="IJF46" s="54" t="e">
        <f>'Tier 1 - $500K'!#REF!</f>
        <v>#REF!</v>
      </c>
      <c r="IJG46" s="54" t="e">
        <f>'Tier 1 - $500K'!#REF!</f>
        <v>#REF!</v>
      </c>
      <c r="IJH46" s="54" t="e">
        <f>'Tier 1 - $500K'!#REF!</f>
        <v>#REF!</v>
      </c>
      <c r="IJI46" s="54" t="e">
        <f>'Tier 1 - $500K'!#REF!</f>
        <v>#REF!</v>
      </c>
      <c r="IJJ46" s="54" t="e">
        <f>'Tier 1 - $500K'!#REF!</f>
        <v>#REF!</v>
      </c>
      <c r="IJK46" s="54" t="e">
        <f>'Tier 1 - $500K'!#REF!</f>
        <v>#REF!</v>
      </c>
      <c r="IJL46" s="54" t="e">
        <f>'Tier 1 - $500K'!#REF!</f>
        <v>#REF!</v>
      </c>
      <c r="IJM46" s="54" t="e">
        <f>'Tier 1 - $500K'!#REF!</f>
        <v>#REF!</v>
      </c>
      <c r="IJN46" s="54" t="e">
        <f>'Tier 1 - $500K'!#REF!</f>
        <v>#REF!</v>
      </c>
      <c r="IJO46" s="54" t="e">
        <f>'Tier 1 - $500K'!#REF!</f>
        <v>#REF!</v>
      </c>
      <c r="IJP46" s="54" t="e">
        <f>'Tier 1 - $500K'!#REF!</f>
        <v>#REF!</v>
      </c>
      <c r="IJQ46" s="54" t="e">
        <f>'Tier 1 - $500K'!#REF!</f>
        <v>#REF!</v>
      </c>
      <c r="IJR46" s="54" t="e">
        <f>'Tier 1 - $500K'!#REF!</f>
        <v>#REF!</v>
      </c>
      <c r="IJS46" s="54" t="e">
        <f>'Tier 1 - $500K'!#REF!</f>
        <v>#REF!</v>
      </c>
      <c r="IJT46" s="54" t="e">
        <f>'Tier 1 - $500K'!#REF!</f>
        <v>#REF!</v>
      </c>
      <c r="IJU46" s="54" t="e">
        <f>'Tier 1 - $500K'!#REF!</f>
        <v>#REF!</v>
      </c>
      <c r="IJV46" s="54" t="e">
        <f>'Tier 1 - $500K'!#REF!</f>
        <v>#REF!</v>
      </c>
      <c r="IJW46" s="54" t="e">
        <f>'Tier 1 - $500K'!#REF!</f>
        <v>#REF!</v>
      </c>
      <c r="IJX46" s="54" t="e">
        <f>'Tier 1 - $500K'!#REF!</f>
        <v>#REF!</v>
      </c>
      <c r="IJY46" s="54" t="e">
        <f>'Tier 1 - $500K'!#REF!</f>
        <v>#REF!</v>
      </c>
      <c r="IJZ46" s="54" t="e">
        <f>'Tier 1 - $500K'!#REF!</f>
        <v>#REF!</v>
      </c>
      <c r="IKA46" s="54" t="e">
        <f>'Tier 1 - $500K'!#REF!</f>
        <v>#REF!</v>
      </c>
      <c r="IKB46" s="54" t="e">
        <f>'Tier 1 - $500K'!#REF!</f>
        <v>#REF!</v>
      </c>
      <c r="IKC46" s="54" t="e">
        <f>'Tier 1 - $500K'!#REF!</f>
        <v>#REF!</v>
      </c>
      <c r="IKD46" s="54" t="e">
        <f>'Tier 1 - $500K'!#REF!</f>
        <v>#REF!</v>
      </c>
      <c r="IKE46" s="54" t="e">
        <f>'Tier 1 - $500K'!#REF!</f>
        <v>#REF!</v>
      </c>
      <c r="IKF46" s="54" t="e">
        <f>'Tier 1 - $500K'!#REF!</f>
        <v>#REF!</v>
      </c>
      <c r="IKG46" s="54" t="e">
        <f>'Tier 1 - $500K'!#REF!</f>
        <v>#REF!</v>
      </c>
      <c r="IKH46" s="54" t="e">
        <f>'Tier 1 - $500K'!#REF!</f>
        <v>#REF!</v>
      </c>
      <c r="IKI46" s="54" t="e">
        <f>'Tier 1 - $500K'!#REF!</f>
        <v>#REF!</v>
      </c>
      <c r="IKJ46" s="54" t="e">
        <f>'Tier 1 - $500K'!#REF!</f>
        <v>#REF!</v>
      </c>
      <c r="IKK46" s="54" t="e">
        <f>'Tier 1 - $500K'!#REF!</f>
        <v>#REF!</v>
      </c>
      <c r="IKL46" s="54" t="e">
        <f>'Tier 1 - $500K'!#REF!</f>
        <v>#REF!</v>
      </c>
      <c r="IKM46" s="54" t="e">
        <f>'Tier 1 - $500K'!#REF!</f>
        <v>#REF!</v>
      </c>
      <c r="IKN46" s="54" t="e">
        <f>'Tier 1 - $500K'!#REF!</f>
        <v>#REF!</v>
      </c>
      <c r="IKO46" s="54" t="e">
        <f>'Tier 1 - $500K'!#REF!</f>
        <v>#REF!</v>
      </c>
      <c r="IKP46" s="54" t="e">
        <f>'Tier 1 - $500K'!#REF!</f>
        <v>#REF!</v>
      </c>
      <c r="IKQ46" s="54" t="e">
        <f>'Tier 1 - $500K'!#REF!</f>
        <v>#REF!</v>
      </c>
      <c r="IKR46" s="54" t="e">
        <f>'Tier 1 - $500K'!#REF!</f>
        <v>#REF!</v>
      </c>
      <c r="IKS46" s="54" t="e">
        <f>'Tier 1 - $500K'!#REF!</f>
        <v>#REF!</v>
      </c>
      <c r="IKT46" s="54" t="e">
        <f>'Tier 1 - $500K'!#REF!</f>
        <v>#REF!</v>
      </c>
      <c r="IKU46" s="54" t="e">
        <f>'Tier 1 - $500K'!#REF!</f>
        <v>#REF!</v>
      </c>
      <c r="IKV46" s="54" t="e">
        <f>'Tier 1 - $500K'!#REF!</f>
        <v>#REF!</v>
      </c>
      <c r="IKW46" s="54" t="e">
        <f>'Tier 1 - $500K'!#REF!</f>
        <v>#REF!</v>
      </c>
      <c r="IKX46" s="54" t="e">
        <f>'Tier 1 - $500K'!#REF!</f>
        <v>#REF!</v>
      </c>
      <c r="IKY46" s="54" t="e">
        <f>'Tier 1 - $500K'!#REF!</f>
        <v>#REF!</v>
      </c>
      <c r="IKZ46" s="54" t="e">
        <f>'Tier 1 - $500K'!#REF!</f>
        <v>#REF!</v>
      </c>
      <c r="ILA46" s="54" t="e">
        <f>'Tier 1 - $500K'!#REF!</f>
        <v>#REF!</v>
      </c>
      <c r="ILB46" s="54" t="e">
        <f>'Tier 1 - $500K'!#REF!</f>
        <v>#REF!</v>
      </c>
      <c r="ILC46" s="54" t="e">
        <f>'Tier 1 - $500K'!#REF!</f>
        <v>#REF!</v>
      </c>
      <c r="ILD46" s="54" t="e">
        <f>'Tier 1 - $500K'!#REF!</f>
        <v>#REF!</v>
      </c>
      <c r="ILE46" s="54" t="e">
        <f>'Tier 1 - $500K'!#REF!</f>
        <v>#REF!</v>
      </c>
      <c r="ILF46" s="54" t="e">
        <f>'Tier 1 - $500K'!#REF!</f>
        <v>#REF!</v>
      </c>
      <c r="ILG46" s="54" t="e">
        <f>'Tier 1 - $500K'!#REF!</f>
        <v>#REF!</v>
      </c>
      <c r="ILH46" s="54" t="e">
        <f>'Tier 1 - $500K'!#REF!</f>
        <v>#REF!</v>
      </c>
      <c r="ILI46" s="54" t="e">
        <f>'Tier 1 - $500K'!#REF!</f>
        <v>#REF!</v>
      </c>
      <c r="ILJ46" s="54" t="e">
        <f>'Tier 1 - $500K'!#REF!</f>
        <v>#REF!</v>
      </c>
      <c r="ILK46" s="54" t="e">
        <f>'Tier 1 - $500K'!#REF!</f>
        <v>#REF!</v>
      </c>
      <c r="ILL46" s="54" t="e">
        <f>'Tier 1 - $500K'!#REF!</f>
        <v>#REF!</v>
      </c>
      <c r="ILM46" s="54" t="e">
        <f>'Tier 1 - $500K'!#REF!</f>
        <v>#REF!</v>
      </c>
      <c r="ILN46" s="54" t="e">
        <f>'Tier 1 - $500K'!#REF!</f>
        <v>#REF!</v>
      </c>
      <c r="ILO46" s="54" t="e">
        <f>'Tier 1 - $500K'!#REF!</f>
        <v>#REF!</v>
      </c>
      <c r="ILP46" s="54" t="e">
        <f>'Tier 1 - $500K'!#REF!</f>
        <v>#REF!</v>
      </c>
      <c r="ILQ46" s="54" t="e">
        <f>'Tier 1 - $500K'!#REF!</f>
        <v>#REF!</v>
      </c>
      <c r="ILR46" s="54" t="e">
        <f>'Tier 1 - $500K'!#REF!</f>
        <v>#REF!</v>
      </c>
      <c r="ILS46" s="54" t="e">
        <f>'Tier 1 - $500K'!#REF!</f>
        <v>#REF!</v>
      </c>
      <c r="ILT46" s="54" t="e">
        <f>'Tier 1 - $500K'!#REF!</f>
        <v>#REF!</v>
      </c>
      <c r="ILU46" s="54" t="e">
        <f>'Tier 1 - $500K'!#REF!</f>
        <v>#REF!</v>
      </c>
      <c r="ILV46" s="54" t="e">
        <f>'Tier 1 - $500K'!#REF!</f>
        <v>#REF!</v>
      </c>
      <c r="ILW46" s="54" t="e">
        <f>'Tier 1 - $500K'!#REF!</f>
        <v>#REF!</v>
      </c>
      <c r="ILX46" s="54" t="e">
        <f>'Tier 1 - $500K'!#REF!</f>
        <v>#REF!</v>
      </c>
      <c r="ILY46" s="54" t="e">
        <f>'Tier 1 - $500K'!#REF!</f>
        <v>#REF!</v>
      </c>
      <c r="ILZ46" s="54" t="e">
        <f>'Tier 1 - $500K'!#REF!</f>
        <v>#REF!</v>
      </c>
      <c r="IMA46" s="54" t="e">
        <f>'Tier 1 - $500K'!#REF!</f>
        <v>#REF!</v>
      </c>
      <c r="IMB46" s="54" t="e">
        <f>'Tier 1 - $500K'!#REF!</f>
        <v>#REF!</v>
      </c>
      <c r="IMC46" s="54" t="e">
        <f>'Tier 1 - $500K'!#REF!</f>
        <v>#REF!</v>
      </c>
      <c r="IMD46" s="54" t="e">
        <f>'Tier 1 - $500K'!#REF!</f>
        <v>#REF!</v>
      </c>
      <c r="IME46" s="54" t="e">
        <f>'Tier 1 - $500K'!#REF!</f>
        <v>#REF!</v>
      </c>
      <c r="IMF46" s="54" t="e">
        <f>'Tier 1 - $500K'!#REF!</f>
        <v>#REF!</v>
      </c>
      <c r="IMG46" s="54" t="e">
        <f>'Tier 1 - $500K'!#REF!</f>
        <v>#REF!</v>
      </c>
      <c r="IMH46" s="54" t="e">
        <f>'Tier 1 - $500K'!#REF!</f>
        <v>#REF!</v>
      </c>
      <c r="IMI46" s="54" t="e">
        <f>'Tier 1 - $500K'!#REF!</f>
        <v>#REF!</v>
      </c>
      <c r="IMJ46" s="54" t="e">
        <f>'Tier 1 - $500K'!#REF!</f>
        <v>#REF!</v>
      </c>
      <c r="IMK46" s="54" t="e">
        <f>'Tier 1 - $500K'!#REF!</f>
        <v>#REF!</v>
      </c>
      <c r="IML46" s="54" t="e">
        <f>'Tier 1 - $500K'!#REF!</f>
        <v>#REF!</v>
      </c>
      <c r="IMM46" s="54" t="e">
        <f>'Tier 1 - $500K'!#REF!</f>
        <v>#REF!</v>
      </c>
      <c r="IMN46" s="54" t="e">
        <f>'Tier 1 - $500K'!#REF!</f>
        <v>#REF!</v>
      </c>
      <c r="IMO46" s="54" t="e">
        <f>'Tier 1 - $500K'!#REF!</f>
        <v>#REF!</v>
      </c>
      <c r="IMP46" s="54" t="e">
        <f>'Tier 1 - $500K'!#REF!</f>
        <v>#REF!</v>
      </c>
      <c r="IMQ46" s="54" t="e">
        <f>'Tier 1 - $500K'!#REF!</f>
        <v>#REF!</v>
      </c>
      <c r="IMR46" s="54" t="e">
        <f>'Tier 1 - $500K'!#REF!</f>
        <v>#REF!</v>
      </c>
      <c r="IMS46" s="54" t="e">
        <f>'Tier 1 - $500K'!#REF!</f>
        <v>#REF!</v>
      </c>
      <c r="IMT46" s="54" t="e">
        <f>'Tier 1 - $500K'!#REF!</f>
        <v>#REF!</v>
      </c>
      <c r="IMU46" s="54" t="e">
        <f>'Tier 1 - $500K'!#REF!</f>
        <v>#REF!</v>
      </c>
      <c r="IMV46" s="54" t="e">
        <f>'Tier 1 - $500K'!#REF!</f>
        <v>#REF!</v>
      </c>
      <c r="IMW46" s="54" t="e">
        <f>'Tier 1 - $500K'!#REF!</f>
        <v>#REF!</v>
      </c>
      <c r="IMX46" s="54" t="e">
        <f>'Tier 1 - $500K'!#REF!</f>
        <v>#REF!</v>
      </c>
      <c r="IMY46" s="54" t="e">
        <f>'Tier 1 - $500K'!#REF!</f>
        <v>#REF!</v>
      </c>
      <c r="IMZ46" s="54" t="e">
        <f>'Tier 1 - $500K'!#REF!</f>
        <v>#REF!</v>
      </c>
      <c r="INA46" s="54" t="e">
        <f>'Tier 1 - $500K'!#REF!</f>
        <v>#REF!</v>
      </c>
      <c r="INB46" s="54" t="e">
        <f>'Tier 1 - $500K'!#REF!</f>
        <v>#REF!</v>
      </c>
      <c r="INC46" s="54" t="e">
        <f>'Tier 1 - $500K'!#REF!</f>
        <v>#REF!</v>
      </c>
      <c r="IND46" s="54" t="e">
        <f>'Tier 1 - $500K'!#REF!</f>
        <v>#REF!</v>
      </c>
      <c r="INE46" s="54" t="e">
        <f>'Tier 1 - $500K'!#REF!</f>
        <v>#REF!</v>
      </c>
      <c r="INF46" s="54" t="e">
        <f>'Tier 1 - $500K'!#REF!</f>
        <v>#REF!</v>
      </c>
      <c r="ING46" s="54" t="e">
        <f>'Tier 1 - $500K'!#REF!</f>
        <v>#REF!</v>
      </c>
      <c r="INH46" s="54" t="e">
        <f>'Tier 1 - $500K'!#REF!</f>
        <v>#REF!</v>
      </c>
      <c r="INI46" s="54" t="e">
        <f>'Tier 1 - $500K'!#REF!</f>
        <v>#REF!</v>
      </c>
      <c r="INJ46" s="54" t="e">
        <f>'Tier 1 - $500K'!#REF!</f>
        <v>#REF!</v>
      </c>
      <c r="INK46" s="54" t="e">
        <f>'Tier 1 - $500K'!#REF!</f>
        <v>#REF!</v>
      </c>
      <c r="INL46" s="54" t="e">
        <f>'Tier 1 - $500K'!#REF!</f>
        <v>#REF!</v>
      </c>
      <c r="INM46" s="54" t="e">
        <f>'Tier 1 - $500K'!#REF!</f>
        <v>#REF!</v>
      </c>
      <c r="INN46" s="54" t="e">
        <f>'Tier 1 - $500K'!#REF!</f>
        <v>#REF!</v>
      </c>
      <c r="INO46" s="54" t="e">
        <f>'Tier 1 - $500K'!#REF!</f>
        <v>#REF!</v>
      </c>
      <c r="INP46" s="54" t="e">
        <f>'Tier 1 - $500K'!#REF!</f>
        <v>#REF!</v>
      </c>
      <c r="INQ46" s="54" t="e">
        <f>'Tier 1 - $500K'!#REF!</f>
        <v>#REF!</v>
      </c>
      <c r="INR46" s="54" t="e">
        <f>'Tier 1 - $500K'!#REF!</f>
        <v>#REF!</v>
      </c>
      <c r="INS46" s="54" t="e">
        <f>'Tier 1 - $500K'!#REF!</f>
        <v>#REF!</v>
      </c>
      <c r="INT46" s="54" t="e">
        <f>'Tier 1 - $500K'!#REF!</f>
        <v>#REF!</v>
      </c>
      <c r="INU46" s="54" t="e">
        <f>'Tier 1 - $500K'!#REF!</f>
        <v>#REF!</v>
      </c>
      <c r="INV46" s="54" t="e">
        <f>'Tier 1 - $500K'!#REF!</f>
        <v>#REF!</v>
      </c>
      <c r="INW46" s="54" t="e">
        <f>'Tier 1 - $500K'!#REF!</f>
        <v>#REF!</v>
      </c>
      <c r="INX46" s="54" t="e">
        <f>'Tier 1 - $500K'!#REF!</f>
        <v>#REF!</v>
      </c>
      <c r="INY46" s="54" t="e">
        <f>'Tier 1 - $500K'!#REF!</f>
        <v>#REF!</v>
      </c>
      <c r="INZ46" s="54" t="e">
        <f>'Tier 1 - $500K'!#REF!</f>
        <v>#REF!</v>
      </c>
      <c r="IOA46" s="54" t="e">
        <f>'Tier 1 - $500K'!#REF!</f>
        <v>#REF!</v>
      </c>
      <c r="IOB46" s="54" t="e">
        <f>'Tier 1 - $500K'!#REF!</f>
        <v>#REF!</v>
      </c>
      <c r="IOC46" s="54" t="e">
        <f>'Tier 1 - $500K'!#REF!</f>
        <v>#REF!</v>
      </c>
      <c r="IOD46" s="54" t="e">
        <f>'Tier 1 - $500K'!#REF!</f>
        <v>#REF!</v>
      </c>
      <c r="IOE46" s="54" t="e">
        <f>'Tier 1 - $500K'!#REF!</f>
        <v>#REF!</v>
      </c>
      <c r="IOF46" s="54" t="e">
        <f>'Tier 1 - $500K'!#REF!</f>
        <v>#REF!</v>
      </c>
      <c r="IOG46" s="54" t="e">
        <f>'Tier 1 - $500K'!#REF!</f>
        <v>#REF!</v>
      </c>
      <c r="IOH46" s="54" t="e">
        <f>'Tier 1 - $500K'!#REF!</f>
        <v>#REF!</v>
      </c>
      <c r="IOI46" s="54" t="e">
        <f>'Tier 1 - $500K'!#REF!</f>
        <v>#REF!</v>
      </c>
      <c r="IOJ46" s="54" t="e">
        <f>'Tier 1 - $500K'!#REF!</f>
        <v>#REF!</v>
      </c>
      <c r="IOK46" s="54" t="e">
        <f>'Tier 1 - $500K'!#REF!</f>
        <v>#REF!</v>
      </c>
      <c r="IOL46" s="54" t="e">
        <f>'Tier 1 - $500K'!#REF!</f>
        <v>#REF!</v>
      </c>
      <c r="IOM46" s="54" t="e">
        <f>'Tier 1 - $500K'!#REF!</f>
        <v>#REF!</v>
      </c>
      <c r="ION46" s="54" t="e">
        <f>'Tier 1 - $500K'!#REF!</f>
        <v>#REF!</v>
      </c>
      <c r="IOO46" s="54" t="e">
        <f>'Tier 1 - $500K'!#REF!</f>
        <v>#REF!</v>
      </c>
      <c r="IOP46" s="54" t="e">
        <f>'Tier 1 - $500K'!#REF!</f>
        <v>#REF!</v>
      </c>
      <c r="IOQ46" s="54" t="e">
        <f>'Tier 1 - $500K'!#REF!</f>
        <v>#REF!</v>
      </c>
      <c r="IOR46" s="54" t="e">
        <f>'Tier 1 - $500K'!#REF!</f>
        <v>#REF!</v>
      </c>
      <c r="IOS46" s="54" t="e">
        <f>'Tier 1 - $500K'!#REF!</f>
        <v>#REF!</v>
      </c>
      <c r="IOT46" s="54" t="e">
        <f>'Tier 1 - $500K'!#REF!</f>
        <v>#REF!</v>
      </c>
      <c r="IOU46" s="54" t="e">
        <f>'Tier 1 - $500K'!#REF!</f>
        <v>#REF!</v>
      </c>
      <c r="IOV46" s="54" t="e">
        <f>'Tier 1 - $500K'!#REF!</f>
        <v>#REF!</v>
      </c>
      <c r="IOW46" s="54" t="e">
        <f>'Tier 1 - $500K'!#REF!</f>
        <v>#REF!</v>
      </c>
      <c r="IOX46" s="54" t="e">
        <f>'Tier 1 - $500K'!#REF!</f>
        <v>#REF!</v>
      </c>
      <c r="IOY46" s="54" t="e">
        <f>'Tier 1 - $500K'!#REF!</f>
        <v>#REF!</v>
      </c>
      <c r="IOZ46" s="54" t="e">
        <f>'Tier 1 - $500K'!#REF!</f>
        <v>#REF!</v>
      </c>
      <c r="IPA46" s="54" t="e">
        <f>'Tier 1 - $500K'!#REF!</f>
        <v>#REF!</v>
      </c>
      <c r="IPB46" s="54" t="e">
        <f>'Tier 1 - $500K'!#REF!</f>
        <v>#REF!</v>
      </c>
      <c r="IPC46" s="54" t="e">
        <f>'Tier 1 - $500K'!#REF!</f>
        <v>#REF!</v>
      </c>
      <c r="IPD46" s="54" t="e">
        <f>'Tier 1 - $500K'!#REF!</f>
        <v>#REF!</v>
      </c>
      <c r="IPE46" s="54" t="e">
        <f>'Tier 1 - $500K'!#REF!</f>
        <v>#REF!</v>
      </c>
      <c r="IPF46" s="54" t="e">
        <f>'Tier 1 - $500K'!#REF!</f>
        <v>#REF!</v>
      </c>
      <c r="IPG46" s="54" t="e">
        <f>'Tier 1 - $500K'!#REF!</f>
        <v>#REF!</v>
      </c>
      <c r="IPH46" s="54" t="e">
        <f>'Tier 1 - $500K'!#REF!</f>
        <v>#REF!</v>
      </c>
      <c r="IPI46" s="54" t="e">
        <f>'Tier 1 - $500K'!#REF!</f>
        <v>#REF!</v>
      </c>
      <c r="IPJ46" s="54" t="e">
        <f>'Tier 1 - $500K'!#REF!</f>
        <v>#REF!</v>
      </c>
      <c r="IPK46" s="54" t="e">
        <f>'Tier 1 - $500K'!#REF!</f>
        <v>#REF!</v>
      </c>
      <c r="IPL46" s="54" t="e">
        <f>'Tier 1 - $500K'!#REF!</f>
        <v>#REF!</v>
      </c>
      <c r="IPM46" s="54" t="e">
        <f>'Tier 1 - $500K'!#REF!</f>
        <v>#REF!</v>
      </c>
      <c r="IPN46" s="54" t="e">
        <f>'Tier 1 - $500K'!#REF!</f>
        <v>#REF!</v>
      </c>
      <c r="IPO46" s="54" t="e">
        <f>'Tier 1 - $500K'!#REF!</f>
        <v>#REF!</v>
      </c>
      <c r="IPP46" s="54" t="e">
        <f>'Tier 1 - $500K'!#REF!</f>
        <v>#REF!</v>
      </c>
      <c r="IPQ46" s="54" t="e">
        <f>'Tier 1 - $500K'!#REF!</f>
        <v>#REF!</v>
      </c>
      <c r="IPR46" s="54" t="e">
        <f>'Tier 1 - $500K'!#REF!</f>
        <v>#REF!</v>
      </c>
      <c r="IPS46" s="54" t="e">
        <f>'Tier 1 - $500K'!#REF!</f>
        <v>#REF!</v>
      </c>
      <c r="IPT46" s="54" t="e">
        <f>'Tier 1 - $500K'!#REF!</f>
        <v>#REF!</v>
      </c>
      <c r="IPU46" s="54" t="e">
        <f>'Tier 1 - $500K'!#REF!</f>
        <v>#REF!</v>
      </c>
      <c r="IPV46" s="54" t="e">
        <f>'Tier 1 - $500K'!#REF!</f>
        <v>#REF!</v>
      </c>
      <c r="IPW46" s="54" t="e">
        <f>'Tier 1 - $500K'!#REF!</f>
        <v>#REF!</v>
      </c>
      <c r="IPX46" s="54" t="e">
        <f>'Tier 1 - $500K'!#REF!</f>
        <v>#REF!</v>
      </c>
      <c r="IPY46" s="54" t="e">
        <f>'Tier 1 - $500K'!#REF!</f>
        <v>#REF!</v>
      </c>
      <c r="IPZ46" s="54" t="e">
        <f>'Tier 1 - $500K'!#REF!</f>
        <v>#REF!</v>
      </c>
      <c r="IQA46" s="54" t="e">
        <f>'Tier 1 - $500K'!#REF!</f>
        <v>#REF!</v>
      </c>
      <c r="IQB46" s="54" t="e">
        <f>'Tier 1 - $500K'!#REF!</f>
        <v>#REF!</v>
      </c>
      <c r="IQC46" s="54" t="e">
        <f>'Tier 1 - $500K'!#REF!</f>
        <v>#REF!</v>
      </c>
      <c r="IQD46" s="54" t="e">
        <f>'Tier 1 - $500K'!#REF!</f>
        <v>#REF!</v>
      </c>
      <c r="IQE46" s="54" t="e">
        <f>'Tier 1 - $500K'!#REF!</f>
        <v>#REF!</v>
      </c>
      <c r="IQF46" s="54" t="e">
        <f>'Tier 1 - $500K'!#REF!</f>
        <v>#REF!</v>
      </c>
      <c r="IQG46" s="54" t="e">
        <f>'Tier 1 - $500K'!#REF!</f>
        <v>#REF!</v>
      </c>
      <c r="IQH46" s="54" t="e">
        <f>'Tier 1 - $500K'!#REF!</f>
        <v>#REF!</v>
      </c>
      <c r="IQI46" s="54" t="e">
        <f>'Tier 1 - $500K'!#REF!</f>
        <v>#REF!</v>
      </c>
      <c r="IQJ46" s="54" t="e">
        <f>'Tier 1 - $500K'!#REF!</f>
        <v>#REF!</v>
      </c>
      <c r="IQK46" s="54" t="e">
        <f>'Tier 1 - $500K'!#REF!</f>
        <v>#REF!</v>
      </c>
      <c r="IQL46" s="54" t="e">
        <f>'Tier 1 - $500K'!#REF!</f>
        <v>#REF!</v>
      </c>
      <c r="IQM46" s="54" t="e">
        <f>'Tier 1 - $500K'!#REF!</f>
        <v>#REF!</v>
      </c>
      <c r="IQN46" s="54" t="e">
        <f>'Tier 1 - $500K'!#REF!</f>
        <v>#REF!</v>
      </c>
      <c r="IQO46" s="54" t="e">
        <f>'Tier 1 - $500K'!#REF!</f>
        <v>#REF!</v>
      </c>
      <c r="IQP46" s="54" t="e">
        <f>'Tier 1 - $500K'!#REF!</f>
        <v>#REF!</v>
      </c>
      <c r="IQQ46" s="54" t="e">
        <f>'Tier 1 - $500K'!#REF!</f>
        <v>#REF!</v>
      </c>
      <c r="IQR46" s="54" t="e">
        <f>'Tier 1 - $500K'!#REF!</f>
        <v>#REF!</v>
      </c>
      <c r="IQS46" s="54" t="e">
        <f>'Tier 1 - $500K'!#REF!</f>
        <v>#REF!</v>
      </c>
      <c r="IQT46" s="54" t="e">
        <f>'Tier 1 - $500K'!#REF!</f>
        <v>#REF!</v>
      </c>
      <c r="IQU46" s="54" t="e">
        <f>'Tier 1 - $500K'!#REF!</f>
        <v>#REF!</v>
      </c>
      <c r="IQV46" s="54" t="e">
        <f>'Tier 1 - $500K'!#REF!</f>
        <v>#REF!</v>
      </c>
      <c r="IQW46" s="54" t="e">
        <f>'Tier 1 - $500K'!#REF!</f>
        <v>#REF!</v>
      </c>
      <c r="IQX46" s="54" t="e">
        <f>'Tier 1 - $500K'!#REF!</f>
        <v>#REF!</v>
      </c>
      <c r="IQY46" s="54" t="e">
        <f>'Tier 1 - $500K'!#REF!</f>
        <v>#REF!</v>
      </c>
      <c r="IQZ46" s="54" t="e">
        <f>'Tier 1 - $500K'!#REF!</f>
        <v>#REF!</v>
      </c>
      <c r="IRA46" s="54" t="e">
        <f>'Tier 1 - $500K'!#REF!</f>
        <v>#REF!</v>
      </c>
      <c r="IRB46" s="54" t="e">
        <f>'Tier 1 - $500K'!#REF!</f>
        <v>#REF!</v>
      </c>
      <c r="IRC46" s="54" t="e">
        <f>'Tier 1 - $500K'!#REF!</f>
        <v>#REF!</v>
      </c>
      <c r="IRD46" s="54" t="e">
        <f>'Tier 1 - $500K'!#REF!</f>
        <v>#REF!</v>
      </c>
      <c r="IRE46" s="54" t="e">
        <f>'Tier 1 - $500K'!#REF!</f>
        <v>#REF!</v>
      </c>
      <c r="IRF46" s="54" t="e">
        <f>'Tier 1 - $500K'!#REF!</f>
        <v>#REF!</v>
      </c>
      <c r="IRG46" s="54" t="e">
        <f>'Tier 1 - $500K'!#REF!</f>
        <v>#REF!</v>
      </c>
      <c r="IRH46" s="54" t="e">
        <f>'Tier 1 - $500K'!#REF!</f>
        <v>#REF!</v>
      </c>
      <c r="IRI46" s="54" t="e">
        <f>'Tier 1 - $500K'!#REF!</f>
        <v>#REF!</v>
      </c>
      <c r="IRJ46" s="54" t="e">
        <f>'Tier 1 - $500K'!#REF!</f>
        <v>#REF!</v>
      </c>
      <c r="IRK46" s="54" t="e">
        <f>'Tier 1 - $500K'!#REF!</f>
        <v>#REF!</v>
      </c>
      <c r="IRL46" s="54" t="e">
        <f>'Tier 1 - $500K'!#REF!</f>
        <v>#REF!</v>
      </c>
      <c r="IRM46" s="54" t="e">
        <f>'Tier 1 - $500K'!#REF!</f>
        <v>#REF!</v>
      </c>
      <c r="IRN46" s="54" t="e">
        <f>'Tier 1 - $500K'!#REF!</f>
        <v>#REF!</v>
      </c>
      <c r="IRO46" s="54" t="e">
        <f>'Tier 1 - $500K'!#REF!</f>
        <v>#REF!</v>
      </c>
      <c r="IRP46" s="54" t="e">
        <f>'Tier 1 - $500K'!#REF!</f>
        <v>#REF!</v>
      </c>
      <c r="IRQ46" s="54" t="e">
        <f>'Tier 1 - $500K'!#REF!</f>
        <v>#REF!</v>
      </c>
      <c r="IRR46" s="54" t="e">
        <f>'Tier 1 - $500K'!#REF!</f>
        <v>#REF!</v>
      </c>
      <c r="IRS46" s="54" t="e">
        <f>'Tier 1 - $500K'!#REF!</f>
        <v>#REF!</v>
      </c>
      <c r="IRT46" s="54" t="e">
        <f>'Tier 1 - $500K'!#REF!</f>
        <v>#REF!</v>
      </c>
      <c r="IRU46" s="54" t="e">
        <f>'Tier 1 - $500K'!#REF!</f>
        <v>#REF!</v>
      </c>
      <c r="IRV46" s="54" t="e">
        <f>'Tier 1 - $500K'!#REF!</f>
        <v>#REF!</v>
      </c>
      <c r="IRW46" s="54" t="e">
        <f>'Tier 1 - $500K'!#REF!</f>
        <v>#REF!</v>
      </c>
      <c r="IRX46" s="54" t="e">
        <f>'Tier 1 - $500K'!#REF!</f>
        <v>#REF!</v>
      </c>
      <c r="IRY46" s="54" t="e">
        <f>'Tier 1 - $500K'!#REF!</f>
        <v>#REF!</v>
      </c>
      <c r="IRZ46" s="54" t="e">
        <f>'Tier 1 - $500K'!#REF!</f>
        <v>#REF!</v>
      </c>
      <c r="ISA46" s="54" t="e">
        <f>'Tier 1 - $500K'!#REF!</f>
        <v>#REF!</v>
      </c>
      <c r="ISB46" s="54" t="e">
        <f>'Tier 1 - $500K'!#REF!</f>
        <v>#REF!</v>
      </c>
      <c r="ISC46" s="54" t="e">
        <f>'Tier 1 - $500K'!#REF!</f>
        <v>#REF!</v>
      </c>
      <c r="ISD46" s="54" t="e">
        <f>'Tier 1 - $500K'!#REF!</f>
        <v>#REF!</v>
      </c>
      <c r="ISE46" s="54" t="e">
        <f>'Tier 1 - $500K'!#REF!</f>
        <v>#REF!</v>
      </c>
      <c r="ISF46" s="54" t="e">
        <f>'Tier 1 - $500K'!#REF!</f>
        <v>#REF!</v>
      </c>
      <c r="ISG46" s="54" t="e">
        <f>'Tier 1 - $500K'!#REF!</f>
        <v>#REF!</v>
      </c>
      <c r="ISH46" s="54" t="e">
        <f>'Tier 1 - $500K'!#REF!</f>
        <v>#REF!</v>
      </c>
      <c r="ISI46" s="54" t="e">
        <f>'Tier 1 - $500K'!#REF!</f>
        <v>#REF!</v>
      </c>
      <c r="ISJ46" s="54" t="e">
        <f>'Tier 1 - $500K'!#REF!</f>
        <v>#REF!</v>
      </c>
      <c r="ISK46" s="54" t="e">
        <f>'Tier 1 - $500K'!#REF!</f>
        <v>#REF!</v>
      </c>
      <c r="ISL46" s="54" t="e">
        <f>'Tier 1 - $500K'!#REF!</f>
        <v>#REF!</v>
      </c>
      <c r="ISM46" s="54" t="e">
        <f>'Tier 1 - $500K'!#REF!</f>
        <v>#REF!</v>
      </c>
      <c r="ISN46" s="54" t="e">
        <f>'Tier 1 - $500K'!#REF!</f>
        <v>#REF!</v>
      </c>
      <c r="ISO46" s="54" t="e">
        <f>'Tier 1 - $500K'!#REF!</f>
        <v>#REF!</v>
      </c>
      <c r="ISP46" s="54" t="e">
        <f>'Tier 1 - $500K'!#REF!</f>
        <v>#REF!</v>
      </c>
      <c r="ISQ46" s="54" t="e">
        <f>'Tier 1 - $500K'!#REF!</f>
        <v>#REF!</v>
      </c>
      <c r="ISR46" s="54" t="e">
        <f>'Tier 1 - $500K'!#REF!</f>
        <v>#REF!</v>
      </c>
      <c r="ISS46" s="54" t="e">
        <f>'Tier 1 - $500K'!#REF!</f>
        <v>#REF!</v>
      </c>
      <c r="IST46" s="54" t="e">
        <f>'Tier 1 - $500K'!#REF!</f>
        <v>#REF!</v>
      </c>
      <c r="ISU46" s="54" t="e">
        <f>'Tier 1 - $500K'!#REF!</f>
        <v>#REF!</v>
      </c>
      <c r="ISV46" s="54" t="e">
        <f>'Tier 1 - $500K'!#REF!</f>
        <v>#REF!</v>
      </c>
      <c r="ISW46" s="54" t="e">
        <f>'Tier 1 - $500K'!#REF!</f>
        <v>#REF!</v>
      </c>
      <c r="ISX46" s="54" t="e">
        <f>'Tier 1 - $500K'!#REF!</f>
        <v>#REF!</v>
      </c>
      <c r="ISY46" s="54" t="e">
        <f>'Tier 1 - $500K'!#REF!</f>
        <v>#REF!</v>
      </c>
      <c r="ISZ46" s="54" t="e">
        <f>'Tier 1 - $500K'!#REF!</f>
        <v>#REF!</v>
      </c>
      <c r="ITA46" s="54" t="e">
        <f>'Tier 1 - $500K'!#REF!</f>
        <v>#REF!</v>
      </c>
      <c r="ITB46" s="54" t="e">
        <f>'Tier 1 - $500K'!#REF!</f>
        <v>#REF!</v>
      </c>
      <c r="ITC46" s="54" t="e">
        <f>'Tier 1 - $500K'!#REF!</f>
        <v>#REF!</v>
      </c>
      <c r="ITD46" s="54" t="e">
        <f>'Tier 1 - $500K'!#REF!</f>
        <v>#REF!</v>
      </c>
      <c r="ITE46" s="54" t="e">
        <f>'Tier 1 - $500K'!#REF!</f>
        <v>#REF!</v>
      </c>
      <c r="ITF46" s="54" t="e">
        <f>'Tier 1 - $500K'!#REF!</f>
        <v>#REF!</v>
      </c>
      <c r="ITG46" s="54" t="e">
        <f>'Tier 1 - $500K'!#REF!</f>
        <v>#REF!</v>
      </c>
      <c r="ITH46" s="54" t="e">
        <f>'Tier 1 - $500K'!#REF!</f>
        <v>#REF!</v>
      </c>
      <c r="ITI46" s="54" t="e">
        <f>'Tier 1 - $500K'!#REF!</f>
        <v>#REF!</v>
      </c>
      <c r="ITJ46" s="54" t="e">
        <f>'Tier 1 - $500K'!#REF!</f>
        <v>#REF!</v>
      </c>
      <c r="ITK46" s="54" t="e">
        <f>'Tier 1 - $500K'!#REF!</f>
        <v>#REF!</v>
      </c>
      <c r="ITL46" s="54" t="e">
        <f>'Tier 1 - $500K'!#REF!</f>
        <v>#REF!</v>
      </c>
      <c r="ITM46" s="54" t="e">
        <f>'Tier 1 - $500K'!#REF!</f>
        <v>#REF!</v>
      </c>
      <c r="ITN46" s="54" t="e">
        <f>'Tier 1 - $500K'!#REF!</f>
        <v>#REF!</v>
      </c>
      <c r="ITO46" s="54" t="e">
        <f>'Tier 1 - $500K'!#REF!</f>
        <v>#REF!</v>
      </c>
      <c r="ITP46" s="54" t="e">
        <f>'Tier 1 - $500K'!#REF!</f>
        <v>#REF!</v>
      </c>
      <c r="ITQ46" s="54" t="e">
        <f>'Tier 1 - $500K'!#REF!</f>
        <v>#REF!</v>
      </c>
      <c r="ITR46" s="54" t="e">
        <f>'Tier 1 - $500K'!#REF!</f>
        <v>#REF!</v>
      </c>
      <c r="ITS46" s="54" t="e">
        <f>'Tier 1 - $500K'!#REF!</f>
        <v>#REF!</v>
      </c>
      <c r="ITT46" s="54" t="e">
        <f>'Tier 1 - $500K'!#REF!</f>
        <v>#REF!</v>
      </c>
      <c r="ITU46" s="54" t="e">
        <f>'Tier 1 - $500K'!#REF!</f>
        <v>#REF!</v>
      </c>
      <c r="ITV46" s="54" t="e">
        <f>'Tier 1 - $500K'!#REF!</f>
        <v>#REF!</v>
      </c>
      <c r="ITW46" s="54" t="e">
        <f>'Tier 1 - $500K'!#REF!</f>
        <v>#REF!</v>
      </c>
      <c r="ITX46" s="54" t="e">
        <f>'Tier 1 - $500K'!#REF!</f>
        <v>#REF!</v>
      </c>
      <c r="ITY46" s="54" t="e">
        <f>'Tier 1 - $500K'!#REF!</f>
        <v>#REF!</v>
      </c>
      <c r="ITZ46" s="54" t="e">
        <f>'Tier 1 - $500K'!#REF!</f>
        <v>#REF!</v>
      </c>
      <c r="IUA46" s="54" t="e">
        <f>'Tier 1 - $500K'!#REF!</f>
        <v>#REF!</v>
      </c>
      <c r="IUB46" s="54" t="e">
        <f>'Tier 1 - $500K'!#REF!</f>
        <v>#REF!</v>
      </c>
      <c r="IUC46" s="54" t="e">
        <f>'Tier 1 - $500K'!#REF!</f>
        <v>#REF!</v>
      </c>
      <c r="IUD46" s="54" t="e">
        <f>'Tier 1 - $500K'!#REF!</f>
        <v>#REF!</v>
      </c>
      <c r="IUE46" s="54" t="e">
        <f>'Tier 1 - $500K'!#REF!</f>
        <v>#REF!</v>
      </c>
      <c r="IUF46" s="54" t="e">
        <f>'Tier 1 - $500K'!#REF!</f>
        <v>#REF!</v>
      </c>
      <c r="IUG46" s="54" t="e">
        <f>'Tier 1 - $500K'!#REF!</f>
        <v>#REF!</v>
      </c>
      <c r="IUH46" s="54" t="e">
        <f>'Tier 1 - $500K'!#REF!</f>
        <v>#REF!</v>
      </c>
      <c r="IUI46" s="54" t="e">
        <f>'Tier 1 - $500K'!#REF!</f>
        <v>#REF!</v>
      </c>
      <c r="IUJ46" s="54" t="e">
        <f>'Tier 1 - $500K'!#REF!</f>
        <v>#REF!</v>
      </c>
      <c r="IUK46" s="54" t="e">
        <f>'Tier 1 - $500K'!#REF!</f>
        <v>#REF!</v>
      </c>
      <c r="IUL46" s="54" t="e">
        <f>'Tier 1 - $500K'!#REF!</f>
        <v>#REF!</v>
      </c>
      <c r="IUM46" s="54" t="e">
        <f>'Tier 1 - $500K'!#REF!</f>
        <v>#REF!</v>
      </c>
      <c r="IUN46" s="54" t="e">
        <f>'Tier 1 - $500K'!#REF!</f>
        <v>#REF!</v>
      </c>
      <c r="IUO46" s="54" t="e">
        <f>'Tier 1 - $500K'!#REF!</f>
        <v>#REF!</v>
      </c>
      <c r="IUP46" s="54" t="e">
        <f>'Tier 1 - $500K'!#REF!</f>
        <v>#REF!</v>
      </c>
      <c r="IUQ46" s="54" t="e">
        <f>'Tier 1 - $500K'!#REF!</f>
        <v>#REF!</v>
      </c>
      <c r="IUR46" s="54" t="e">
        <f>'Tier 1 - $500K'!#REF!</f>
        <v>#REF!</v>
      </c>
      <c r="IUS46" s="54" t="e">
        <f>'Tier 1 - $500K'!#REF!</f>
        <v>#REF!</v>
      </c>
      <c r="IUT46" s="54" t="e">
        <f>'Tier 1 - $500K'!#REF!</f>
        <v>#REF!</v>
      </c>
      <c r="IUU46" s="54" t="e">
        <f>'Tier 1 - $500K'!#REF!</f>
        <v>#REF!</v>
      </c>
      <c r="IUV46" s="54" t="e">
        <f>'Tier 1 - $500K'!#REF!</f>
        <v>#REF!</v>
      </c>
      <c r="IUW46" s="54" t="e">
        <f>'Tier 1 - $500K'!#REF!</f>
        <v>#REF!</v>
      </c>
      <c r="IUX46" s="54" t="e">
        <f>'Tier 1 - $500K'!#REF!</f>
        <v>#REF!</v>
      </c>
      <c r="IUY46" s="54" t="e">
        <f>'Tier 1 - $500K'!#REF!</f>
        <v>#REF!</v>
      </c>
      <c r="IUZ46" s="54" t="e">
        <f>'Tier 1 - $500K'!#REF!</f>
        <v>#REF!</v>
      </c>
      <c r="IVA46" s="54" t="e">
        <f>'Tier 1 - $500K'!#REF!</f>
        <v>#REF!</v>
      </c>
      <c r="IVB46" s="54" t="e">
        <f>'Tier 1 - $500K'!#REF!</f>
        <v>#REF!</v>
      </c>
      <c r="IVC46" s="54" t="e">
        <f>'Tier 1 - $500K'!#REF!</f>
        <v>#REF!</v>
      </c>
      <c r="IVD46" s="54" t="e">
        <f>'Tier 1 - $500K'!#REF!</f>
        <v>#REF!</v>
      </c>
      <c r="IVE46" s="54" t="e">
        <f>'Tier 1 - $500K'!#REF!</f>
        <v>#REF!</v>
      </c>
      <c r="IVF46" s="54" t="e">
        <f>'Tier 1 - $500K'!#REF!</f>
        <v>#REF!</v>
      </c>
      <c r="IVG46" s="54" t="e">
        <f>'Tier 1 - $500K'!#REF!</f>
        <v>#REF!</v>
      </c>
      <c r="IVH46" s="54" t="e">
        <f>'Tier 1 - $500K'!#REF!</f>
        <v>#REF!</v>
      </c>
      <c r="IVI46" s="54" t="e">
        <f>'Tier 1 - $500K'!#REF!</f>
        <v>#REF!</v>
      </c>
      <c r="IVJ46" s="54" t="e">
        <f>'Tier 1 - $500K'!#REF!</f>
        <v>#REF!</v>
      </c>
      <c r="IVK46" s="54" t="e">
        <f>'Tier 1 - $500K'!#REF!</f>
        <v>#REF!</v>
      </c>
      <c r="IVL46" s="54" t="e">
        <f>'Tier 1 - $500K'!#REF!</f>
        <v>#REF!</v>
      </c>
      <c r="IVM46" s="54" t="e">
        <f>'Tier 1 - $500K'!#REF!</f>
        <v>#REF!</v>
      </c>
      <c r="IVN46" s="54" t="e">
        <f>'Tier 1 - $500K'!#REF!</f>
        <v>#REF!</v>
      </c>
      <c r="IVO46" s="54" t="e">
        <f>'Tier 1 - $500K'!#REF!</f>
        <v>#REF!</v>
      </c>
      <c r="IVP46" s="54" t="e">
        <f>'Tier 1 - $500K'!#REF!</f>
        <v>#REF!</v>
      </c>
      <c r="IVQ46" s="54" t="e">
        <f>'Tier 1 - $500K'!#REF!</f>
        <v>#REF!</v>
      </c>
      <c r="IVR46" s="54" t="e">
        <f>'Tier 1 - $500K'!#REF!</f>
        <v>#REF!</v>
      </c>
      <c r="IVS46" s="54" t="e">
        <f>'Tier 1 - $500K'!#REF!</f>
        <v>#REF!</v>
      </c>
      <c r="IVT46" s="54" t="e">
        <f>'Tier 1 - $500K'!#REF!</f>
        <v>#REF!</v>
      </c>
      <c r="IVU46" s="54" t="e">
        <f>'Tier 1 - $500K'!#REF!</f>
        <v>#REF!</v>
      </c>
      <c r="IVV46" s="54" t="e">
        <f>'Tier 1 - $500K'!#REF!</f>
        <v>#REF!</v>
      </c>
      <c r="IVW46" s="54" t="e">
        <f>'Tier 1 - $500K'!#REF!</f>
        <v>#REF!</v>
      </c>
      <c r="IVX46" s="54" t="e">
        <f>'Tier 1 - $500K'!#REF!</f>
        <v>#REF!</v>
      </c>
      <c r="IVY46" s="54" t="e">
        <f>'Tier 1 - $500K'!#REF!</f>
        <v>#REF!</v>
      </c>
      <c r="IVZ46" s="54" t="e">
        <f>'Tier 1 - $500K'!#REF!</f>
        <v>#REF!</v>
      </c>
      <c r="IWA46" s="54" t="e">
        <f>'Tier 1 - $500K'!#REF!</f>
        <v>#REF!</v>
      </c>
      <c r="IWB46" s="54" t="e">
        <f>'Tier 1 - $500K'!#REF!</f>
        <v>#REF!</v>
      </c>
      <c r="IWC46" s="54" t="e">
        <f>'Tier 1 - $500K'!#REF!</f>
        <v>#REF!</v>
      </c>
      <c r="IWD46" s="54" t="e">
        <f>'Tier 1 - $500K'!#REF!</f>
        <v>#REF!</v>
      </c>
      <c r="IWE46" s="54" t="e">
        <f>'Tier 1 - $500K'!#REF!</f>
        <v>#REF!</v>
      </c>
      <c r="IWF46" s="54" t="e">
        <f>'Tier 1 - $500K'!#REF!</f>
        <v>#REF!</v>
      </c>
      <c r="IWG46" s="54" t="e">
        <f>'Tier 1 - $500K'!#REF!</f>
        <v>#REF!</v>
      </c>
      <c r="IWH46" s="54" t="e">
        <f>'Tier 1 - $500K'!#REF!</f>
        <v>#REF!</v>
      </c>
      <c r="IWI46" s="54" t="e">
        <f>'Tier 1 - $500K'!#REF!</f>
        <v>#REF!</v>
      </c>
      <c r="IWJ46" s="54" t="e">
        <f>'Tier 1 - $500K'!#REF!</f>
        <v>#REF!</v>
      </c>
      <c r="IWK46" s="54" t="e">
        <f>'Tier 1 - $500K'!#REF!</f>
        <v>#REF!</v>
      </c>
      <c r="IWL46" s="54" t="e">
        <f>'Tier 1 - $500K'!#REF!</f>
        <v>#REF!</v>
      </c>
      <c r="IWM46" s="54" t="e">
        <f>'Tier 1 - $500K'!#REF!</f>
        <v>#REF!</v>
      </c>
      <c r="IWN46" s="54" t="e">
        <f>'Tier 1 - $500K'!#REF!</f>
        <v>#REF!</v>
      </c>
      <c r="IWO46" s="54" t="e">
        <f>'Tier 1 - $500K'!#REF!</f>
        <v>#REF!</v>
      </c>
      <c r="IWP46" s="54" t="e">
        <f>'Tier 1 - $500K'!#REF!</f>
        <v>#REF!</v>
      </c>
      <c r="IWQ46" s="54" t="e">
        <f>'Tier 1 - $500K'!#REF!</f>
        <v>#REF!</v>
      </c>
      <c r="IWR46" s="54" t="e">
        <f>'Tier 1 - $500K'!#REF!</f>
        <v>#REF!</v>
      </c>
      <c r="IWS46" s="54" t="e">
        <f>'Tier 1 - $500K'!#REF!</f>
        <v>#REF!</v>
      </c>
      <c r="IWT46" s="54" t="e">
        <f>'Tier 1 - $500K'!#REF!</f>
        <v>#REF!</v>
      </c>
      <c r="IWU46" s="54" t="e">
        <f>'Tier 1 - $500K'!#REF!</f>
        <v>#REF!</v>
      </c>
      <c r="IWV46" s="54" t="e">
        <f>'Tier 1 - $500K'!#REF!</f>
        <v>#REF!</v>
      </c>
      <c r="IWW46" s="54" t="e">
        <f>'Tier 1 - $500K'!#REF!</f>
        <v>#REF!</v>
      </c>
      <c r="IWX46" s="54" t="e">
        <f>'Tier 1 - $500K'!#REF!</f>
        <v>#REF!</v>
      </c>
      <c r="IWY46" s="54" t="e">
        <f>'Tier 1 - $500K'!#REF!</f>
        <v>#REF!</v>
      </c>
      <c r="IWZ46" s="54" t="e">
        <f>'Tier 1 - $500K'!#REF!</f>
        <v>#REF!</v>
      </c>
      <c r="IXA46" s="54" t="e">
        <f>'Tier 1 - $500K'!#REF!</f>
        <v>#REF!</v>
      </c>
      <c r="IXB46" s="54" t="e">
        <f>'Tier 1 - $500K'!#REF!</f>
        <v>#REF!</v>
      </c>
      <c r="IXC46" s="54" t="e">
        <f>'Tier 1 - $500K'!#REF!</f>
        <v>#REF!</v>
      </c>
      <c r="IXD46" s="54" t="e">
        <f>'Tier 1 - $500K'!#REF!</f>
        <v>#REF!</v>
      </c>
      <c r="IXE46" s="54" t="e">
        <f>'Tier 1 - $500K'!#REF!</f>
        <v>#REF!</v>
      </c>
      <c r="IXF46" s="54" t="e">
        <f>'Tier 1 - $500K'!#REF!</f>
        <v>#REF!</v>
      </c>
      <c r="IXG46" s="54" t="e">
        <f>'Tier 1 - $500K'!#REF!</f>
        <v>#REF!</v>
      </c>
      <c r="IXH46" s="54" t="e">
        <f>'Tier 1 - $500K'!#REF!</f>
        <v>#REF!</v>
      </c>
      <c r="IXI46" s="54" t="e">
        <f>'Tier 1 - $500K'!#REF!</f>
        <v>#REF!</v>
      </c>
      <c r="IXJ46" s="54" t="e">
        <f>'Tier 1 - $500K'!#REF!</f>
        <v>#REF!</v>
      </c>
      <c r="IXK46" s="54" t="e">
        <f>'Tier 1 - $500K'!#REF!</f>
        <v>#REF!</v>
      </c>
      <c r="IXL46" s="54" t="e">
        <f>'Tier 1 - $500K'!#REF!</f>
        <v>#REF!</v>
      </c>
      <c r="IXM46" s="54" t="e">
        <f>'Tier 1 - $500K'!#REF!</f>
        <v>#REF!</v>
      </c>
      <c r="IXN46" s="54" t="e">
        <f>'Tier 1 - $500K'!#REF!</f>
        <v>#REF!</v>
      </c>
      <c r="IXO46" s="54" t="e">
        <f>'Tier 1 - $500K'!#REF!</f>
        <v>#REF!</v>
      </c>
      <c r="IXP46" s="54" t="e">
        <f>'Tier 1 - $500K'!#REF!</f>
        <v>#REF!</v>
      </c>
      <c r="IXQ46" s="54" t="e">
        <f>'Tier 1 - $500K'!#REF!</f>
        <v>#REF!</v>
      </c>
      <c r="IXR46" s="54" t="e">
        <f>'Tier 1 - $500K'!#REF!</f>
        <v>#REF!</v>
      </c>
      <c r="IXS46" s="54" t="e">
        <f>'Tier 1 - $500K'!#REF!</f>
        <v>#REF!</v>
      </c>
      <c r="IXT46" s="54" t="e">
        <f>'Tier 1 - $500K'!#REF!</f>
        <v>#REF!</v>
      </c>
      <c r="IXU46" s="54" t="e">
        <f>'Tier 1 - $500K'!#REF!</f>
        <v>#REF!</v>
      </c>
      <c r="IXV46" s="54" t="e">
        <f>'Tier 1 - $500K'!#REF!</f>
        <v>#REF!</v>
      </c>
      <c r="IXW46" s="54" t="e">
        <f>'Tier 1 - $500K'!#REF!</f>
        <v>#REF!</v>
      </c>
      <c r="IXX46" s="54" t="e">
        <f>'Tier 1 - $500K'!#REF!</f>
        <v>#REF!</v>
      </c>
      <c r="IXY46" s="54" t="e">
        <f>'Tier 1 - $500K'!#REF!</f>
        <v>#REF!</v>
      </c>
      <c r="IXZ46" s="54" t="e">
        <f>'Tier 1 - $500K'!#REF!</f>
        <v>#REF!</v>
      </c>
      <c r="IYA46" s="54" t="e">
        <f>'Tier 1 - $500K'!#REF!</f>
        <v>#REF!</v>
      </c>
      <c r="IYB46" s="54" t="e">
        <f>'Tier 1 - $500K'!#REF!</f>
        <v>#REF!</v>
      </c>
      <c r="IYC46" s="54" t="e">
        <f>'Tier 1 - $500K'!#REF!</f>
        <v>#REF!</v>
      </c>
      <c r="IYD46" s="54" t="e">
        <f>'Tier 1 - $500K'!#REF!</f>
        <v>#REF!</v>
      </c>
      <c r="IYE46" s="54" t="e">
        <f>'Tier 1 - $500K'!#REF!</f>
        <v>#REF!</v>
      </c>
      <c r="IYF46" s="54" t="e">
        <f>'Tier 1 - $500K'!#REF!</f>
        <v>#REF!</v>
      </c>
      <c r="IYG46" s="54" t="e">
        <f>'Tier 1 - $500K'!#REF!</f>
        <v>#REF!</v>
      </c>
      <c r="IYH46" s="54" t="e">
        <f>'Tier 1 - $500K'!#REF!</f>
        <v>#REF!</v>
      </c>
      <c r="IYI46" s="54" t="e">
        <f>'Tier 1 - $500K'!#REF!</f>
        <v>#REF!</v>
      </c>
      <c r="IYJ46" s="54" t="e">
        <f>'Tier 1 - $500K'!#REF!</f>
        <v>#REF!</v>
      </c>
      <c r="IYK46" s="54" t="e">
        <f>'Tier 1 - $500K'!#REF!</f>
        <v>#REF!</v>
      </c>
      <c r="IYL46" s="54" t="e">
        <f>'Tier 1 - $500K'!#REF!</f>
        <v>#REF!</v>
      </c>
      <c r="IYM46" s="54" t="e">
        <f>'Tier 1 - $500K'!#REF!</f>
        <v>#REF!</v>
      </c>
      <c r="IYN46" s="54" t="e">
        <f>'Tier 1 - $500K'!#REF!</f>
        <v>#REF!</v>
      </c>
      <c r="IYO46" s="54" t="e">
        <f>'Tier 1 - $500K'!#REF!</f>
        <v>#REF!</v>
      </c>
      <c r="IYP46" s="54" t="e">
        <f>'Tier 1 - $500K'!#REF!</f>
        <v>#REF!</v>
      </c>
      <c r="IYQ46" s="54" t="e">
        <f>'Tier 1 - $500K'!#REF!</f>
        <v>#REF!</v>
      </c>
      <c r="IYR46" s="54" t="e">
        <f>'Tier 1 - $500K'!#REF!</f>
        <v>#REF!</v>
      </c>
      <c r="IYS46" s="54" t="e">
        <f>'Tier 1 - $500K'!#REF!</f>
        <v>#REF!</v>
      </c>
      <c r="IYT46" s="54" t="e">
        <f>'Tier 1 - $500K'!#REF!</f>
        <v>#REF!</v>
      </c>
      <c r="IYU46" s="54" t="e">
        <f>'Tier 1 - $500K'!#REF!</f>
        <v>#REF!</v>
      </c>
      <c r="IYV46" s="54" t="e">
        <f>'Tier 1 - $500K'!#REF!</f>
        <v>#REF!</v>
      </c>
      <c r="IYW46" s="54" t="e">
        <f>'Tier 1 - $500K'!#REF!</f>
        <v>#REF!</v>
      </c>
      <c r="IYX46" s="54" t="e">
        <f>'Tier 1 - $500K'!#REF!</f>
        <v>#REF!</v>
      </c>
      <c r="IYY46" s="54" t="e">
        <f>'Tier 1 - $500K'!#REF!</f>
        <v>#REF!</v>
      </c>
      <c r="IYZ46" s="54" t="e">
        <f>'Tier 1 - $500K'!#REF!</f>
        <v>#REF!</v>
      </c>
      <c r="IZA46" s="54" t="e">
        <f>'Tier 1 - $500K'!#REF!</f>
        <v>#REF!</v>
      </c>
      <c r="IZB46" s="54" t="e">
        <f>'Tier 1 - $500K'!#REF!</f>
        <v>#REF!</v>
      </c>
      <c r="IZC46" s="54" t="e">
        <f>'Tier 1 - $500K'!#REF!</f>
        <v>#REF!</v>
      </c>
      <c r="IZD46" s="54" t="e">
        <f>'Tier 1 - $500K'!#REF!</f>
        <v>#REF!</v>
      </c>
      <c r="IZE46" s="54" t="e">
        <f>'Tier 1 - $500K'!#REF!</f>
        <v>#REF!</v>
      </c>
      <c r="IZF46" s="54" t="e">
        <f>'Tier 1 - $500K'!#REF!</f>
        <v>#REF!</v>
      </c>
      <c r="IZG46" s="54" t="e">
        <f>'Tier 1 - $500K'!#REF!</f>
        <v>#REF!</v>
      </c>
      <c r="IZH46" s="54" t="e">
        <f>'Tier 1 - $500K'!#REF!</f>
        <v>#REF!</v>
      </c>
      <c r="IZI46" s="54" t="e">
        <f>'Tier 1 - $500K'!#REF!</f>
        <v>#REF!</v>
      </c>
      <c r="IZJ46" s="54" t="e">
        <f>'Tier 1 - $500K'!#REF!</f>
        <v>#REF!</v>
      </c>
      <c r="IZK46" s="54" t="e">
        <f>'Tier 1 - $500K'!#REF!</f>
        <v>#REF!</v>
      </c>
      <c r="IZL46" s="54" t="e">
        <f>'Tier 1 - $500K'!#REF!</f>
        <v>#REF!</v>
      </c>
      <c r="IZM46" s="54" t="e">
        <f>'Tier 1 - $500K'!#REF!</f>
        <v>#REF!</v>
      </c>
      <c r="IZN46" s="54" t="e">
        <f>'Tier 1 - $500K'!#REF!</f>
        <v>#REF!</v>
      </c>
      <c r="IZO46" s="54" t="e">
        <f>'Tier 1 - $500K'!#REF!</f>
        <v>#REF!</v>
      </c>
      <c r="IZP46" s="54" t="e">
        <f>'Tier 1 - $500K'!#REF!</f>
        <v>#REF!</v>
      </c>
      <c r="IZQ46" s="54" t="e">
        <f>'Tier 1 - $500K'!#REF!</f>
        <v>#REF!</v>
      </c>
      <c r="IZR46" s="54" t="e">
        <f>'Tier 1 - $500K'!#REF!</f>
        <v>#REF!</v>
      </c>
      <c r="IZS46" s="54" t="e">
        <f>'Tier 1 - $500K'!#REF!</f>
        <v>#REF!</v>
      </c>
      <c r="IZT46" s="54" t="e">
        <f>'Tier 1 - $500K'!#REF!</f>
        <v>#REF!</v>
      </c>
      <c r="IZU46" s="54" t="e">
        <f>'Tier 1 - $500K'!#REF!</f>
        <v>#REF!</v>
      </c>
      <c r="IZV46" s="54" t="e">
        <f>'Tier 1 - $500K'!#REF!</f>
        <v>#REF!</v>
      </c>
      <c r="IZW46" s="54" t="e">
        <f>'Tier 1 - $500K'!#REF!</f>
        <v>#REF!</v>
      </c>
      <c r="IZX46" s="54" t="e">
        <f>'Tier 1 - $500K'!#REF!</f>
        <v>#REF!</v>
      </c>
      <c r="IZY46" s="54" t="e">
        <f>'Tier 1 - $500K'!#REF!</f>
        <v>#REF!</v>
      </c>
      <c r="IZZ46" s="54" t="e">
        <f>'Tier 1 - $500K'!#REF!</f>
        <v>#REF!</v>
      </c>
      <c r="JAA46" s="54" t="e">
        <f>'Tier 1 - $500K'!#REF!</f>
        <v>#REF!</v>
      </c>
      <c r="JAB46" s="54" t="e">
        <f>'Tier 1 - $500K'!#REF!</f>
        <v>#REF!</v>
      </c>
      <c r="JAC46" s="54" t="e">
        <f>'Tier 1 - $500K'!#REF!</f>
        <v>#REF!</v>
      </c>
      <c r="JAD46" s="54" t="e">
        <f>'Tier 1 - $500K'!#REF!</f>
        <v>#REF!</v>
      </c>
      <c r="JAE46" s="54" t="e">
        <f>'Tier 1 - $500K'!#REF!</f>
        <v>#REF!</v>
      </c>
      <c r="JAF46" s="54" t="e">
        <f>'Tier 1 - $500K'!#REF!</f>
        <v>#REF!</v>
      </c>
      <c r="JAG46" s="54" t="e">
        <f>'Tier 1 - $500K'!#REF!</f>
        <v>#REF!</v>
      </c>
      <c r="JAH46" s="54" t="e">
        <f>'Tier 1 - $500K'!#REF!</f>
        <v>#REF!</v>
      </c>
      <c r="JAI46" s="54" t="e">
        <f>'Tier 1 - $500K'!#REF!</f>
        <v>#REF!</v>
      </c>
      <c r="JAJ46" s="54" t="e">
        <f>'Tier 1 - $500K'!#REF!</f>
        <v>#REF!</v>
      </c>
      <c r="JAK46" s="54" t="e">
        <f>'Tier 1 - $500K'!#REF!</f>
        <v>#REF!</v>
      </c>
      <c r="JAL46" s="54" t="e">
        <f>'Tier 1 - $500K'!#REF!</f>
        <v>#REF!</v>
      </c>
      <c r="JAM46" s="54" t="e">
        <f>'Tier 1 - $500K'!#REF!</f>
        <v>#REF!</v>
      </c>
      <c r="JAN46" s="54" t="e">
        <f>'Tier 1 - $500K'!#REF!</f>
        <v>#REF!</v>
      </c>
      <c r="JAO46" s="54" t="e">
        <f>'Tier 1 - $500K'!#REF!</f>
        <v>#REF!</v>
      </c>
      <c r="JAP46" s="54" t="e">
        <f>'Tier 1 - $500K'!#REF!</f>
        <v>#REF!</v>
      </c>
      <c r="JAQ46" s="54" t="e">
        <f>'Tier 1 - $500K'!#REF!</f>
        <v>#REF!</v>
      </c>
      <c r="JAR46" s="54" t="e">
        <f>'Tier 1 - $500K'!#REF!</f>
        <v>#REF!</v>
      </c>
      <c r="JAS46" s="54" t="e">
        <f>'Tier 1 - $500K'!#REF!</f>
        <v>#REF!</v>
      </c>
      <c r="JAT46" s="54" t="e">
        <f>'Tier 1 - $500K'!#REF!</f>
        <v>#REF!</v>
      </c>
      <c r="JAU46" s="54" t="e">
        <f>'Tier 1 - $500K'!#REF!</f>
        <v>#REF!</v>
      </c>
      <c r="JAV46" s="54" t="e">
        <f>'Tier 1 - $500K'!#REF!</f>
        <v>#REF!</v>
      </c>
      <c r="JAW46" s="54" t="e">
        <f>'Tier 1 - $500K'!#REF!</f>
        <v>#REF!</v>
      </c>
      <c r="JAX46" s="54" t="e">
        <f>'Tier 1 - $500K'!#REF!</f>
        <v>#REF!</v>
      </c>
      <c r="JAY46" s="54" t="e">
        <f>'Tier 1 - $500K'!#REF!</f>
        <v>#REF!</v>
      </c>
      <c r="JAZ46" s="54" t="e">
        <f>'Tier 1 - $500K'!#REF!</f>
        <v>#REF!</v>
      </c>
      <c r="JBA46" s="54" t="e">
        <f>'Tier 1 - $500K'!#REF!</f>
        <v>#REF!</v>
      </c>
      <c r="JBB46" s="54" t="e">
        <f>'Tier 1 - $500K'!#REF!</f>
        <v>#REF!</v>
      </c>
      <c r="JBC46" s="54" t="e">
        <f>'Tier 1 - $500K'!#REF!</f>
        <v>#REF!</v>
      </c>
      <c r="JBD46" s="54" t="e">
        <f>'Tier 1 - $500K'!#REF!</f>
        <v>#REF!</v>
      </c>
      <c r="JBE46" s="54" t="e">
        <f>'Tier 1 - $500K'!#REF!</f>
        <v>#REF!</v>
      </c>
      <c r="JBF46" s="54" t="e">
        <f>'Tier 1 - $500K'!#REF!</f>
        <v>#REF!</v>
      </c>
      <c r="JBG46" s="54" t="e">
        <f>'Tier 1 - $500K'!#REF!</f>
        <v>#REF!</v>
      </c>
      <c r="JBH46" s="54" t="e">
        <f>'Tier 1 - $500K'!#REF!</f>
        <v>#REF!</v>
      </c>
      <c r="JBI46" s="54" t="e">
        <f>'Tier 1 - $500K'!#REF!</f>
        <v>#REF!</v>
      </c>
      <c r="JBJ46" s="54" t="e">
        <f>'Tier 1 - $500K'!#REF!</f>
        <v>#REF!</v>
      </c>
      <c r="JBK46" s="54" t="e">
        <f>'Tier 1 - $500K'!#REF!</f>
        <v>#REF!</v>
      </c>
      <c r="JBL46" s="54" t="e">
        <f>'Tier 1 - $500K'!#REF!</f>
        <v>#REF!</v>
      </c>
      <c r="JBM46" s="54" t="e">
        <f>'Tier 1 - $500K'!#REF!</f>
        <v>#REF!</v>
      </c>
      <c r="JBN46" s="54" t="e">
        <f>'Tier 1 - $500K'!#REF!</f>
        <v>#REF!</v>
      </c>
      <c r="JBO46" s="54" t="e">
        <f>'Tier 1 - $500K'!#REF!</f>
        <v>#REF!</v>
      </c>
      <c r="JBP46" s="54" t="e">
        <f>'Tier 1 - $500K'!#REF!</f>
        <v>#REF!</v>
      </c>
      <c r="JBQ46" s="54" t="e">
        <f>'Tier 1 - $500K'!#REF!</f>
        <v>#REF!</v>
      </c>
      <c r="JBR46" s="54" t="e">
        <f>'Tier 1 - $500K'!#REF!</f>
        <v>#REF!</v>
      </c>
      <c r="JBS46" s="54" t="e">
        <f>'Tier 1 - $500K'!#REF!</f>
        <v>#REF!</v>
      </c>
      <c r="JBT46" s="54" t="e">
        <f>'Tier 1 - $500K'!#REF!</f>
        <v>#REF!</v>
      </c>
      <c r="JBU46" s="54" t="e">
        <f>'Tier 1 - $500K'!#REF!</f>
        <v>#REF!</v>
      </c>
      <c r="JBV46" s="54" t="e">
        <f>'Tier 1 - $500K'!#REF!</f>
        <v>#REF!</v>
      </c>
      <c r="JBW46" s="54" t="e">
        <f>'Tier 1 - $500K'!#REF!</f>
        <v>#REF!</v>
      </c>
      <c r="JBX46" s="54" t="e">
        <f>'Tier 1 - $500K'!#REF!</f>
        <v>#REF!</v>
      </c>
      <c r="JBY46" s="54" t="e">
        <f>'Tier 1 - $500K'!#REF!</f>
        <v>#REF!</v>
      </c>
      <c r="JBZ46" s="54" t="e">
        <f>'Tier 1 - $500K'!#REF!</f>
        <v>#REF!</v>
      </c>
      <c r="JCA46" s="54" t="e">
        <f>'Tier 1 - $500K'!#REF!</f>
        <v>#REF!</v>
      </c>
      <c r="JCB46" s="54" t="e">
        <f>'Tier 1 - $500K'!#REF!</f>
        <v>#REF!</v>
      </c>
      <c r="JCC46" s="54" t="e">
        <f>'Tier 1 - $500K'!#REF!</f>
        <v>#REF!</v>
      </c>
      <c r="JCD46" s="54" t="e">
        <f>'Tier 1 - $500K'!#REF!</f>
        <v>#REF!</v>
      </c>
      <c r="JCE46" s="54" t="e">
        <f>'Tier 1 - $500K'!#REF!</f>
        <v>#REF!</v>
      </c>
      <c r="JCF46" s="54" t="e">
        <f>'Tier 1 - $500K'!#REF!</f>
        <v>#REF!</v>
      </c>
      <c r="JCG46" s="54" t="e">
        <f>'Tier 1 - $500K'!#REF!</f>
        <v>#REF!</v>
      </c>
      <c r="JCH46" s="54" t="e">
        <f>'Tier 1 - $500K'!#REF!</f>
        <v>#REF!</v>
      </c>
      <c r="JCI46" s="54" t="e">
        <f>'Tier 1 - $500K'!#REF!</f>
        <v>#REF!</v>
      </c>
      <c r="JCJ46" s="54" t="e">
        <f>'Tier 1 - $500K'!#REF!</f>
        <v>#REF!</v>
      </c>
      <c r="JCK46" s="54" t="e">
        <f>'Tier 1 - $500K'!#REF!</f>
        <v>#REF!</v>
      </c>
      <c r="JCL46" s="54" t="e">
        <f>'Tier 1 - $500K'!#REF!</f>
        <v>#REF!</v>
      </c>
      <c r="JCM46" s="54" t="e">
        <f>'Tier 1 - $500K'!#REF!</f>
        <v>#REF!</v>
      </c>
      <c r="JCN46" s="54" t="e">
        <f>'Tier 1 - $500K'!#REF!</f>
        <v>#REF!</v>
      </c>
      <c r="JCO46" s="54" t="e">
        <f>'Tier 1 - $500K'!#REF!</f>
        <v>#REF!</v>
      </c>
      <c r="JCP46" s="54" t="e">
        <f>'Tier 1 - $500K'!#REF!</f>
        <v>#REF!</v>
      </c>
      <c r="JCQ46" s="54" t="e">
        <f>'Tier 1 - $500K'!#REF!</f>
        <v>#REF!</v>
      </c>
      <c r="JCR46" s="54" t="e">
        <f>'Tier 1 - $500K'!#REF!</f>
        <v>#REF!</v>
      </c>
      <c r="JCS46" s="54" t="e">
        <f>'Tier 1 - $500K'!#REF!</f>
        <v>#REF!</v>
      </c>
      <c r="JCT46" s="54" t="e">
        <f>'Tier 1 - $500K'!#REF!</f>
        <v>#REF!</v>
      </c>
      <c r="JCU46" s="54" t="e">
        <f>'Tier 1 - $500K'!#REF!</f>
        <v>#REF!</v>
      </c>
      <c r="JCV46" s="54" t="e">
        <f>'Tier 1 - $500K'!#REF!</f>
        <v>#REF!</v>
      </c>
      <c r="JCW46" s="54" t="e">
        <f>'Tier 1 - $500K'!#REF!</f>
        <v>#REF!</v>
      </c>
      <c r="JCX46" s="54" t="e">
        <f>'Tier 1 - $500K'!#REF!</f>
        <v>#REF!</v>
      </c>
      <c r="JCY46" s="54" t="e">
        <f>'Tier 1 - $500K'!#REF!</f>
        <v>#REF!</v>
      </c>
      <c r="JCZ46" s="54" t="e">
        <f>'Tier 1 - $500K'!#REF!</f>
        <v>#REF!</v>
      </c>
      <c r="JDA46" s="54" t="e">
        <f>'Tier 1 - $500K'!#REF!</f>
        <v>#REF!</v>
      </c>
      <c r="JDB46" s="54" t="e">
        <f>'Tier 1 - $500K'!#REF!</f>
        <v>#REF!</v>
      </c>
      <c r="JDC46" s="54" t="e">
        <f>'Tier 1 - $500K'!#REF!</f>
        <v>#REF!</v>
      </c>
      <c r="JDD46" s="54" t="e">
        <f>'Tier 1 - $500K'!#REF!</f>
        <v>#REF!</v>
      </c>
      <c r="JDE46" s="54" t="e">
        <f>'Tier 1 - $500K'!#REF!</f>
        <v>#REF!</v>
      </c>
      <c r="JDF46" s="54" t="e">
        <f>'Tier 1 - $500K'!#REF!</f>
        <v>#REF!</v>
      </c>
      <c r="JDG46" s="54" t="e">
        <f>'Tier 1 - $500K'!#REF!</f>
        <v>#REF!</v>
      </c>
      <c r="JDH46" s="54" t="e">
        <f>'Tier 1 - $500K'!#REF!</f>
        <v>#REF!</v>
      </c>
      <c r="JDI46" s="54" t="e">
        <f>'Tier 1 - $500K'!#REF!</f>
        <v>#REF!</v>
      </c>
      <c r="JDJ46" s="54" t="e">
        <f>'Tier 1 - $500K'!#REF!</f>
        <v>#REF!</v>
      </c>
      <c r="JDK46" s="54" t="e">
        <f>'Tier 1 - $500K'!#REF!</f>
        <v>#REF!</v>
      </c>
      <c r="JDL46" s="54" t="e">
        <f>'Tier 1 - $500K'!#REF!</f>
        <v>#REF!</v>
      </c>
      <c r="JDM46" s="54" t="e">
        <f>'Tier 1 - $500K'!#REF!</f>
        <v>#REF!</v>
      </c>
      <c r="JDN46" s="54" t="e">
        <f>'Tier 1 - $500K'!#REF!</f>
        <v>#REF!</v>
      </c>
      <c r="JDO46" s="54" t="e">
        <f>'Tier 1 - $500K'!#REF!</f>
        <v>#REF!</v>
      </c>
      <c r="JDP46" s="54" t="e">
        <f>'Tier 1 - $500K'!#REF!</f>
        <v>#REF!</v>
      </c>
      <c r="JDQ46" s="54" t="e">
        <f>'Tier 1 - $500K'!#REF!</f>
        <v>#REF!</v>
      </c>
      <c r="JDR46" s="54" t="e">
        <f>'Tier 1 - $500K'!#REF!</f>
        <v>#REF!</v>
      </c>
      <c r="JDS46" s="54" t="e">
        <f>'Tier 1 - $500K'!#REF!</f>
        <v>#REF!</v>
      </c>
      <c r="JDT46" s="54" t="e">
        <f>'Tier 1 - $500K'!#REF!</f>
        <v>#REF!</v>
      </c>
      <c r="JDU46" s="54" t="e">
        <f>'Tier 1 - $500K'!#REF!</f>
        <v>#REF!</v>
      </c>
      <c r="JDV46" s="54" t="e">
        <f>'Tier 1 - $500K'!#REF!</f>
        <v>#REF!</v>
      </c>
      <c r="JDW46" s="54" t="e">
        <f>'Tier 1 - $500K'!#REF!</f>
        <v>#REF!</v>
      </c>
      <c r="JDX46" s="54" t="e">
        <f>'Tier 1 - $500K'!#REF!</f>
        <v>#REF!</v>
      </c>
      <c r="JDY46" s="54" t="e">
        <f>'Tier 1 - $500K'!#REF!</f>
        <v>#REF!</v>
      </c>
      <c r="JDZ46" s="54" t="e">
        <f>'Tier 1 - $500K'!#REF!</f>
        <v>#REF!</v>
      </c>
      <c r="JEA46" s="54" t="e">
        <f>'Tier 1 - $500K'!#REF!</f>
        <v>#REF!</v>
      </c>
      <c r="JEB46" s="54" t="e">
        <f>'Tier 1 - $500K'!#REF!</f>
        <v>#REF!</v>
      </c>
      <c r="JEC46" s="54" t="e">
        <f>'Tier 1 - $500K'!#REF!</f>
        <v>#REF!</v>
      </c>
      <c r="JED46" s="54" t="e">
        <f>'Tier 1 - $500K'!#REF!</f>
        <v>#REF!</v>
      </c>
      <c r="JEE46" s="54" t="e">
        <f>'Tier 1 - $500K'!#REF!</f>
        <v>#REF!</v>
      </c>
      <c r="JEF46" s="54" t="e">
        <f>'Tier 1 - $500K'!#REF!</f>
        <v>#REF!</v>
      </c>
      <c r="JEG46" s="54" t="e">
        <f>'Tier 1 - $500K'!#REF!</f>
        <v>#REF!</v>
      </c>
      <c r="JEH46" s="54" t="e">
        <f>'Tier 1 - $500K'!#REF!</f>
        <v>#REF!</v>
      </c>
      <c r="JEI46" s="54" t="e">
        <f>'Tier 1 - $500K'!#REF!</f>
        <v>#REF!</v>
      </c>
      <c r="JEJ46" s="54" t="e">
        <f>'Tier 1 - $500K'!#REF!</f>
        <v>#REF!</v>
      </c>
      <c r="JEK46" s="54" t="e">
        <f>'Tier 1 - $500K'!#REF!</f>
        <v>#REF!</v>
      </c>
      <c r="JEL46" s="54" t="e">
        <f>'Tier 1 - $500K'!#REF!</f>
        <v>#REF!</v>
      </c>
      <c r="JEM46" s="54" t="e">
        <f>'Tier 1 - $500K'!#REF!</f>
        <v>#REF!</v>
      </c>
      <c r="JEN46" s="54" t="e">
        <f>'Tier 1 - $500K'!#REF!</f>
        <v>#REF!</v>
      </c>
      <c r="JEO46" s="54" t="e">
        <f>'Tier 1 - $500K'!#REF!</f>
        <v>#REF!</v>
      </c>
      <c r="JEP46" s="54" t="e">
        <f>'Tier 1 - $500K'!#REF!</f>
        <v>#REF!</v>
      </c>
      <c r="JEQ46" s="54" t="e">
        <f>'Tier 1 - $500K'!#REF!</f>
        <v>#REF!</v>
      </c>
      <c r="JER46" s="54" t="e">
        <f>'Tier 1 - $500K'!#REF!</f>
        <v>#REF!</v>
      </c>
      <c r="JES46" s="54" t="e">
        <f>'Tier 1 - $500K'!#REF!</f>
        <v>#REF!</v>
      </c>
      <c r="JET46" s="54" t="e">
        <f>'Tier 1 - $500K'!#REF!</f>
        <v>#REF!</v>
      </c>
      <c r="JEU46" s="54" t="e">
        <f>'Tier 1 - $500K'!#REF!</f>
        <v>#REF!</v>
      </c>
      <c r="JEV46" s="54" t="e">
        <f>'Tier 1 - $500K'!#REF!</f>
        <v>#REF!</v>
      </c>
      <c r="JEW46" s="54" t="e">
        <f>'Tier 1 - $500K'!#REF!</f>
        <v>#REF!</v>
      </c>
      <c r="JEX46" s="54" t="e">
        <f>'Tier 1 - $500K'!#REF!</f>
        <v>#REF!</v>
      </c>
      <c r="JEY46" s="54" t="e">
        <f>'Tier 1 - $500K'!#REF!</f>
        <v>#REF!</v>
      </c>
      <c r="JEZ46" s="54" t="e">
        <f>'Tier 1 - $500K'!#REF!</f>
        <v>#REF!</v>
      </c>
      <c r="JFA46" s="54" t="e">
        <f>'Tier 1 - $500K'!#REF!</f>
        <v>#REF!</v>
      </c>
      <c r="JFB46" s="54" t="e">
        <f>'Tier 1 - $500K'!#REF!</f>
        <v>#REF!</v>
      </c>
      <c r="JFC46" s="54" t="e">
        <f>'Tier 1 - $500K'!#REF!</f>
        <v>#REF!</v>
      </c>
      <c r="JFD46" s="54" t="e">
        <f>'Tier 1 - $500K'!#REF!</f>
        <v>#REF!</v>
      </c>
      <c r="JFE46" s="54" t="e">
        <f>'Tier 1 - $500K'!#REF!</f>
        <v>#REF!</v>
      </c>
      <c r="JFF46" s="54" t="e">
        <f>'Tier 1 - $500K'!#REF!</f>
        <v>#REF!</v>
      </c>
      <c r="JFG46" s="54" t="e">
        <f>'Tier 1 - $500K'!#REF!</f>
        <v>#REF!</v>
      </c>
      <c r="JFH46" s="54" t="e">
        <f>'Tier 1 - $500K'!#REF!</f>
        <v>#REF!</v>
      </c>
      <c r="JFI46" s="54" t="e">
        <f>'Tier 1 - $500K'!#REF!</f>
        <v>#REF!</v>
      </c>
      <c r="JFJ46" s="54" t="e">
        <f>'Tier 1 - $500K'!#REF!</f>
        <v>#REF!</v>
      </c>
      <c r="JFK46" s="54" t="e">
        <f>'Tier 1 - $500K'!#REF!</f>
        <v>#REF!</v>
      </c>
      <c r="JFL46" s="54" t="e">
        <f>'Tier 1 - $500K'!#REF!</f>
        <v>#REF!</v>
      </c>
      <c r="JFM46" s="54" t="e">
        <f>'Tier 1 - $500K'!#REF!</f>
        <v>#REF!</v>
      </c>
      <c r="JFN46" s="54" t="e">
        <f>'Tier 1 - $500K'!#REF!</f>
        <v>#REF!</v>
      </c>
      <c r="JFO46" s="54" t="e">
        <f>'Tier 1 - $500K'!#REF!</f>
        <v>#REF!</v>
      </c>
      <c r="JFP46" s="54" t="e">
        <f>'Tier 1 - $500K'!#REF!</f>
        <v>#REF!</v>
      </c>
      <c r="JFQ46" s="54" t="e">
        <f>'Tier 1 - $500K'!#REF!</f>
        <v>#REF!</v>
      </c>
      <c r="JFR46" s="54" t="e">
        <f>'Tier 1 - $500K'!#REF!</f>
        <v>#REF!</v>
      </c>
      <c r="JFS46" s="54" t="e">
        <f>'Tier 1 - $500K'!#REF!</f>
        <v>#REF!</v>
      </c>
      <c r="JFT46" s="54" t="e">
        <f>'Tier 1 - $500K'!#REF!</f>
        <v>#REF!</v>
      </c>
      <c r="JFU46" s="54" t="e">
        <f>'Tier 1 - $500K'!#REF!</f>
        <v>#REF!</v>
      </c>
      <c r="JFV46" s="54" t="e">
        <f>'Tier 1 - $500K'!#REF!</f>
        <v>#REF!</v>
      </c>
      <c r="JFW46" s="54" t="e">
        <f>'Tier 1 - $500K'!#REF!</f>
        <v>#REF!</v>
      </c>
      <c r="JFX46" s="54" t="e">
        <f>'Tier 1 - $500K'!#REF!</f>
        <v>#REF!</v>
      </c>
      <c r="JFY46" s="54" t="e">
        <f>'Tier 1 - $500K'!#REF!</f>
        <v>#REF!</v>
      </c>
      <c r="JFZ46" s="54" t="e">
        <f>'Tier 1 - $500K'!#REF!</f>
        <v>#REF!</v>
      </c>
      <c r="JGA46" s="54" t="e">
        <f>'Tier 1 - $500K'!#REF!</f>
        <v>#REF!</v>
      </c>
      <c r="JGB46" s="54" t="e">
        <f>'Tier 1 - $500K'!#REF!</f>
        <v>#REF!</v>
      </c>
      <c r="JGC46" s="54" t="e">
        <f>'Tier 1 - $500K'!#REF!</f>
        <v>#REF!</v>
      </c>
      <c r="JGD46" s="54" t="e">
        <f>'Tier 1 - $500K'!#REF!</f>
        <v>#REF!</v>
      </c>
      <c r="JGE46" s="54" t="e">
        <f>'Tier 1 - $500K'!#REF!</f>
        <v>#REF!</v>
      </c>
      <c r="JGF46" s="54" t="e">
        <f>'Tier 1 - $500K'!#REF!</f>
        <v>#REF!</v>
      </c>
      <c r="JGG46" s="54" t="e">
        <f>'Tier 1 - $500K'!#REF!</f>
        <v>#REF!</v>
      </c>
      <c r="JGH46" s="54" t="e">
        <f>'Tier 1 - $500K'!#REF!</f>
        <v>#REF!</v>
      </c>
      <c r="JGI46" s="54" t="e">
        <f>'Tier 1 - $500K'!#REF!</f>
        <v>#REF!</v>
      </c>
      <c r="JGJ46" s="54" t="e">
        <f>'Tier 1 - $500K'!#REF!</f>
        <v>#REF!</v>
      </c>
      <c r="JGK46" s="54" t="e">
        <f>'Tier 1 - $500K'!#REF!</f>
        <v>#REF!</v>
      </c>
      <c r="JGL46" s="54" t="e">
        <f>'Tier 1 - $500K'!#REF!</f>
        <v>#REF!</v>
      </c>
      <c r="JGM46" s="54" t="e">
        <f>'Tier 1 - $500K'!#REF!</f>
        <v>#REF!</v>
      </c>
      <c r="JGN46" s="54" t="e">
        <f>'Tier 1 - $500K'!#REF!</f>
        <v>#REF!</v>
      </c>
      <c r="JGO46" s="54" t="e">
        <f>'Tier 1 - $500K'!#REF!</f>
        <v>#REF!</v>
      </c>
      <c r="JGP46" s="54" t="e">
        <f>'Tier 1 - $500K'!#REF!</f>
        <v>#REF!</v>
      </c>
      <c r="JGQ46" s="54" t="e">
        <f>'Tier 1 - $500K'!#REF!</f>
        <v>#REF!</v>
      </c>
      <c r="JGR46" s="54" t="e">
        <f>'Tier 1 - $500K'!#REF!</f>
        <v>#REF!</v>
      </c>
      <c r="JGS46" s="54" t="e">
        <f>'Tier 1 - $500K'!#REF!</f>
        <v>#REF!</v>
      </c>
      <c r="JGT46" s="54" t="e">
        <f>'Tier 1 - $500K'!#REF!</f>
        <v>#REF!</v>
      </c>
      <c r="JGU46" s="54" t="e">
        <f>'Tier 1 - $500K'!#REF!</f>
        <v>#REF!</v>
      </c>
      <c r="JGV46" s="54" t="e">
        <f>'Tier 1 - $500K'!#REF!</f>
        <v>#REF!</v>
      </c>
      <c r="JGW46" s="54" t="e">
        <f>'Tier 1 - $500K'!#REF!</f>
        <v>#REF!</v>
      </c>
      <c r="JGX46" s="54" t="e">
        <f>'Tier 1 - $500K'!#REF!</f>
        <v>#REF!</v>
      </c>
      <c r="JGY46" s="54" t="e">
        <f>'Tier 1 - $500K'!#REF!</f>
        <v>#REF!</v>
      </c>
      <c r="JGZ46" s="54" t="e">
        <f>'Tier 1 - $500K'!#REF!</f>
        <v>#REF!</v>
      </c>
      <c r="JHA46" s="54" t="e">
        <f>'Tier 1 - $500K'!#REF!</f>
        <v>#REF!</v>
      </c>
      <c r="JHB46" s="54" t="e">
        <f>'Tier 1 - $500K'!#REF!</f>
        <v>#REF!</v>
      </c>
      <c r="JHC46" s="54" t="e">
        <f>'Tier 1 - $500K'!#REF!</f>
        <v>#REF!</v>
      </c>
      <c r="JHD46" s="54" t="e">
        <f>'Tier 1 - $500K'!#REF!</f>
        <v>#REF!</v>
      </c>
      <c r="JHE46" s="54" t="e">
        <f>'Tier 1 - $500K'!#REF!</f>
        <v>#REF!</v>
      </c>
      <c r="JHF46" s="54" t="e">
        <f>'Tier 1 - $500K'!#REF!</f>
        <v>#REF!</v>
      </c>
      <c r="JHG46" s="54" t="e">
        <f>'Tier 1 - $500K'!#REF!</f>
        <v>#REF!</v>
      </c>
      <c r="JHH46" s="54" t="e">
        <f>'Tier 1 - $500K'!#REF!</f>
        <v>#REF!</v>
      </c>
      <c r="JHI46" s="54" t="e">
        <f>'Tier 1 - $500K'!#REF!</f>
        <v>#REF!</v>
      </c>
      <c r="JHJ46" s="54" t="e">
        <f>'Tier 1 - $500K'!#REF!</f>
        <v>#REF!</v>
      </c>
      <c r="JHK46" s="54" t="e">
        <f>'Tier 1 - $500K'!#REF!</f>
        <v>#REF!</v>
      </c>
      <c r="JHL46" s="54" t="e">
        <f>'Tier 1 - $500K'!#REF!</f>
        <v>#REF!</v>
      </c>
      <c r="JHM46" s="54" t="e">
        <f>'Tier 1 - $500K'!#REF!</f>
        <v>#REF!</v>
      </c>
      <c r="JHN46" s="54" t="e">
        <f>'Tier 1 - $500K'!#REF!</f>
        <v>#REF!</v>
      </c>
      <c r="JHO46" s="54" t="e">
        <f>'Tier 1 - $500K'!#REF!</f>
        <v>#REF!</v>
      </c>
      <c r="JHP46" s="54" t="e">
        <f>'Tier 1 - $500K'!#REF!</f>
        <v>#REF!</v>
      </c>
      <c r="JHQ46" s="54" t="e">
        <f>'Tier 1 - $500K'!#REF!</f>
        <v>#REF!</v>
      </c>
      <c r="JHR46" s="54" t="e">
        <f>'Tier 1 - $500K'!#REF!</f>
        <v>#REF!</v>
      </c>
      <c r="JHS46" s="54" t="e">
        <f>'Tier 1 - $500K'!#REF!</f>
        <v>#REF!</v>
      </c>
      <c r="JHT46" s="54" t="e">
        <f>'Tier 1 - $500K'!#REF!</f>
        <v>#REF!</v>
      </c>
      <c r="JHU46" s="54" t="e">
        <f>'Tier 1 - $500K'!#REF!</f>
        <v>#REF!</v>
      </c>
      <c r="JHV46" s="54" t="e">
        <f>'Tier 1 - $500K'!#REF!</f>
        <v>#REF!</v>
      </c>
      <c r="JHW46" s="54" t="e">
        <f>'Tier 1 - $500K'!#REF!</f>
        <v>#REF!</v>
      </c>
      <c r="JHX46" s="54" t="e">
        <f>'Tier 1 - $500K'!#REF!</f>
        <v>#REF!</v>
      </c>
      <c r="JHY46" s="54" t="e">
        <f>'Tier 1 - $500K'!#REF!</f>
        <v>#REF!</v>
      </c>
      <c r="JHZ46" s="54" t="e">
        <f>'Tier 1 - $500K'!#REF!</f>
        <v>#REF!</v>
      </c>
      <c r="JIA46" s="54" t="e">
        <f>'Tier 1 - $500K'!#REF!</f>
        <v>#REF!</v>
      </c>
      <c r="JIB46" s="54" t="e">
        <f>'Tier 1 - $500K'!#REF!</f>
        <v>#REF!</v>
      </c>
      <c r="JIC46" s="54" t="e">
        <f>'Tier 1 - $500K'!#REF!</f>
        <v>#REF!</v>
      </c>
      <c r="JID46" s="54" t="e">
        <f>'Tier 1 - $500K'!#REF!</f>
        <v>#REF!</v>
      </c>
      <c r="JIE46" s="54" t="e">
        <f>'Tier 1 - $500K'!#REF!</f>
        <v>#REF!</v>
      </c>
      <c r="JIF46" s="54" t="e">
        <f>'Tier 1 - $500K'!#REF!</f>
        <v>#REF!</v>
      </c>
      <c r="JIG46" s="54" t="e">
        <f>'Tier 1 - $500K'!#REF!</f>
        <v>#REF!</v>
      </c>
      <c r="JIH46" s="54" t="e">
        <f>'Tier 1 - $500K'!#REF!</f>
        <v>#REF!</v>
      </c>
      <c r="JII46" s="54" t="e">
        <f>'Tier 1 - $500K'!#REF!</f>
        <v>#REF!</v>
      </c>
      <c r="JIJ46" s="54" t="e">
        <f>'Tier 1 - $500K'!#REF!</f>
        <v>#REF!</v>
      </c>
      <c r="JIK46" s="54" t="e">
        <f>'Tier 1 - $500K'!#REF!</f>
        <v>#REF!</v>
      </c>
      <c r="JIL46" s="54" t="e">
        <f>'Tier 1 - $500K'!#REF!</f>
        <v>#REF!</v>
      </c>
      <c r="JIM46" s="54" t="e">
        <f>'Tier 1 - $500K'!#REF!</f>
        <v>#REF!</v>
      </c>
      <c r="JIN46" s="54" t="e">
        <f>'Tier 1 - $500K'!#REF!</f>
        <v>#REF!</v>
      </c>
      <c r="JIO46" s="54" t="e">
        <f>'Tier 1 - $500K'!#REF!</f>
        <v>#REF!</v>
      </c>
      <c r="JIP46" s="54" t="e">
        <f>'Tier 1 - $500K'!#REF!</f>
        <v>#REF!</v>
      </c>
      <c r="JIQ46" s="54" t="e">
        <f>'Tier 1 - $500K'!#REF!</f>
        <v>#REF!</v>
      </c>
      <c r="JIR46" s="54" t="e">
        <f>'Tier 1 - $500K'!#REF!</f>
        <v>#REF!</v>
      </c>
      <c r="JIS46" s="54" t="e">
        <f>'Tier 1 - $500K'!#REF!</f>
        <v>#REF!</v>
      </c>
      <c r="JIT46" s="54" t="e">
        <f>'Tier 1 - $500K'!#REF!</f>
        <v>#REF!</v>
      </c>
      <c r="JIU46" s="54" t="e">
        <f>'Tier 1 - $500K'!#REF!</f>
        <v>#REF!</v>
      </c>
      <c r="JIV46" s="54" t="e">
        <f>'Tier 1 - $500K'!#REF!</f>
        <v>#REF!</v>
      </c>
      <c r="JIW46" s="54" t="e">
        <f>'Tier 1 - $500K'!#REF!</f>
        <v>#REF!</v>
      </c>
      <c r="JIX46" s="54" t="e">
        <f>'Tier 1 - $500K'!#REF!</f>
        <v>#REF!</v>
      </c>
      <c r="JIY46" s="54" t="e">
        <f>'Tier 1 - $500K'!#REF!</f>
        <v>#REF!</v>
      </c>
      <c r="JIZ46" s="54" t="e">
        <f>'Tier 1 - $500K'!#REF!</f>
        <v>#REF!</v>
      </c>
      <c r="JJA46" s="54" t="e">
        <f>'Tier 1 - $500K'!#REF!</f>
        <v>#REF!</v>
      </c>
      <c r="JJB46" s="54" t="e">
        <f>'Tier 1 - $500K'!#REF!</f>
        <v>#REF!</v>
      </c>
      <c r="JJC46" s="54" t="e">
        <f>'Tier 1 - $500K'!#REF!</f>
        <v>#REF!</v>
      </c>
      <c r="JJD46" s="54" t="e">
        <f>'Tier 1 - $500K'!#REF!</f>
        <v>#REF!</v>
      </c>
      <c r="JJE46" s="54" t="e">
        <f>'Tier 1 - $500K'!#REF!</f>
        <v>#REF!</v>
      </c>
      <c r="JJF46" s="54" t="e">
        <f>'Tier 1 - $500K'!#REF!</f>
        <v>#REF!</v>
      </c>
      <c r="JJG46" s="54" t="e">
        <f>'Tier 1 - $500K'!#REF!</f>
        <v>#REF!</v>
      </c>
      <c r="JJH46" s="54" t="e">
        <f>'Tier 1 - $500K'!#REF!</f>
        <v>#REF!</v>
      </c>
      <c r="JJI46" s="54" t="e">
        <f>'Tier 1 - $500K'!#REF!</f>
        <v>#REF!</v>
      </c>
      <c r="JJJ46" s="54" t="e">
        <f>'Tier 1 - $500K'!#REF!</f>
        <v>#REF!</v>
      </c>
      <c r="JJK46" s="54" t="e">
        <f>'Tier 1 - $500K'!#REF!</f>
        <v>#REF!</v>
      </c>
      <c r="JJL46" s="54" t="e">
        <f>'Tier 1 - $500K'!#REF!</f>
        <v>#REF!</v>
      </c>
      <c r="JJM46" s="54" t="e">
        <f>'Tier 1 - $500K'!#REF!</f>
        <v>#REF!</v>
      </c>
      <c r="JJN46" s="54" t="e">
        <f>'Tier 1 - $500K'!#REF!</f>
        <v>#REF!</v>
      </c>
      <c r="JJO46" s="54" t="e">
        <f>'Tier 1 - $500K'!#REF!</f>
        <v>#REF!</v>
      </c>
      <c r="JJP46" s="54" t="e">
        <f>'Tier 1 - $500K'!#REF!</f>
        <v>#REF!</v>
      </c>
      <c r="JJQ46" s="54" t="e">
        <f>'Tier 1 - $500K'!#REF!</f>
        <v>#REF!</v>
      </c>
      <c r="JJR46" s="54" t="e">
        <f>'Tier 1 - $500K'!#REF!</f>
        <v>#REF!</v>
      </c>
      <c r="JJS46" s="54" t="e">
        <f>'Tier 1 - $500K'!#REF!</f>
        <v>#REF!</v>
      </c>
      <c r="JJT46" s="54" t="e">
        <f>'Tier 1 - $500K'!#REF!</f>
        <v>#REF!</v>
      </c>
      <c r="JJU46" s="54" t="e">
        <f>'Tier 1 - $500K'!#REF!</f>
        <v>#REF!</v>
      </c>
      <c r="JJV46" s="54" t="e">
        <f>'Tier 1 - $500K'!#REF!</f>
        <v>#REF!</v>
      </c>
      <c r="JJW46" s="54" t="e">
        <f>'Tier 1 - $500K'!#REF!</f>
        <v>#REF!</v>
      </c>
      <c r="JJX46" s="54" t="e">
        <f>'Tier 1 - $500K'!#REF!</f>
        <v>#REF!</v>
      </c>
      <c r="JJY46" s="54" t="e">
        <f>'Tier 1 - $500K'!#REF!</f>
        <v>#REF!</v>
      </c>
      <c r="JJZ46" s="54" t="e">
        <f>'Tier 1 - $500K'!#REF!</f>
        <v>#REF!</v>
      </c>
      <c r="JKA46" s="54" t="e">
        <f>'Tier 1 - $500K'!#REF!</f>
        <v>#REF!</v>
      </c>
      <c r="JKB46" s="54" t="e">
        <f>'Tier 1 - $500K'!#REF!</f>
        <v>#REF!</v>
      </c>
      <c r="JKC46" s="54" t="e">
        <f>'Tier 1 - $500K'!#REF!</f>
        <v>#REF!</v>
      </c>
      <c r="JKD46" s="54" t="e">
        <f>'Tier 1 - $500K'!#REF!</f>
        <v>#REF!</v>
      </c>
      <c r="JKE46" s="54" t="e">
        <f>'Tier 1 - $500K'!#REF!</f>
        <v>#REF!</v>
      </c>
      <c r="JKF46" s="54" t="e">
        <f>'Tier 1 - $500K'!#REF!</f>
        <v>#REF!</v>
      </c>
      <c r="JKG46" s="54" t="e">
        <f>'Tier 1 - $500K'!#REF!</f>
        <v>#REF!</v>
      </c>
      <c r="JKH46" s="54" t="e">
        <f>'Tier 1 - $500K'!#REF!</f>
        <v>#REF!</v>
      </c>
      <c r="JKI46" s="54" t="e">
        <f>'Tier 1 - $500K'!#REF!</f>
        <v>#REF!</v>
      </c>
      <c r="JKJ46" s="54" t="e">
        <f>'Tier 1 - $500K'!#REF!</f>
        <v>#REF!</v>
      </c>
      <c r="JKK46" s="54" t="e">
        <f>'Tier 1 - $500K'!#REF!</f>
        <v>#REF!</v>
      </c>
      <c r="JKL46" s="54" t="e">
        <f>'Tier 1 - $500K'!#REF!</f>
        <v>#REF!</v>
      </c>
      <c r="JKM46" s="54" t="e">
        <f>'Tier 1 - $500K'!#REF!</f>
        <v>#REF!</v>
      </c>
      <c r="JKN46" s="54" t="e">
        <f>'Tier 1 - $500K'!#REF!</f>
        <v>#REF!</v>
      </c>
      <c r="JKO46" s="54" t="e">
        <f>'Tier 1 - $500K'!#REF!</f>
        <v>#REF!</v>
      </c>
      <c r="JKP46" s="54" t="e">
        <f>'Tier 1 - $500K'!#REF!</f>
        <v>#REF!</v>
      </c>
      <c r="JKQ46" s="54" t="e">
        <f>'Tier 1 - $500K'!#REF!</f>
        <v>#REF!</v>
      </c>
      <c r="JKR46" s="54" t="e">
        <f>'Tier 1 - $500K'!#REF!</f>
        <v>#REF!</v>
      </c>
      <c r="JKS46" s="54" t="e">
        <f>'Tier 1 - $500K'!#REF!</f>
        <v>#REF!</v>
      </c>
      <c r="JKT46" s="54" t="e">
        <f>'Tier 1 - $500K'!#REF!</f>
        <v>#REF!</v>
      </c>
      <c r="JKU46" s="54" t="e">
        <f>'Tier 1 - $500K'!#REF!</f>
        <v>#REF!</v>
      </c>
      <c r="JKV46" s="54" t="e">
        <f>'Tier 1 - $500K'!#REF!</f>
        <v>#REF!</v>
      </c>
      <c r="JKW46" s="54" t="e">
        <f>'Tier 1 - $500K'!#REF!</f>
        <v>#REF!</v>
      </c>
      <c r="JKX46" s="54" t="e">
        <f>'Tier 1 - $500K'!#REF!</f>
        <v>#REF!</v>
      </c>
      <c r="JKY46" s="54" t="e">
        <f>'Tier 1 - $500K'!#REF!</f>
        <v>#REF!</v>
      </c>
      <c r="JKZ46" s="54" t="e">
        <f>'Tier 1 - $500K'!#REF!</f>
        <v>#REF!</v>
      </c>
      <c r="JLA46" s="54" t="e">
        <f>'Tier 1 - $500K'!#REF!</f>
        <v>#REF!</v>
      </c>
      <c r="JLB46" s="54" t="e">
        <f>'Tier 1 - $500K'!#REF!</f>
        <v>#REF!</v>
      </c>
      <c r="JLC46" s="54" t="e">
        <f>'Tier 1 - $500K'!#REF!</f>
        <v>#REF!</v>
      </c>
      <c r="JLD46" s="54" t="e">
        <f>'Tier 1 - $500K'!#REF!</f>
        <v>#REF!</v>
      </c>
      <c r="JLE46" s="54" t="e">
        <f>'Tier 1 - $500K'!#REF!</f>
        <v>#REF!</v>
      </c>
      <c r="JLF46" s="54" t="e">
        <f>'Tier 1 - $500K'!#REF!</f>
        <v>#REF!</v>
      </c>
      <c r="JLG46" s="54" t="e">
        <f>'Tier 1 - $500K'!#REF!</f>
        <v>#REF!</v>
      </c>
      <c r="JLH46" s="54" t="e">
        <f>'Tier 1 - $500K'!#REF!</f>
        <v>#REF!</v>
      </c>
      <c r="JLI46" s="54" t="e">
        <f>'Tier 1 - $500K'!#REF!</f>
        <v>#REF!</v>
      </c>
      <c r="JLJ46" s="54" t="e">
        <f>'Tier 1 - $500K'!#REF!</f>
        <v>#REF!</v>
      </c>
      <c r="JLK46" s="54" t="e">
        <f>'Tier 1 - $500K'!#REF!</f>
        <v>#REF!</v>
      </c>
      <c r="JLL46" s="54" t="e">
        <f>'Tier 1 - $500K'!#REF!</f>
        <v>#REF!</v>
      </c>
      <c r="JLM46" s="54" t="e">
        <f>'Tier 1 - $500K'!#REF!</f>
        <v>#REF!</v>
      </c>
      <c r="JLN46" s="54" t="e">
        <f>'Tier 1 - $500K'!#REF!</f>
        <v>#REF!</v>
      </c>
      <c r="JLO46" s="54" t="e">
        <f>'Tier 1 - $500K'!#REF!</f>
        <v>#REF!</v>
      </c>
      <c r="JLP46" s="54" t="e">
        <f>'Tier 1 - $500K'!#REF!</f>
        <v>#REF!</v>
      </c>
      <c r="JLQ46" s="54" t="e">
        <f>'Tier 1 - $500K'!#REF!</f>
        <v>#REF!</v>
      </c>
      <c r="JLR46" s="54" t="e">
        <f>'Tier 1 - $500K'!#REF!</f>
        <v>#REF!</v>
      </c>
      <c r="JLS46" s="54" t="e">
        <f>'Tier 1 - $500K'!#REF!</f>
        <v>#REF!</v>
      </c>
      <c r="JLT46" s="54" t="e">
        <f>'Tier 1 - $500K'!#REF!</f>
        <v>#REF!</v>
      </c>
      <c r="JLU46" s="54" t="e">
        <f>'Tier 1 - $500K'!#REF!</f>
        <v>#REF!</v>
      </c>
      <c r="JLV46" s="54" t="e">
        <f>'Tier 1 - $500K'!#REF!</f>
        <v>#REF!</v>
      </c>
      <c r="JLW46" s="54" t="e">
        <f>'Tier 1 - $500K'!#REF!</f>
        <v>#REF!</v>
      </c>
      <c r="JLX46" s="54" t="e">
        <f>'Tier 1 - $500K'!#REF!</f>
        <v>#REF!</v>
      </c>
      <c r="JLY46" s="54" t="e">
        <f>'Tier 1 - $500K'!#REF!</f>
        <v>#REF!</v>
      </c>
      <c r="JLZ46" s="54" t="e">
        <f>'Tier 1 - $500K'!#REF!</f>
        <v>#REF!</v>
      </c>
      <c r="JMA46" s="54" t="e">
        <f>'Tier 1 - $500K'!#REF!</f>
        <v>#REF!</v>
      </c>
      <c r="JMB46" s="54" t="e">
        <f>'Tier 1 - $500K'!#REF!</f>
        <v>#REF!</v>
      </c>
      <c r="JMC46" s="54" t="e">
        <f>'Tier 1 - $500K'!#REF!</f>
        <v>#REF!</v>
      </c>
      <c r="JMD46" s="54" t="e">
        <f>'Tier 1 - $500K'!#REF!</f>
        <v>#REF!</v>
      </c>
      <c r="JME46" s="54" t="e">
        <f>'Tier 1 - $500K'!#REF!</f>
        <v>#REF!</v>
      </c>
      <c r="JMF46" s="54" t="e">
        <f>'Tier 1 - $500K'!#REF!</f>
        <v>#REF!</v>
      </c>
      <c r="JMG46" s="54" t="e">
        <f>'Tier 1 - $500K'!#REF!</f>
        <v>#REF!</v>
      </c>
      <c r="JMH46" s="54" t="e">
        <f>'Tier 1 - $500K'!#REF!</f>
        <v>#REF!</v>
      </c>
      <c r="JMI46" s="54" t="e">
        <f>'Tier 1 - $500K'!#REF!</f>
        <v>#REF!</v>
      </c>
      <c r="JMJ46" s="54" t="e">
        <f>'Tier 1 - $500K'!#REF!</f>
        <v>#REF!</v>
      </c>
      <c r="JMK46" s="54" t="e">
        <f>'Tier 1 - $500K'!#REF!</f>
        <v>#REF!</v>
      </c>
      <c r="JML46" s="54" t="e">
        <f>'Tier 1 - $500K'!#REF!</f>
        <v>#REF!</v>
      </c>
      <c r="JMM46" s="54" t="e">
        <f>'Tier 1 - $500K'!#REF!</f>
        <v>#REF!</v>
      </c>
      <c r="JMN46" s="54" t="e">
        <f>'Tier 1 - $500K'!#REF!</f>
        <v>#REF!</v>
      </c>
      <c r="JMO46" s="54" t="e">
        <f>'Tier 1 - $500K'!#REF!</f>
        <v>#REF!</v>
      </c>
      <c r="JMP46" s="54" t="e">
        <f>'Tier 1 - $500K'!#REF!</f>
        <v>#REF!</v>
      </c>
      <c r="JMQ46" s="54" t="e">
        <f>'Tier 1 - $500K'!#REF!</f>
        <v>#REF!</v>
      </c>
      <c r="JMR46" s="54" t="e">
        <f>'Tier 1 - $500K'!#REF!</f>
        <v>#REF!</v>
      </c>
      <c r="JMS46" s="54" t="e">
        <f>'Tier 1 - $500K'!#REF!</f>
        <v>#REF!</v>
      </c>
      <c r="JMT46" s="54" t="e">
        <f>'Tier 1 - $500K'!#REF!</f>
        <v>#REF!</v>
      </c>
      <c r="JMU46" s="54" t="e">
        <f>'Tier 1 - $500K'!#REF!</f>
        <v>#REF!</v>
      </c>
      <c r="JMV46" s="54" t="e">
        <f>'Tier 1 - $500K'!#REF!</f>
        <v>#REF!</v>
      </c>
      <c r="JMW46" s="54" t="e">
        <f>'Tier 1 - $500K'!#REF!</f>
        <v>#REF!</v>
      </c>
      <c r="JMX46" s="54" t="e">
        <f>'Tier 1 - $500K'!#REF!</f>
        <v>#REF!</v>
      </c>
      <c r="JMY46" s="54" t="e">
        <f>'Tier 1 - $500K'!#REF!</f>
        <v>#REF!</v>
      </c>
      <c r="JMZ46" s="54" t="e">
        <f>'Tier 1 - $500K'!#REF!</f>
        <v>#REF!</v>
      </c>
      <c r="JNA46" s="54" t="e">
        <f>'Tier 1 - $500K'!#REF!</f>
        <v>#REF!</v>
      </c>
      <c r="JNB46" s="54" t="e">
        <f>'Tier 1 - $500K'!#REF!</f>
        <v>#REF!</v>
      </c>
      <c r="JNC46" s="54" t="e">
        <f>'Tier 1 - $500K'!#REF!</f>
        <v>#REF!</v>
      </c>
      <c r="JND46" s="54" t="e">
        <f>'Tier 1 - $500K'!#REF!</f>
        <v>#REF!</v>
      </c>
      <c r="JNE46" s="54" t="e">
        <f>'Tier 1 - $500K'!#REF!</f>
        <v>#REF!</v>
      </c>
      <c r="JNF46" s="54" t="e">
        <f>'Tier 1 - $500K'!#REF!</f>
        <v>#REF!</v>
      </c>
      <c r="JNG46" s="54" t="e">
        <f>'Tier 1 - $500K'!#REF!</f>
        <v>#REF!</v>
      </c>
      <c r="JNH46" s="54" t="e">
        <f>'Tier 1 - $500K'!#REF!</f>
        <v>#REF!</v>
      </c>
      <c r="JNI46" s="54" t="e">
        <f>'Tier 1 - $500K'!#REF!</f>
        <v>#REF!</v>
      </c>
      <c r="JNJ46" s="54" t="e">
        <f>'Tier 1 - $500K'!#REF!</f>
        <v>#REF!</v>
      </c>
      <c r="JNK46" s="54" t="e">
        <f>'Tier 1 - $500K'!#REF!</f>
        <v>#REF!</v>
      </c>
      <c r="JNL46" s="54" t="e">
        <f>'Tier 1 - $500K'!#REF!</f>
        <v>#REF!</v>
      </c>
      <c r="JNM46" s="54" t="e">
        <f>'Tier 1 - $500K'!#REF!</f>
        <v>#REF!</v>
      </c>
      <c r="JNN46" s="54" t="e">
        <f>'Tier 1 - $500K'!#REF!</f>
        <v>#REF!</v>
      </c>
      <c r="JNO46" s="54" t="e">
        <f>'Tier 1 - $500K'!#REF!</f>
        <v>#REF!</v>
      </c>
      <c r="JNP46" s="54" t="e">
        <f>'Tier 1 - $500K'!#REF!</f>
        <v>#REF!</v>
      </c>
      <c r="JNQ46" s="54" t="e">
        <f>'Tier 1 - $500K'!#REF!</f>
        <v>#REF!</v>
      </c>
      <c r="JNR46" s="54" t="e">
        <f>'Tier 1 - $500K'!#REF!</f>
        <v>#REF!</v>
      </c>
      <c r="JNS46" s="54" t="e">
        <f>'Tier 1 - $500K'!#REF!</f>
        <v>#REF!</v>
      </c>
      <c r="JNT46" s="54" t="e">
        <f>'Tier 1 - $500K'!#REF!</f>
        <v>#REF!</v>
      </c>
      <c r="JNU46" s="54" t="e">
        <f>'Tier 1 - $500K'!#REF!</f>
        <v>#REF!</v>
      </c>
      <c r="JNV46" s="54" t="e">
        <f>'Tier 1 - $500K'!#REF!</f>
        <v>#REF!</v>
      </c>
      <c r="JNW46" s="54" t="e">
        <f>'Tier 1 - $500K'!#REF!</f>
        <v>#REF!</v>
      </c>
      <c r="JNX46" s="54" t="e">
        <f>'Tier 1 - $500K'!#REF!</f>
        <v>#REF!</v>
      </c>
      <c r="JNY46" s="54" t="e">
        <f>'Tier 1 - $500K'!#REF!</f>
        <v>#REF!</v>
      </c>
      <c r="JNZ46" s="54" t="e">
        <f>'Tier 1 - $500K'!#REF!</f>
        <v>#REF!</v>
      </c>
      <c r="JOA46" s="54" t="e">
        <f>'Tier 1 - $500K'!#REF!</f>
        <v>#REF!</v>
      </c>
      <c r="JOB46" s="54" t="e">
        <f>'Tier 1 - $500K'!#REF!</f>
        <v>#REF!</v>
      </c>
      <c r="JOC46" s="54" t="e">
        <f>'Tier 1 - $500K'!#REF!</f>
        <v>#REF!</v>
      </c>
      <c r="JOD46" s="54" t="e">
        <f>'Tier 1 - $500K'!#REF!</f>
        <v>#REF!</v>
      </c>
      <c r="JOE46" s="54" t="e">
        <f>'Tier 1 - $500K'!#REF!</f>
        <v>#REF!</v>
      </c>
      <c r="JOF46" s="54" t="e">
        <f>'Tier 1 - $500K'!#REF!</f>
        <v>#REF!</v>
      </c>
      <c r="JOG46" s="54" t="e">
        <f>'Tier 1 - $500K'!#REF!</f>
        <v>#REF!</v>
      </c>
      <c r="JOH46" s="54" t="e">
        <f>'Tier 1 - $500K'!#REF!</f>
        <v>#REF!</v>
      </c>
      <c r="JOI46" s="54" t="e">
        <f>'Tier 1 - $500K'!#REF!</f>
        <v>#REF!</v>
      </c>
      <c r="JOJ46" s="54" t="e">
        <f>'Tier 1 - $500K'!#REF!</f>
        <v>#REF!</v>
      </c>
      <c r="JOK46" s="54" t="e">
        <f>'Tier 1 - $500K'!#REF!</f>
        <v>#REF!</v>
      </c>
      <c r="JOL46" s="54" t="e">
        <f>'Tier 1 - $500K'!#REF!</f>
        <v>#REF!</v>
      </c>
      <c r="JOM46" s="54" t="e">
        <f>'Tier 1 - $500K'!#REF!</f>
        <v>#REF!</v>
      </c>
      <c r="JON46" s="54" t="e">
        <f>'Tier 1 - $500K'!#REF!</f>
        <v>#REF!</v>
      </c>
      <c r="JOO46" s="54" t="e">
        <f>'Tier 1 - $500K'!#REF!</f>
        <v>#REF!</v>
      </c>
      <c r="JOP46" s="54" t="e">
        <f>'Tier 1 - $500K'!#REF!</f>
        <v>#REF!</v>
      </c>
      <c r="JOQ46" s="54" t="e">
        <f>'Tier 1 - $500K'!#REF!</f>
        <v>#REF!</v>
      </c>
      <c r="JOR46" s="54" t="e">
        <f>'Tier 1 - $500K'!#REF!</f>
        <v>#REF!</v>
      </c>
      <c r="JOS46" s="54" t="e">
        <f>'Tier 1 - $500K'!#REF!</f>
        <v>#REF!</v>
      </c>
      <c r="JOT46" s="54" t="e">
        <f>'Tier 1 - $500K'!#REF!</f>
        <v>#REF!</v>
      </c>
      <c r="JOU46" s="54" t="e">
        <f>'Tier 1 - $500K'!#REF!</f>
        <v>#REF!</v>
      </c>
      <c r="JOV46" s="54" t="e">
        <f>'Tier 1 - $500K'!#REF!</f>
        <v>#REF!</v>
      </c>
      <c r="JOW46" s="54" t="e">
        <f>'Tier 1 - $500K'!#REF!</f>
        <v>#REF!</v>
      </c>
      <c r="JOX46" s="54" t="e">
        <f>'Tier 1 - $500K'!#REF!</f>
        <v>#REF!</v>
      </c>
      <c r="JOY46" s="54" t="e">
        <f>'Tier 1 - $500K'!#REF!</f>
        <v>#REF!</v>
      </c>
      <c r="JOZ46" s="54" t="e">
        <f>'Tier 1 - $500K'!#REF!</f>
        <v>#REF!</v>
      </c>
      <c r="JPA46" s="54" t="e">
        <f>'Tier 1 - $500K'!#REF!</f>
        <v>#REF!</v>
      </c>
      <c r="JPB46" s="54" t="e">
        <f>'Tier 1 - $500K'!#REF!</f>
        <v>#REF!</v>
      </c>
      <c r="JPC46" s="54" t="e">
        <f>'Tier 1 - $500K'!#REF!</f>
        <v>#REF!</v>
      </c>
      <c r="JPD46" s="54" t="e">
        <f>'Tier 1 - $500K'!#REF!</f>
        <v>#REF!</v>
      </c>
      <c r="JPE46" s="54" t="e">
        <f>'Tier 1 - $500K'!#REF!</f>
        <v>#REF!</v>
      </c>
      <c r="JPF46" s="54" t="e">
        <f>'Tier 1 - $500K'!#REF!</f>
        <v>#REF!</v>
      </c>
      <c r="JPG46" s="54" t="e">
        <f>'Tier 1 - $500K'!#REF!</f>
        <v>#REF!</v>
      </c>
      <c r="JPH46" s="54" t="e">
        <f>'Tier 1 - $500K'!#REF!</f>
        <v>#REF!</v>
      </c>
      <c r="JPI46" s="54" t="e">
        <f>'Tier 1 - $500K'!#REF!</f>
        <v>#REF!</v>
      </c>
      <c r="JPJ46" s="54" t="e">
        <f>'Tier 1 - $500K'!#REF!</f>
        <v>#REF!</v>
      </c>
      <c r="JPK46" s="54" t="e">
        <f>'Tier 1 - $500K'!#REF!</f>
        <v>#REF!</v>
      </c>
      <c r="JPL46" s="54" t="e">
        <f>'Tier 1 - $500K'!#REF!</f>
        <v>#REF!</v>
      </c>
      <c r="JPM46" s="54" t="e">
        <f>'Tier 1 - $500K'!#REF!</f>
        <v>#REF!</v>
      </c>
      <c r="JPN46" s="54" t="e">
        <f>'Tier 1 - $500K'!#REF!</f>
        <v>#REF!</v>
      </c>
      <c r="JPO46" s="54" t="e">
        <f>'Tier 1 - $500K'!#REF!</f>
        <v>#REF!</v>
      </c>
      <c r="JPP46" s="54" t="e">
        <f>'Tier 1 - $500K'!#REF!</f>
        <v>#REF!</v>
      </c>
      <c r="JPQ46" s="54" t="e">
        <f>'Tier 1 - $500K'!#REF!</f>
        <v>#REF!</v>
      </c>
      <c r="JPR46" s="54" t="e">
        <f>'Tier 1 - $500K'!#REF!</f>
        <v>#REF!</v>
      </c>
      <c r="JPS46" s="54" t="e">
        <f>'Tier 1 - $500K'!#REF!</f>
        <v>#REF!</v>
      </c>
      <c r="JPT46" s="54" t="e">
        <f>'Tier 1 - $500K'!#REF!</f>
        <v>#REF!</v>
      </c>
      <c r="JPU46" s="54" t="e">
        <f>'Tier 1 - $500K'!#REF!</f>
        <v>#REF!</v>
      </c>
      <c r="JPV46" s="54" t="e">
        <f>'Tier 1 - $500K'!#REF!</f>
        <v>#REF!</v>
      </c>
      <c r="JPW46" s="54" t="e">
        <f>'Tier 1 - $500K'!#REF!</f>
        <v>#REF!</v>
      </c>
      <c r="JPX46" s="54" t="e">
        <f>'Tier 1 - $500K'!#REF!</f>
        <v>#REF!</v>
      </c>
      <c r="JPY46" s="54" t="e">
        <f>'Tier 1 - $500K'!#REF!</f>
        <v>#REF!</v>
      </c>
      <c r="JPZ46" s="54" t="e">
        <f>'Tier 1 - $500K'!#REF!</f>
        <v>#REF!</v>
      </c>
      <c r="JQA46" s="54" t="e">
        <f>'Tier 1 - $500K'!#REF!</f>
        <v>#REF!</v>
      </c>
      <c r="JQB46" s="54" t="e">
        <f>'Tier 1 - $500K'!#REF!</f>
        <v>#REF!</v>
      </c>
      <c r="JQC46" s="54" t="e">
        <f>'Tier 1 - $500K'!#REF!</f>
        <v>#REF!</v>
      </c>
      <c r="JQD46" s="54" t="e">
        <f>'Tier 1 - $500K'!#REF!</f>
        <v>#REF!</v>
      </c>
      <c r="JQE46" s="54" t="e">
        <f>'Tier 1 - $500K'!#REF!</f>
        <v>#REF!</v>
      </c>
      <c r="JQF46" s="54" t="e">
        <f>'Tier 1 - $500K'!#REF!</f>
        <v>#REF!</v>
      </c>
      <c r="JQG46" s="54" t="e">
        <f>'Tier 1 - $500K'!#REF!</f>
        <v>#REF!</v>
      </c>
      <c r="JQH46" s="54" t="e">
        <f>'Tier 1 - $500K'!#REF!</f>
        <v>#REF!</v>
      </c>
      <c r="JQI46" s="54" t="e">
        <f>'Tier 1 - $500K'!#REF!</f>
        <v>#REF!</v>
      </c>
      <c r="JQJ46" s="54" t="e">
        <f>'Tier 1 - $500K'!#REF!</f>
        <v>#REF!</v>
      </c>
      <c r="JQK46" s="54" t="e">
        <f>'Tier 1 - $500K'!#REF!</f>
        <v>#REF!</v>
      </c>
      <c r="JQL46" s="54" t="e">
        <f>'Tier 1 - $500K'!#REF!</f>
        <v>#REF!</v>
      </c>
      <c r="JQM46" s="54" t="e">
        <f>'Tier 1 - $500K'!#REF!</f>
        <v>#REF!</v>
      </c>
      <c r="JQN46" s="54" t="e">
        <f>'Tier 1 - $500K'!#REF!</f>
        <v>#REF!</v>
      </c>
      <c r="JQO46" s="54" t="e">
        <f>'Tier 1 - $500K'!#REF!</f>
        <v>#REF!</v>
      </c>
      <c r="JQP46" s="54" t="e">
        <f>'Tier 1 - $500K'!#REF!</f>
        <v>#REF!</v>
      </c>
      <c r="JQQ46" s="54" t="e">
        <f>'Tier 1 - $500K'!#REF!</f>
        <v>#REF!</v>
      </c>
      <c r="JQR46" s="54" t="e">
        <f>'Tier 1 - $500K'!#REF!</f>
        <v>#REF!</v>
      </c>
      <c r="JQS46" s="54" t="e">
        <f>'Tier 1 - $500K'!#REF!</f>
        <v>#REF!</v>
      </c>
      <c r="JQT46" s="54" t="e">
        <f>'Tier 1 - $500K'!#REF!</f>
        <v>#REF!</v>
      </c>
      <c r="JQU46" s="54" t="e">
        <f>'Tier 1 - $500K'!#REF!</f>
        <v>#REF!</v>
      </c>
      <c r="JQV46" s="54" t="e">
        <f>'Tier 1 - $500K'!#REF!</f>
        <v>#REF!</v>
      </c>
      <c r="JQW46" s="54" t="e">
        <f>'Tier 1 - $500K'!#REF!</f>
        <v>#REF!</v>
      </c>
      <c r="JQX46" s="54" t="e">
        <f>'Tier 1 - $500K'!#REF!</f>
        <v>#REF!</v>
      </c>
      <c r="JQY46" s="54" t="e">
        <f>'Tier 1 - $500K'!#REF!</f>
        <v>#REF!</v>
      </c>
      <c r="JQZ46" s="54" t="e">
        <f>'Tier 1 - $500K'!#REF!</f>
        <v>#REF!</v>
      </c>
      <c r="JRA46" s="54" t="e">
        <f>'Tier 1 - $500K'!#REF!</f>
        <v>#REF!</v>
      </c>
      <c r="JRB46" s="54" t="e">
        <f>'Tier 1 - $500K'!#REF!</f>
        <v>#REF!</v>
      </c>
      <c r="JRC46" s="54" t="e">
        <f>'Tier 1 - $500K'!#REF!</f>
        <v>#REF!</v>
      </c>
      <c r="JRD46" s="54" t="e">
        <f>'Tier 1 - $500K'!#REF!</f>
        <v>#REF!</v>
      </c>
      <c r="JRE46" s="54" t="e">
        <f>'Tier 1 - $500K'!#REF!</f>
        <v>#REF!</v>
      </c>
      <c r="JRF46" s="54" t="e">
        <f>'Tier 1 - $500K'!#REF!</f>
        <v>#REF!</v>
      </c>
      <c r="JRG46" s="54" t="e">
        <f>'Tier 1 - $500K'!#REF!</f>
        <v>#REF!</v>
      </c>
      <c r="JRH46" s="54" t="e">
        <f>'Tier 1 - $500K'!#REF!</f>
        <v>#REF!</v>
      </c>
      <c r="JRI46" s="54" t="e">
        <f>'Tier 1 - $500K'!#REF!</f>
        <v>#REF!</v>
      </c>
      <c r="JRJ46" s="54" t="e">
        <f>'Tier 1 - $500K'!#REF!</f>
        <v>#REF!</v>
      </c>
      <c r="JRK46" s="54" t="e">
        <f>'Tier 1 - $500K'!#REF!</f>
        <v>#REF!</v>
      </c>
      <c r="JRL46" s="54" t="e">
        <f>'Tier 1 - $500K'!#REF!</f>
        <v>#REF!</v>
      </c>
      <c r="JRM46" s="54" t="e">
        <f>'Tier 1 - $500K'!#REF!</f>
        <v>#REF!</v>
      </c>
      <c r="JRN46" s="54" t="e">
        <f>'Tier 1 - $500K'!#REF!</f>
        <v>#REF!</v>
      </c>
      <c r="JRO46" s="54" t="e">
        <f>'Tier 1 - $500K'!#REF!</f>
        <v>#REF!</v>
      </c>
      <c r="JRP46" s="54" t="e">
        <f>'Tier 1 - $500K'!#REF!</f>
        <v>#REF!</v>
      </c>
      <c r="JRQ46" s="54" t="e">
        <f>'Tier 1 - $500K'!#REF!</f>
        <v>#REF!</v>
      </c>
      <c r="JRR46" s="54" t="e">
        <f>'Tier 1 - $500K'!#REF!</f>
        <v>#REF!</v>
      </c>
      <c r="JRS46" s="54" t="e">
        <f>'Tier 1 - $500K'!#REF!</f>
        <v>#REF!</v>
      </c>
      <c r="JRT46" s="54" t="e">
        <f>'Tier 1 - $500K'!#REF!</f>
        <v>#REF!</v>
      </c>
      <c r="JRU46" s="54" t="e">
        <f>'Tier 1 - $500K'!#REF!</f>
        <v>#REF!</v>
      </c>
      <c r="JRV46" s="54" t="e">
        <f>'Tier 1 - $500K'!#REF!</f>
        <v>#REF!</v>
      </c>
      <c r="JRW46" s="54" t="e">
        <f>'Tier 1 - $500K'!#REF!</f>
        <v>#REF!</v>
      </c>
      <c r="JRX46" s="54" t="e">
        <f>'Tier 1 - $500K'!#REF!</f>
        <v>#REF!</v>
      </c>
      <c r="JRY46" s="54" t="e">
        <f>'Tier 1 - $500K'!#REF!</f>
        <v>#REF!</v>
      </c>
      <c r="JRZ46" s="54" t="e">
        <f>'Tier 1 - $500K'!#REF!</f>
        <v>#REF!</v>
      </c>
      <c r="JSA46" s="54" t="e">
        <f>'Tier 1 - $500K'!#REF!</f>
        <v>#REF!</v>
      </c>
      <c r="JSB46" s="54" t="e">
        <f>'Tier 1 - $500K'!#REF!</f>
        <v>#REF!</v>
      </c>
      <c r="JSC46" s="54" t="e">
        <f>'Tier 1 - $500K'!#REF!</f>
        <v>#REF!</v>
      </c>
      <c r="JSD46" s="54" t="e">
        <f>'Tier 1 - $500K'!#REF!</f>
        <v>#REF!</v>
      </c>
      <c r="JSE46" s="54" t="e">
        <f>'Tier 1 - $500K'!#REF!</f>
        <v>#REF!</v>
      </c>
      <c r="JSF46" s="54" t="e">
        <f>'Tier 1 - $500K'!#REF!</f>
        <v>#REF!</v>
      </c>
      <c r="JSG46" s="54" t="e">
        <f>'Tier 1 - $500K'!#REF!</f>
        <v>#REF!</v>
      </c>
      <c r="JSH46" s="54" t="e">
        <f>'Tier 1 - $500K'!#REF!</f>
        <v>#REF!</v>
      </c>
      <c r="JSI46" s="54" t="e">
        <f>'Tier 1 - $500K'!#REF!</f>
        <v>#REF!</v>
      </c>
      <c r="JSJ46" s="54" t="e">
        <f>'Tier 1 - $500K'!#REF!</f>
        <v>#REF!</v>
      </c>
      <c r="JSK46" s="54" t="e">
        <f>'Tier 1 - $500K'!#REF!</f>
        <v>#REF!</v>
      </c>
      <c r="JSL46" s="54" t="e">
        <f>'Tier 1 - $500K'!#REF!</f>
        <v>#REF!</v>
      </c>
      <c r="JSM46" s="54" t="e">
        <f>'Tier 1 - $500K'!#REF!</f>
        <v>#REF!</v>
      </c>
      <c r="JSN46" s="54" t="e">
        <f>'Tier 1 - $500K'!#REF!</f>
        <v>#REF!</v>
      </c>
      <c r="JSO46" s="54" t="e">
        <f>'Tier 1 - $500K'!#REF!</f>
        <v>#REF!</v>
      </c>
      <c r="JSP46" s="54" t="e">
        <f>'Tier 1 - $500K'!#REF!</f>
        <v>#REF!</v>
      </c>
      <c r="JSQ46" s="54" t="e">
        <f>'Tier 1 - $500K'!#REF!</f>
        <v>#REF!</v>
      </c>
      <c r="JSR46" s="54" t="e">
        <f>'Tier 1 - $500K'!#REF!</f>
        <v>#REF!</v>
      </c>
      <c r="JSS46" s="54" t="e">
        <f>'Tier 1 - $500K'!#REF!</f>
        <v>#REF!</v>
      </c>
      <c r="JST46" s="54" t="e">
        <f>'Tier 1 - $500K'!#REF!</f>
        <v>#REF!</v>
      </c>
      <c r="JSU46" s="54" t="e">
        <f>'Tier 1 - $500K'!#REF!</f>
        <v>#REF!</v>
      </c>
      <c r="JSV46" s="54" t="e">
        <f>'Tier 1 - $500K'!#REF!</f>
        <v>#REF!</v>
      </c>
      <c r="JSW46" s="54" t="e">
        <f>'Tier 1 - $500K'!#REF!</f>
        <v>#REF!</v>
      </c>
      <c r="JSX46" s="54" t="e">
        <f>'Tier 1 - $500K'!#REF!</f>
        <v>#REF!</v>
      </c>
      <c r="JSY46" s="54" t="e">
        <f>'Tier 1 - $500K'!#REF!</f>
        <v>#REF!</v>
      </c>
      <c r="JSZ46" s="54" t="e">
        <f>'Tier 1 - $500K'!#REF!</f>
        <v>#REF!</v>
      </c>
      <c r="JTA46" s="54" t="e">
        <f>'Tier 1 - $500K'!#REF!</f>
        <v>#REF!</v>
      </c>
      <c r="JTB46" s="54" t="e">
        <f>'Tier 1 - $500K'!#REF!</f>
        <v>#REF!</v>
      </c>
      <c r="JTC46" s="54" t="e">
        <f>'Tier 1 - $500K'!#REF!</f>
        <v>#REF!</v>
      </c>
      <c r="JTD46" s="54" t="e">
        <f>'Tier 1 - $500K'!#REF!</f>
        <v>#REF!</v>
      </c>
      <c r="JTE46" s="54" t="e">
        <f>'Tier 1 - $500K'!#REF!</f>
        <v>#REF!</v>
      </c>
      <c r="JTF46" s="54" t="e">
        <f>'Tier 1 - $500K'!#REF!</f>
        <v>#REF!</v>
      </c>
      <c r="JTG46" s="54" t="e">
        <f>'Tier 1 - $500K'!#REF!</f>
        <v>#REF!</v>
      </c>
      <c r="JTH46" s="54" t="e">
        <f>'Tier 1 - $500K'!#REF!</f>
        <v>#REF!</v>
      </c>
      <c r="JTI46" s="54" t="e">
        <f>'Tier 1 - $500K'!#REF!</f>
        <v>#REF!</v>
      </c>
      <c r="JTJ46" s="54" t="e">
        <f>'Tier 1 - $500K'!#REF!</f>
        <v>#REF!</v>
      </c>
      <c r="JTK46" s="54" t="e">
        <f>'Tier 1 - $500K'!#REF!</f>
        <v>#REF!</v>
      </c>
      <c r="JTL46" s="54" t="e">
        <f>'Tier 1 - $500K'!#REF!</f>
        <v>#REF!</v>
      </c>
      <c r="JTM46" s="54" t="e">
        <f>'Tier 1 - $500K'!#REF!</f>
        <v>#REF!</v>
      </c>
      <c r="JTN46" s="54" t="e">
        <f>'Tier 1 - $500K'!#REF!</f>
        <v>#REF!</v>
      </c>
      <c r="JTO46" s="54" t="e">
        <f>'Tier 1 - $500K'!#REF!</f>
        <v>#REF!</v>
      </c>
      <c r="JTP46" s="54" t="e">
        <f>'Tier 1 - $500K'!#REF!</f>
        <v>#REF!</v>
      </c>
      <c r="JTQ46" s="54" t="e">
        <f>'Tier 1 - $500K'!#REF!</f>
        <v>#REF!</v>
      </c>
      <c r="JTR46" s="54" t="e">
        <f>'Tier 1 - $500K'!#REF!</f>
        <v>#REF!</v>
      </c>
      <c r="JTS46" s="54" t="e">
        <f>'Tier 1 - $500K'!#REF!</f>
        <v>#REF!</v>
      </c>
      <c r="JTT46" s="54" t="e">
        <f>'Tier 1 - $500K'!#REF!</f>
        <v>#REF!</v>
      </c>
      <c r="JTU46" s="54" t="e">
        <f>'Tier 1 - $500K'!#REF!</f>
        <v>#REF!</v>
      </c>
      <c r="JTV46" s="54" t="e">
        <f>'Tier 1 - $500K'!#REF!</f>
        <v>#REF!</v>
      </c>
      <c r="JTW46" s="54" t="e">
        <f>'Tier 1 - $500K'!#REF!</f>
        <v>#REF!</v>
      </c>
      <c r="JTX46" s="54" t="e">
        <f>'Tier 1 - $500K'!#REF!</f>
        <v>#REF!</v>
      </c>
      <c r="JTY46" s="54" t="e">
        <f>'Tier 1 - $500K'!#REF!</f>
        <v>#REF!</v>
      </c>
      <c r="JTZ46" s="54" t="e">
        <f>'Tier 1 - $500K'!#REF!</f>
        <v>#REF!</v>
      </c>
      <c r="JUA46" s="54" t="e">
        <f>'Tier 1 - $500K'!#REF!</f>
        <v>#REF!</v>
      </c>
      <c r="JUB46" s="54" t="e">
        <f>'Tier 1 - $500K'!#REF!</f>
        <v>#REF!</v>
      </c>
      <c r="JUC46" s="54" t="e">
        <f>'Tier 1 - $500K'!#REF!</f>
        <v>#REF!</v>
      </c>
      <c r="JUD46" s="54" t="e">
        <f>'Tier 1 - $500K'!#REF!</f>
        <v>#REF!</v>
      </c>
      <c r="JUE46" s="54" t="e">
        <f>'Tier 1 - $500K'!#REF!</f>
        <v>#REF!</v>
      </c>
      <c r="JUF46" s="54" t="e">
        <f>'Tier 1 - $500K'!#REF!</f>
        <v>#REF!</v>
      </c>
      <c r="JUG46" s="54" t="e">
        <f>'Tier 1 - $500K'!#REF!</f>
        <v>#REF!</v>
      </c>
      <c r="JUH46" s="54" t="e">
        <f>'Tier 1 - $500K'!#REF!</f>
        <v>#REF!</v>
      </c>
      <c r="JUI46" s="54" t="e">
        <f>'Tier 1 - $500K'!#REF!</f>
        <v>#REF!</v>
      </c>
      <c r="JUJ46" s="54" t="e">
        <f>'Tier 1 - $500K'!#REF!</f>
        <v>#REF!</v>
      </c>
      <c r="JUK46" s="54" t="e">
        <f>'Tier 1 - $500K'!#REF!</f>
        <v>#REF!</v>
      </c>
      <c r="JUL46" s="54" t="e">
        <f>'Tier 1 - $500K'!#REF!</f>
        <v>#REF!</v>
      </c>
      <c r="JUM46" s="54" t="e">
        <f>'Tier 1 - $500K'!#REF!</f>
        <v>#REF!</v>
      </c>
      <c r="JUN46" s="54" t="e">
        <f>'Tier 1 - $500K'!#REF!</f>
        <v>#REF!</v>
      </c>
      <c r="JUO46" s="54" t="e">
        <f>'Tier 1 - $500K'!#REF!</f>
        <v>#REF!</v>
      </c>
      <c r="JUP46" s="54" t="e">
        <f>'Tier 1 - $500K'!#REF!</f>
        <v>#REF!</v>
      </c>
      <c r="JUQ46" s="54" t="e">
        <f>'Tier 1 - $500K'!#REF!</f>
        <v>#REF!</v>
      </c>
      <c r="JUR46" s="54" t="e">
        <f>'Tier 1 - $500K'!#REF!</f>
        <v>#REF!</v>
      </c>
      <c r="JUS46" s="54" t="e">
        <f>'Tier 1 - $500K'!#REF!</f>
        <v>#REF!</v>
      </c>
      <c r="JUT46" s="54" t="e">
        <f>'Tier 1 - $500K'!#REF!</f>
        <v>#REF!</v>
      </c>
      <c r="JUU46" s="54" t="e">
        <f>'Tier 1 - $500K'!#REF!</f>
        <v>#REF!</v>
      </c>
      <c r="JUV46" s="54" t="e">
        <f>'Tier 1 - $500K'!#REF!</f>
        <v>#REF!</v>
      </c>
      <c r="JUW46" s="54" t="e">
        <f>'Tier 1 - $500K'!#REF!</f>
        <v>#REF!</v>
      </c>
      <c r="JUX46" s="54" t="e">
        <f>'Tier 1 - $500K'!#REF!</f>
        <v>#REF!</v>
      </c>
      <c r="JUY46" s="54" t="e">
        <f>'Tier 1 - $500K'!#REF!</f>
        <v>#REF!</v>
      </c>
      <c r="JUZ46" s="54" t="e">
        <f>'Tier 1 - $500K'!#REF!</f>
        <v>#REF!</v>
      </c>
      <c r="JVA46" s="54" t="e">
        <f>'Tier 1 - $500K'!#REF!</f>
        <v>#REF!</v>
      </c>
      <c r="JVB46" s="54" t="e">
        <f>'Tier 1 - $500K'!#REF!</f>
        <v>#REF!</v>
      </c>
      <c r="JVC46" s="54" t="e">
        <f>'Tier 1 - $500K'!#REF!</f>
        <v>#REF!</v>
      </c>
      <c r="JVD46" s="54" t="e">
        <f>'Tier 1 - $500K'!#REF!</f>
        <v>#REF!</v>
      </c>
      <c r="JVE46" s="54" t="e">
        <f>'Tier 1 - $500K'!#REF!</f>
        <v>#REF!</v>
      </c>
      <c r="JVF46" s="54" t="e">
        <f>'Tier 1 - $500K'!#REF!</f>
        <v>#REF!</v>
      </c>
      <c r="JVG46" s="54" t="e">
        <f>'Tier 1 - $500K'!#REF!</f>
        <v>#REF!</v>
      </c>
      <c r="JVH46" s="54" t="e">
        <f>'Tier 1 - $500K'!#REF!</f>
        <v>#REF!</v>
      </c>
      <c r="JVI46" s="54" t="e">
        <f>'Tier 1 - $500K'!#REF!</f>
        <v>#REF!</v>
      </c>
      <c r="JVJ46" s="54" t="e">
        <f>'Tier 1 - $500K'!#REF!</f>
        <v>#REF!</v>
      </c>
      <c r="JVK46" s="54" t="e">
        <f>'Tier 1 - $500K'!#REF!</f>
        <v>#REF!</v>
      </c>
      <c r="JVL46" s="54" t="e">
        <f>'Tier 1 - $500K'!#REF!</f>
        <v>#REF!</v>
      </c>
      <c r="JVM46" s="54" t="e">
        <f>'Tier 1 - $500K'!#REF!</f>
        <v>#REF!</v>
      </c>
      <c r="JVN46" s="54" t="e">
        <f>'Tier 1 - $500K'!#REF!</f>
        <v>#REF!</v>
      </c>
      <c r="JVO46" s="54" t="e">
        <f>'Tier 1 - $500K'!#REF!</f>
        <v>#REF!</v>
      </c>
      <c r="JVP46" s="54" t="e">
        <f>'Tier 1 - $500K'!#REF!</f>
        <v>#REF!</v>
      </c>
      <c r="JVQ46" s="54" t="e">
        <f>'Tier 1 - $500K'!#REF!</f>
        <v>#REF!</v>
      </c>
      <c r="JVR46" s="54" t="e">
        <f>'Tier 1 - $500K'!#REF!</f>
        <v>#REF!</v>
      </c>
      <c r="JVS46" s="54" t="e">
        <f>'Tier 1 - $500K'!#REF!</f>
        <v>#REF!</v>
      </c>
      <c r="JVT46" s="54" t="e">
        <f>'Tier 1 - $500K'!#REF!</f>
        <v>#REF!</v>
      </c>
      <c r="JVU46" s="54" t="e">
        <f>'Tier 1 - $500K'!#REF!</f>
        <v>#REF!</v>
      </c>
      <c r="JVV46" s="54" t="e">
        <f>'Tier 1 - $500K'!#REF!</f>
        <v>#REF!</v>
      </c>
      <c r="JVW46" s="54" t="e">
        <f>'Tier 1 - $500K'!#REF!</f>
        <v>#REF!</v>
      </c>
      <c r="JVX46" s="54" t="e">
        <f>'Tier 1 - $500K'!#REF!</f>
        <v>#REF!</v>
      </c>
      <c r="JVY46" s="54" t="e">
        <f>'Tier 1 - $500K'!#REF!</f>
        <v>#REF!</v>
      </c>
      <c r="JVZ46" s="54" t="e">
        <f>'Tier 1 - $500K'!#REF!</f>
        <v>#REF!</v>
      </c>
      <c r="JWA46" s="54" t="e">
        <f>'Tier 1 - $500K'!#REF!</f>
        <v>#REF!</v>
      </c>
      <c r="JWB46" s="54" t="e">
        <f>'Tier 1 - $500K'!#REF!</f>
        <v>#REF!</v>
      </c>
      <c r="JWC46" s="54" t="e">
        <f>'Tier 1 - $500K'!#REF!</f>
        <v>#REF!</v>
      </c>
      <c r="JWD46" s="54" t="e">
        <f>'Tier 1 - $500K'!#REF!</f>
        <v>#REF!</v>
      </c>
      <c r="JWE46" s="54" t="e">
        <f>'Tier 1 - $500K'!#REF!</f>
        <v>#REF!</v>
      </c>
      <c r="JWF46" s="54" t="e">
        <f>'Tier 1 - $500K'!#REF!</f>
        <v>#REF!</v>
      </c>
      <c r="JWG46" s="54" t="e">
        <f>'Tier 1 - $500K'!#REF!</f>
        <v>#REF!</v>
      </c>
      <c r="JWH46" s="54" t="e">
        <f>'Tier 1 - $500K'!#REF!</f>
        <v>#REF!</v>
      </c>
      <c r="JWI46" s="54" t="e">
        <f>'Tier 1 - $500K'!#REF!</f>
        <v>#REF!</v>
      </c>
      <c r="JWJ46" s="54" t="e">
        <f>'Tier 1 - $500K'!#REF!</f>
        <v>#REF!</v>
      </c>
      <c r="JWK46" s="54" t="e">
        <f>'Tier 1 - $500K'!#REF!</f>
        <v>#REF!</v>
      </c>
      <c r="JWL46" s="54" t="e">
        <f>'Tier 1 - $500K'!#REF!</f>
        <v>#REF!</v>
      </c>
      <c r="JWM46" s="54" t="e">
        <f>'Tier 1 - $500K'!#REF!</f>
        <v>#REF!</v>
      </c>
      <c r="JWN46" s="54" t="e">
        <f>'Tier 1 - $500K'!#REF!</f>
        <v>#REF!</v>
      </c>
      <c r="JWO46" s="54" t="e">
        <f>'Tier 1 - $500K'!#REF!</f>
        <v>#REF!</v>
      </c>
      <c r="JWP46" s="54" t="e">
        <f>'Tier 1 - $500K'!#REF!</f>
        <v>#REF!</v>
      </c>
      <c r="JWQ46" s="54" t="e">
        <f>'Tier 1 - $500K'!#REF!</f>
        <v>#REF!</v>
      </c>
      <c r="JWR46" s="54" t="e">
        <f>'Tier 1 - $500K'!#REF!</f>
        <v>#REF!</v>
      </c>
      <c r="JWS46" s="54" t="e">
        <f>'Tier 1 - $500K'!#REF!</f>
        <v>#REF!</v>
      </c>
      <c r="JWT46" s="54" t="e">
        <f>'Tier 1 - $500K'!#REF!</f>
        <v>#REF!</v>
      </c>
      <c r="JWU46" s="54" t="e">
        <f>'Tier 1 - $500K'!#REF!</f>
        <v>#REF!</v>
      </c>
      <c r="JWV46" s="54" t="e">
        <f>'Tier 1 - $500K'!#REF!</f>
        <v>#REF!</v>
      </c>
      <c r="JWW46" s="54" t="e">
        <f>'Tier 1 - $500K'!#REF!</f>
        <v>#REF!</v>
      </c>
      <c r="JWX46" s="54" t="e">
        <f>'Tier 1 - $500K'!#REF!</f>
        <v>#REF!</v>
      </c>
      <c r="JWY46" s="54" t="e">
        <f>'Tier 1 - $500K'!#REF!</f>
        <v>#REF!</v>
      </c>
      <c r="JWZ46" s="54" t="e">
        <f>'Tier 1 - $500K'!#REF!</f>
        <v>#REF!</v>
      </c>
      <c r="JXA46" s="54" t="e">
        <f>'Tier 1 - $500K'!#REF!</f>
        <v>#REF!</v>
      </c>
      <c r="JXB46" s="54" t="e">
        <f>'Tier 1 - $500K'!#REF!</f>
        <v>#REF!</v>
      </c>
      <c r="JXC46" s="54" t="e">
        <f>'Tier 1 - $500K'!#REF!</f>
        <v>#REF!</v>
      </c>
      <c r="JXD46" s="54" t="e">
        <f>'Tier 1 - $500K'!#REF!</f>
        <v>#REF!</v>
      </c>
      <c r="JXE46" s="54" t="e">
        <f>'Tier 1 - $500K'!#REF!</f>
        <v>#REF!</v>
      </c>
      <c r="JXF46" s="54" t="e">
        <f>'Tier 1 - $500K'!#REF!</f>
        <v>#REF!</v>
      </c>
      <c r="JXG46" s="54" t="e">
        <f>'Tier 1 - $500K'!#REF!</f>
        <v>#REF!</v>
      </c>
      <c r="JXH46" s="54" t="e">
        <f>'Tier 1 - $500K'!#REF!</f>
        <v>#REF!</v>
      </c>
      <c r="JXI46" s="54" t="e">
        <f>'Tier 1 - $500K'!#REF!</f>
        <v>#REF!</v>
      </c>
      <c r="JXJ46" s="54" t="e">
        <f>'Tier 1 - $500K'!#REF!</f>
        <v>#REF!</v>
      </c>
      <c r="JXK46" s="54" t="e">
        <f>'Tier 1 - $500K'!#REF!</f>
        <v>#REF!</v>
      </c>
      <c r="JXL46" s="54" t="e">
        <f>'Tier 1 - $500K'!#REF!</f>
        <v>#REF!</v>
      </c>
      <c r="JXM46" s="54" t="e">
        <f>'Tier 1 - $500K'!#REF!</f>
        <v>#REF!</v>
      </c>
      <c r="JXN46" s="54" t="e">
        <f>'Tier 1 - $500K'!#REF!</f>
        <v>#REF!</v>
      </c>
      <c r="JXO46" s="54" t="e">
        <f>'Tier 1 - $500K'!#REF!</f>
        <v>#REF!</v>
      </c>
      <c r="JXP46" s="54" t="e">
        <f>'Tier 1 - $500K'!#REF!</f>
        <v>#REF!</v>
      </c>
      <c r="JXQ46" s="54" t="e">
        <f>'Tier 1 - $500K'!#REF!</f>
        <v>#REF!</v>
      </c>
      <c r="JXR46" s="54" t="e">
        <f>'Tier 1 - $500K'!#REF!</f>
        <v>#REF!</v>
      </c>
      <c r="JXS46" s="54" t="e">
        <f>'Tier 1 - $500K'!#REF!</f>
        <v>#REF!</v>
      </c>
      <c r="JXT46" s="54" t="e">
        <f>'Tier 1 - $500K'!#REF!</f>
        <v>#REF!</v>
      </c>
      <c r="JXU46" s="54" t="e">
        <f>'Tier 1 - $500K'!#REF!</f>
        <v>#REF!</v>
      </c>
      <c r="JXV46" s="54" t="e">
        <f>'Tier 1 - $500K'!#REF!</f>
        <v>#REF!</v>
      </c>
      <c r="JXW46" s="54" t="e">
        <f>'Tier 1 - $500K'!#REF!</f>
        <v>#REF!</v>
      </c>
      <c r="JXX46" s="54" t="e">
        <f>'Tier 1 - $500K'!#REF!</f>
        <v>#REF!</v>
      </c>
      <c r="JXY46" s="54" t="e">
        <f>'Tier 1 - $500K'!#REF!</f>
        <v>#REF!</v>
      </c>
      <c r="JXZ46" s="54" t="e">
        <f>'Tier 1 - $500K'!#REF!</f>
        <v>#REF!</v>
      </c>
      <c r="JYA46" s="54" t="e">
        <f>'Tier 1 - $500K'!#REF!</f>
        <v>#REF!</v>
      </c>
      <c r="JYB46" s="54" t="e">
        <f>'Tier 1 - $500K'!#REF!</f>
        <v>#REF!</v>
      </c>
      <c r="JYC46" s="54" t="e">
        <f>'Tier 1 - $500K'!#REF!</f>
        <v>#REF!</v>
      </c>
      <c r="JYD46" s="54" t="e">
        <f>'Tier 1 - $500K'!#REF!</f>
        <v>#REF!</v>
      </c>
      <c r="JYE46" s="54" t="e">
        <f>'Tier 1 - $500K'!#REF!</f>
        <v>#REF!</v>
      </c>
      <c r="JYF46" s="54" t="e">
        <f>'Tier 1 - $500K'!#REF!</f>
        <v>#REF!</v>
      </c>
      <c r="JYG46" s="54" t="e">
        <f>'Tier 1 - $500K'!#REF!</f>
        <v>#REF!</v>
      </c>
      <c r="JYH46" s="54" t="e">
        <f>'Tier 1 - $500K'!#REF!</f>
        <v>#REF!</v>
      </c>
      <c r="JYI46" s="54" t="e">
        <f>'Tier 1 - $500K'!#REF!</f>
        <v>#REF!</v>
      </c>
      <c r="JYJ46" s="54" t="e">
        <f>'Tier 1 - $500K'!#REF!</f>
        <v>#REF!</v>
      </c>
      <c r="JYK46" s="54" t="e">
        <f>'Tier 1 - $500K'!#REF!</f>
        <v>#REF!</v>
      </c>
      <c r="JYL46" s="54" t="e">
        <f>'Tier 1 - $500K'!#REF!</f>
        <v>#REF!</v>
      </c>
      <c r="JYM46" s="54" t="e">
        <f>'Tier 1 - $500K'!#REF!</f>
        <v>#REF!</v>
      </c>
      <c r="JYN46" s="54" t="e">
        <f>'Tier 1 - $500K'!#REF!</f>
        <v>#REF!</v>
      </c>
      <c r="JYO46" s="54" t="e">
        <f>'Tier 1 - $500K'!#REF!</f>
        <v>#REF!</v>
      </c>
      <c r="JYP46" s="54" t="e">
        <f>'Tier 1 - $500K'!#REF!</f>
        <v>#REF!</v>
      </c>
      <c r="JYQ46" s="54" t="e">
        <f>'Tier 1 - $500K'!#REF!</f>
        <v>#REF!</v>
      </c>
      <c r="JYR46" s="54" t="e">
        <f>'Tier 1 - $500K'!#REF!</f>
        <v>#REF!</v>
      </c>
      <c r="JYS46" s="54" t="e">
        <f>'Tier 1 - $500K'!#REF!</f>
        <v>#REF!</v>
      </c>
      <c r="JYT46" s="54" t="e">
        <f>'Tier 1 - $500K'!#REF!</f>
        <v>#REF!</v>
      </c>
      <c r="JYU46" s="54" t="e">
        <f>'Tier 1 - $500K'!#REF!</f>
        <v>#REF!</v>
      </c>
      <c r="JYV46" s="54" t="e">
        <f>'Tier 1 - $500K'!#REF!</f>
        <v>#REF!</v>
      </c>
      <c r="JYW46" s="54" t="e">
        <f>'Tier 1 - $500K'!#REF!</f>
        <v>#REF!</v>
      </c>
      <c r="JYX46" s="54" t="e">
        <f>'Tier 1 - $500K'!#REF!</f>
        <v>#REF!</v>
      </c>
      <c r="JYY46" s="54" t="e">
        <f>'Tier 1 - $500K'!#REF!</f>
        <v>#REF!</v>
      </c>
      <c r="JYZ46" s="54" t="e">
        <f>'Tier 1 - $500K'!#REF!</f>
        <v>#REF!</v>
      </c>
      <c r="JZA46" s="54" t="e">
        <f>'Tier 1 - $500K'!#REF!</f>
        <v>#REF!</v>
      </c>
      <c r="JZB46" s="54" t="e">
        <f>'Tier 1 - $500K'!#REF!</f>
        <v>#REF!</v>
      </c>
      <c r="JZC46" s="54" t="e">
        <f>'Tier 1 - $500K'!#REF!</f>
        <v>#REF!</v>
      </c>
      <c r="JZD46" s="54" t="e">
        <f>'Tier 1 - $500K'!#REF!</f>
        <v>#REF!</v>
      </c>
      <c r="JZE46" s="54" t="e">
        <f>'Tier 1 - $500K'!#REF!</f>
        <v>#REF!</v>
      </c>
      <c r="JZF46" s="54" t="e">
        <f>'Tier 1 - $500K'!#REF!</f>
        <v>#REF!</v>
      </c>
      <c r="JZG46" s="54" t="e">
        <f>'Tier 1 - $500K'!#REF!</f>
        <v>#REF!</v>
      </c>
      <c r="JZH46" s="54" t="e">
        <f>'Tier 1 - $500K'!#REF!</f>
        <v>#REF!</v>
      </c>
      <c r="JZI46" s="54" t="e">
        <f>'Tier 1 - $500K'!#REF!</f>
        <v>#REF!</v>
      </c>
      <c r="JZJ46" s="54" t="e">
        <f>'Tier 1 - $500K'!#REF!</f>
        <v>#REF!</v>
      </c>
      <c r="JZK46" s="54" t="e">
        <f>'Tier 1 - $500K'!#REF!</f>
        <v>#REF!</v>
      </c>
      <c r="JZL46" s="54" t="e">
        <f>'Tier 1 - $500K'!#REF!</f>
        <v>#REF!</v>
      </c>
      <c r="JZM46" s="54" t="e">
        <f>'Tier 1 - $500K'!#REF!</f>
        <v>#REF!</v>
      </c>
      <c r="JZN46" s="54" t="e">
        <f>'Tier 1 - $500K'!#REF!</f>
        <v>#REF!</v>
      </c>
      <c r="JZO46" s="54" t="e">
        <f>'Tier 1 - $500K'!#REF!</f>
        <v>#REF!</v>
      </c>
      <c r="JZP46" s="54" t="e">
        <f>'Tier 1 - $500K'!#REF!</f>
        <v>#REF!</v>
      </c>
      <c r="JZQ46" s="54" t="e">
        <f>'Tier 1 - $500K'!#REF!</f>
        <v>#REF!</v>
      </c>
      <c r="JZR46" s="54" t="e">
        <f>'Tier 1 - $500K'!#REF!</f>
        <v>#REF!</v>
      </c>
      <c r="JZS46" s="54" t="e">
        <f>'Tier 1 - $500K'!#REF!</f>
        <v>#REF!</v>
      </c>
      <c r="JZT46" s="54" t="e">
        <f>'Tier 1 - $500K'!#REF!</f>
        <v>#REF!</v>
      </c>
      <c r="JZU46" s="54" t="e">
        <f>'Tier 1 - $500K'!#REF!</f>
        <v>#REF!</v>
      </c>
      <c r="JZV46" s="54" t="e">
        <f>'Tier 1 - $500K'!#REF!</f>
        <v>#REF!</v>
      </c>
      <c r="JZW46" s="54" t="e">
        <f>'Tier 1 - $500K'!#REF!</f>
        <v>#REF!</v>
      </c>
      <c r="JZX46" s="54" t="e">
        <f>'Tier 1 - $500K'!#REF!</f>
        <v>#REF!</v>
      </c>
      <c r="JZY46" s="54" t="e">
        <f>'Tier 1 - $500K'!#REF!</f>
        <v>#REF!</v>
      </c>
      <c r="JZZ46" s="54" t="e">
        <f>'Tier 1 - $500K'!#REF!</f>
        <v>#REF!</v>
      </c>
      <c r="KAA46" s="54" t="e">
        <f>'Tier 1 - $500K'!#REF!</f>
        <v>#REF!</v>
      </c>
      <c r="KAB46" s="54" t="e">
        <f>'Tier 1 - $500K'!#REF!</f>
        <v>#REF!</v>
      </c>
      <c r="KAC46" s="54" t="e">
        <f>'Tier 1 - $500K'!#REF!</f>
        <v>#REF!</v>
      </c>
      <c r="KAD46" s="54" t="e">
        <f>'Tier 1 - $500K'!#REF!</f>
        <v>#REF!</v>
      </c>
      <c r="KAE46" s="54" t="e">
        <f>'Tier 1 - $500K'!#REF!</f>
        <v>#REF!</v>
      </c>
      <c r="KAF46" s="54" t="e">
        <f>'Tier 1 - $500K'!#REF!</f>
        <v>#REF!</v>
      </c>
      <c r="KAG46" s="54" t="e">
        <f>'Tier 1 - $500K'!#REF!</f>
        <v>#REF!</v>
      </c>
      <c r="KAH46" s="54" t="e">
        <f>'Tier 1 - $500K'!#REF!</f>
        <v>#REF!</v>
      </c>
      <c r="KAI46" s="54" t="e">
        <f>'Tier 1 - $500K'!#REF!</f>
        <v>#REF!</v>
      </c>
      <c r="KAJ46" s="54" t="e">
        <f>'Tier 1 - $500K'!#REF!</f>
        <v>#REF!</v>
      </c>
      <c r="KAK46" s="54" t="e">
        <f>'Tier 1 - $500K'!#REF!</f>
        <v>#REF!</v>
      </c>
      <c r="KAL46" s="54" t="e">
        <f>'Tier 1 - $500K'!#REF!</f>
        <v>#REF!</v>
      </c>
      <c r="KAM46" s="54" t="e">
        <f>'Tier 1 - $500K'!#REF!</f>
        <v>#REF!</v>
      </c>
      <c r="KAN46" s="54" t="e">
        <f>'Tier 1 - $500K'!#REF!</f>
        <v>#REF!</v>
      </c>
      <c r="KAO46" s="54" t="e">
        <f>'Tier 1 - $500K'!#REF!</f>
        <v>#REF!</v>
      </c>
      <c r="KAP46" s="54" t="e">
        <f>'Tier 1 - $500K'!#REF!</f>
        <v>#REF!</v>
      </c>
      <c r="KAQ46" s="54" t="e">
        <f>'Tier 1 - $500K'!#REF!</f>
        <v>#REF!</v>
      </c>
      <c r="KAR46" s="54" t="e">
        <f>'Tier 1 - $500K'!#REF!</f>
        <v>#REF!</v>
      </c>
      <c r="KAS46" s="54" t="e">
        <f>'Tier 1 - $500K'!#REF!</f>
        <v>#REF!</v>
      </c>
      <c r="KAT46" s="54" t="e">
        <f>'Tier 1 - $500K'!#REF!</f>
        <v>#REF!</v>
      </c>
      <c r="KAU46" s="54" t="e">
        <f>'Tier 1 - $500K'!#REF!</f>
        <v>#REF!</v>
      </c>
      <c r="KAV46" s="54" t="e">
        <f>'Tier 1 - $500K'!#REF!</f>
        <v>#REF!</v>
      </c>
      <c r="KAW46" s="54" t="e">
        <f>'Tier 1 - $500K'!#REF!</f>
        <v>#REF!</v>
      </c>
      <c r="KAX46" s="54" t="e">
        <f>'Tier 1 - $500K'!#REF!</f>
        <v>#REF!</v>
      </c>
      <c r="KAY46" s="54" t="e">
        <f>'Tier 1 - $500K'!#REF!</f>
        <v>#REF!</v>
      </c>
      <c r="KAZ46" s="54" t="e">
        <f>'Tier 1 - $500K'!#REF!</f>
        <v>#REF!</v>
      </c>
      <c r="KBA46" s="54" t="e">
        <f>'Tier 1 - $500K'!#REF!</f>
        <v>#REF!</v>
      </c>
      <c r="KBB46" s="54" t="e">
        <f>'Tier 1 - $500K'!#REF!</f>
        <v>#REF!</v>
      </c>
      <c r="KBC46" s="54" t="e">
        <f>'Tier 1 - $500K'!#REF!</f>
        <v>#REF!</v>
      </c>
      <c r="KBD46" s="54" t="e">
        <f>'Tier 1 - $500K'!#REF!</f>
        <v>#REF!</v>
      </c>
      <c r="KBE46" s="54" t="e">
        <f>'Tier 1 - $500K'!#REF!</f>
        <v>#REF!</v>
      </c>
      <c r="KBF46" s="54" t="e">
        <f>'Tier 1 - $500K'!#REF!</f>
        <v>#REF!</v>
      </c>
      <c r="KBG46" s="54" t="e">
        <f>'Tier 1 - $500K'!#REF!</f>
        <v>#REF!</v>
      </c>
      <c r="KBH46" s="54" t="e">
        <f>'Tier 1 - $500K'!#REF!</f>
        <v>#REF!</v>
      </c>
      <c r="KBI46" s="54" t="e">
        <f>'Tier 1 - $500K'!#REF!</f>
        <v>#REF!</v>
      </c>
      <c r="KBJ46" s="54" t="e">
        <f>'Tier 1 - $500K'!#REF!</f>
        <v>#REF!</v>
      </c>
      <c r="KBK46" s="54" t="e">
        <f>'Tier 1 - $500K'!#REF!</f>
        <v>#REF!</v>
      </c>
      <c r="KBL46" s="54" t="e">
        <f>'Tier 1 - $500K'!#REF!</f>
        <v>#REF!</v>
      </c>
      <c r="KBM46" s="54" t="e">
        <f>'Tier 1 - $500K'!#REF!</f>
        <v>#REF!</v>
      </c>
      <c r="KBN46" s="54" t="e">
        <f>'Tier 1 - $500K'!#REF!</f>
        <v>#REF!</v>
      </c>
      <c r="KBO46" s="54" t="e">
        <f>'Tier 1 - $500K'!#REF!</f>
        <v>#REF!</v>
      </c>
      <c r="KBP46" s="54" t="e">
        <f>'Tier 1 - $500K'!#REF!</f>
        <v>#REF!</v>
      </c>
      <c r="KBQ46" s="54" t="e">
        <f>'Tier 1 - $500K'!#REF!</f>
        <v>#REF!</v>
      </c>
      <c r="KBR46" s="54" t="e">
        <f>'Tier 1 - $500K'!#REF!</f>
        <v>#REF!</v>
      </c>
      <c r="KBS46" s="54" t="e">
        <f>'Tier 1 - $500K'!#REF!</f>
        <v>#REF!</v>
      </c>
      <c r="KBT46" s="54" t="e">
        <f>'Tier 1 - $500K'!#REF!</f>
        <v>#REF!</v>
      </c>
      <c r="KBU46" s="54" t="e">
        <f>'Tier 1 - $500K'!#REF!</f>
        <v>#REF!</v>
      </c>
      <c r="KBV46" s="54" t="e">
        <f>'Tier 1 - $500K'!#REF!</f>
        <v>#REF!</v>
      </c>
      <c r="KBW46" s="54" t="e">
        <f>'Tier 1 - $500K'!#REF!</f>
        <v>#REF!</v>
      </c>
      <c r="KBX46" s="54" t="e">
        <f>'Tier 1 - $500K'!#REF!</f>
        <v>#REF!</v>
      </c>
      <c r="KBY46" s="54" t="e">
        <f>'Tier 1 - $500K'!#REF!</f>
        <v>#REF!</v>
      </c>
      <c r="KBZ46" s="54" t="e">
        <f>'Tier 1 - $500K'!#REF!</f>
        <v>#REF!</v>
      </c>
      <c r="KCA46" s="54" t="e">
        <f>'Tier 1 - $500K'!#REF!</f>
        <v>#REF!</v>
      </c>
      <c r="KCB46" s="54" t="e">
        <f>'Tier 1 - $500K'!#REF!</f>
        <v>#REF!</v>
      </c>
      <c r="KCC46" s="54" t="e">
        <f>'Tier 1 - $500K'!#REF!</f>
        <v>#REF!</v>
      </c>
      <c r="KCD46" s="54" t="e">
        <f>'Tier 1 - $500K'!#REF!</f>
        <v>#REF!</v>
      </c>
      <c r="KCE46" s="54" t="e">
        <f>'Tier 1 - $500K'!#REF!</f>
        <v>#REF!</v>
      </c>
      <c r="KCF46" s="54" t="e">
        <f>'Tier 1 - $500K'!#REF!</f>
        <v>#REF!</v>
      </c>
      <c r="KCG46" s="54" t="e">
        <f>'Tier 1 - $500K'!#REF!</f>
        <v>#REF!</v>
      </c>
      <c r="KCH46" s="54" t="e">
        <f>'Tier 1 - $500K'!#REF!</f>
        <v>#REF!</v>
      </c>
      <c r="KCI46" s="54" t="e">
        <f>'Tier 1 - $500K'!#REF!</f>
        <v>#REF!</v>
      </c>
      <c r="KCJ46" s="54" t="e">
        <f>'Tier 1 - $500K'!#REF!</f>
        <v>#REF!</v>
      </c>
      <c r="KCK46" s="54" t="e">
        <f>'Tier 1 - $500K'!#REF!</f>
        <v>#REF!</v>
      </c>
      <c r="KCL46" s="54" t="e">
        <f>'Tier 1 - $500K'!#REF!</f>
        <v>#REF!</v>
      </c>
      <c r="KCM46" s="54" t="e">
        <f>'Tier 1 - $500K'!#REF!</f>
        <v>#REF!</v>
      </c>
      <c r="KCN46" s="54" t="e">
        <f>'Tier 1 - $500K'!#REF!</f>
        <v>#REF!</v>
      </c>
      <c r="KCO46" s="54" t="e">
        <f>'Tier 1 - $500K'!#REF!</f>
        <v>#REF!</v>
      </c>
      <c r="KCP46" s="54" t="e">
        <f>'Tier 1 - $500K'!#REF!</f>
        <v>#REF!</v>
      </c>
      <c r="KCQ46" s="54" t="e">
        <f>'Tier 1 - $500K'!#REF!</f>
        <v>#REF!</v>
      </c>
      <c r="KCR46" s="54" t="e">
        <f>'Tier 1 - $500K'!#REF!</f>
        <v>#REF!</v>
      </c>
      <c r="KCS46" s="54" t="e">
        <f>'Tier 1 - $500K'!#REF!</f>
        <v>#REF!</v>
      </c>
      <c r="KCT46" s="54" t="e">
        <f>'Tier 1 - $500K'!#REF!</f>
        <v>#REF!</v>
      </c>
      <c r="KCU46" s="54" t="e">
        <f>'Tier 1 - $500K'!#REF!</f>
        <v>#REF!</v>
      </c>
      <c r="KCV46" s="54" t="e">
        <f>'Tier 1 - $500K'!#REF!</f>
        <v>#REF!</v>
      </c>
      <c r="KCW46" s="54" t="e">
        <f>'Tier 1 - $500K'!#REF!</f>
        <v>#REF!</v>
      </c>
      <c r="KCX46" s="54" t="e">
        <f>'Tier 1 - $500K'!#REF!</f>
        <v>#REF!</v>
      </c>
      <c r="KCY46" s="54" t="e">
        <f>'Tier 1 - $500K'!#REF!</f>
        <v>#REF!</v>
      </c>
      <c r="KCZ46" s="54" t="e">
        <f>'Tier 1 - $500K'!#REF!</f>
        <v>#REF!</v>
      </c>
      <c r="KDA46" s="54" t="e">
        <f>'Tier 1 - $500K'!#REF!</f>
        <v>#REF!</v>
      </c>
      <c r="KDB46" s="54" t="e">
        <f>'Tier 1 - $500K'!#REF!</f>
        <v>#REF!</v>
      </c>
      <c r="KDC46" s="54" t="e">
        <f>'Tier 1 - $500K'!#REF!</f>
        <v>#REF!</v>
      </c>
      <c r="KDD46" s="54" t="e">
        <f>'Tier 1 - $500K'!#REF!</f>
        <v>#REF!</v>
      </c>
      <c r="KDE46" s="54" t="e">
        <f>'Tier 1 - $500K'!#REF!</f>
        <v>#REF!</v>
      </c>
      <c r="KDF46" s="54" t="e">
        <f>'Tier 1 - $500K'!#REF!</f>
        <v>#REF!</v>
      </c>
      <c r="KDG46" s="54" t="e">
        <f>'Tier 1 - $500K'!#REF!</f>
        <v>#REF!</v>
      </c>
      <c r="KDH46" s="54" t="e">
        <f>'Tier 1 - $500K'!#REF!</f>
        <v>#REF!</v>
      </c>
      <c r="KDI46" s="54" t="e">
        <f>'Tier 1 - $500K'!#REF!</f>
        <v>#REF!</v>
      </c>
      <c r="KDJ46" s="54" t="e">
        <f>'Tier 1 - $500K'!#REF!</f>
        <v>#REF!</v>
      </c>
      <c r="KDK46" s="54" t="e">
        <f>'Tier 1 - $500K'!#REF!</f>
        <v>#REF!</v>
      </c>
      <c r="KDL46" s="54" t="e">
        <f>'Tier 1 - $500K'!#REF!</f>
        <v>#REF!</v>
      </c>
      <c r="KDM46" s="54" t="e">
        <f>'Tier 1 - $500K'!#REF!</f>
        <v>#REF!</v>
      </c>
      <c r="KDN46" s="54" t="e">
        <f>'Tier 1 - $500K'!#REF!</f>
        <v>#REF!</v>
      </c>
      <c r="KDO46" s="54" t="e">
        <f>'Tier 1 - $500K'!#REF!</f>
        <v>#REF!</v>
      </c>
      <c r="KDP46" s="54" t="e">
        <f>'Tier 1 - $500K'!#REF!</f>
        <v>#REF!</v>
      </c>
      <c r="KDQ46" s="54" t="e">
        <f>'Tier 1 - $500K'!#REF!</f>
        <v>#REF!</v>
      </c>
      <c r="KDR46" s="54" t="e">
        <f>'Tier 1 - $500K'!#REF!</f>
        <v>#REF!</v>
      </c>
      <c r="KDS46" s="54" t="e">
        <f>'Tier 1 - $500K'!#REF!</f>
        <v>#REF!</v>
      </c>
      <c r="KDT46" s="54" t="e">
        <f>'Tier 1 - $500K'!#REF!</f>
        <v>#REF!</v>
      </c>
      <c r="KDU46" s="54" t="e">
        <f>'Tier 1 - $500K'!#REF!</f>
        <v>#REF!</v>
      </c>
      <c r="KDV46" s="54" t="e">
        <f>'Tier 1 - $500K'!#REF!</f>
        <v>#REF!</v>
      </c>
      <c r="KDW46" s="54" t="e">
        <f>'Tier 1 - $500K'!#REF!</f>
        <v>#REF!</v>
      </c>
      <c r="KDX46" s="54" t="e">
        <f>'Tier 1 - $500K'!#REF!</f>
        <v>#REF!</v>
      </c>
      <c r="KDY46" s="54" t="e">
        <f>'Tier 1 - $500K'!#REF!</f>
        <v>#REF!</v>
      </c>
      <c r="KDZ46" s="54" t="e">
        <f>'Tier 1 - $500K'!#REF!</f>
        <v>#REF!</v>
      </c>
      <c r="KEA46" s="54" t="e">
        <f>'Tier 1 - $500K'!#REF!</f>
        <v>#REF!</v>
      </c>
      <c r="KEB46" s="54" t="e">
        <f>'Tier 1 - $500K'!#REF!</f>
        <v>#REF!</v>
      </c>
      <c r="KEC46" s="54" t="e">
        <f>'Tier 1 - $500K'!#REF!</f>
        <v>#REF!</v>
      </c>
      <c r="KED46" s="54" t="e">
        <f>'Tier 1 - $500K'!#REF!</f>
        <v>#REF!</v>
      </c>
      <c r="KEE46" s="54" t="e">
        <f>'Tier 1 - $500K'!#REF!</f>
        <v>#REF!</v>
      </c>
      <c r="KEF46" s="54" t="e">
        <f>'Tier 1 - $500K'!#REF!</f>
        <v>#REF!</v>
      </c>
      <c r="KEG46" s="54" t="e">
        <f>'Tier 1 - $500K'!#REF!</f>
        <v>#REF!</v>
      </c>
      <c r="KEH46" s="54" t="e">
        <f>'Tier 1 - $500K'!#REF!</f>
        <v>#REF!</v>
      </c>
      <c r="KEI46" s="54" t="e">
        <f>'Tier 1 - $500K'!#REF!</f>
        <v>#REF!</v>
      </c>
      <c r="KEJ46" s="54" t="e">
        <f>'Tier 1 - $500K'!#REF!</f>
        <v>#REF!</v>
      </c>
      <c r="KEK46" s="54" t="e">
        <f>'Tier 1 - $500K'!#REF!</f>
        <v>#REF!</v>
      </c>
      <c r="KEL46" s="54" t="e">
        <f>'Tier 1 - $500K'!#REF!</f>
        <v>#REF!</v>
      </c>
      <c r="KEM46" s="54" t="e">
        <f>'Tier 1 - $500K'!#REF!</f>
        <v>#REF!</v>
      </c>
      <c r="KEN46" s="54" t="e">
        <f>'Tier 1 - $500K'!#REF!</f>
        <v>#REF!</v>
      </c>
      <c r="KEO46" s="54" t="e">
        <f>'Tier 1 - $500K'!#REF!</f>
        <v>#REF!</v>
      </c>
      <c r="KEP46" s="54" t="e">
        <f>'Tier 1 - $500K'!#REF!</f>
        <v>#REF!</v>
      </c>
      <c r="KEQ46" s="54" t="e">
        <f>'Tier 1 - $500K'!#REF!</f>
        <v>#REF!</v>
      </c>
      <c r="KER46" s="54" t="e">
        <f>'Tier 1 - $500K'!#REF!</f>
        <v>#REF!</v>
      </c>
      <c r="KES46" s="54" t="e">
        <f>'Tier 1 - $500K'!#REF!</f>
        <v>#REF!</v>
      </c>
      <c r="KET46" s="54" t="e">
        <f>'Tier 1 - $500K'!#REF!</f>
        <v>#REF!</v>
      </c>
      <c r="KEU46" s="54" t="e">
        <f>'Tier 1 - $500K'!#REF!</f>
        <v>#REF!</v>
      </c>
      <c r="KEV46" s="54" t="e">
        <f>'Tier 1 - $500K'!#REF!</f>
        <v>#REF!</v>
      </c>
      <c r="KEW46" s="54" t="e">
        <f>'Tier 1 - $500K'!#REF!</f>
        <v>#REF!</v>
      </c>
      <c r="KEX46" s="54" t="e">
        <f>'Tier 1 - $500K'!#REF!</f>
        <v>#REF!</v>
      </c>
      <c r="KEY46" s="54" t="e">
        <f>'Tier 1 - $500K'!#REF!</f>
        <v>#REF!</v>
      </c>
      <c r="KEZ46" s="54" t="e">
        <f>'Tier 1 - $500K'!#REF!</f>
        <v>#REF!</v>
      </c>
      <c r="KFA46" s="54" t="e">
        <f>'Tier 1 - $500K'!#REF!</f>
        <v>#REF!</v>
      </c>
      <c r="KFB46" s="54" t="e">
        <f>'Tier 1 - $500K'!#REF!</f>
        <v>#REF!</v>
      </c>
      <c r="KFC46" s="54" t="e">
        <f>'Tier 1 - $500K'!#REF!</f>
        <v>#REF!</v>
      </c>
      <c r="KFD46" s="54" t="e">
        <f>'Tier 1 - $500K'!#REF!</f>
        <v>#REF!</v>
      </c>
      <c r="KFE46" s="54" t="e">
        <f>'Tier 1 - $500K'!#REF!</f>
        <v>#REF!</v>
      </c>
      <c r="KFF46" s="54" t="e">
        <f>'Tier 1 - $500K'!#REF!</f>
        <v>#REF!</v>
      </c>
      <c r="KFG46" s="54" t="e">
        <f>'Tier 1 - $500K'!#REF!</f>
        <v>#REF!</v>
      </c>
      <c r="KFH46" s="54" t="e">
        <f>'Tier 1 - $500K'!#REF!</f>
        <v>#REF!</v>
      </c>
      <c r="KFI46" s="54" t="e">
        <f>'Tier 1 - $500K'!#REF!</f>
        <v>#REF!</v>
      </c>
      <c r="KFJ46" s="54" t="e">
        <f>'Tier 1 - $500K'!#REF!</f>
        <v>#REF!</v>
      </c>
      <c r="KFK46" s="54" t="e">
        <f>'Tier 1 - $500K'!#REF!</f>
        <v>#REF!</v>
      </c>
      <c r="KFL46" s="54" t="e">
        <f>'Tier 1 - $500K'!#REF!</f>
        <v>#REF!</v>
      </c>
      <c r="KFM46" s="54" t="e">
        <f>'Tier 1 - $500K'!#REF!</f>
        <v>#REF!</v>
      </c>
      <c r="KFN46" s="54" t="e">
        <f>'Tier 1 - $500K'!#REF!</f>
        <v>#REF!</v>
      </c>
      <c r="KFO46" s="54" t="e">
        <f>'Tier 1 - $500K'!#REF!</f>
        <v>#REF!</v>
      </c>
      <c r="KFP46" s="54" t="e">
        <f>'Tier 1 - $500K'!#REF!</f>
        <v>#REF!</v>
      </c>
      <c r="KFQ46" s="54" t="e">
        <f>'Tier 1 - $500K'!#REF!</f>
        <v>#REF!</v>
      </c>
      <c r="KFR46" s="54" t="e">
        <f>'Tier 1 - $500K'!#REF!</f>
        <v>#REF!</v>
      </c>
      <c r="KFS46" s="54" t="e">
        <f>'Tier 1 - $500K'!#REF!</f>
        <v>#REF!</v>
      </c>
      <c r="KFT46" s="54" t="e">
        <f>'Tier 1 - $500K'!#REF!</f>
        <v>#REF!</v>
      </c>
      <c r="KFU46" s="54" t="e">
        <f>'Tier 1 - $500K'!#REF!</f>
        <v>#REF!</v>
      </c>
      <c r="KFV46" s="54" t="e">
        <f>'Tier 1 - $500K'!#REF!</f>
        <v>#REF!</v>
      </c>
      <c r="KFW46" s="54" t="e">
        <f>'Tier 1 - $500K'!#REF!</f>
        <v>#REF!</v>
      </c>
      <c r="KFX46" s="54" t="e">
        <f>'Tier 1 - $500K'!#REF!</f>
        <v>#REF!</v>
      </c>
      <c r="KFY46" s="54" t="e">
        <f>'Tier 1 - $500K'!#REF!</f>
        <v>#REF!</v>
      </c>
      <c r="KFZ46" s="54" t="e">
        <f>'Tier 1 - $500K'!#REF!</f>
        <v>#REF!</v>
      </c>
      <c r="KGA46" s="54" t="e">
        <f>'Tier 1 - $500K'!#REF!</f>
        <v>#REF!</v>
      </c>
      <c r="KGB46" s="54" t="e">
        <f>'Tier 1 - $500K'!#REF!</f>
        <v>#REF!</v>
      </c>
      <c r="KGC46" s="54" t="e">
        <f>'Tier 1 - $500K'!#REF!</f>
        <v>#REF!</v>
      </c>
      <c r="KGD46" s="54" t="e">
        <f>'Tier 1 - $500K'!#REF!</f>
        <v>#REF!</v>
      </c>
      <c r="KGE46" s="54" t="e">
        <f>'Tier 1 - $500K'!#REF!</f>
        <v>#REF!</v>
      </c>
      <c r="KGF46" s="54" t="e">
        <f>'Tier 1 - $500K'!#REF!</f>
        <v>#REF!</v>
      </c>
      <c r="KGG46" s="54" t="e">
        <f>'Tier 1 - $500K'!#REF!</f>
        <v>#REF!</v>
      </c>
      <c r="KGH46" s="54" t="e">
        <f>'Tier 1 - $500K'!#REF!</f>
        <v>#REF!</v>
      </c>
      <c r="KGI46" s="54" t="e">
        <f>'Tier 1 - $500K'!#REF!</f>
        <v>#REF!</v>
      </c>
      <c r="KGJ46" s="54" t="e">
        <f>'Tier 1 - $500K'!#REF!</f>
        <v>#REF!</v>
      </c>
      <c r="KGK46" s="54" t="e">
        <f>'Tier 1 - $500K'!#REF!</f>
        <v>#REF!</v>
      </c>
      <c r="KGL46" s="54" t="e">
        <f>'Tier 1 - $500K'!#REF!</f>
        <v>#REF!</v>
      </c>
      <c r="KGM46" s="54" t="e">
        <f>'Tier 1 - $500K'!#REF!</f>
        <v>#REF!</v>
      </c>
      <c r="KGN46" s="54" t="e">
        <f>'Tier 1 - $500K'!#REF!</f>
        <v>#REF!</v>
      </c>
      <c r="KGO46" s="54" t="e">
        <f>'Tier 1 - $500K'!#REF!</f>
        <v>#REF!</v>
      </c>
      <c r="KGP46" s="54" t="e">
        <f>'Tier 1 - $500K'!#REF!</f>
        <v>#REF!</v>
      </c>
      <c r="KGQ46" s="54" t="e">
        <f>'Tier 1 - $500K'!#REF!</f>
        <v>#REF!</v>
      </c>
      <c r="KGR46" s="54" t="e">
        <f>'Tier 1 - $500K'!#REF!</f>
        <v>#REF!</v>
      </c>
      <c r="KGS46" s="54" t="e">
        <f>'Tier 1 - $500K'!#REF!</f>
        <v>#REF!</v>
      </c>
      <c r="KGT46" s="54" t="e">
        <f>'Tier 1 - $500K'!#REF!</f>
        <v>#REF!</v>
      </c>
      <c r="KGU46" s="54" t="e">
        <f>'Tier 1 - $500K'!#REF!</f>
        <v>#REF!</v>
      </c>
      <c r="KGV46" s="54" t="e">
        <f>'Tier 1 - $500K'!#REF!</f>
        <v>#REF!</v>
      </c>
      <c r="KGW46" s="54" t="e">
        <f>'Tier 1 - $500K'!#REF!</f>
        <v>#REF!</v>
      </c>
      <c r="KGX46" s="54" t="e">
        <f>'Tier 1 - $500K'!#REF!</f>
        <v>#REF!</v>
      </c>
      <c r="KGY46" s="54" t="e">
        <f>'Tier 1 - $500K'!#REF!</f>
        <v>#REF!</v>
      </c>
      <c r="KGZ46" s="54" t="e">
        <f>'Tier 1 - $500K'!#REF!</f>
        <v>#REF!</v>
      </c>
      <c r="KHA46" s="54" t="e">
        <f>'Tier 1 - $500K'!#REF!</f>
        <v>#REF!</v>
      </c>
      <c r="KHB46" s="54" t="e">
        <f>'Tier 1 - $500K'!#REF!</f>
        <v>#REF!</v>
      </c>
      <c r="KHC46" s="54" t="e">
        <f>'Tier 1 - $500K'!#REF!</f>
        <v>#REF!</v>
      </c>
      <c r="KHD46" s="54" t="e">
        <f>'Tier 1 - $500K'!#REF!</f>
        <v>#REF!</v>
      </c>
      <c r="KHE46" s="54" t="e">
        <f>'Tier 1 - $500K'!#REF!</f>
        <v>#REF!</v>
      </c>
      <c r="KHF46" s="54" t="e">
        <f>'Tier 1 - $500K'!#REF!</f>
        <v>#REF!</v>
      </c>
      <c r="KHG46" s="54" t="e">
        <f>'Tier 1 - $500K'!#REF!</f>
        <v>#REF!</v>
      </c>
      <c r="KHH46" s="54" t="e">
        <f>'Tier 1 - $500K'!#REF!</f>
        <v>#REF!</v>
      </c>
      <c r="KHI46" s="54" t="e">
        <f>'Tier 1 - $500K'!#REF!</f>
        <v>#REF!</v>
      </c>
      <c r="KHJ46" s="54" t="e">
        <f>'Tier 1 - $500K'!#REF!</f>
        <v>#REF!</v>
      </c>
      <c r="KHK46" s="54" t="e">
        <f>'Tier 1 - $500K'!#REF!</f>
        <v>#REF!</v>
      </c>
      <c r="KHL46" s="54" t="e">
        <f>'Tier 1 - $500K'!#REF!</f>
        <v>#REF!</v>
      </c>
      <c r="KHM46" s="54" t="e">
        <f>'Tier 1 - $500K'!#REF!</f>
        <v>#REF!</v>
      </c>
      <c r="KHN46" s="54" t="e">
        <f>'Tier 1 - $500K'!#REF!</f>
        <v>#REF!</v>
      </c>
      <c r="KHO46" s="54" t="e">
        <f>'Tier 1 - $500K'!#REF!</f>
        <v>#REF!</v>
      </c>
      <c r="KHP46" s="54" t="e">
        <f>'Tier 1 - $500K'!#REF!</f>
        <v>#REF!</v>
      </c>
      <c r="KHQ46" s="54" t="e">
        <f>'Tier 1 - $500K'!#REF!</f>
        <v>#REF!</v>
      </c>
      <c r="KHR46" s="54" t="e">
        <f>'Tier 1 - $500K'!#REF!</f>
        <v>#REF!</v>
      </c>
      <c r="KHS46" s="54" t="e">
        <f>'Tier 1 - $500K'!#REF!</f>
        <v>#REF!</v>
      </c>
      <c r="KHT46" s="54" t="e">
        <f>'Tier 1 - $500K'!#REF!</f>
        <v>#REF!</v>
      </c>
      <c r="KHU46" s="54" t="e">
        <f>'Tier 1 - $500K'!#REF!</f>
        <v>#REF!</v>
      </c>
      <c r="KHV46" s="54" t="e">
        <f>'Tier 1 - $500K'!#REF!</f>
        <v>#REF!</v>
      </c>
      <c r="KHW46" s="54" t="e">
        <f>'Tier 1 - $500K'!#REF!</f>
        <v>#REF!</v>
      </c>
      <c r="KHX46" s="54" t="e">
        <f>'Tier 1 - $500K'!#REF!</f>
        <v>#REF!</v>
      </c>
      <c r="KHY46" s="54" t="e">
        <f>'Tier 1 - $500K'!#REF!</f>
        <v>#REF!</v>
      </c>
      <c r="KHZ46" s="54" t="e">
        <f>'Tier 1 - $500K'!#REF!</f>
        <v>#REF!</v>
      </c>
      <c r="KIA46" s="54" t="e">
        <f>'Tier 1 - $500K'!#REF!</f>
        <v>#REF!</v>
      </c>
      <c r="KIB46" s="54" t="e">
        <f>'Tier 1 - $500K'!#REF!</f>
        <v>#REF!</v>
      </c>
      <c r="KIC46" s="54" t="e">
        <f>'Tier 1 - $500K'!#REF!</f>
        <v>#REF!</v>
      </c>
      <c r="KID46" s="54" t="e">
        <f>'Tier 1 - $500K'!#REF!</f>
        <v>#REF!</v>
      </c>
      <c r="KIE46" s="54" t="e">
        <f>'Tier 1 - $500K'!#REF!</f>
        <v>#REF!</v>
      </c>
      <c r="KIF46" s="54" t="e">
        <f>'Tier 1 - $500K'!#REF!</f>
        <v>#REF!</v>
      </c>
      <c r="KIG46" s="54" t="e">
        <f>'Tier 1 - $500K'!#REF!</f>
        <v>#REF!</v>
      </c>
      <c r="KIH46" s="54" t="e">
        <f>'Tier 1 - $500K'!#REF!</f>
        <v>#REF!</v>
      </c>
      <c r="KII46" s="54" t="e">
        <f>'Tier 1 - $500K'!#REF!</f>
        <v>#REF!</v>
      </c>
      <c r="KIJ46" s="54" t="e">
        <f>'Tier 1 - $500K'!#REF!</f>
        <v>#REF!</v>
      </c>
      <c r="KIK46" s="54" t="e">
        <f>'Tier 1 - $500K'!#REF!</f>
        <v>#REF!</v>
      </c>
      <c r="KIL46" s="54" t="e">
        <f>'Tier 1 - $500K'!#REF!</f>
        <v>#REF!</v>
      </c>
      <c r="KIM46" s="54" t="e">
        <f>'Tier 1 - $500K'!#REF!</f>
        <v>#REF!</v>
      </c>
      <c r="KIN46" s="54" t="e">
        <f>'Tier 1 - $500K'!#REF!</f>
        <v>#REF!</v>
      </c>
      <c r="KIO46" s="54" t="e">
        <f>'Tier 1 - $500K'!#REF!</f>
        <v>#REF!</v>
      </c>
      <c r="KIP46" s="54" t="e">
        <f>'Tier 1 - $500K'!#REF!</f>
        <v>#REF!</v>
      </c>
      <c r="KIQ46" s="54" t="e">
        <f>'Tier 1 - $500K'!#REF!</f>
        <v>#REF!</v>
      </c>
      <c r="KIR46" s="54" t="e">
        <f>'Tier 1 - $500K'!#REF!</f>
        <v>#REF!</v>
      </c>
      <c r="KIS46" s="54" t="e">
        <f>'Tier 1 - $500K'!#REF!</f>
        <v>#REF!</v>
      </c>
      <c r="KIT46" s="54" t="e">
        <f>'Tier 1 - $500K'!#REF!</f>
        <v>#REF!</v>
      </c>
      <c r="KIU46" s="54" t="e">
        <f>'Tier 1 - $500K'!#REF!</f>
        <v>#REF!</v>
      </c>
      <c r="KIV46" s="54" t="e">
        <f>'Tier 1 - $500K'!#REF!</f>
        <v>#REF!</v>
      </c>
      <c r="KIW46" s="54" t="e">
        <f>'Tier 1 - $500K'!#REF!</f>
        <v>#REF!</v>
      </c>
      <c r="KIX46" s="54" t="e">
        <f>'Tier 1 - $500K'!#REF!</f>
        <v>#REF!</v>
      </c>
      <c r="KIY46" s="54" t="e">
        <f>'Tier 1 - $500K'!#REF!</f>
        <v>#REF!</v>
      </c>
      <c r="KIZ46" s="54" t="e">
        <f>'Tier 1 - $500K'!#REF!</f>
        <v>#REF!</v>
      </c>
      <c r="KJA46" s="54" t="e">
        <f>'Tier 1 - $500K'!#REF!</f>
        <v>#REF!</v>
      </c>
      <c r="KJB46" s="54" t="e">
        <f>'Tier 1 - $500K'!#REF!</f>
        <v>#REF!</v>
      </c>
      <c r="KJC46" s="54" t="e">
        <f>'Tier 1 - $500K'!#REF!</f>
        <v>#REF!</v>
      </c>
      <c r="KJD46" s="54" t="e">
        <f>'Tier 1 - $500K'!#REF!</f>
        <v>#REF!</v>
      </c>
      <c r="KJE46" s="54" t="e">
        <f>'Tier 1 - $500K'!#REF!</f>
        <v>#REF!</v>
      </c>
      <c r="KJF46" s="54" t="e">
        <f>'Tier 1 - $500K'!#REF!</f>
        <v>#REF!</v>
      </c>
      <c r="KJG46" s="54" t="e">
        <f>'Tier 1 - $500K'!#REF!</f>
        <v>#REF!</v>
      </c>
      <c r="KJH46" s="54" t="e">
        <f>'Tier 1 - $500K'!#REF!</f>
        <v>#REF!</v>
      </c>
      <c r="KJI46" s="54" t="e">
        <f>'Tier 1 - $500K'!#REF!</f>
        <v>#REF!</v>
      </c>
      <c r="KJJ46" s="54" t="e">
        <f>'Tier 1 - $500K'!#REF!</f>
        <v>#REF!</v>
      </c>
      <c r="KJK46" s="54" t="e">
        <f>'Tier 1 - $500K'!#REF!</f>
        <v>#REF!</v>
      </c>
      <c r="KJL46" s="54" t="e">
        <f>'Tier 1 - $500K'!#REF!</f>
        <v>#REF!</v>
      </c>
      <c r="KJM46" s="54" t="e">
        <f>'Tier 1 - $500K'!#REF!</f>
        <v>#REF!</v>
      </c>
      <c r="KJN46" s="54" t="e">
        <f>'Tier 1 - $500K'!#REF!</f>
        <v>#REF!</v>
      </c>
      <c r="KJO46" s="54" t="e">
        <f>'Tier 1 - $500K'!#REF!</f>
        <v>#REF!</v>
      </c>
      <c r="KJP46" s="54" t="e">
        <f>'Tier 1 - $500K'!#REF!</f>
        <v>#REF!</v>
      </c>
      <c r="KJQ46" s="54" t="e">
        <f>'Tier 1 - $500K'!#REF!</f>
        <v>#REF!</v>
      </c>
      <c r="KJR46" s="54" t="e">
        <f>'Tier 1 - $500K'!#REF!</f>
        <v>#REF!</v>
      </c>
      <c r="KJS46" s="54" t="e">
        <f>'Tier 1 - $500K'!#REF!</f>
        <v>#REF!</v>
      </c>
      <c r="KJT46" s="54" t="e">
        <f>'Tier 1 - $500K'!#REF!</f>
        <v>#REF!</v>
      </c>
      <c r="KJU46" s="54" t="e">
        <f>'Tier 1 - $500K'!#REF!</f>
        <v>#REF!</v>
      </c>
      <c r="KJV46" s="54" t="e">
        <f>'Tier 1 - $500K'!#REF!</f>
        <v>#REF!</v>
      </c>
      <c r="KJW46" s="54" t="e">
        <f>'Tier 1 - $500K'!#REF!</f>
        <v>#REF!</v>
      </c>
      <c r="KJX46" s="54" t="e">
        <f>'Tier 1 - $500K'!#REF!</f>
        <v>#REF!</v>
      </c>
      <c r="KJY46" s="54" t="e">
        <f>'Tier 1 - $500K'!#REF!</f>
        <v>#REF!</v>
      </c>
      <c r="KJZ46" s="54" t="e">
        <f>'Tier 1 - $500K'!#REF!</f>
        <v>#REF!</v>
      </c>
      <c r="KKA46" s="54" t="e">
        <f>'Tier 1 - $500K'!#REF!</f>
        <v>#REF!</v>
      </c>
      <c r="KKB46" s="54" t="e">
        <f>'Tier 1 - $500K'!#REF!</f>
        <v>#REF!</v>
      </c>
      <c r="KKC46" s="54" t="e">
        <f>'Tier 1 - $500K'!#REF!</f>
        <v>#REF!</v>
      </c>
      <c r="KKD46" s="54" t="e">
        <f>'Tier 1 - $500K'!#REF!</f>
        <v>#REF!</v>
      </c>
      <c r="KKE46" s="54" t="e">
        <f>'Tier 1 - $500K'!#REF!</f>
        <v>#REF!</v>
      </c>
      <c r="KKF46" s="54" t="e">
        <f>'Tier 1 - $500K'!#REF!</f>
        <v>#REF!</v>
      </c>
      <c r="KKG46" s="54" t="e">
        <f>'Tier 1 - $500K'!#REF!</f>
        <v>#REF!</v>
      </c>
      <c r="KKH46" s="54" t="e">
        <f>'Tier 1 - $500K'!#REF!</f>
        <v>#REF!</v>
      </c>
      <c r="KKI46" s="54" t="e">
        <f>'Tier 1 - $500K'!#REF!</f>
        <v>#REF!</v>
      </c>
      <c r="KKJ46" s="54" t="e">
        <f>'Tier 1 - $500K'!#REF!</f>
        <v>#REF!</v>
      </c>
      <c r="KKK46" s="54" t="e">
        <f>'Tier 1 - $500K'!#REF!</f>
        <v>#REF!</v>
      </c>
      <c r="KKL46" s="54" t="e">
        <f>'Tier 1 - $500K'!#REF!</f>
        <v>#REF!</v>
      </c>
      <c r="KKM46" s="54" t="e">
        <f>'Tier 1 - $500K'!#REF!</f>
        <v>#REF!</v>
      </c>
      <c r="KKN46" s="54" t="e">
        <f>'Tier 1 - $500K'!#REF!</f>
        <v>#REF!</v>
      </c>
      <c r="KKO46" s="54" t="e">
        <f>'Tier 1 - $500K'!#REF!</f>
        <v>#REF!</v>
      </c>
      <c r="KKP46" s="54" t="e">
        <f>'Tier 1 - $500K'!#REF!</f>
        <v>#REF!</v>
      </c>
      <c r="KKQ46" s="54" t="e">
        <f>'Tier 1 - $500K'!#REF!</f>
        <v>#REF!</v>
      </c>
      <c r="KKR46" s="54" t="e">
        <f>'Tier 1 - $500K'!#REF!</f>
        <v>#REF!</v>
      </c>
      <c r="KKS46" s="54" t="e">
        <f>'Tier 1 - $500K'!#REF!</f>
        <v>#REF!</v>
      </c>
      <c r="KKT46" s="54" t="e">
        <f>'Tier 1 - $500K'!#REF!</f>
        <v>#REF!</v>
      </c>
      <c r="KKU46" s="54" t="e">
        <f>'Tier 1 - $500K'!#REF!</f>
        <v>#REF!</v>
      </c>
      <c r="KKV46" s="54" t="e">
        <f>'Tier 1 - $500K'!#REF!</f>
        <v>#REF!</v>
      </c>
      <c r="KKW46" s="54" t="e">
        <f>'Tier 1 - $500K'!#REF!</f>
        <v>#REF!</v>
      </c>
      <c r="KKX46" s="54" t="e">
        <f>'Tier 1 - $500K'!#REF!</f>
        <v>#REF!</v>
      </c>
      <c r="KKY46" s="54" t="e">
        <f>'Tier 1 - $500K'!#REF!</f>
        <v>#REF!</v>
      </c>
      <c r="KKZ46" s="54" t="e">
        <f>'Tier 1 - $500K'!#REF!</f>
        <v>#REF!</v>
      </c>
      <c r="KLA46" s="54" t="e">
        <f>'Tier 1 - $500K'!#REF!</f>
        <v>#REF!</v>
      </c>
      <c r="KLB46" s="54" t="e">
        <f>'Tier 1 - $500K'!#REF!</f>
        <v>#REF!</v>
      </c>
      <c r="KLC46" s="54" t="e">
        <f>'Tier 1 - $500K'!#REF!</f>
        <v>#REF!</v>
      </c>
      <c r="KLD46" s="54" t="e">
        <f>'Tier 1 - $500K'!#REF!</f>
        <v>#REF!</v>
      </c>
      <c r="KLE46" s="54" t="e">
        <f>'Tier 1 - $500K'!#REF!</f>
        <v>#REF!</v>
      </c>
      <c r="KLF46" s="54" t="e">
        <f>'Tier 1 - $500K'!#REF!</f>
        <v>#REF!</v>
      </c>
      <c r="KLG46" s="54" t="e">
        <f>'Tier 1 - $500K'!#REF!</f>
        <v>#REF!</v>
      </c>
      <c r="KLH46" s="54" t="e">
        <f>'Tier 1 - $500K'!#REF!</f>
        <v>#REF!</v>
      </c>
      <c r="KLI46" s="54" t="e">
        <f>'Tier 1 - $500K'!#REF!</f>
        <v>#REF!</v>
      </c>
      <c r="KLJ46" s="54" t="e">
        <f>'Tier 1 - $500K'!#REF!</f>
        <v>#REF!</v>
      </c>
      <c r="KLK46" s="54" t="e">
        <f>'Tier 1 - $500K'!#REF!</f>
        <v>#REF!</v>
      </c>
      <c r="KLL46" s="54" t="e">
        <f>'Tier 1 - $500K'!#REF!</f>
        <v>#REF!</v>
      </c>
      <c r="KLM46" s="54" t="e">
        <f>'Tier 1 - $500K'!#REF!</f>
        <v>#REF!</v>
      </c>
      <c r="KLN46" s="54" t="e">
        <f>'Tier 1 - $500K'!#REF!</f>
        <v>#REF!</v>
      </c>
      <c r="KLO46" s="54" t="e">
        <f>'Tier 1 - $500K'!#REF!</f>
        <v>#REF!</v>
      </c>
      <c r="KLP46" s="54" t="e">
        <f>'Tier 1 - $500K'!#REF!</f>
        <v>#REF!</v>
      </c>
      <c r="KLQ46" s="54" t="e">
        <f>'Tier 1 - $500K'!#REF!</f>
        <v>#REF!</v>
      </c>
      <c r="KLR46" s="54" t="e">
        <f>'Tier 1 - $500K'!#REF!</f>
        <v>#REF!</v>
      </c>
      <c r="KLS46" s="54" t="e">
        <f>'Tier 1 - $500K'!#REF!</f>
        <v>#REF!</v>
      </c>
      <c r="KLT46" s="54" t="e">
        <f>'Tier 1 - $500K'!#REF!</f>
        <v>#REF!</v>
      </c>
      <c r="KLU46" s="54" t="e">
        <f>'Tier 1 - $500K'!#REF!</f>
        <v>#REF!</v>
      </c>
      <c r="KLV46" s="54" t="e">
        <f>'Tier 1 - $500K'!#REF!</f>
        <v>#REF!</v>
      </c>
      <c r="KLW46" s="54" t="e">
        <f>'Tier 1 - $500K'!#REF!</f>
        <v>#REF!</v>
      </c>
      <c r="KLX46" s="54" t="e">
        <f>'Tier 1 - $500K'!#REF!</f>
        <v>#REF!</v>
      </c>
      <c r="KLY46" s="54" t="e">
        <f>'Tier 1 - $500K'!#REF!</f>
        <v>#REF!</v>
      </c>
      <c r="KLZ46" s="54" t="e">
        <f>'Tier 1 - $500K'!#REF!</f>
        <v>#REF!</v>
      </c>
      <c r="KMA46" s="54" t="e">
        <f>'Tier 1 - $500K'!#REF!</f>
        <v>#REF!</v>
      </c>
      <c r="KMB46" s="54" t="e">
        <f>'Tier 1 - $500K'!#REF!</f>
        <v>#REF!</v>
      </c>
      <c r="KMC46" s="54" t="e">
        <f>'Tier 1 - $500K'!#REF!</f>
        <v>#REF!</v>
      </c>
      <c r="KMD46" s="54" t="e">
        <f>'Tier 1 - $500K'!#REF!</f>
        <v>#REF!</v>
      </c>
      <c r="KME46" s="54" t="e">
        <f>'Tier 1 - $500K'!#REF!</f>
        <v>#REF!</v>
      </c>
      <c r="KMF46" s="54" t="e">
        <f>'Tier 1 - $500K'!#REF!</f>
        <v>#REF!</v>
      </c>
      <c r="KMG46" s="54" t="e">
        <f>'Tier 1 - $500K'!#REF!</f>
        <v>#REF!</v>
      </c>
      <c r="KMH46" s="54" t="e">
        <f>'Tier 1 - $500K'!#REF!</f>
        <v>#REF!</v>
      </c>
      <c r="KMI46" s="54" t="e">
        <f>'Tier 1 - $500K'!#REF!</f>
        <v>#REF!</v>
      </c>
      <c r="KMJ46" s="54" t="e">
        <f>'Tier 1 - $500K'!#REF!</f>
        <v>#REF!</v>
      </c>
      <c r="KMK46" s="54" t="e">
        <f>'Tier 1 - $500K'!#REF!</f>
        <v>#REF!</v>
      </c>
      <c r="KML46" s="54" t="e">
        <f>'Tier 1 - $500K'!#REF!</f>
        <v>#REF!</v>
      </c>
      <c r="KMM46" s="54" t="e">
        <f>'Tier 1 - $500K'!#REF!</f>
        <v>#REF!</v>
      </c>
      <c r="KMN46" s="54" t="e">
        <f>'Tier 1 - $500K'!#REF!</f>
        <v>#REF!</v>
      </c>
      <c r="KMO46" s="54" t="e">
        <f>'Tier 1 - $500K'!#REF!</f>
        <v>#REF!</v>
      </c>
      <c r="KMP46" s="54" t="e">
        <f>'Tier 1 - $500K'!#REF!</f>
        <v>#REF!</v>
      </c>
      <c r="KMQ46" s="54" t="e">
        <f>'Tier 1 - $500K'!#REF!</f>
        <v>#REF!</v>
      </c>
      <c r="KMR46" s="54" t="e">
        <f>'Tier 1 - $500K'!#REF!</f>
        <v>#REF!</v>
      </c>
      <c r="KMS46" s="54" t="e">
        <f>'Tier 1 - $500K'!#REF!</f>
        <v>#REF!</v>
      </c>
      <c r="KMT46" s="54" t="e">
        <f>'Tier 1 - $500K'!#REF!</f>
        <v>#REF!</v>
      </c>
      <c r="KMU46" s="54" t="e">
        <f>'Tier 1 - $500K'!#REF!</f>
        <v>#REF!</v>
      </c>
      <c r="KMV46" s="54" t="e">
        <f>'Tier 1 - $500K'!#REF!</f>
        <v>#REF!</v>
      </c>
      <c r="KMW46" s="54" t="e">
        <f>'Tier 1 - $500K'!#REF!</f>
        <v>#REF!</v>
      </c>
      <c r="KMX46" s="54" t="e">
        <f>'Tier 1 - $500K'!#REF!</f>
        <v>#REF!</v>
      </c>
      <c r="KMY46" s="54" t="e">
        <f>'Tier 1 - $500K'!#REF!</f>
        <v>#REF!</v>
      </c>
      <c r="KMZ46" s="54" t="e">
        <f>'Tier 1 - $500K'!#REF!</f>
        <v>#REF!</v>
      </c>
      <c r="KNA46" s="54" t="e">
        <f>'Tier 1 - $500K'!#REF!</f>
        <v>#REF!</v>
      </c>
      <c r="KNB46" s="54" t="e">
        <f>'Tier 1 - $500K'!#REF!</f>
        <v>#REF!</v>
      </c>
      <c r="KNC46" s="54" t="e">
        <f>'Tier 1 - $500K'!#REF!</f>
        <v>#REF!</v>
      </c>
      <c r="KND46" s="54" t="e">
        <f>'Tier 1 - $500K'!#REF!</f>
        <v>#REF!</v>
      </c>
      <c r="KNE46" s="54" t="e">
        <f>'Tier 1 - $500K'!#REF!</f>
        <v>#REF!</v>
      </c>
      <c r="KNF46" s="54" t="e">
        <f>'Tier 1 - $500K'!#REF!</f>
        <v>#REF!</v>
      </c>
      <c r="KNG46" s="54" t="e">
        <f>'Tier 1 - $500K'!#REF!</f>
        <v>#REF!</v>
      </c>
      <c r="KNH46" s="54" t="e">
        <f>'Tier 1 - $500K'!#REF!</f>
        <v>#REF!</v>
      </c>
      <c r="KNI46" s="54" t="e">
        <f>'Tier 1 - $500K'!#REF!</f>
        <v>#REF!</v>
      </c>
      <c r="KNJ46" s="54" t="e">
        <f>'Tier 1 - $500K'!#REF!</f>
        <v>#REF!</v>
      </c>
      <c r="KNK46" s="54" t="e">
        <f>'Tier 1 - $500K'!#REF!</f>
        <v>#REF!</v>
      </c>
      <c r="KNL46" s="54" t="e">
        <f>'Tier 1 - $500K'!#REF!</f>
        <v>#REF!</v>
      </c>
      <c r="KNM46" s="54" t="e">
        <f>'Tier 1 - $500K'!#REF!</f>
        <v>#REF!</v>
      </c>
      <c r="KNN46" s="54" t="e">
        <f>'Tier 1 - $500K'!#REF!</f>
        <v>#REF!</v>
      </c>
      <c r="KNO46" s="54" t="e">
        <f>'Tier 1 - $500K'!#REF!</f>
        <v>#REF!</v>
      </c>
      <c r="KNP46" s="54" t="e">
        <f>'Tier 1 - $500K'!#REF!</f>
        <v>#REF!</v>
      </c>
      <c r="KNQ46" s="54" t="e">
        <f>'Tier 1 - $500K'!#REF!</f>
        <v>#REF!</v>
      </c>
      <c r="KNR46" s="54" t="e">
        <f>'Tier 1 - $500K'!#REF!</f>
        <v>#REF!</v>
      </c>
      <c r="KNS46" s="54" t="e">
        <f>'Tier 1 - $500K'!#REF!</f>
        <v>#REF!</v>
      </c>
      <c r="KNT46" s="54" t="e">
        <f>'Tier 1 - $500K'!#REF!</f>
        <v>#REF!</v>
      </c>
      <c r="KNU46" s="54" t="e">
        <f>'Tier 1 - $500K'!#REF!</f>
        <v>#REF!</v>
      </c>
      <c r="KNV46" s="54" t="e">
        <f>'Tier 1 - $500K'!#REF!</f>
        <v>#REF!</v>
      </c>
      <c r="KNW46" s="54" t="e">
        <f>'Tier 1 - $500K'!#REF!</f>
        <v>#REF!</v>
      </c>
      <c r="KNX46" s="54" t="e">
        <f>'Tier 1 - $500K'!#REF!</f>
        <v>#REF!</v>
      </c>
      <c r="KNY46" s="54" t="e">
        <f>'Tier 1 - $500K'!#REF!</f>
        <v>#REF!</v>
      </c>
      <c r="KNZ46" s="54" t="e">
        <f>'Tier 1 - $500K'!#REF!</f>
        <v>#REF!</v>
      </c>
      <c r="KOA46" s="54" t="e">
        <f>'Tier 1 - $500K'!#REF!</f>
        <v>#REF!</v>
      </c>
      <c r="KOB46" s="54" t="e">
        <f>'Tier 1 - $500K'!#REF!</f>
        <v>#REF!</v>
      </c>
      <c r="KOC46" s="54" t="e">
        <f>'Tier 1 - $500K'!#REF!</f>
        <v>#REF!</v>
      </c>
      <c r="KOD46" s="54" t="e">
        <f>'Tier 1 - $500K'!#REF!</f>
        <v>#REF!</v>
      </c>
      <c r="KOE46" s="54" t="e">
        <f>'Tier 1 - $500K'!#REF!</f>
        <v>#REF!</v>
      </c>
      <c r="KOF46" s="54" t="e">
        <f>'Tier 1 - $500K'!#REF!</f>
        <v>#REF!</v>
      </c>
      <c r="KOG46" s="54" t="e">
        <f>'Tier 1 - $500K'!#REF!</f>
        <v>#REF!</v>
      </c>
      <c r="KOH46" s="54" t="e">
        <f>'Tier 1 - $500K'!#REF!</f>
        <v>#REF!</v>
      </c>
      <c r="KOI46" s="54" t="e">
        <f>'Tier 1 - $500K'!#REF!</f>
        <v>#REF!</v>
      </c>
      <c r="KOJ46" s="54" t="e">
        <f>'Tier 1 - $500K'!#REF!</f>
        <v>#REF!</v>
      </c>
      <c r="KOK46" s="54" t="e">
        <f>'Tier 1 - $500K'!#REF!</f>
        <v>#REF!</v>
      </c>
      <c r="KOL46" s="54" t="e">
        <f>'Tier 1 - $500K'!#REF!</f>
        <v>#REF!</v>
      </c>
      <c r="KOM46" s="54" t="e">
        <f>'Tier 1 - $500K'!#REF!</f>
        <v>#REF!</v>
      </c>
      <c r="KON46" s="54" t="e">
        <f>'Tier 1 - $500K'!#REF!</f>
        <v>#REF!</v>
      </c>
      <c r="KOO46" s="54" t="e">
        <f>'Tier 1 - $500K'!#REF!</f>
        <v>#REF!</v>
      </c>
      <c r="KOP46" s="54" t="e">
        <f>'Tier 1 - $500K'!#REF!</f>
        <v>#REF!</v>
      </c>
      <c r="KOQ46" s="54" t="e">
        <f>'Tier 1 - $500K'!#REF!</f>
        <v>#REF!</v>
      </c>
      <c r="KOR46" s="54" t="e">
        <f>'Tier 1 - $500K'!#REF!</f>
        <v>#REF!</v>
      </c>
      <c r="KOS46" s="54" t="e">
        <f>'Tier 1 - $500K'!#REF!</f>
        <v>#REF!</v>
      </c>
      <c r="KOT46" s="54" t="e">
        <f>'Tier 1 - $500K'!#REF!</f>
        <v>#REF!</v>
      </c>
      <c r="KOU46" s="54" t="e">
        <f>'Tier 1 - $500K'!#REF!</f>
        <v>#REF!</v>
      </c>
      <c r="KOV46" s="54" t="e">
        <f>'Tier 1 - $500K'!#REF!</f>
        <v>#REF!</v>
      </c>
      <c r="KOW46" s="54" t="e">
        <f>'Tier 1 - $500K'!#REF!</f>
        <v>#REF!</v>
      </c>
      <c r="KOX46" s="54" t="e">
        <f>'Tier 1 - $500K'!#REF!</f>
        <v>#REF!</v>
      </c>
      <c r="KOY46" s="54" t="e">
        <f>'Tier 1 - $500K'!#REF!</f>
        <v>#REF!</v>
      </c>
      <c r="KOZ46" s="54" t="e">
        <f>'Tier 1 - $500K'!#REF!</f>
        <v>#REF!</v>
      </c>
      <c r="KPA46" s="54" t="e">
        <f>'Tier 1 - $500K'!#REF!</f>
        <v>#REF!</v>
      </c>
      <c r="KPB46" s="54" t="e">
        <f>'Tier 1 - $500K'!#REF!</f>
        <v>#REF!</v>
      </c>
      <c r="KPC46" s="54" t="e">
        <f>'Tier 1 - $500K'!#REF!</f>
        <v>#REF!</v>
      </c>
      <c r="KPD46" s="54" t="e">
        <f>'Tier 1 - $500K'!#REF!</f>
        <v>#REF!</v>
      </c>
      <c r="KPE46" s="54" t="e">
        <f>'Tier 1 - $500K'!#REF!</f>
        <v>#REF!</v>
      </c>
      <c r="KPF46" s="54" t="e">
        <f>'Tier 1 - $500K'!#REF!</f>
        <v>#REF!</v>
      </c>
      <c r="KPG46" s="54" t="e">
        <f>'Tier 1 - $500K'!#REF!</f>
        <v>#REF!</v>
      </c>
      <c r="KPH46" s="54" t="e">
        <f>'Tier 1 - $500K'!#REF!</f>
        <v>#REF!</v>
      </c>
      <c r="KPI46" s="54" t="e">
        <f>'Tier 1 - $500K'!#REF!</f>
        <v>#REF!</v>
      </c>
      <c r="KPJ46" s="54" t="e">
        <f>'Tier 1 - $500K'!#REF!</f>
        <v>#REF!</v>
      </c>
      <c r="KPK46" s="54" t="e">
        <f>'Tier 1 - $500K'!#REF!</f>
        <v>#REF!</v>
      </c>
      <c r="KPL46" s="54" t="e">
        <f>'Tier 1 - $500K'!#REF!</f>
        <v>#REF!</v>
      </c>
      <c r="KPM46" s="54" t="e">
        <f>'Tier 1 - $500K'!#REF!</f>
        <v>#REF!</v>
      </c>
      <c r="KPN46" s="54" t="e">
        <f>'Tier 1 - $500K'!#REF!</f>
        <v>#REF!</v>
      </c>
      <c r="KPO46" s="54" t="e">
        <f>'Tier 1 - $500K'!#REF!</f>
        <v>#REF!</v>
      </c>
      <c r="KPP46" s="54" t="e">
        <f>'Tier 1 - $500K'!#REF!</f>
        <v>#REF!</v>
      </c>
      <c r="KPQ46" s="54" t="e">
        <f>'Tier 1 - $500K'!#REF!</f>
        <v>#REF!</v>
      </c>
      <c r="KPR46" s="54" t="e">
        <f>'Tier 1 - $500K'!#REF!</f>
        <v>#REF!</v>
      </c>
      <c r="KPS46" s="54" t="e">
        <f>'Tier 1 - $500K'!#REF!</f>
        <v>#REF!</v>
      </c>
      <c r="KPT46" s="54" t="e">
        <f>'Tier 1 - $500K'!#REF!</f>
        <v>#REF!</v>
      </c>
      <c r="KPU46" s="54" t="e">
        <f>'Tier 1 - $500K'!#REF!</f>
        <v>#REF!</v>
      </c>
      <c r="KPV46" s="54" t="e">
        <f>'Tier 1 - $500K'!#REF!</f>
        <v>#REF!</v>
      </c>
      <c r="KPW46" s="54" t="e">
        <f>'Tier 1 - $500K'!#REF!</f>
        <v>#REF!</v>
      </c>
      <c r="KPX46" s="54" t="e">
        <f>'Tier 1 - $500K'!#REF!</f>
        <v>#REF!</v>
      </c>
      <c r="KPY46" s="54" t="e">
        <f>'Tier 1 - $500K'!#REF!</f>
        <v>#REF!</v>
      </c>
      <c r="KPZ46" s="54" t="e">
        <f>'Tier 1 - $500K'!#REF!</f>
        <v>#REF!</v>
      </c>
      <c r="KQA46" s="54" t="e">
        <f>'Tier 1 - $500K'!#REF!</f>
        <v>#REF!</v>
      </c>
      <c r="KQB46" s="54" t="e">
        <f>'Tier 1 - $500K'!#REF!</f>
        <v>#REF!</v>
      </c>
      <c r="KQC46" s="54" t="e">
        <f>'Tier 1 - $500K'!#REF!</f>
        <v>#REF!</v>
      </c>
      <c r="KQD46" s="54" t="e">
        <f>'Tier 1 - $500K'!#REF!</f>
        <v>#REF!</v>
      </c>
      <c r="KQE46" s="54" t="e">
        <f>'Tier 1 - $500K'!#REF!</f>
        <v>#REF!</v>
      </c>
      <c r="KQF46" s="54" t="e">
        <f>'Tier 1 - $500K'!#REF!</f>
        <v>#REF!</v>
      </c>
      <c r="KQG46" s="54" t="e">
        <f>'Tier 1 - $500K'!#REF!</f>
        <v>#REF!</v>
      </c>
      <c r="KQH46" s="54" t="e">
        <f>'Tier 1 - $500K'!#REF!</f>
        <v>#REF!</v>
      </c>
      <c r="KQI46" s="54" t="e">
        <f>'Tier 1 - $500K'!#REF!</f>
        <v>#REF!</v>
      </c>
      <c r="KQJ46" s="54" t="e">
        <f>'Tier 1 - $500K'!#REF!</f>
        <v>#REF!</v>
      </c>
      <c r="KQK46" s="54" t="e">
        <f>'Tier 1 - $500K'!#REF!</f>
        <v>#REF!</v>
      </c>
      <c r="KQL46" s="54" t="e">
        <f>'Tier 1 - $500K'!#REF!</f>
        <v>#REF!</v>
      </c>
      <c r="KQM46" s="54" t="e">
        <f>'Tier 1 - $500K'!#REF!</f>
        <v>#REF!</v>
      </c>
      <c r="KQN46" s="54" t="e">
        <f>'Tier 1 - $500K'!#REF!</f>
        <v>#REF!</v>
      </c>
      <c r="KQO46" s="54" t="e">
        <f>'Tier 1 - $500K'!#REF!</f>
        <v>#REF!</v>
      </c>
      <c r="KQP46" s="54" t="e">
        <f>'Tier 1 - $500K'!#REF!</f>
        <v>#REF!</v>
      </c>
      <c r="KQQ46" s="54" t="e">
        <f>'Tier 1 - $500K'!#REF!</f>
        <v>#REF!</v>
      </c>
      <c r="KQR46" s="54" t="e">
        <f>'Tier 1 - $500K'!#REF!</f>
        <v>#REF!</v>
      </c>
      <c r="KQS46" s="54" t="e">
        <f>'Tier 1 - $500K'!#REF!</f>
        <v>#REF!</v>
      </c>
      <c r="KQT46" s="54" t="e">
        <f>'Tier 1 - $500K'!#REF!</f>
        <v>#REF!</v>
      </c>
      <c r="KQU46" s="54" t="e">
        <f>'Tier 1 - $500K'!#REF!</f>
        <v>#REF!</v>
      </c>
      <c r="KQV46" s="54" t="e">
        <f>'Tier 1 - $500K'!#REF!</f>
        <v>#REF!</v>
      </c>
      <c r="KQW46" s="54" t="e">
        <f>'Tier 1 - $500K'!#REF!</f>
        <v>#REF!</v>
      </c>
      <c r="KQX46" s="54" t="e">
        <f>'Tier 1 - $500K'!#REF!</f>
        <v>#REF!</v>
      </c>
      <c r="KQY46" s="54" t="e">
        <f>'Tier 1 - $500K'!#REF!</f>
        <v>#REF!</v>
      </c>
      <c r="KQZ46" s="54" t="e">
        <f>'Tier 1 - $500K'!#REF!</f>
        <v>#REF!</v>
      </c>
      <c r="KRA46" s="54" t="e">
        <f>'Tier 1 - $500K'!#REF!</f>
        <v>#REF!</v>
      </c>
      <c r="KRB46" s="54" t="e">
        <f>'Tier 1 - $500K'!#REF!</f>
        <v>#REF!</v>
      </c>
      <c r="KRC46" s="54" t="e">
        <f>'Tier 1 - $500K'!#REF!</f>
        <v>#REF!</v>
      </c>
      <c r="KRD46" s="54" t="e">
        <f>'Tier 1 - $500K'!#REF!</f>
        <v>#REF!</v>
      </c>
      <c r="KRE46" s="54" t="e">
        <f>'Tier 1 - $500K'!#REF!</f>
        <v>#REF!</v>
      </c>
      <c r="KRF46" s="54" t="e">
        <f>'Tier 1 - $500K'!#REF!</f>
        <v>#REF!</v>
      </c>
      <c r="KRG46" s="54" t="e">
        <f>'Tier 1 - $500K'!#REF!</f>
        <v>#REF!</v>
      </c>
      <c r="KRH46" s="54" t="e">
        <f>'Tier 1 - $500K'!#REF!</f>
        <v>#REF!</v>
      </c>
      <c r="KRI46" s="54" t="e">
        <f>'Tier 1 - $500K'!#REF!</f>
        <v>#REF!</v>
      </c>
      <c r="KRJ46" s="54" t="e">
        <f>'Tier 1 - $500K'!#REF!</f>
        <v>#REF!</v>
      </c>
      <c r="KRK46" s="54" t="e">
        <f>'Tier 1 - $500K'!#REF!</f>
        <v>#REF!</v>
      </c>
      <c r="KRL46" s="54" t="e">
        <f>'Tier 1 - $500K'!#REF!</f>
        <v>#REF!</v>
      </c>
      <c r="KRM46" s="54" t="e">
        <f>'Tier 1 - $500K'!#REF!</f>
        <v>#REF!</v>
      </c>
      <c r="KRN46" s="54" t="e">
        <f>'Tier 1 - $500K'!#REF!</f>
        <v>#REF!</v>
      </c>
      <c r="KRO46" s="54" t="e">
        <f>'Tier 1 - $500K'!#REF!</f>
        <v>#REF!</v>
      </c>
      <c r="KRP46" s="54" t="e">
        <f>'Tier 1 - $500K'!#REF!</f>
        <v>#REF!</v>
      </c>
      <c r="KRQ46" s="54" t="e">
        <f>'Tier 1 - $500K'!#REF!</f>
        <v>#REF!</v>
      </c>
      <c r="KRR46" s="54" t="e">
        <f>'Tier 1 - $500K'!#REF!</f>
        <v>#REF!</v>
      </c>
      <c r="KRS46" s="54" t="e">
        <f>'Tier 1 - $500K'!#REF!</f>
        <v>#REF!</v>
      </c>
      <c r="KRT46" s="54" t="e">
        <f>'Tier 1 - $500K'!#REF!</f>
        <v>#REF!</v>
      </c>
      <c r="KRU46" s="54" t="e">
        <f>'Tier 1 - $500K'!#REF!</f>
        <v>#REF!</v>
      </c>
      <c r="KRV46" s="54" t="e">
        <f>'Tier 1 - $500K'!#REF!</f>
        <v>#REF!</v>
      </c>
      <c r="KRW46" s="54" t="e">
        <f>'Tier 1 - $500K'!#REF!</f>
        <v>#REF!</v>
      </c>
      <c r="KRX46" s="54" t="e">
        <f>'Tier 1 - $500K'!#REF!</f>
        <v>#REF!</v>
      </c>
      <c r="KRY46" s="54" t="e">
        <f>'Tier 1 - $500K'!#REF!</f>
        <v>#REF!</v>
      </c>
      <c r="KRZ46" s="54" t="e">
        <f>'Tier 1 - $500K'!#REF!</f>
        <v>#REF!</v>
      </c>
      <c r="KSA46" s="54" t="e">
        <f>'Tier 1 - $500K'!#REF!</f>
        <v>#REF!</v>
      </c>
      <c r="KSB46" s="54" t="e">
        <f>'Tier 1 - $500K'!#REF!</f>
        <v>#REF!</v>
      </c>
      <c r="KSC46" s="54" t="e">
        <f>'Tier 1 - $500K'!#REF!</f>
        <v>#REF!</v>
      </c>
      <c r="KSD46" s="54" t="e">
        <f>'Tier 1 - $500K'!#REF!</f>
        <v>#REF!</v>
      </c>
      <c r="KSE46" s="54" t="e">
        <f>'Tier 1 - $500K'!#REF!</f>
        <v>#REF!</v>
      </c>
      <c r="KSF46" s="54" t="e">
        <f>'Tier 1 - $500K'!#REF!</f>
        <v>#REF!</v>
      </c>
      <c r="KSG46" s="54" t="e">
        <f>'Tier 1 - $500K'!#REF!</f>
        <v>#REF!</v>
      </c>
      <c r="KSH46" s="54" t="e">
        <f>'Tier 1 - $500K'!#REF!</f>
        <v>#REF!</v>
      </c>
      <c r="KSI46" s="54" t="e">
        <f>'Tier 1 - $500K'!#REF!</f>
        <v>#REF!</v>
      </c>
      <c r="KSJ46" s="54" t="e">
        <f>'Tier 1 - $500K'!#REF!</f>
        <v>#REF!</v>
      </c>
      <c r="KSK46" s="54" t="e">
        <f>'Tier 1 - $500K'!#REF!</f>
        <v>#REF!</v>
      </c>
      <c r="KSL46" s="54" t="e">
        <f>'Tier 1 - $500K'!#REF!</f>
        <v>#REF!</v>
      </c>
      <c r="KSM46" s="54" t="e">
        <f>'Tier 1 - $500K'!#REF!</f>
        <v>#REF!</v>
      </c>
      <c r="KSN46" s="54" t="e">
        <f>'Tier 1 - $500K'!#REF!</f>
        <v>#REF!</v>
      </c>
      <c r="KSO46" s="54" t="e">
        <f>'Tier 1 - $500K'!#REF!</f>
        <v>#REF!</v>
      </c>
      <c r="KSP46" s="54" t="e">
        <f>'Tier 1 - $500K'!#REF!</f>
        <v>#REF!</v>
      </c>
      <c r="KSQ46" s="54" t="e">
        <f>'Tier 1 - $500K'!#REF!</f>
        <v>#REF!</v>
      </c>
      <c r="KSR46" s="54" t="e">
        <f>'Tier 1 - $500K'!#REF!</f>
        <v>#REF!</v>
      </c>
      <c r="KSS46" s="54" t="e">
        <f>'Tier 1 - $500K'!#REF!</f>
        <v>#REF!</v>
      </c>
      <c r="KST46" s="54" t="e">
        <f>'Tier 1 - $500K'!#REF!</f>
        <v>#REF!</v>
      </c>
      <c r="KSU46" s="54" t="e">
        <f>'Tier 1 - $500K'!#REF!</f>
        <v>#REF!</v>
      </c>
      <c r="KSV46" s="54" t="e">
        <f>'Tier 1 - $500K'!#REF!</f>
        <v>#REF!</v>
      </c>
      <c r="KSW46" s="54" t="e">
        <f>'Tier 1 - $500K'!#REF!</f>
        <v>#REF!</v>
      </c>
      <c r="KSX46" s="54" t="e">
        <f>'Tier 1 - $500K'!#REF!</f>
        <v>#REF!</v>
      </c>
      <c r="KSY46" s="54" t="e">
        <f>'Tier 1 - $500K'!#REF!</f>
        <v>#REF!</v>
      </c>
      <c r="KSZ46" s="54" t="e">
        <f>'Tier 1 - $500K'!#REF!</f>
        <v>#REF!</v>
      </c>
      <c r="KTA46" s="54" t="e">
        <f>'Tier 1 - $500K'!#REF!</f>
        <v>#REF!</v>
      </c>
      <c r="KTB46" s="54" t="e">
        <f>'Tier 1 - $500K'!#REF!</f>
        <v>#REF!</v>
      </c>
      <c r="KTC46" s="54" t="e">
        <f>'Tier 1 - $500K'!#REF!</f>
        <v>#REF!</v>
      </c>
      <c r="KTD46" s="54" t="e">
        <f>'Tier 1 - $500K'!#REF!</f>
        <v>#REF!</v>
      </c>
      <c r="KTE46" s="54" t="e">
        <f>'Tier 1 - $500K'!#REF!</f>
        <v>#REF!</v>
      </c>
      <c r="KTF46" s="54" t="e">
        <f>'Tier 1 - $500K'!#REF!</f>
        <v>#REF!</v>
      </c>
      <c r="KTG46" s="54" t="e">
        <f>'Tier 1 - $500K'!#REF!</f>
        <v>#REF!</v>
      </c>
      <c r="KTH46" s="54" t="e">
        <f>'Tier 1 - $500K'!#REF!</f>
        <v>#REF!</v>
      </c>
      <c r="KTI46" s="54" t="e">
        <f>'Tier 1 - $500K'!#REF!</f>
        <v>#REF!</v>
      </c>
      <c r="KTJ46" s="54" t="e">
        <f>'Tier 1 - $500K'!#REF!</f>
        <v>#REF!</v>
      </c>
      <c r="KTK46" s="54" t="e">
        <f>'Tier 1 - $500K'!#REF!</f>
        <v>#REF!</v>
      </c>
      <c r="KTL46" s="54" t="e">
        <f>'Tier 1 - $500K'!#REF!</f>
        <v>#REF!</v>
      </c>
      <c r="KTM46" s="54" t="e">
        <f>'Tier 1 - $500K'!#REF!</f>
        <v>#REF!</v>
      </c>
      <c r="KTN46" s="54" t="e">
        <f>'Tier 1 - $500K'!#REF!</f>
        <v>#REF!</v>
      </c>
      <c r="KTO46" s="54" t="e">
        <f>'Tier 1 - $500K'!#REF!</f>
        <v>#REF!</v>
      </c>
      <c r="KTP46" s="54" t="e">
        <f>'Tier 1 - $500K'!#REF!</f>
        <v>#REF!</v>
      </c>
      <c r="KTQ46" s="54" t="e">
        <f>'Tier 1 - $500K'!#REF!</f>
        <v>#REF!</v>
      </c>
      <c r="KTR46" s="54" t="e">
        <f>'Tier 1 - $500K'!#REF!</f>
        <v>#REF!</v>
      </c>
      <c r="KTS46" s="54" t="e">
        <f>'Tier 1 - $500K'!#REF!</f>
        <v>#REF!</v>
      </c>
      <c r="KTT46" s="54" t="e">
        <f>'Tier 1 - $500K'!#REF!</f>
        <v>#REF!</v>
      </c>
      <c r="KTU46" s="54" t="e">
        <f>'Tier 1 - $500K'!#REF!</f>
        <v>#REF!</v>
      </c>
      <c r="KTV46" s="54" t="e">
        <f>'Tier 1 - $500K'!#REF!</f>
        <v>#REF!</v>
      </c>
      <c r="KTW46" s="54" t="e">
        <f>'Tier 1 - $500K'!#REF!</f>
        <v>#REF!</v>
      </c>
      <c r="KTX46" s="54" t="e">
        <f>'Tier 1 - $500K'!#REF!</f>
        <v>#REF!</v>
      </c>
      <c r="KTY46" s="54" t="e">
        <f>'Tier 1 - $500K'!#REF!</f>
        <v>#REF!</v>
      </c>
      <c r="KTZ46" s="54" t="e">
        <f>'Tier 1 - $500K'!#REF!</f>
        <v>#REF!</v>
      </c>
      <c r="KUA46" s="54" t="e">
        <f>'Tier 1 - $500K'!#REF!</f>
        <v>#REF!</v>
      </c>
      <c r="KUB46" s="54" t="e">
        <f>'Tier 1 - $500K'!#REF!</f>
        <v>#REF!</v>
      </c>
      <c r="KUC46" s="54" t="e">
        <f>'Tier 1 - $500K'!#REF!</f>
        <v>#REF!</v>
      </c>
      <c r="KUD46" s="54" t="e">
        <f>'Tier 1 - $500K'!#REF!</f>
        <v>#REF!</v>
      </c>
      <c r="KUE46" s="54" t="e">
        <f>'Tier 1 - $500K'!#REF!</f>
        <v>#REF!</v>
      </c>
      <c r="KUF46" s="54" t="e">
        <f>'Tier 1 - $500K'!#REF!</f>
        <v>#REF!</v>
      </c>
      <c r="KUG46" s="54" t="e">
        <f>'Tier 1 - $500K'!#REF!</f>
        <v>#REF!</v>
      </c>
      <c r="KUH46" s="54" t="e">
        <f>'Tier 1 - $500K'!#REF!</f>
        <v>#REF!</v>
      </c>
      <c r="KUI46" s="54" t="e">
        <f>'Tier 1 - $500K'!#REF!</f>
        <v>#REF!</v>
      </c>
      <c r="KUJ46" s="54" t="e">
        <f>'Tier 1 - $500K'!#REF!</f>
        <v>#REF!</v>
      </c>
      <c r="KUK46" s="54" t="e">
        <f>'Tier 1 - $500K'!#REF!</f>
        <v>#REF!</v>
      </c>
      <c r="KUL46" s="54" t="e">
        <f>'Tier 1 - $500K'!#REF!</f>
        <v>#REF!</v>
      </c>
      <c r="KUM46" s="54" t="e">
        <f>'Tier 1 - $500K'!#REF!</f>
        <v>#REF!</v>
      </c>
      <c r="KUN46" s="54" t="e">
        <f>'Tier 1 - $500K'!#REF!</f>
        <v>#REF!</v>
      </c>
      <c r="KUO46" s="54" t="e">
        <f>'Tier 1 - $500K'!#REF!</f>
        <v>#REF!</v>
      </c>
      <c r="KUP46" s="54" t="e">
        <f>'Tier 1 - $500K'!#REF!</f>
        <v>#REF!</v>
      </c>
      <c r="KUQ46" s="54" t="e">
        <f>'Tier 1 - $500K'!#REF!</f>
        <v>#REF!</v>
      </c>
      <c r="KUR46" s="54" t="e">
        <f>'Tier 1 - $500K'!#REF!</f>
        <v>#REF!</v>
      </c>
      <c r="KUS46" s="54" t="e">
        <f>'Tier 1 - $500K'!#REF!</f>
        <v>#REF!</v>
      </c>
      <c r="KUT46" s="54" t="e">
        <f>'Tier 1 - $500K'!#REF!</f>
        <v>#REF!</v>
      </c>
      <c r="KUU46" s="54" t="e">
        <f>'Tier 1 - $500K'!#REF!</f>
        <v>#REF!</v>
      </c>
      <c r="KUV46" s="54" t="e">
        <f>'Tier 1 - $500K'!#REF!</f>
        <v>#REF!</v>
      </c>
      <c r="KUW46" s="54" t="e">
        <f>'Tier 1 - $500K'!#REF!</f>
        <v>#REF!</v>
      </c>
      <c r="KUX46" s="54" t="e">
        <f>'Tier 1 - $500K'!#REF!</f>
        <v>#REF!</v>
      </c>
      <c r="KUY46" s="54" t="e">
        <f>'Tier 1 - $500K'!#REF!</f>
        <v>#REF!</v>
      </c>
      <c r="KUZ46" s="54" t="e">
        <f>'Tier 1 - $500K'!#REF!</f>
        <v>#REF!</v>
      </c>
      <c r="KVA46" s="54" t="e">
        <f>'Tier 1 - $500K'!#REF!</f>
        <v>#REF!</v>
      </c>
      <c r="KVB46" s="54" t="e">
        <f>'Tier 1 - $500K'!#REF!</f>
        <v>#REF!</v>
      </c>
      <c r="KVC46" s="54" t="e">
        <f>'Tier 1 - $500K'!#REF!</f>
        <v>#REF!</v>
      </c>
      <c r="KVD46" s="54" t="e">
        <f>'Tier 1 - $500K'!#REF!</f>
        <v>#REF!</v>
      </c>
      <c r="KVE46" s="54" t="e">
        <f>'Tier 1 - $500K'!#REF!</f>
        <v>#REF!</v>
      </c>
      <c r="KVF46" s="54" t="e">
        <f>'Tier 1 - $500K'!#REF!</f>
        <v>#REF!</v>
      </c>
      <c r="KVG46" s="54" t="e">
        <f>'Tier 1 - $500K'!#REF!</f>
        <v>#REF!</v>
      </c>
      <c r="KVH46" s="54" t="e">
        <f>'Tier 1 - $500K'!#REF!</f>
        <v>#REF!</v>
      </c>
      <c r="KVI46" s="54" t="e">
        <f>'Tier 1 - $500K'!#REF!</f>
        <v>#REF!</v>
      </c>
      <c r="KVJ46" s="54" t="e">
        <f>'Tier 1 - $500K'!#REF!</f>
        <v>#REF!</v>
      </c>
      <c r="KVK46" s="54" t="e">
        <f>'Tier 1 - $500K'!#REF!</f>
        <v>#REF!</v>
      </c>
      <c r="KVL46" s="54" t="e">
        <f>'Tier 1 - $500K'!#REF!</f>
        <v>#REF!</v>
      </c>
      <c r="KVM46" s="54" t="e">
        <f>'Tier 1 - $500K'!#REF!</f>
        <v>#REF!</v>
      </c>
      <c r="KVN46" s="54" t="e">
        <f>'Tier 1 - $500K'!#REF!</f>
        <v>#REF!</v>
      </c>
      <c r="KVO46" s="54" t="e">
        <f>'Tier 1 - $500K'!#REF!</f>
        <v>#REF!</v>
      </c>
      <c r="KVP46" s="54" t="e">
        <f>'Tier 1 - $500K'!#REF!</f>
        <v>#REF!</v>
      </c>
      <c r="KVQ46" s="54" t="e">
        <f>'Tier 1 - $500K'!#REF!</f>
        <v>#REF!</v>
      </c>
      <c r="KVR46" s="54" t="e">
        <f>'Tier 1 - $500K'!#REF!</f>
        <v>#REF!</v>
      </c>
      <c r="KVS46" s="54" t="e">
        <f>'Tier 1 - $500K'!#REF!</f>
        <v>#REF!</v>
      </c>
      <c r="KVT46" s="54" t="e">
        <f>'Tier 1 - $500K'!#REF!</f>
        <v>#REF!</v>
      </c>
      <c r="KVU46" s="54" t="e">
        <f>'Tier 1 - $500K'!#REF!</f>
        <v>#REF!</v>
      </c>
      <c r="KVV46" s="54" t="e">
        <f>'Tier 1 - $500K'!#REF!</f>
        <v>#REF!</v>
      </c>
      <c r="KVW46" s="54" t="e">
        <f>'Tier 1 - $500K'!#REF!</f>
        <v>#REF!</v>
      </c>
      <c r="KVX46" s="54" t="e">
        <f>'Tier 1 - $500K'!#REF!</f>
        <v>#REF!</v>
      </c>
      <c r="KVY46" s="54" t="e">
        <f>'Tier 1 - $500K'!#REF!</f>
        <v>#REF!</v>
      </c>
      <c r="KVZ46" s="54" t="e">
        <f>'Tier 1 - $500K'!#REF!</f>
        <v>#REF!</v>
      </c>
      <c r="KWA46" s="54" t="e">
        <f>'Tier 1 - $500K'!#REF!</f>
        <v>#REF!</v>
      </c>
      <c r="KWB46" s="54" t="e">
        <f>'Tier 1 - $500K'!#REF!</f>
        <v>#REF!</v>
      </c>
      <c r="KWC46" s="54" t="e">
        <f>'Tier 1 - $500K'!#REF!</f>
        <v>#REF!</v>
      </c>
      <c r="KWD46" s="54" t="e">
        <f>'Tier 1 - $500K'!#REF!</f>
        <v>#REF!</v>
      </c>
      <c r="KWE46" s="54" t="e">
        <f>'Tier 1 - $500K'!#REF!</f>
        <v>#REF!</v>
      </c>
      <c r="KWF46" s="54" t="e">
        <f>'Tier 1 - $500K'!#REF!</f>
        <v>#REF!</v>
      </c>
      <c r="KWG46" s="54" t="e">
        <f>'Tier 1 - $500K'!#REF!</f>
        <v>#REF!</v>
      </c>
      <c r="KWH46" s="54" t="e">
        <f>'Tier 1 - $500K'!#REF!</f>
        <v>#REF!</v>
      </c>
      <c r="KWI46" s="54" t="e">
        <f>'Tier 1 - $500K'!#REF!</f>
        <v>#REF!</v>
      </c>
      <c r="KWJ46" s="54" t="e">
        <f>'Tier 1 - $500K'!#REF!</f>
        <v>#REF!</v>
      </c>
      <c r="KWK46" s="54" t="e">
        <f>'Tier 1 - $500K'!#REF!</f>
        <v>#REF!</v>
      </c>
      <c r="KWL46" s="54" t="e">
        <f>'Tier 1 - $500K'!#REF!</f>
        <v>#REF!</v>
      </c>
      <c r="KWM46" s="54" t="e">
        <f>'Tier 1 - $500K'!#REF!</f>
        <v>#REF!</v>
      </c>
      <c r="KWN46" s="54" t="e">
        <f>'Tier 1 - $500K'!#REF!</f>
        <v>#REF!</v>
      </c>
      <c r="KWO46" s="54" t="e">
        <f>'Tier 1 - $500K'!#REF!</f>
        <v>#REF!</v>
      </c>
      <c r="KWP46" s="54" t="e">
        <f>'Tier 1 - $500K'!#REF!</f>
        <v>#REF!</v>
      </c>
      <c r="KWQ46" s="54" t="e">
        <f>'Tier 1 - $500K'!#REF!</f>
        <v>#REF!</v>
      </c>
      <c r="KWR46" s="54" t="e">
        <f>'Tier 1 - $500K'!#REF!</f>
        <v>#REF!</v>
      </c>
      <c r="KWS46" s="54" t="e">
        <f>'Tier 1 - $500K'!#REF!</f>
        <v>#REF!</v>
      </c>
      <c r="KWT46" s="54" t="e">
        <f>'Tier 1 - $500K'!#REF!</f>
        <v>#REF!</v>
      </c>
      <c r="KWU46" s="54" t="e">
        <f>'Tier 1 - $500K'!#REF!</f>
        <v>#REF!</v>
      </c>
      <c r="KWV46" s="54" t="e">
        <f>'Tier 1 - $500K'!#REF!</f>
        <v>#REF!</v>
      </c>
      <c r="KWW46" s="54" t="e">
        <f>'Tier 1 - $500K'!#REF!</f>
        <v>#REF!</v>
      </c>
      <c r="KWX46" s="54" t="e">
        <f>'Tier 1 - $500K'!#REF!</f>
        <v>#REF!</v>
      </c>
      <c r="KWY46" s="54" t="e">
        <f>'Tier 1 - $500K'!#REF!</f>
        <v>#REF!</v>
      </c>
      <c r="KWZ46" s="54" t="e">
        <f>'Tier 1 - $500K'!#REF!</f>
        <v>#REF!</v>
      </c>
      <c r="KXA46" s="54" t="e">
        <f>'Tier 1 - $500K'!#REF!</f>
        <v>#REF!</v>
      </c>
      <c r="KXB46" s="54" t="e">
        <f>'Tier 1 - $500K'!#REF!</f>
        <v>#REF!</v>
      </c>
      <c r="KXC46" s="54" t="e">
        <f>'Tier 1 - $500K'!#REF!</f>
        <v>#REF!</v>
      </c>
      <c r="KXD46" s="54" t="e">
        <f>'Tier 1 - $500K'!#REF!</f>
        <v>#REF!</v>
      </c>
      <c r="KXE46" s="54" t="e">
        <f>'Tier 1 - $500K'!#REF!</f>
        <v>#REF!</v>
      </c>
      <c r="KXF46" s="54" t="e">
        <f>'Tier 1 - $500K'!#REF!</f>
        <v>#REF!</v>
      </c>
      <c r="KXG46" s="54" t="e">
        <f>'Tier 1 - $500K'!#REF!</f>
        <v>#REF!</v>
      </c>
      <c r="KXH46" s="54" t="e">
        <f>'Tier 1 - $500K'!#REF!</f>
        <v>#REF!</v>
      </c>
      <c r="KXI46" s="54" t="e">
        <f>'Tier 1 - $500K'!#REF!</f>
        <v>#REF!</v>
      </c>
      <c r="KXJ46" s="54" t="e">
        <f>'Tier 1 - $500K'!#REF!</f>
        <v>#REF!</v>
      </c>
      <c r="KXK46" s="54" t="e">
        <f>'Tier 1 - $500K'!#REF!</f>
        <v>#REF!</v>
      </c>
      <c r="KXL46" s="54" t="e">
        <f>'Tier 1 - $500K'!#REF!</f>
        <v>#REF!</v>
      </c>
      <c r="KXM46" s="54" t="e">
        <f>'Tier 1 - $500K'!#REF!</f>
        <v>#REF!</v>
      </c>
      <c r="KXN46" s="54" t="e">
        <f>'Tier 1 - $500K'!#REF!</f>
        <v>#REF!</v>
      </c>
      <c r="KXO46" s="54" t="e">
        <f>'Tier 1 - $500K'!#REF!</f>
        <v>#REF!</v>
      </c>
      <c r="KXP46" s="54" t="e">
        <f>'Tier 1 - $500K'!#REF!</f>
        <v>#REF!</v>
      </c>
      <c r="KXQ46" s="54" t="e">
        <f>'Tier 1 - $500K'!#REF!</f>
        <v>#REF!</v>
      </c>
      <c r="KXR46" s="54" t="e">
        <f>'Tier 1 - $500K'!#REF!</f>
        <v>#REF!</v>
      </c>
      <c r="KXS46" s="54" t="e">
        <f>'Tier 1 - $500K'!#REF!</f>
        <v>#REF!</v>
      </c>
      <c r="KXT46" s="54" t="e">
        <f>'Tier 1 - $500K'!#REF!</f>
        <v>#REF!</v>
      </c>
      <c r="KXU46" s="54" t="e">
        <f>'Tier 1 - $500K'!#REF!</f>
        <v>#REF!</v>
      </c>
      <c r="KXV46" s="54" t="e">
        <f>'Tier 1 - $500K'!#REF!</f>
        <v>#REF!</v>
      </c>
      <c r="KXW46" s="54" t="e">
        <f>'Tier 1 - $500K'!#REF!</f>
        <v>#REF!</v>
      </c>
      <c r="KXX46" s="54" t="e">
        <f>'Tier 1 - $500K'!#REF!</f>
        <v>#REF!</v>
      </c>
      <c r="KXY46" s="54" t="e">
        <f>'Tier 1 - $500K'!#REF!</f>
        <v>#REF!</v>
      </c>
      <c r="KXZ46" s="54" t="e">
        <f>'Tier 1 - $500K'!#REF!</f>
        <v>#REF!</v>
      </c>
      <c r="KYA46" s="54" t="e">
        <f>'Tier 1 - $500K'!#REF!</f>
        <v>#REF!</v>
      </c>
      <c r="KYB46" s="54" t="e">
        <f>'Tier 1 - $500K'!#REF!</f>
        <v>#REF!</v>
      </c>
      <c r="KYC46" s="54" t="e">
        <f>'Tier 1 - $500K'!#REF!</f>
        <v>#REF!</v>
      </c>
      <c r="KYD46" s="54" t="e">
        <f>'Tier 1 - $500K'!#REF!</f>
        <v>#REF!</v>
      </c>
      <c r="KYE46" s="54" t="e">
        <f>'Tier 1 - $500K'!#REF!</f>
        <v>#REF!</v>
      </c>
      <c r="KYF46" s="54" t="e">
        <f>'Tier 1 - $500K'!#REF!</f>
        <v>#REF!</v>
      </c>
      <c r="KYG46" s="54" t="e">
        <f>'Tier 1 - $500K'!#REF!</f>
        <v>#REF!</v>
      </c>
      <c r="KYH46" s="54" t="e">
        <f>'Tier 1 - $500K'!#REF!</f>
        <v>#REF!</v>
      </c>
      <c r="KYI46" s="54" t="e">
        <f>'Tier 1 - $500K'!#REF!</f>
        <v>#REF!</v>
      </c>
      <c r="KYJ46" s="54" t="e">
        <f>'Tier 1 - $500K'!#REF!</f>
        <v>#REF!</v>
      </c>
      <c r="KYK46" s="54" t="e">
        <f>'Tier 1 - $500K'!#REF!</f>
        <v>#REF!</v>
      </c>
      <c r="KYL46" s="54" t="e">
        <f>'Tier 1 - $500K'!#REF!</f>
        <v>#REF!</v>
      </c>
      <c r="KYM46" s="54" t="e">
        <f>'Tier 1 - $500K'!#REF!</f>
        <v>#REF!</v>
      </c>
      <c r="KYN46" s="54" t="e">
        <f>'Tier 1 - $500K'!#REF!</f>
        <v>#REF!</v>
      </c>
      <c r="KYO46" s="54" t="e">
        <f>'Tier 1 - $500K'!#REF!</f>
        <v>#REF!</v>
      </c>
      <c r="KYP46" s="54" t="e">
        <f>'Tier 1 - $500K'!#REF!</f>
        <v>#REF!</v>
      </c>
      <c r="KYQ46" s="54" t="e">
        <f>'Tier 1 - $500K'!#REF!</f>
        <v>#REF!</v>
      </c>
      <c r="KYR46" s="54" t="e">
        <f>'Tier 1 - $500K'!#REF!</f>
        <v>#REF!</v>
      </c>
      <c r="KYS46" s="54" t="e">
        <f>'Tier 1 - $500K'!#REF!</f>
        <v>#REF!</v>
      </c>
      <c r="KYT46" s="54" t="e">
        <f>'Tier 1 - $500K'!#REF!</f>
        <v>#REF!</v>
      </c>
      <c r="KYU46" s="54" t="e">
        <f>'Tier 1 - $500K'!#REF!</f>
        <v>#REF!</v>
      </c>
      <c r="KYV46" s="54" t="e">
        <f>'Tier 1 - $500K'!#REF!</f>
        <v>#REF!</v>
      </c>
      <c r="KYW46" s="54" t="e">
        <f>'Tier 1 - $500K'!#REF!</f>
        <v>#REF!</v>
      </c>
      <c r="KYX46" s="54" t="e">
        <f>'Tier 1 - $500K'!#REF!</f>
        <v>#REF!</v>
      </c>
      <c r="KYY46" s="54" t="e">
        <f>'Tier 1 - $500K'!#REF!</f>
        <v>#REF!</v>
      </c>
      <c r="KYZ46" s="54" t="e">
        <f>'Tier 1 - $500K'!#REF!</f>
        <v>#REF!</v>
      </c>
      <c r="KZA46" s="54" t="e">
        <f>'Tier 1 - $500K'!#REF!</f>
        <v>#REF!</v>
      </c>
      <c r="KZB46" s="54" t="e">
        <f>'Tier 1 - $500K'!#REF!</f>
        <v>#REF!</v>
      </c>
      <c r="KZC46" s="54" t="e">
        <f>'Tier 1 - $500K'!#REF!</f>
        <v>#REF!</v>
      </c>
      <c r="KZD46" s="54" t="e">
        <f>'Tier 1 - $500K'!#REF!</f>
        <v>#REF!</v>
      </c>
      <c r="KZE46" s="54" t="e">
        <f>'Tier 1 - $500K'!#REF!</f>
        <v>#REF!</v>
      </c>
      <c r="KZF46" s="54" t="e">
        <f>'Tier 1 - $500K'!#REF!</f>
        <v>#REF!</v>
      </c>
      <c r="KZG46" s="54" t="e">
        <f>'Tier 1 - $500K'!#REF!</f>
        <v>#REF!</v>
      </c>
      <c r="KZH46" s="54" t="e">
        <f>'Tier 1 - $500K'!#REF!</f>
        <v>#REF!</v>
      </c>
      <c r="KZI46" s="54" t="e">
        <f>'Tier 1 - $500K'!#REF!</f>
        <v>#REF!</v>
      </c>
      <c r="KZJ46" s="54" t="e">
        <f>'Tier 1 - $500K'!#REF!</f>
        <v>#REF!</v>
      </c>
      <c r="KZK46" s="54" t="e">
        <f>'Tier 1 - $500K'!#REF!</f>
        <v>#REF!</v>
      </c>
      <c r="KZL46" s="54" t="e">
        <f>'Tier 1 - $500K'!#REF!</f>
        <v>#REF!</v>
      </c>
      <c r="KZM46" s="54" t="e">
        <f>'Tier 1 - $500K'!#REF!</f>
        <v>#REF!</v>
      </c>
      <c r="KZN46" s="54" t="e">
        <f>'Tier 1 - $500K'!#REF!</f>
        <v>#REF!</v>
      </c>
      <c r="KZO46" s="54" t="e">
        <f>'Tier 1 - $500K'!#REF!</f>
        <v>#REF!</v>
      </c>
      <c r="KZP46" s="54" t="e">
        <f>'Tier 1 - $500K'!#REF!</f>
        <v>#REF!</v>
      </c>
      <c r="KZQ46" s="54" t="e">
        <f>'Tier 1 - $500K'!#REF!</f>
        <v>#REF!</v>
      </c>
      <c r="KZR46" s="54" t="e">
        <f>'Tier 1 - $500K'!#REF!</f>
        <v>#REF!</v>
      </c>
      <c r="KZS46" s="54" t="e">
        <f>'Tier 1 - $500K'!#REF!</f>
        <v>#REF!</v>
      </c>
      <c r="KZT46" s="54" t="e">
        <f>'Tier 1 - $500K'!#REF!</f>
        <v>#REF!</v>
      </c>
      <c r="KZU46" s="54" t="e">
        <f>'Tier 1 - $500K'!#REF!</f>
        <v>#REF!</v>
      </c>
      <c r="KZV46" s="54" t="e">
        <f>'Tier 1 - $500K'!#REF!</f>
        <v>#REF!</v>
      </c>
      <c r="KZW46" s="54" t="e">
        <f>'Tier 1 - $500K'!#REF!</f>
        <v>#REF!</v>
      </c>
      <c r="KZX46" s="54" t="e">
        <f>'Tier 1 - $500K'!#REF!</f>
        <v>#REF!</v>
      </c>
      <c r="KZY46" s="54" t="e">
        <f>'Tier 1 - $500K'!#REF!</f>
        <v>#REF!</v>
      </c>
      <c r="KZZ46" s="54" t="e">
        <f>'Tier 1 - $500K'!#REF!</f>
        <v>#REF!</v>
      </c>
      <c r="LAA46" s="54" t="e">
        <f>'Tier 1 - $500K'!#REF!</f>
        <v>#REF!</v>
      </c>
      <c r="LAB46" s="54" t="e">
        <f>'Tier 1 - $500K'!#REF!</f>
        <v>#REF!</v>
      </c>
      <c r="LAC46" s="54" t="e">
        <f>'Tier 1 - $500K'!#REF!</f>
        <v>#REF!</v>
      </c>
      <c r="LAD46" s="54" t="e">
        <f>'Tier 1 - $500K'!#REF!</f>
        <v>#REF!</v>
      </c>
      <c r="LAE46" s="54" t="e">
        <f>'Tier 1 - $500K'!#REF!</f>
        <v>#REF!</v>
      </c>
      <c r="LAF46" s="54" t="e">
        <f>'Tier 1 - $500K'!#REF!</f>
        <v>#REF!</v>
      </c>
      <c r="LAG46" s="54" t="e">
        <f>'Tier 1 - $500K'!#REF!</f>
        <v>#REF!</v>
      </c>
      <c r="LAH46" s="54" t="e">
        <f>'Tier 1 - $500K'!#REF!</f>
        <v>#REF!</v>
      </c>
      <c r="LAI46" s="54" t="e">
        <f>'Tier 1 - $500K'!#REF!</f>
        <v>#REF!</v>
      </c>
      <c r="LAJ46" s="54" t="e">
        <f>'Tier 1 - $500K'!#REF!</f>
        <v>#REF!</v>
      </c>
      <c r="LAK46" s="54" t="e">
        <f>'Tier 1 - $500K'!#REF!</f>
        <v>#REF!</v>
      </c>
      <c r="LAL46" s="54" t="e">
        <f>'Tier 1 - $500K'!#REF!</f>
        <v>#REF!</v>
      </c>
      <c r="LAM46" s="54" t="e">
        <f>'Tier 1 - $500K'!#REF!</f>
        <v>#REF!</v>
      </c>
      <c r="LAN46" s="54" t="e">
        <f>'Tier 1 - $500K'!#REF!</f>
        <v>#REF!</v>
      </c>
      <c r="LAO46" s="54" t="e">
        <f>'Tier 1 - $500K'!#REF!</f>
        <v>#REF!</v>
      </c>
      <c r="LAP46" s="54" t="e">
        <f>'Tier 1 - $500K'!#REF!</f>
        <v>#REF!</v>
      </c>
      <c r="LAQ46" s="54" t="e">
        <f>'Tier 1 - $500K'!#REF!</f>
        <v>#REF!</v>
      </c>
      <c r="LAR46" s="54" t="e">
        <f>'Tier 1 - $500K'!#REF!</f>
        <v>#REF!</v>
      </c>
      <c r="LAS46" s="54" t="e">
        <f>'Tier 1 - $500K'!#REF!</f>
        <v>#REF!</v>
      </c>
      <c r="LAT46" s="54" t="e">
        <f>'Tier 1 - $500K'!#REF!</f>
        <v>#REF!</v>
      </c>
      <c r="LAU46" s="54" t="e">
        <f>'Tier 1 - $500K'!#REF!</f>
        <v>#REF!</v>
      </c>
      <c r="LAV46" s="54" t="e">
        <f>'Tier 1 - $500K'!#REF!</f>
        <v>#REF!</v>
      </c>
      <c r="LAW46" s="54" t="e">
        <f>'Tier 1 - $500K'!#REF!</f>
        <v>#REF!</v>
      </c>
      <c r="LAX46" s="54" t="e">
        <f>'Tier 1 - $500K'!#REF!</f>
        <v>#REF!</v>
      </c>
      <c r="LAY46" s="54" t="e">
        <f>'Tier 1 - $500K'!#REF!</f>
        <v>#REF!</v>
      </c>
      <c r="LAZ46" s="54" t="e">
        <f>'Tier 1 - $500K'!#REF!</f>
        <v>#REF!</v>
      </c>
      <c r="LBA46" s="54" t="e">
        <f>'Tier 1 - $500K'!#REF!</f>
        <v>#REF!</v>
      </c>
      <c r="LBB46" s="54" t="e">
        <f>'Tier 1 - $500K'!#REF!</f>
        <v>#REF!</v>
      </c>
      <c r="LBC46" s="54" t="e">
        <f>'Tier 1 - $500K'!#REF!</f>
        <v>#REF!</v>
      </c>
      <c r="LBD46" s="54" t="e">
        <f>'Tier 1 - $500K'!#REF!</f>
        <v>#REF!</v>
      </c>
      <c r="LBE46" s="54" t="e">
        <f>'Tier 1 - $500K'!#REF!</f>
        <v>#REF!</v>
      </c>
      <c r="LBF46" s="54" t="e">
        <f>'Tier 1 - $500K'!#REF!</f>
        <v>#REF!</v>
      </c>
      <c r="LBG46" s="54" t="e">
        <f>'Tier 1 - $500K'!#REF!</f>
        <v>#REF!</v>
      </c>
      <c r="LBH46" s="54" t="e">
        <f>'Tier 1 - $500K'!#REF!</f>
        <v>#REF!</v>
      </c>
      <c r="LBI46" s="54" t="e">
        <f>'Tier 1 - $500K'!#REF!</f>
        <v>#REF!</v>
      </c>
      <c r="LBJ46" s="54" t="e">
        <f>'Tier 1 - $500K'!#REF!</f>
        <v>#REF!</v>
      </c>
      <c r="LBK46" s="54" t="e">
        <f>'Tier 1 - $500K'!#REF!</f>
        <v>#REF!</v>
      </c>
      <c r="LBL46" s="54" t="e">
        <f>'Tier 1 - $500K'!#REF!</f>
        <v>#REF!</v>
      </c>
      <c r="LBM46" s="54" t="e">
        <f>'Tier 1 - $500K'!#REF!</f>
        <v>#REF!</v>
      </c>
      <c r="LBN46" s="54" t="e">
        <f>'Tier 1 - $500K'!#REF!</f>
        <v>#REF!</v>
      </c>
      <c r="LBO46" s="54" t="e">
        <f>'Tier 1 - $500K'!#REF!</f>
        <v>#REF!</v>
      </c>
      <c r="LBP46" s="54" t="e">
        <f>'Tier 1 - $500K'!#REF!</f>
        <v>#REF!</v>
      </c>
      <c r="LBQ46" s="54" t="e">
        <f>'Tier 1 - $500K'!#REF!</f>
        <v>#REF!</v>
      </c>
      <c r="LBR46" s="54" t="e">
        <f>'Tier 1 - $500K'!#REF!</f>
        <v>#REF!</v>
      </c>
      <c r="LBS46" s="54" t="e">
        <f>'Tier 1 - $500K'!#REF!</f>
        <v>#REF!</v>
      </c>
      <c r="LBT46" s="54" t="e">
        <f>'Tier 1 - $500K'!#REF!</f>
        <v>#REF!</v>
      </c>
      <c r="LBU46" s="54" t="e">
        <f>'Tier 1 - $500K'!#REF!</f>
        <v>#REF!</v>
      </c>
      <c r="LBV46" s="54" t="e">
        <f>'Tier 1 - $500K'!#REF!</f>
        <v>#REF!</v>
      </c>
      <c r="LBW46" s="54" t="e">
        <f>'Tier 1 - $500K'!#REF!</f>
        <v>#REF!</v>
      </c>
      <c r="LBX46" s="54" t="e">
        <f>'Tier 1 - $500K'!#REF!</f>
        <v>#REF!</v>
      </c>
      <c r="LBY46" s="54" t="e">
        <f>'Tier 1 - $500K'!#REF!</f>
        <v>#REF!</v>
      </c>
      <c r="LBZ46" s="54" t="e">
        <f>'Tier 1 - $500K'!#REF!</f>
        <v>#REF!</v>
      </c>
      <c r="LCA46" s="54" t="e">
        <f>'Tier 1 - $500K'!#REF!</f>
        <v>#REF!</v>
      </c>
      <c r="LCB46" s="54" t="e">
        <f>'Tier 1 - $500K'!#REF!</f>
        <v>#REF!</v>
      </c>
      <c r="LCC46" s="54" t="e">
        <f>'Tier 1 - $500K'!#REF!</f>
        <v>#REF!</v>
      </c>
      <c r="LCD46" s="54" t="e">
        <f>'Tier 1 - $500K'!#REF!</f>
        <v>#REF!</v>
      </c>
      <c r="LCE46" s="54" t="e">
        <f>'Tier 1 - $500K'!#REF!</f>
        <v>#REF!</v>
      </c>
      <c r="LCF46" s="54" t="e">
        <f>'Tier 1 - $500K'!#REF!</f>
        <v>#REF!</v>
      </c>
      <c r="LCG46" s="54" t="e">
        <f>'Tier 1 - $500K'!#REF!</f>
        <v>#REF!</v>
      </c>
      <c r="LCH46" s="54" t="e">
        <f>'Tier 1 - $500K'!#REF!</f>
        <v>#REF!</v>
      </c>
      <c r="LCI46" s="54" t="e">
        <f>'Tier 1 - $500K'!#REF!</f>
        <v>#REF!</v>
      </c>
      <c r="LCJ46" s="54" t="e">
        <f>'Tier 1 - $500K'!#REF!</f>
        <v>#REF!</v>
      </c>
      <c r="LCK46" s="54" t="e">
        <f>'Tier 1 - $500K'!#REF!</f>
        <v>#REF!</v>
      </c>
      <c r="LCL46" s="54" t="e">
        <f>'Tier 1 - $500K'!#REF!</f>
        <v>#REF!</v>
      </c>
      <c r="LCM46" s="54" t="e">
        <f>'Tier 1 - $500K'!#REF!</f>
        <v>#REF!</v>
      </c>
      <c r="LCN46" s="54" t="e">
        <f>'Tier 1 - $500K'!#REF!</f>
        <v>#REF!</v>
      </c>
      <c r="LCO46" s="54" t="e">
        <f>'Tier 1 - $500K'!#REF!</f>
        <v>#REF!</v>
      </c>
      <c r="LCP46" s="54" t="e">
        <f>'Tier 1 - $500K'!#REF!</f>
        <v>#REF!</v>
      </c>
      <c r="LCQ46" s="54" t="e">
        <f>'Tier 1 - $500K'!#REF!</f>
        <v>#REF!</v>
      </c>
      <c r="LCR46" s="54" t="e">
        <f>'Tier 1 - $500K'!#REF!</f>
        <v>#REF!</v>
      </c>
      <c r="LCS46" s="54" t="e">
        <f>'Tier 1 - $500K'!#REF!</f>
        <v>#REF!</v>
      </c>
      <c r="LCT46" s="54" t="e">
        <f>'Tier 1 - $500K'!#REF!</f>
        <v>#REF!</v>
      </c>
      <c r="LCU46" s="54" t="e">
        <f>'Tier 1 - $500K'!#REF!</f>
        <v>#REF!</v>
      </c>
      <c r="LCV46" s="54" t="e">
        <f>'Tier 1 - $500K'!#REF!</f>
        <v>#REF!</v>
      </c>
      <c r="LCW46" s="54" t="e">
        <f>'Tier 1 - $500K'!#REF!</f>
        <v>#REF!</v>
      </c>
      <c r="LCX46" s="54" t="e">
        <f>'Tier 1 - $500K'!#REF!</f>
        <v>#REF!</v>
      </c>
      <c r="LCY46" s="54" t="e">
        <f>'Tier 1 - $500K'!#REF!</f>
        <v>#REF!</v>
      </c>
      <c r="LCZ46" s="54" t="e">
        <f>'Tier 1 - $500K'!#REF!</f>
        <v>#REF!</v>
      </c>
      <c r="LDA46" s="54" t="e">
        <f>'Tier 1 - $500K'!#REF!</f>
        <v>#REF!</v>
      </c>
      <c r="LDB46" s="54" t="e">
        <f>'Tier 1 - $500K'!#REF!</f>
        <v>#REF!</v>
      </c>
      <c r="LDC46" s="54" t="e">
        <f>'Tier 1 - $500K'!#REF!</f>
        <v>#REF!</v>
      </c>
      <c r="LDD46" s="54" t="e">
        <f>'Tier 1 - $500K'!#REF!</f>
        <v>#REF!</v>
      </c>
      <c r="LDE46" s="54" t="e">
        <f>'Tier 1 - $500K'!#REF!</f>
        <v>#REF!</v>
      </c>
      <c r="LDF46" s="54" t="e">
        <f>'Tier 1 - $500K'!#REF!</f>
        <v>#REF!</v>
      </c>
      <c r="LDG46" s="54" t="e">
        <f>'Tier 1 - $500K'!#REF!</f>
        <v>#REF!</v>
      </c>
      <c r="LDH46" s="54" t="e">
        <f>'Tier 1 - $500K'!#REF!</f>
        <v>#REF!</v>
      </c>
      <c r="LDI46" s="54" t="e">
        <f>'Tier 1 - $500K'!#REF!</f>
        <v>#REF!</v>
      </c>
      <c r="LDJ46" s="54" t="e">
        <f>'Tier 1 - $500K'!#REF!</f>
        <v>#REF!</v>
      </c>
      <c r="LDK46" s="54" t="e">
        <f>'Tier 1 - $500K'!#REF!</f>
        <v>#REF!</v>
      </c>
      <c r="LDL46" s="54" t="e">
        <f>'Tier 1 - $500K'!#REF!</f>
        <v>#REF!</v>
      </c>
      <c r="LDM46" s="54" t="e">
        <f>'Tier 1 - $500K'!#REF!</f>
        <v>#REF!</v>
      </c>
      <c r="LDN46" s="54" t="e">
        <f>'Tier 1 - $500K'!#REF!</f>
        <v>#REF!</v>
      </c>
      <c r="LDO46" s="54" t="e">
        <f>'Tier 1 - $500K'!#REF!</f>
        <v>#REF!</v>
      </c>
      <c r="LDP46" s="54" t="e">
        <f>'Tier 1 - $500K'!#REF!</f>
        <v>#REF!</v>
      </c>
      <c r="LDQ46" s="54" t="e">
        <f>'Tier 1 - $500K'!#REF!</f>
        <v>#REF!</v>
      </c>
      <c r="LDR46" s="54" t="e">
        <f>'Tier 1 - $500K'!#REF!</f>
        <v>#REF!</v>
      </c>
      <c r="LDS46" s="54" t="e">
        <f>'Tier 1 - $500K'!#REF!</f>
        <v>#REF!</v>
      </c>
      <c r="LDT46" s="54" t="e">
        <f>'Tier 1 - $500K'!#REF!</f>
        <v>#REF!</v>
      </c>
      <c r="LDU46" s="54" t="e">
        <f>'Tier 1 - $500K'!#REF!</f>
        <v>#REF!</v>
      </c>
      <c r="LDV46" s="54" t="e">
        <f>'Tier 1 - $500K'!#REF!</f>
        <v>#REF!</v>
      </c>
      <c r="LDW46" s="54" t="e">
        <f>'Tier 1 - $500K'!#REF!</f>
        <v>#REF!</v>
      </c>
      <c r="LDX46" s="54" t="e">
        <f>'Tier 1 - $500K'!#REF!</f>
        <v>#REF!</v>
      </c>
      <c r="LDY46" s="54" t="e">
        <f>'Tier 1 - $500K'!#REF!</f>
        <v>#REF!</v>
      </c>
      <c r="LDZ46" s="54" t="e">
        <f>'Tier 1 - $500K'!#REF!</f>
        <v>#REF!</v>
      </c>
      <c r="LEA46" s="54" t="e">
        <f>'Tier 1 - $500K'!#REF!</f>
        <v>#REF!</v>
      </c>
      <c r="LEB46" s="54" t="e">
        <f>'Tier 1 - $500K'!#REF!</f>
        <v>#REF!</v>
      </c>
      <c r="LEC46" s="54" t="e">
        <f>'Tier 1 - $500K'!#REF!</f>
        <v>#REF!</v>
      </c>
      <c r="LED46" s="54" t="e">
        <f>'Tier 1 - $500K'!#REF!</f>
        <v>#REF!</v>
      </c>
      <c r="LEE46" s="54" t="e">
        <f>'Tier 1 - $500K'!#REF!</f>
        <v>#REF!</v>
      </c>
      <c r="LEF46" s="54" t="e">
        <f>'Tier 1 - $500K'!#REF!</f>
        <v>#REF!</v>
      </c>
      <c r="LEG46" s="54" t="e">
        <f>'Tier 1 - $500K'!#REF!</f>
        <v>#REF!</v>
      </c>
      <c r="LEH46" s="54" t="e">
        <f>'Tier 1 - $500K'!#REF!</f>
        <v>#REF!</v>
      </c>
      <c r="LEI46" s="54" t="e">
        <f>'Tier 1 - $500K'!#REF!</f>
        <v>#REF!</v>
      </c>
      <c r="LEJ46" s="54" t="e">
        <f>'Tier 1 - $500K'!#REF!</f>
        <v>#REF!</v>
      </c>
      <c r="LEK46" s="54" t="e">
        <f>'Tier 1 - $500K'!#REF!</f>
        <v>#REF!</v>
      </c>
      <c r="LEL46" s="54" t="e">
        <f>'Tier 1 - $500K'!#REF!</f>
        <v>#REF!</v>
      </c>
      <c r="LEM46" s="54" t="e">
        <f>'Tier 1 - $500K'!#REF!</f>
        <v>#REF!</v>
      </c>
      <c r="LEN46" s="54" t="e">
        <f>'Tier 1 - $500K'!#REF!</f>
        <v>#REF!</v>
      </c>
      <c r="LEO46" s="54" t="e">
        <f>'Tier 1 - $500K'!#REF!</f>
        <v>#REF!</v>
      </c>
      <c r="LEP46" s="54" t="e">
        <f>'Tier 1 - $500K'!#REF!</f>
        <v>#REF!</v>
      </c>
      <c r="LEQ46" s="54" t="e">
        <f>'Tier 1 - $500K'!#REF!</f>
        <v>#REF!</v>
      </c>
      <c r="LER46" s="54" t="e">
        <f>'Tier 1 - $500K'!#REF!</f>
        <v>#REF!</v>
      </c>
      <c r="LES46" s="54" t="e">
        <f>'Tier 1 - $500K'!#REF!</f>
        <v>#REF!</v>
      </c>
      <c r="LET46" s="54" t="e">
        <f>'Tier 1 - $500K'!#REF!</f>
        <v>#REF!</v>
      </c>
      <c r="LEU46" s="54" t="e">
        <f>'Tier 1 - $500K'!#REF!</f>
        <v>#REF!</v>
      </c>
      <c r="LEV46" s="54" t="e">
        <f>'Tier 1 - $500K'!#REF!</f>
        <v>#REF!</v>
      </c>
      <c r="LEW46" s="54" t="e">
        <f>'Tier 1 - $500K'!#REF!</f>
        <v>#REF!</v>
      </c>
      <c r="LEX46" s="54" t="e">
        <f>'Tier 1 - $500K'!#REF!</f>
        <v>#REF!</v>
      </c>
      <c r="LEY46" s="54" t="e">
        <f>'Tier 1 - $500K'!#REF!</f>
        <v>#REF!</v>
      </c>
      <c r="LEZ46" s="54" t="e">
        <f>'Tier 1 - $500K'!#REF!</f>
        <v>#REF!</v>
      </c>
      <c r="LFA46" s="54" t="e">
        <f>'Tier 1 - $500K'!#REF!</f>
        <v>#REF!</v>
      </c>
      <c r="LFB46" s="54" t="e">
        <f>'Tier 1 - $500K'!#REF!</f>
        <v>#REF!</v>
      </c>
      <c r="LFC46" s="54" t="e">
        <f>'Tier 1 - $500K'!#REF!</f>
        <v>#REF!</v>
      </c>
      <c r="LFD46" s="54" t="e">
        <f>'Tier 1 - $500K'!#REF!</f>
        <v>#REF!</v>
      </c>
      <c r="LFE46" s="54" t="e">
        <f>'Tier 1 - $500K'!#REF!</f>
        <v>#REF!</v>
      </c>
      <c r="LFF46" s="54" t="e">
        <f>'Tier 1 - $500K'!#REF!</f>
        <v>#REF!</v>
      </c>
      <c r="LFG46" s="54" t="e">
        <f>'Tier 1 - $500K'!#REF!</f>
        <v>#REF!</v>
      </c>
      <c r="LFH46" s="54" t="e">
        <f>'Tier 1 - $500K'!#REF!</f>
        <v>#REF!</v>
      </c>
      <c r="LFI46" s="54" t="e">
        <f>'Tier 1 - $500K'!#REF!</f>
        <v>#REF!</v>
      </c>
      <c r="LFJ46" s="54" t="e">
        <f>'Tier 1 - $500K'!#REF!</f>
        <v>#REF!</v>
      </c>
      <c r="LFK46" s="54" t="e">
        <f>'Tier 1 - $500K'!#REF!</f>
        <v>#REF!</v>
      </c>
      <c r="LFL46" s="54" t="e">
        <f>'Tier 1 - $500K'!#REF!</f>
        <v>#REF!</v>
      </c>
      <c r="LFM46" s="54" t="e">
        <f>'Tier 1 - $500K'!#REF!</f>
        <v>#REF!</v>
      </c>
      <c r="LFN46" s="54" t="e">
        <f>'Tier 1 - $500K'!#REF!</f>
        <v>#REF!</v>
      </c>
      <c r="LFO46" s="54" t="e">
        <f>'Tier 1 - $500K'!#REF!</f>
        <v>#REF!</v>
      </c>
      <c r="LFP46" s="54" t="e">
        <f>'Tier 1 - $500K'!#REF!</f>
        <v>#REF!</v>
      </c>
      <c r="LFQ46" s="54" t="e">
        <f>'Tier 1 - $500K'!#REF!</f>
        <v>#REF!</v>
      </c>
      <c r="LFR46" s="54" t="e">
        <f>'Tier 1 - $500K'!#REF!</f>
        <v>#REF!</v>
      </c>
      <c r="LFS46" s="54" t="e">
        <f>'Tier 1 - $500K'!#REF!</f>
        <v>#REF!</v>
      </c>
      <c r="LFT46" s="54" t="e">
        <f>'Tier 1 - $500K'!#REF!</f>
        <v>#REF!</v>
      </c>
      <c r="LFU46" s="54" t="e">
        <f>'Tier 1 - $500K'!#REF!</f>
        <v>#REF!</v>
      </c>
      <c r="LFV46" s="54" t="e">
        <f>'Tier 1 - $500K'!#REF!</f>
        <v>#REF!</v>
      </c>
      <c r="LFW46" s="54" t="e">
        <f>'Tier 1 - $500K'!#REF!</f>
        <v>#REF!</v>
      </c>
      <c r="LFX46" s="54" t="e">
        <f>'Tier 1 - $500K'!#REF!</f>
        <v>#REF!</v>
      </c>
      <c r="LFY46" s="54" t="e">
        <f>'Tier 1 - $500K'!#REF!</f>
        <v>#REF!</v>
      </c>
      <c r="LFZ46" s="54" t="e">
        <f>'Tier 1 - $500K'!#REF!</f>
        <v>#REF!</v>
      </c>
      <c r="LGA46" s="54" t="e">
        <f>'Tier 1 - $500K'!#REF!</f>
        <v>#REF!</v>
      </c>
      <c r="LGB46" s="54" t="e">
        <f>'Tier 1 - $500K'!#REF!</f>
        <v>#REF!</v>
      </c>
      <c r="LGC46" s="54" t="e">
        <f>'Tier 1 - $500K'!#REF!</f>
        <v>#REF!</v>
      </c>
      <c r="LGD46" s="54" t="e">
        <f>'Tier 1 - $500K'!#REF!</f>
        <v>#REF!</v>
      </c>
      <c r="LGE46" s="54" t="e">
        <f>'Tier 1 - $500K'!#REF!</f>
        <v>#REF!</v>
      </c>
      <c r="LGF46" s="54" t="e">
        <f>'Tier 1 - $500K'!#REF!</f>
        <v>#REF!</v>
      </c>
      <c r="LGG46" s="54" t="e">
        <f>'Tier 1 - $500K'!#REF!</f>
        <v>#REF!</v>
      </c>
      <c r="LGH46" s="54" t="e">
        <f>'Tier 1 - $500K'!#REF!</f>
        <v>#REF!</v>
      </c>
      <c r="LGI46" s="54" t="e">
        <f>'Tier 1 - $500K'!#REF!</f>
        <v>#REF!</v>
      </c>
      <c r="LGJ46" s="54" t="e">
        <f>'Tier 1 - $500K'!#REF!</f>
        <v>#REF!</v>
      </c>
      <c r="LGK46" s="54" t="e">
        <f>'Tier 1 - $500K'!#REF!</f>
        <v>#REF!</v>
      </c>
      <c r="LGL46" s="54" t="e">
        <f>'Tier 1 - $500K'!#REF!</f>
        <v>#REF!</v>
      </c>
      <c r="LGM46" s="54" t="e">
        <f>'Tier 1 - $500K'!#REF!</f>
        <v>#REF!</v>
      </c>
      <c r="LGN46" s="54" t="e">
        <f>'Tier 1 - $500K'!#REF!</f>
        <v>#REF!</v>
      </c>
      <c r="LGO46" s="54" t="e">
        <f>'Tier 1 - $500K'!#REF!</f>
        <v>#REF!</v>
      </c>
      <c r="LGP46" s="54" t="e">
        <f>'Tier 1 - $500K'!#REF!</f>
        <v>#REF!</v>
      </c>
      <c r="LGQ46" s="54" t="e">
        <f>'Tier 1 - $500K'!#REF!</f>
        <v>#REF!</v>
      </c>
      <c r="LGR46" s="54" t="e">
        <f>'Tier 1 - $500K'!#REF!</f>
        <v>#REF!</v>
      </c>
      <c r="LGS46" s="54" t="e">
        <f>'Tier 1 - $500K'!#REF!</f>
        <v>#REF!</v>
      </c>
      <c r="LGT46" s="54" t="e">
        <f>'Tier 1 - $500K'!#REF!</f>
        <v>#REF!</v>
      </c>
      <c r="LGU46" s="54" t="e">
        <f>'Tier 1 - $500K'!#REF!</f>
        <v>#REF!</v>
      </c>
      <c r="LGV46" s="54" t="e">
        <f>'Tier 1 - $500K'!#REF!</f>
        <v>#REF!</v>
      </c>
      <c r="LGW46" s="54" t="e">
        <f>'Tier 1 - $500K'!#REF!</f>
        <v>#REF!</v>
      </c>
      <c r="LGX46" s="54" t="e">
        <f>'Tier 1 - $500K'!#REF!</f>
        <v>#REF!</v>
      </c>
      <c r="LGY46" s="54" t="e">
        <f>'Tier 1 - $500K'!#REF!</f>
        <v>#REF!</v>
      </c>
      <c r="LGZ46" s="54" t="e">
        <f>'Tier 1 - $500K'!#REF!</f>
        <v>#REF!</v>
      </c>
      <c r="LHA46" s="54" t="e">
        <f>'Tier 1 - $500K'!#REF!</f>
        <v>#REF!</v>
      </c>
      <c r="LHB46" s="54" t="e">
        <f>'Tier 1 - $500K'!#REF!</f>
        <v>#REF!</v>
      </c>
      <c r="LHC46" s="54" t="e">
        <f>'Tier 1 - $500K'!#REF!</f>
        <v>#REF!</v>
      </c>
      <c r="LHD46" s="54" t="e">
        <f>'Tier 1 - $500K'!#REF!</f>
        <v>#REF!</v>
      </c>
      <c r="LHE46" s="54" t="e">
        <f>'Tier 1 - $500K'!#REF!</f>
        <v>#REF!</v>
      </c>
      <c r="LHF46" s="54" t="e">
        <f>'Tier 1 - $500K'!#REF!</f>
        <v>#REF!</v>
      </c>
      <c r="LHG46" s="54" t="e">
        <f>'Tier 1 - $500K'!#REF!</f>
        <v>#REF!</v>
      </c>
      <c r="LHH46" s="54" t="e">
        <f>'Tier 1 - $500K'!#REF!</f>
        <v>#REF!</v>
      </c>
      <c r="LHI46" s="54" t="e">
        <f>'Tier 1 - $500K'!#REF!</f>
        <v>#REF!</v>
      </c>
      <c r="LHJ46" s="54" t="e">
        <f>'Tier 1 - $500K'!#REF!</f>
        <v>#REF!</v>
      </c>
      <c r="LHK46" s="54" t="e">
        <f>'Tier 1 - $500K'!#REF!</f>
        <v>#REF!</v>
      </c>
      <c r="LHL46" s="54" t="e">
        <f>'Tier 1 - $500K'!#REF!</f>
        <v>#REF!</v>
      </c>
      <c r="LHM46" s="54" t="e">
        <f>'Tier 1 - $500K'!#REF!</f>
        <v>#REF!</v>
      </c>
      <c r="LHN46" s="54" t="e">
        <f>'Tier 1 - $500K'!#REF!</f>
        <v>#REF!</v>
      </c>
      <c r="LHO46" s="54" t="e">
        <f>'Tier 1 - $500K'!#REF!</f>
        <v>#REF!</v>
      </c>
      <c r="LHP46" s="54" t="e">
        <f>'Tier 1 - $500K'!#REF!</f>
        <v>#REF!</v>
      </c>
      <c r="LHQ46" s="54" t="e">
        <f>'Tier 1 - $500K'!#REF!</f>
        <v>#REF!</v>
      </c>
      <c r="LHR46" s="54" t="e">
        <f>'Tier 1 - $500K'!#REF!</f>
        <v>#REF!</v>
      </c>
      <c r="LHS46" s="54" t="e">
        <f>'Tier 1 - $500K'!#REF!</f>
        <v>#REF!</v>
      </c>
      <c r="LHT46" s="54" t="e">
        <f>'Tier 1 - $500K'!#REF!</f>
        <v>#REF!</v>
      </c>
      <c r="LHU46" s="54" t="e">
        <f>'Tier 1 - $500K'!#REF!</f>
        <v>#REF!</v>
      </c>
      <c r="LHV46" s="54" t="e">
        <f>'Tier 1 - $500K'!#REF!</f>
        <v>#REF!</v>
      </c>
      <c r="LHW46" s="54" t="e">
        <f>'Tier 1 - $500K'!#REF!</f>
        <v>#REF!</v>
      </c>
      <c r="LHX46" s="54" t="e">
        <f>'Tier 1 - $500K'!#REF!</f>
        <v>#REF!</v>
      </c>
      <c r="LHY46" s="54" t="e">
        <f>'Tier 1 - $500K'!#REF!</f>
        <v>#REF!</v>
      </c>
      <c r="LHZ46" s="54" t="e">
        <f>'Tier 1 - $500K'!#REF!</f>
        <v>#REF!</v>
      </c>
      <c r="LIA46" s="54" t="e">
        <f>'Tier 1 - $500K'!#REF!</f>
        <v>#REF!</v>
      </c>
      <c r="LIB46" s="54" t="e">
        <f>'Tier 1 - $500K'!#REF!</f>
        <v>#REF!</v>
      </c>
      <c r="LIC46" s="54" t="e">
        <f>'Tier 1 - $500K'!#REF!</f>
        <v>#REF!</v>
      </c>
      <c r="LID46" s="54" t="e">
        <f>'Tier 1 - $500K'!#REF!</f>
        <v>#REF!</v>
      </c>
      <c r="LIE46" s="54" t="e">
        <f>'Tier 1 - $500K'!#REF!</f>
        <v>#REF!</v>
      </c>
      <c r="LIF46" s="54" t="e">
        <f>'Tier 1 - $500K'!#REF!</f>
        <v>#REF!</v>
      </c>
      <c r="LIG46" s="54" t="e">
        <f>'Tier 1 - $500K'!#REF!</f>
        <v>#REF!</v>
      </c>
      <c r="LIH46" s="54" t="e">
        <f>'Tier 1 - $500K'!#REF!</f>
        <v>#REF!</v>
      </c>
      <c r="LII46" s="54" t="e">
        <f>'Tier 1 - $500K'!#REF!</f>
        <v>#REF!</v>
      </c>
      <c r="LIJ46" s="54" t="e">
        <f>'Tier 1 - $500K'!#REF!</f>
        <v>#REF!</v>
      </c>
      <c r="LIK46" s="54" t="e">
        <f>'Tier 1 - $500K'!#REF!</f>
        <v>#REF!</v>
      </c>
      <c r="LIL46" s="54" t="e">
        <f>'Tier 1 - $500K'!#REF!</f>
        <v>#REF!</v>
      </c>
      <c r="LIM46" s="54" t="e">
        <f>'Tier 1 - $500K'!#REF!</f>
        <v>#REF!</v>
      </c>
      <c r="LIN46" s="54" t="e">
        <f>'Tier 1 - $500K'!#REF!</f>
        <v>#REF!</v>
      </c>
      <c r="LIO46" s="54" t="e">
        <f>'Tier 1 - $500K'!#REF!</f>
        <v>#REF!</v>
      </c>
      <c r="LIP46" s="54" t="e">
        <f>'Tier 1 - $500K'!#REF!</f>
        <v>#REF!</v>
      </c>
      <c r="LIQ46" s="54" t="e">
        <f>'Tier 1 - $500K'!#REF!</f>
        <v>#REF!</v>
      </c>
      <c r="LIR46" s="54" t="e">
        <f>'Tier 1 - $500K'!#REF!</f>
        <v>#REF!</v>
      </c>
      <c r="LIS46" s="54" t="e">
        <f>'Tier 1 - $500K'!#REF!</f>
        <v>#REF!</v>
      </c>
      <c r="LIT46" s="54" t="e">
        <f>'Tier 1 - $500K'!#REF!</f>
        <v>#REF!</v>
      </c>
      <c r="LIU46" s="54" t="e">
        <f>'Tier 1 - $500K'!#REF!</f>
        <v>#REF!</v>
      </c>
      <c r="LIV46" s="54" t="e">
        <f>'Tier 1 - $500K'!#REF!</f>
        <v>#REF!</v>
      </c>
      <c r="LIW46" s="54" t="e">
        <f>'Tier 1 - $500K'!#REF!</f>
        <v>#REF!</v>
      </c>
      <c r="LIX46" s="54" t="e">
        <f>'Tier 1 - $500K'!#REF!</f>
        <v>#REF!</v>
      </c>
      <c r="LIY46" s="54" t="e">
        <f>'Tier 1 - $500K'!#REF!</f>
        <v>#REF!</v>
      </c>
      <c r="LIZ46" s="54" t="e">
        <f>'Tier 1 - $500K'!#REF!</f>
        <v>#REF!</v>
      </c>
      <c r="LJA46" s="54" t="e">
        <f>'Tier 1 - $500K'!#REF!</f>
        <v>#REF!</v>
      </c>
      <c r="LJB46" s="54" t="e">
        <f>'Tier 1 - $500K'!#REF!</f>
        <v>#REF!</v>
      </c>
      <c r="LJC46" s="54" t="e">
        <f>'Tier 1 - $500K'!#REF!</f>
        <v>#REF!</v>
      </c>
      <c r="LJD46" s="54" t="e">
        <f>'Tier 1 - $500K'!#REF!</f>
        <v>#REF!</v>
      </c>
      <c r="LJE46" s="54" t="e">
        <f>'Tier 1 - $500K'!#REF!</f>
        <v>#REF!</v>
      </c>
      <c r="LJF46" s="54" t="e">
        <f>'Tier 1 - $500K'!#REF!</f>
        <v>#REF!</v>
      </c>
      <c r="LJG46" s="54" t="e">
        <f>'Tier 1 - $500K'!#REF!</f>
        <v>#REF!</v>
      </c>
      <c r="LJH46" s="54" t="e">
        <f>'Tier 1 - $500K'!#REF!</f>
        <v>#REF!</v>
      </c>
      <c r="LJI46" s="54" t="e">
        <f>'Tier 1 - $500K'!#REF!</f>
        <v>#REF!</v>
      </c>
      <c r="LJJ46" s="54" t="e">
        <f>'Tier 1 - $500K'!#REF!</f>
        <v>#REF!</v>
      </c>
      <c r="LJK46" s="54" t="e">
        <f>'Tier 1 - $500K'!#REF!</f>
        <v>#REF!</v>
      </c>
      <c r="LJL46" s="54" t="e">
        <f>'Tier 1 - $500K'!#REF!</f>
        <v>#REF!</v>
      </c>
      <c r="LJM46" s="54" t="e">
        <f>'Tier 1 - $500K'!#REF!</f>
        <v>#REF!</v>
      </c>
      <c r="LJN46" s="54" t="e">
        <f>'Tier 1 - $500K'!#REF!</f>
        <v>#REF!</v>
      </c>
      <c r="LJO46" s="54" t="e">
        <f>'Tier 1 - $500K'!#REF!</f>
        <v>#REF!</v>
      </c>
      <c r="LJP46" s="54" t="e">
        <f>'Tier 1 - $500K'!#REF!</f>
        <v>#REF!</v>
      </c>
      <c r="LJQ46" s="54" t="e">
        <f>'Tier 1 - $500K'!#REF!</f>
        <v>#REF!</v>
      </c>
      <c r="LJR46" s="54" t="e">
        <f>'Tier 1 - $500K'!#REF!</f>
        <v>#REF!</v>
      </c>
      <c r="LJS46" s="54" t="e">
        <f>'Tier 1 - $500K'!#REF!</f>
        <v>#REF!</v>
      </c>
      <c r="LJT46" s="54" t="e">
        <f>'Tier 1 - $500K'!#REF!</f>
        <v>#REF!</v>
      </c>
      <c r="LJU46" s="54" t="e">
        <f>'Tier 1 - $500K'!#REF!</f>
        <v>#REF!</v>
      </c>
      <c r="LJV46" s="54" t="e">
        <f>'Tier 1 - $500K'!#REF!</f>
        <v>#REF!</v>
      </c>
      <c r="LJW46" s="54" t="e">
        <f>'Tier 1 - $500K'!#REF!</f>
        <v>#REF!</v>
      </c>
      <c r="LJX46" s="54" t="e">
        <f>'Tier 1 - $500K'!#REF!</f>
        <v>#REF!</v>
      </c>
      <c r="LJY46" s="54" t="e">
        <f>'Tier 1 - $500K'!#REF!</f>
        <v>#REF!</v>
      </c>
      <c r="LJZ46" s="54" t="e">
        <f>'Tier 1 - $500K'!#REF!</f>
        <v>#REF!</v>
      </c>
      <c r="LKA46" s="54" t="e">
        <f>'Tier 1 - $500K'!#REF!</f>
        <v>#REF!</v>
      </c>
      <c r="LKB46" s="54" t="e">
        <f>'Tier 1 - $500K'!#REF!</f>
        <v>#REF!</v>
      </c>
      <c r="LKC46" s="54" t="e">
        <f>'Tier 1 - $500K'!#REF!</f>
        <v>#REF!</v>
      </c>
      <c r="LKD46" s="54" t="e">
        <f>'Tier 1 - $500K'!#REF!</f>
        <v>#REF!</v>
      </c>
      <c r="LKE46" s="54" t="e">
        <f>'Tier 1 - $500K'!#REF!</f>
        <v>#REF!</v>
      </c>
      <c r="LKF46" s="54" t="e">
        <f>'Tier 1 - $500K'!#REF!</f>
        <v>#REF!</v>
      </c>
      <c r="LKG46" s="54" t="e">
        <f>'Tier 1 - $500K'!#REF!</f>
        <v>#REF!</v>
      </c>
      <c r="LKH46" s="54" t="e">
        <f>'Tier 1 - $500K'!#REF!</f>
        <v>#REF!</v>
      </c>
      <c r="LKI46" s="54" t="e">
        <f>'Tier 1 - $500K'!#REF!</f>
        <v>#REF!</v>
      </c>
      <c r="LKJ46" s="54" t="e">
        <f>'Tier 1 - $500K'!#REF!</f>
        <v>#REF!</v>
      </c>
      <c r="LKK46" s="54" t="e">
        <f>'Tier 1 - $500K'!#REF!</f>
        <v>#REF!</v>
      </c>
      <c r="LKL46" s="54" t="e">
        <f>'Tier 1 - $500K'!#REF!</f>
        <v>#REF!</v>
      </c>
      <c r="LKM46" s="54" t="e">
        <f>'Tier 1 - $500K'!#REF!</f>
        <v>#REF!</v>
      </c>
      <c r="LKN46" s="54" t="e">
        <f>'Tier 1 - $500K'!#REF!</f>
        <v>#REF!</v>
      </c>
      <c r="LKO46" s="54" t="e">
        <f>'Tier 1 - $500K'!#REF!</f>
        <v>#REF!</v>
      </c>
      <c r="LKP46" s="54" t="e">
        <f>'Tier 1 - $500K'!#REF!</f>
        <v>#REF!</v>
      </c>
      <c r="LKQ46" s="54" t="e">
        <f>'Tier 1 - $500K'!#REF!</f>
        <v>#REF!</v>
      </c>
      <c r="LKR46" s="54" t="e">
        <f>'Tier 1 - $500K'!#REF!</f>
        <v>#REF!</v>
      </c>
      <c r="LKS46" s="54" t="e">
        <f>'Tier 1 - $500K'!#REF!</f>
        <v>#REF!</v>
      </c>
      <c r="LKT46" s="54" t="e">
        <f>'Tier 1 - $500K'!#REF!</f>
        <v>#REF!</v>
      </c>
      <c r="LKU46" s="54" t="e">
        <f>'Tier 1 - $500K'!#REF!</f>
        <v>#REF!</v>
      </c>
      <c r="LKV46" s="54" t="e">
        <f>'Tier 1 - $500K'!#REF!</f>
        <v>#REF!</v>
      </c>
      <c r="LKW46" s="54" t="e">
        <f>'Tier 1 - $500K'!#REF!</f>
        <v>#REF!</v>
      </c>
      <c r="LKX46" s="54" t="e">
        <f>'Tier 1 - $500K'!#REF!</f>
        <v>#REF!</v>
      </c>
      <c r="LKY46" s="54" t="e">
        <f>'Tier 1 - $500K'!#REF!</f>
        <v>#REF!</v>
      </c>
      <c r="LKZ46" s="54" t="e">
        <f>'Tier 1 - $500K'!#REF!</f>
        <v>#REF!</v>
      </c>
      <c r="LLA46" s="54" t="e">
        <f>'Tier 1 - $500K'!#REF!</f>
        <v>#REF!</v>
      </c>
      <c r="LLB46" s="54" t="e">
        <f>'Tier 1 - $500K'!#REF!</f>
        <v>#REF!</v>
      </c>
      <c r="LLC46" s="54" t="e">
        <f>'Tier 1 - $500K'!#REF!</f>
        <v>#REF!</v>
      </c>
      <c r="LLD46" s="54" t="e">
        <f>'Tier 1 - $500K'!#REF!</f>
        <v>#REF!</v>
      </c>
      <c r="LLE46" s="54" t="e">
        <f>'Tier 1 - $500K'!#REF!</f>
        <v>#REF!</v>
      </c>
      <c r="LLF46" s="54" t="e">
        <f>'Tier 1 - $500K'!#REF!</f>
        <v>#REF!</v>
      </c>
      <c r="LLG46" s="54" t="e">
        <f>'Tier 1 - $500K'!#REF!</f>
        <v>#REF!</v>
      </c>
      <c r="LLH46" s="54" t="e">
        <f>'Tier 1 - $500K'!#REF!</f>
        <v>#REF!</v>
      </c>
      <c r="LLI46" s="54" t="e">
        <f>'Tier 1 - $500K'!#REF!</f>
        <v>#REF!</v>
      </c>
      <c r="LLJ46" s="54" t="e">
        <f>'Tier 1 - $500K'!#REF!</f>
        <v>#REF!</v>
      </c>
      <c r="LLK46" s="54" t="e">
        <f>'Tier 1 - $500K'!#REF!</f>
        <v>#REF!</v>
      </c>
      <c r="LLL46" s="54" t="e">
        <f>'Tier 1 - $500K'!#REF!</f>
        <v>#REF!</v>
      </c>
      <c r="LLM46" s="54" t="e">
        <f>'Tier 1 - $500K'!#REF!</f>
        <v>#REF!</v>
      </c>
      <c r="LLN46" s="54" t="e">
        <f>'Tier 1 - $500K'!#REF!</f>
        <v>#REF!</v>
      </c>
      <c r="LLO46" s="54" t="e">
        <f>'Tier 1 - $500K'!#REF!</f>
        <v>#REF!</v>
      </c>
      <c r="LLP46" s="54" t="e">
        <f>'Tier 1 - $500K'!#REF!</f>
        <v>#REF!</v>
      </c>
      <c r="LLQ46" s="54" t="e">
        <f>'Tier 1 - $500K'!#REF!</f>
        <v>#REF!</v>
      </c>
      <c r="LLR46" s="54" t="e">
        <f>'Tier 1 - $500K'!#REF!</f>
        <v>#REF!</v>
      </c>
      <c r="LLS46" s="54" t="e">
        <f>'Tier 1 - $500K'!#REF!</f>
        <v>#REF!</v>
      </c>
      <c r="LLT46" s="54" t="e">
        <f>'Tier 1 - $500K'!#REF!</f>
        <v>#REF!</v>
      </c>
      <c r="LLU46" s="54" t="e">
        <f>'Tier 1 - $500K'!#REF!</f>
        <v>#REF!</v>
      </c>
      <c r="LLV46" s="54" t="e">
        <f>'Tier 1 - $500K'!#REF!</f>
        <v>#REF!</v>
      </c>
      <c r="LLW46" s="54" t="e">
        <f>'Tier 1 - $500K'!#REF!</f>
        <v>#REF!</v>
      </c>
      <c r="LLX46" s="54" t="e">
        <f>'Tier 1 - $500K'!#REF!</f>
        <v>#REF!</v>
      </c>
      <c r="LLY46" s="54" t="e">
        <f>'Tier 1 - $500K'!#REF!</f>
        <v>#REF!</v>
      </c>
      <c r="LLZ46" s="54" t="e">
        <f>'Tier 1 - $500K'!#REF!</f>
        <v>#REF!</v>
      </c>
      <c r="LMA46" s="54" t="e">
        <f>'Tier 1 - $500K'!#REF!</f>
        <v>#REF!</v>
      </c>
      <c r="LMB46" s="54" t="e">
        <f>'Tier 1 - $500K'!#REF!</f>
        <v>#REF!</v>
      </c>
      <c r="LMC46" s="54" t="e">
        <f>'Tier 1 - $500K'!#REF!</f>
        <v>#REF!</v>
      </c>
      <c r="LMD46" s="54" t="e">
        <f>'Tier 1 - $500K'!#REF!</f>
        <v>#REF!</v>
      </c>
      <c r="LME46" s="54" t="e">
        <f>'Tier 1 - $500K'!#REF!</f>
        <v>#REF!</v>
      </c>
      <c r="LMF46" s="54" t="e">
        <f>'Tier 1 - $500K'!#REF!</f>
        <v>#REF!</v>
      </c>
      <c r="LMG46" s="54" t="e">
        <f>'Tier 1 - $500K'!#REF!</f>
        <v>#REF!</v>
      </c>
      <c r="LMH46" s="54" t="e">
        <f>'Tier 1 - $500K'!#REF!</f>
        <v>#REF!</v>
      </c>
      <c r="LMI46" s="54" t="e">
        <f>'Tier 1 - $500K'!#REF!</f>
        <v>#REF!</v>
      </c>
      <c r="LMJ46" s="54" t="e">
        <f>'Tier 1 - $500K'!#REF!</f>
        <v>#REF!</v>
      </c>
      <c r="LMK46" s="54" t="e">
        <f>'Tier 1 - $500K'!#REF!</f>
        <v>#REF!</v>
      </c>
      <c r="LML46" s="54" t="e">
        <f>'Tier 1 - $500K'!#REF!</f>
        <v>#REF!</v>
      </c>
      <c r="LMM46" s="54" t="e">
        <f>'Tier 1 - $500K'!#REF!</f>
        <v>#REF!</v>
      </c>
      <c r="LMN46" s="54" t="e">
        <f>'Tier 1 - $500K'!#REF!</f>
        <v>#REF!</v>
      </c>
      <c r="LMO46" s="54" t="e">
        <f>'Tier 1 - $500K'!#REF!</f>
        <v>#REF!</v>
      </c>
      <c r="LMP46" s="54" t="e">
        <f>'Tier 1 - $500K'!#REF!</f>
        <v>#REF!</v>
      </c>
      <c r="LMQ46" s="54" t="e">
        <f>'Tier 1 - $500K'!#REF!</f>
        <v>#REF!</v>
      </c>
      <c r="LMR46" s="54" t="e">
        <f>'Tier 1 - $500K'!#REF!</f>
        <v>#REF!</v>
      </c>
      <c r="LMS46" s="54" t="e">
        <f>'Tier 1 - $500K'!#REF!</f>
        <v>#REF!</v>
      </c>
      <c r="LMT46" s="54" t="e">
        <f>'Tier 1 - $500K'!#REF!</f>
        <v>#REF!</v>
      </c>
      <c r="LMU46" s="54" t="e">
        <f>'Tier 1 - $500K'!#REF!</f>
        <v>#REF!</v>
      </c>
      <c r="LMV46" s="54" t="e">
        <f>'Tier 1 - $500K'!#REF!</f>
        <v>#REF!</v>
      </c>
      <c r="LMW46" s="54" t="e">
        <f>'Tier 1 - $500K'!#REF!</f>
        <v>#REF!</v>
      </c>
      <c r="LMX46" s="54" t="e">
        <f>'Tier 1 - $500K'!#REF!</f>
        <v>#REF!</v>
      </c>
      <c r="LMY46" s="54" t="e">
        <f>'Tier 1 - $500K'!#REF!</f>
        <v>#REF!</v>
      </c>
      <c r="LMZ46" s="54" t="e">
        <f>'Tier 1 - $500K'!#REF!</f>
        <v>#REF!</v>
      </c>
      <c r="LNA46" s="54" t="e">
        <f>'Tier 1 - $500K'!#REF!</f>
        <v>#REF!</v>
      </c>
      <c r="LNB46" s="54" t="e">
        <f>'Tier 1 - $500K'!#REF!</f>
        <v>#REF!</v>
      </c>
      <c r="LNC46" s="54" t="e">
        <f>'Tier 1 - $500K'!#REF!</f>
        <v>#REF!</v>
      </c>
      <c r="LND46" s="54" t="e">
        <f>'Tier 1 - $500K'!#REF!</f>
        <v>#REF!</v>
      </c>
      <c r="LNE46" s="54" t="e">
        <f>'Tier 1 - $500K'!#REF!</f>
        <v>#REF!</v>
      </c>
      <c r="LNF46" s="54" t="e">
        <f>'Tier 1 - $500K'!#REF!</f>
        <v>#REF!</v>
      </c>
      <c r="LNG46" s="54" t="e">
        <f>'Tier 1 - $500K'!#REF!</f>
        <v>#REF!</v>
      </c>
      <c r="LNH46" s="54" t="e">
        <f>'Tier 1 - $500K'!#REF!</f>
        <v>#REF!</v>
      </c>
      <c r="LNI46" s="54" t="e">
        <f>'Tier 1 - $500K'!#REF!</f>
        <v>#REF!</v>
      </c>
      <c r="LNJ46" s="54" t="e">
        <f>'Tier 1 - $500K'!#REF!</f>
        <v>#REF!</v>
      </c>
      <c r="LNK46" s="54" t="e">
        <f>'Tier 1 - $500K'!#REF!</f>
        <v>#REF!</v>
      </c>
      <c r="LNL46" s="54" t="e">
        <f>'Tier 1 - $500K'!#REF!</f>
        <v>#REF!</v>
      </c>
      <c r="LNM46" s="54" t="e">
        <f>'Tier 1 - $500K'!#REF!</f>
        <v>#REF!</v>
      </c>
      <c r="LNN46" s="54" t="e">
        <f>'Tier 1 - $500K'!#REF!</f>
        <v>#REF!</v>
      </c>
      <c r="LNO46" s="54" t="e">
        <f>'Tier 1 - $500K'!#REF!</f>
        <v>#REF!</v>
      </c>
      <c r="LNP46" s="54" t="e">
        <f>'Tier 1 - $500K'!#REF!</f>
        <v>#REF!</v>
      </c>
      <c r="LNQ46" s="54" t="e">
        <f>'Tier 1 - $500K'!#REF!</f>
        <v>#REF!</v>
      </c>
      <c r="LNR46" s="54" t="e">
        <f>'Tier 1 - $500K'!#REF!</f>
        <v>#REF!</v>
      </c>
      <c r="LNS46" s="54" t="e">
        <f>'Tier 1 - $500K'!#REF!</f>
        <v>#REF!</v>
      </c>
      <c r="LNT46" s="54" t="e">
        <f>'Tier 1 - $500K'!#REF!</f>
        <v>#REF!</v>
      </c>
      <c r="LNU46" s="54" t="e">
        <f>'Tier 1 - $500K'!#REF!</f>
        <v>#REF!</v>
      </c>
      <c r="LNV46" s="54" t="e">
        <f>'Tier 1 - $500K'!#REF!</f>
        <v>#REF!</v>
      </c>
      <c r="LNW46" s="54" t="e">
        <f>'Tier 1 - $500K'!#REF!</f>
        <v>#REF!</v>
      </c>
      <c r="LNX46" s="54" t="e">
        <f>'Tier 1 - $500K'!#REF!</f>
        <v>#REF!</v>
      </c>
      <c r="LNY46" s="54" t="e">
        <f>'Tier 1 - $500K'!#REF!</f>
        <v>#REF!</v>
      </c>
      <c r="LNZ46" s="54" t="e">
        <f>'Tier 1 - $500K'!#REF!</f>
        <v>#REF!</v>
      </c>
      <c r="LOA46" s="54" t="e">
        <f>'Tier 1 - $500K'!#REF!</f>
        <v>#REF!</v>
      </c>
      <c r="LOB46" s="54" t="e">
        <f>'Tier 1 - $500K'!#REF!</f>
        <v>#REF!</v>
      </c>
      <c r="LOC46" s="54" t="e">
        <f>'Tier 1 - $500K'!#REF!</f>
        <v>#REF!</v>
      </c>
      <c r="LOD46" s="54" t="e">
        <f>'Tier 1 - $500K'!#REF!</f>
        <v>#REF!</v>
      </c>
      <c r="LOE46" s="54" t="e">
        <f>'Tier 1 - $500K'!#REF!</f>
        <v>#REF!</v>
      </c>
      <c r="LOF46" s="54" t="e">
        <f>'Tier 1 - $500K'!#REF!</f>
        <v>#REF!</v>
      </c>
      <c r="LOG46" s="54" t="e">
        <f>'Tier 1 - $500K'!#REF!</f>
        <v>#REF!</v>
      </c>
      <c r="LOH46" s="54" t="e">
        <f>'Tier 1 - $500K'!#REF!</f>
        <v>#REF!</v>
      </c>
      <c r="LOI46" s="54" t="e">
        <f>'Tier 1 - $500K'!#REF!</f>
        <v>#REF!</v>
      </c>
      <c r="LOJ46" s="54" t="e">
        <f>'Tier 1 - $500K'!#REF!</f>
        <v>#REF!</v>
      </c>
      <c r="LOK46" s="54" t="e">
        <f>'Tier 1 - $500K'!#REF!</f>
        <v>#REF!</v>
      </c>
      <c r="LOL46" s="54" t="e">
        <f>'Tier 1 - $500K'!#REF!</f>
        <v>#REF!</v>
      </c>
      <c r="LOM46" s="54" t="e">
        <f>'Tier 1 - $500K'!#REF!</f>
        <v>#REF!</v>
      </c>
      <c r="LON46" s="54" t="e">
        <f>'Tier 1 - $500K'!#REF!</f>
        <v>#REF!</v>
      </c>
      <c r="LOO46" s="54" t="e">
        <f>'Tier 1 - $500K'!#REF!</f>
        <v>#REF!</v>
      </c>
      <c r="LOP46" s="54" t="e">
        <f>'Tier 1 - $500K'!#REF!</f>
        <v>#REF!</v>
      </c>
      <c r="LOQ46" s="54" t="e">
        <f>'Tier 1 - $500K'!#REF!</f>
        <v>#REF!</v>
      </c>
      <c r="LOR46" s="54" t="e">
        <f>'Tier 1 - $500K'!#REF!</f>
        <v>#REF!</v>
      </c>
      <c r="LOS46" s="54" t="e">
        <f>'Tier 1 - $500K'!#REF!</f>
        <v>#REF!</v>
      </c>
      <c r="LOT46" s="54" t="e">
        <f>'Tier 1 - $500K'!#REF!</f>
        <v>#REF!</v>
      </c>
      <c r="LOU46" s="54" t="e">
        <f>'Tier 1 - $500K'!#REF!</f>
        <v>#REF!</v>
      </c>
      <c r="LOV46" s="54" t="e">
        <f>'Tier 1 - $500K'!#REF!</f>
        <v>#REF!</v>
      </c>
      <c r="LOW46" s="54" t="e">
        <f>'Tier 1 - $500K'!#REF!</f>
        <v>#REF!</v>
      </c>
      <c r="LOX46" s="54" t="e">
        <f>'Tier 1 - $500K'!#REF!</f>
        <v>#REF!</v>
      </c>
      <c r="LOY46" s="54" t="e">
        <f>'Tier 1 - $500K'!#REF!</f>
        <v>#REF!</v>
      </c>
      <c r="LOZ46" s="54" t="e">
        <f>'Tier 1 - $500K'!#REF!</f>
        <v>#REF!</v>
      </c>
      <c r="LPA46" s="54" t="e">
        <f>'Tier 1 - $500K'!#REF!</f>
        <v>#REF!</v>
      </c>
      <c r="LPB46" s="54" t="e">
        <f>'Tier 1 - $500K'!#REF!</f>
        <v>#REF!</v>
      </c>
      <c r="LPC46" s="54" t="e">
        <f>'Tier 1 - $500K'!#REF!</f>
        <v>#REF!</v>
      </c>
      <c r="LPD46" s="54" t="e">
        <f>'Tier 1 - $500K'!#REF!</f>
        <v>#REF!</v>
      </c>
      <c r="LPE46" s="54" t="e">
        <f>'Tier 1 - $500K'!#REF!</f>
        <v>#REF!</v>
      </c>
      <c r="LPF46" s="54" t="e">
        <f>'Tier 1 - $500K'!#REF!</f>
        <v>#REF!</v>
      </c>
      <c r="LPG46" s="54" t="e">
        <f>'Tier 1 - $500K'!#REF!</f>
        <v>#REF!</v>
      </c>
      <c r="LPH46" s="54" t="e">
        <f>'Tier 1 - $500K'!#REF!</f>
        <v>#REF!</v>
      </c>
      <c r="LPI46" s="54" t="e">
        <f>'Tier 1 - $500K'!#REF!</f>
        <v>#REF!</v>
      </c>
      <c r="LPJ46" s="54" t="e">
        <f>'Tier 1 - $500K'!#REF!</f>
        <v>#REF!</v>
      </c>
      <c r="LPK46" s="54" t="e">
        <f>'Tier 1 - $500K'!#REF!</f>
        <v>#REF!</v>
      </c>
      <c r="LPL46" s="54" t="e">
        <f>'Tier 1 - $500K'!#REF!</f>
        <v>#REF!</v>
      </c>
      <c r="LPM46" s="54" t="e">
        <f>'Tier 1 - $500K'!#REF!</f>
        <v>#REF!</v>
      </c>
      <c r="LPN46" s="54" t="e">
        <f>'Tier 1 - $500K'!#REF!</f>
        <v>#REF!</v>
      </c>
      <c r="LPO46" s="54" t="e">
        <f>'Tier 1 - $500K'!#REF!</f>
        <v>#REF!</v>
      </c>
      <c r="LPP46" s="54" t="e">
        <f>'Tier 1 - $500K'!#REF!</f>
        <v>#REF!</v>
      </c>
      <c r="LPQ46" s="54" t="e">
        <f>'Tier 1 - $500K'!#REF!</f>
        <v>#REF!</v>
      </c>
      <c r="LPR46" s="54" t="e">
        <f>'Tier 1 - $500K'!#REF!</f>
        <v>#REF!</v>
      </c>
      <c r="LPS46" s="54" t="e">
        <f>'Tier 1 - $500K'!#REF!</f>
        <v>#REF!</v>
      </c>
      <c r="LPT46" s="54" t="e">
        <f>'Tier 1 - $500K'!#REF!</f>
        <v>#REF!</v>
      </c>
      <c r="LPU46" s="54" t="e">
        <f>'Tier 1 - $500K'!#REF!</f>
        <v>#REF!</v>
      </c>
      <c r="LPV46" s="54" t="e">
        <f>'Tier 1 - $500K'!#REF!</f>
        <v>#REF!</v>
      </c>
      <c r="LPW46" s="54" t="e">
        <f>'Tier 1 - $500K'!#REF!</f>
        <v>#REF!</v>
      </c>
      <c r="LPX46" s="54" t="e">
        <f>'Tier 1 - $500K'!#REF!</f>
        <v>#REF!</v>
      </c>
      <c r="LPY46" s="54" t="e">
        <f>'Tier 1 - $500K'!#REF!</f>
        <v>#REF!</v>
      </c>
      <c r="LPZ46" s="54" t="e">
        <f>'Tier 1 - $500K'!#REF!</f>
        <v>#REF!</v>
      </c>
      <c r="LQA46" s="54" t="e">
        <f>'Tier 1 - $500K'!#REF!</f>
        <v>#REF!</v>
      </c>
      <c r="LQB46" s="54" t="e">
        <f>'Tier 1 - $500K'!#REF!</f>
        <v>#REF!</v>
      </c>
      <c r="LQC46" s="54" t="e">
        <f>'Tier 1 - $500K'!#REF!</f>
        <v>#REF!</v>
      </c>
      <c r="LQD46" s="54" t="e">
        <f>'Tier 1 - $500K'!#REF!</f>
        <v>#REF!</v>
      </c>
      <c r="LQE46" s="54" t="e">
        <f>'Tier 1 - $500K'!#REF!</f>
        <v>#REF!</v>
      </c>
      <c r="LQF46" s="54" t="e">
        <f>'Tier 1 - $500K'!#REF!</f>
        <v>#REF!</v>
      </c>
      <c r="LQG46" s="54" t="e">
        <f>'Tier 1 - $500K'!#REF!</f>
        <v>#REF!</v>
      </c>
      <c r="LQH46" s="54" t="e">
        <f>'Tier 1 - $500K'!#REF!</f>
        <v>#REF!</v>
      </c>
      <c r="LQI46" s="54" t="e">
        <f>'Tier 1 - $500K'!#REF!</f>
        <v>#REF!</v>
      </c>
      <c r="LQJ46" s="54" t="e">
        <f>'Tier 1 - $500K'!#REF!</f>
        <v>#REF!</v>
      </c>
      <c r="LQK46" s="54" t="e">
        <f>'Tier 1 - $500K'!#REF!</f>
        <v>#REF!</v>
      </c>
      <c r="LQL46" s="54" t="e">
        <f>'Tier 1 - $500K'!#REF!</f>
        <v>#REF!</v>
      </c>
      <c r="LQM46" s="54" t="e">
        <f>'Tier 1 - $500K'!#REF!</f>
        <v>#REF!</v>
      </c>
      <c r="LQN46" s="54" t="e">
        <f>'Tier 1 - $500K'!#REF!</f>
        <v>#REF!</v>
      </c>
      <c r="LQO46" s="54" t="e">
        <f>'Tier 1 - $500K'!#REF!</f>
        <v>#REF!</v>
      </c>
      <c r="LQP46" s="54" t="e">
        <f>'Tier 1 - $500K'!#REF!</f>
        <v>#REF!</v>
      </c>
      <c r="LQQ46" s="54" t="e">
        <f>'Tier 1 - $500K'!#REF!</f>
        <v>#REF!</v>
      </c>
      <c r="LQR46" s="54" t="e">
        <f>'Tier 1 - $500K'!#REF!</f>
        <v>#REF!</v>
      </c>
      <c r="LQS46" s="54" t="e">
        <f>'Tier 1 - $500K'!#REF!</f>
        <v>#REF!</v>
      </c>
      <c r="LQT46" s="54" t="e">
        <f>'Tier 1 - $500K'!#REF!</f>
        <v>#REF!</v>
      </c>
      <c r="LQU46" s="54" t="e">
        <f>'Tier 1 - $500K'!#REF!</f>
        <v>#REF!</v>
      </c>
      <c r="LQV46" s="54" t="e">
        <f>'Tier 1 - $500K'!#REF!</f>
        <v>#REF!</v>
      </c>
      <c r="LQW46" s="54" t="e">
        <f>'Tier 1 - $500K'!#REF!</f>
        <v>#REF!</v>
      </c>
      <c r="LQX46" s="54" t="e">
        <f>'Tier 1 - $500K'!#REF!</f>
        <v>#REF!</v>
      </c>
      <c r="LQY46" s="54" t="e">
        <f>'Tier 1 - $500K'!#REF!</f>
        <v>#REF!</v>
      </c>
      <c r="LQZ46" s="54" t="e">
        <f>'Tier 1 - $500K'!#REF!</f>
        <v>#REF!</v>
      </c>
      <c r="LRA46" s="54" t="e">
        <f>'Tier 1 - $500K'!#REF!</f>
        <v>#REF!</v>
      </c>
      <c r="LRB46" s="54" t="e">
        <f>'Tier 1 - $500K'!#REF!</f>
        <v>#REF!</v>
      </c>
      <c r="LRC46" s="54" t="e">
        <f>'Tier 1 - $500K'!#REF!</f>
        <v>#REF!</v>
      </c>
      <c r="LRD46" s="54" t="e">
        <f>'Tier 1 - $500K'!#REF!</f>
        <v>#REF!</v>
      </c>
      <c r="LRE46" s="54" t="e">
        <f>'Tier 1 - $500K'!#REF!</f>
        <v>#REF!</v>
      </c>
      <c r="LRF46" s="54" t="e">
        <f>'Tier 1 - $500K'!#REF!</f>
        <v>#REF!</v>
      </c>
      <c r="LRG46" s="54" t="e">
        <f>'Tier 1 - $500K'!#REF!</f>
        <v>#REF!</v>
      </c>
      <c r="LRH46" s="54" t="e">
        <f>'Tier 1 - $500K'!#REF!</f>
        <v>#REF!</v>
      </c>
      <c r="LRI46" s="54" t="e">
        <f>'Tier 1 - $500K'!#REF!</f>
        <v>#REF!</v>
      </c>
      <c r="LRJ46" s="54" t="e">
        <f>'Tier 1 - $500K'!#REF!</f>
        <v>#REF!</v>
      </c>
      <c r="LRK46" s="54" t="e">
        <f>'Tier 1 - $500K'!#REF!</f>
        <v>#REF!</v>
      </c>
      <c r="LRL46" s="54" t="e">
        <f>'Tier 1 - $500K'!#REF!</f>
        <v>#REF!</v>
      </c>
      <c r="LRM46" s="54" t="e">
        <f>'Tier 1 - $500K'!#REF!</f>
        <v>#REF!</v>
      </c>
      <c r="LRN46" s="54" t="e">
        <f>'Tier 1 - $500K'!#REF!</f>
        <v>#REF!</v>
      </c>
      <c r="LRO46" s="54" t="e">
        <f>'Tier 1 - $500K'!#REF!</f>
        <v>#REF!</v>
      </c>
      <c r="LRP46" s="54" t="e">
        <f>'Tier 1 - $500K'!#REF!</f>
        <v>#REF!</v>
      </c>
      <c r="LRQ46" s="54" t="e">
        <f>'Tier 1 - $500K'!#REF!</f>
        <v>#REF!</v>
      </c>
      <c r="LRR46" s="54" t="e">
        <f>'Tier 1 - $500K'!#REF!</f>
        <v>#REF!</v>
      </c>
      <c r="LRS46" s="54" t="e">
        <f>'Tier 1 - $500K'!#REF!</f>
        <v>#REF!</v>
      </c>
      <c r="LRT46" s="54" t="e">
        <f>'Tier 1 - $500K'!#REF!</f>
        <v>#REF!</v>
      </c>
      <c r="LRU46" s="54" t="e">
        <f>'Tier 1 - $500K'!#REF!</f>
        <v>#REF!</v>
      </c>
      <c r="LRV46" s="54" t="e">
        <f>'Tier 1 - $500K'!#REF!</f>
        <v>#REF!</v>
      </c>
      <c r="LRW46" s="54" t="e">
        <f>'Tier 1 - $500K'!#REF!</f>
        <v>#REF!</v>
      </c>
      <c r="LRX46" s="54" t="e">
        <f>'Tier 1 - $500K'!#REF!</f>
        <v>#REF!</v>
      </c>
      <c r="LRY46" s="54" t="e">
        <f>'Tier 1 - $500K'!#REF!</f>
        <v>#REF!</v>
      </c>
      <c r="LRZ46" s="54" t="e">
        <f>'Tier 1 - $500K'!#REF!</f>
        <v>#REF!</v>
      </c>
      <c r="LSA46" s="54" t="e">
        <f>'Tier 1 - $500K'!#REF!</f>
        <v>#REF!</v>
      </c>
      <c r="LSB46" s="54" t="e">
        <f>'Tier 1 - $500K'!#REF!</f>
        <v>#REF!</v>
      </c>
      <c r="LSC46" s="54" t="e">
        <f>'Tier 1 - $500K'!#REF!</f>
        <v>#REF!</v>
      </c>
      <c r="LSD46" s="54" t="e">
        <f>'Tier 1 - $500K'!#REF!</f>
        <v>#REF!</v>
      </c>
      <c r="LSE46" s="54" t="e">
        <f>'Tier 1 - $500K'!#REF!</f>
        <v>#REF!</v>
      </c>
      <c r="LSF46" s="54" t="e">
        <f>'Tier 1 - $500K'!#REF!</f>
        <v>#REF!</v>
      </c>
      <c r="LSG46" s="54" t="e">
        <f>'Tier 1 - $500K'!#REF!</f>
        <v>#REF!</v>
      </c>
      <c r="LSH46" s="54" t="e">
        <f>'Tier 1 - $500K'!#REF!</f>
        <v>#REF!</v>
      </c>
      <c r="LSI46" s="54" t="e">
        <f>'Tier 1 - $500K'!#REF!</f>
        <v>#REF!</v>
      </c>
      <c r="LSJ46" s="54" t="e">
        <f>'Tier 1 - $500K'!#REF!</f>
        <v>#REF!</v>
      </c>
      <c r="LSK46" s="54" t="e">
        <f>'Tier 1 - $500K'!#REF!</f>
        <v>#REF!</v>
      </c>
      <c r="LSL46" s="54" t="e">
        <f>'Tier 1 - $500K'!#REF!</f>
        <v>#REF!</v>
      </c>
      <c r="LSM46" s="54" t="e">
        <f>'Tier 1 - $500K'!#REF!</f>
        <v>#REF!</v>
      </c>
      <c r="LSN46" s="54" t="e">
        <f>'Tier 1 - $500K'!#REF!</f>
        <v>#REF!</v>
      </c>
      <c r="LSO46" s="54" t="e">
        <f>'Tier 1 - $500K'!#REF!</f>
        <v>#REF!</v>
      </c>
      <c r="LSP46" s="54" t="e">
        <f>'Tier 1 - $500K'!#REF!</f>
        <v>#REF!</v>
      </c>
      <c r="LSQ46" s="54" t="e">
        <f>'Tier 1 - $500K'!#REF!</f>
        <v>#REF!</v>
      </c>
      <c r="LSR46" s="54" t="e">
        <f>'Tier 1 - $500K'!#REF!</f>
        <v>#REF!</v>
      </c>
      <c r="LSS46" s="54" t="e">
        <f>'Tier 1 - $500K'!#REF!</f>
        <v>#REF!</v>
      </c>
      <c r="LST46" s="54" t="e">
        <f>'Tier 1 - $500K'!#REF!</f>
        <v>#REF!</v>
      </c>
      <c r="LSU46" s="54" t="e">
        <f>'Tier 1 - $500K'!#REF!</f>
        <v>#REF!</v>
      </c>
      <c r="LSV46" s="54" t="e">
        <f>'Tier 1 - $500K'!#REF!</f>
        <v>#REF!</v>
      </c>
      <c r="LSW46" s="54" t="e">
        <f>'Tier 1 - $500K'!#REF!</f>
        <v>#REF!</v>
      </c>
      <c r="LSX46" s="54" t="e">
        <f>'Tier 1 - $500K'!#REF!</f>
        <v>#REF!</v>
      </c>
      <c r="LSY46" s="54" t="e">
        <f>'Tier 1 - $500K'!#REF!</f>
        <v>#REF!</v>
      </c>
      <c r="LSZ46" s="54" t="e">
        <f>'Tier 1 - $500K'!#REF!</f>
        <v>#REF!</v>
      </c>
      <c r="LTA46" s="54" t="e">
        <f>'Tier 1 - $500K'!#REF!</f>
        <v>#REF!</v>
      </c>
      <c r="LTB46" s="54" t="e">
        <f>'Tier 1 - $500K'!#REF!</f>
        <v>#REF!</v>
      </c>
      <c r="LTC46" s="54" t="e">
        <f>'Tier 1 - $500K'!#REF!</f>
        <v>#REF!</v>
      </c>
      <c r="LTD46" s="54" t="e">
        <f>'Tier 1 - $500K'!#REF!</f>
        <v>#REF!</v>
      </c>
      <c r="LTE46" s="54" t="e">
        <f>'Tier 1 - $500K'!#REF!</f>
        <v>#REF!</v>
      </c>
      <c r="LTF46" s="54" t="e">
        <f>'Tier 1 - $500K'!#REF!</f>
        <v>#REF!</v>
      </c>
      <c r="LTG46" s="54" t="e">
        <f>'Tier 1 - $500K'!#REF!</f>
        <v>#REF!</v>
      </c>
      <c r="LTH46" s="54" t="e">
        <f>'Tier 1 - $500K'!#REF!</f>
        <v>#REF!</v>
      </c>
      <c r="LTI46" s="54" t="e">
        <f>'Tier 1 - $500K'!#REF!</f>
        <v>#REF!</v>
      </c>
      <c r="LTJ46" s="54" t="e">
        <f>'Tier 1 - $500K'!#REF!</f>
        <v>#REF!</v>
      </c>
      <c r="LTK46" s="54" t="e">
        <f>'Tier 1 - $500K'!#REF!</f>
        <v>#REF!</v>
      </c>
      <c r="LTL46" s="54" t="e">
        <f>'Tier 1 - $500K'!#REF!</f>
        <v>#REF!</v>
      </c>
      <c r="LTM46" s="54" t="e">
        <f>'Tier 1 - $500K'!#REF!</f>
        <v>#REF!</v>
      </c>
      <c r="LTN46" s="54" t="e">
        <f>'Tier 1 - $500K'!#REF!</f>
        <v>#REF!</v>
      </c>
      <c r="LTO46" s="54" t="e">
        <f>'Tier 1 - $500K'!#REF!</f>
        <v>#REF!</v>
      </c>
      <c r="LTP46" s="54" t="e">
        <f>'Tier 1 - $500K'!#REF!</f>
        <v>#REF!</v>
      </c>
      <c r="LTQ46" s="54" t="e">
        <f>'Tier 1 - $500K'!#REF!</f>
        <v>#REF!</v>
      </c>
      <c r="LTR46" s="54" t="e">
        <f>'Tier 1 - $500K'!#REF!</f>
        <v>#REF!</v>
      </c>
      <c r="LTS46" s="54" t="e">
        <f>'Tier 1 - $500K'!#REF!</f>
        <v>#REF!</v>
      </c>
      <c r="LTT46" s="54" t="e">
        <f>'Tier 1 - $500K'!#REF!</f>
        <v>#REF!</v>
      </c>
      <c r="LTU46" s="54" t="e">
        <f>'Tier 1 - $500K'!#REF!</f>
        <v>#REF!</v>
      </c>
      <c r="LTV46" s="54" t="e">
        <f>'Tier 1 - $500K'!#REF!</f>
        <v>#REF!</v>
      </c>
      <c r="LTW46" s="54" t="e">
        <f>'Tier 1 - $500K'!#REF!</f>
        <v>#REF!</v>
      </c>
      <c r="LTX46" s="54" t="e">
        <f>'Tier 1 - $500K'!#REF!</f>
        <v>#REF!</v>
      </c>
      <c r="LTY46" s="54" t="e">
        <f>'Tier 1 - $500K'!#REF!</f>
        <v>#REF!</v>
      </c>
      <c r="LTZ46" s="54" t="e">
        <f>'Tier 1 - $500K'!#REF!</f>
        <v>#REF!</v>
      </c>
      <c r="LUA46" s="54" t="e">
        <f>'Tier 1 - $500K'!#REF!</f>
        <v>#REF!</v>
      </c>
      <c r="LUB46" s="54" t="e">
        <f>'Tier 1 - $500K'!#REF!</f>
        <v>#REF!</v>
      </c>
      <c r="LUC46" s="54" t="e">
        <f>'Tier 1 - $500K'!#REF!</f>
        <v>#REF!</v>
      </c>
      <c r="LUD46" s="54" t="e">
        <f>'Tier 1 - $500K'!#REF!</f>
        <v>#REF!</v>
      </c>
      <c r="LUE46" s="54" t="e">
        <f>'Tier 1 - $500K'!#REF!</f>
        <v>#REF!</v>
      </c>
      <c r="LUF46" s="54" t="e">
        <f>'Tier 1 - $500K'!#REF!</f>
        <v>#REF!</v>
      </c>
      <c r="LUG46" s="54" t="e">
        <f>'Tier 1 - $500K'!#REF!</f>
        <v>#REF!</v>
      </c>
      <c r="LUH46" s="54" t="e">
        <f>'Tier 1 - $500K'!#REF!</f>
        <v>#REF!</v>
      </c>
      <c r="LUI46" s="54" t="e">
        <f>'Tier 1 - $500K'!#REF!</f>
        <v>#REF!</v>
      </c>
      <c r="LUJ46" s="54" t="e">
        <f>'Tier 1 - $500K'!#REF!</f>
        <v>#REF!</v>
      </c>
      <c r="LUK46" s="54" t="e">
        <f>'Tier 1 - $500K'!#REF!</f>
        <v>#REF!</v>
      </c>
      <c r="LUL46" s="54" t="e">
        <f>'Tier 1 - $500K'!#REF!</f>
        <v>#REF!</v>
      </c>
      <c r="LUM46" s="54" t="e">
        <f>'Tier 1 - $500K'!#REF!</f>
        <v>#REF!</v>
      </c>
      <c r="LUN46" s="54" t="e">
        <f>'Tier 1 - $500K'!#REF!</f>
        <v>#REF!</v>
      </c>
      <c r="LUO46" s="54" t="e">
        <f>'Tier 1 - $500K'!#REF!</f>
        <v>#REF!</v>
      </c>
      <c r="LUP46" s="54" t="e">
        <f>'Tier 1 - $500K'!#REF!</f>
        <v>#REF!</v>
      </c>
      <c r="LUQ46" s="54" t="e">
        <f>'Tier 1 - $500K'!#REF!</f>
        <v>#REF!</v>
      </c>
      <c r="LUR46" s="54" t="e">
        <f>'Tier 1 - $500K'!#REF!</f>
        <v>#REF!</v>
      </c>
      <c r="LUS46" s="54" t="e">
        <f>'Tier 1 - $500K'!#REF!</f>
        <v>#REF!</v>
      </c>
      <c r="LUT46" s="54" t="e">
        <f>'Tier 1 - $500K'!#REF!</f>
        <v>#REF!</v>
      </c>
      <c r="LUU46" s="54" t="e">
        <f>'Tier 1 - $500K'!#REF!</f>
        <v>#REF!</v>
      </c>
      <c r="LUV46" s="54" t="e">
        <f>'Tier 1 - $500K'!#REF!</f>
        <v>#REF!</v>
      </c>
      <c r="LUW46" s="54" t="e">
        <f>'Tier 1 - $500K'!#REF!</f>
        <v>#REF!</v>
      </c>
      <c r="LUX46" s="54" t="e">
        <f>'Tier 1 - $500K'!#REF!</f>
        <v>#REF!</v>
      </c>
      <c r="LUY46" s="54" t="e">
        <f>'Tier 1 - $500K'!#REF!</f>
        <v>#REF!</v>
      </c>
      <c r="LUZ46" s="54" t="e">
        <f>'Tier 1 - $500K'!#REF!</f>
        <v>#REF!</v>
      </c>
      <c r="LVA46" s="54" t="e">
        <f>'Tier 1 - $500K'!#REF!</f>
        <v>#REF!</v>
      </c>
      <c r="LVB46" s="54" t="e">
        <f>'Tier 1 - $500K'!#REF!</f>
        <v>#REF!</v>
      </c>
      <c r="LVC46" s="54" t="e">
        <f>'Tier 1 - $500K'!#REF!</f>
        <v>#REF!</v>
      </c>
      <c r="LVD46" s="54" t="e">
        <f>'Tier 1 - $500K'!#REF!</f>
        <v>#REF!</v>
      </c>
      <c r="LVE46" s="54" t="e">
        <f>'Tier 1 - $500K'!#REF!</f>
        <v>#REF!</v>
      </c>
      <c r="LVF46" s="54" t="e">
        <f>'Tier 1 - $500K'!#REF!</f>
        <v>#REF!</v>
      </c>
      <c r="LVG46" s="54" t="e">
        <f>'Tier 1 - $500K'!#REF!</f>
        <v>#REF!</v>
      </c>
      <c r="LVH46" s="54" t="e">
        <f>'Tier 1 - $500K'!#REF!</f>
        <v>#REF!</v>
      </c>
      <c r="LVI46" s="54" t="e">
        <f>'Tier 1 - $500K'!#REF!</f>
        <v>#REF!</v>
      </c>
      <c r="LVJ46" s="54" t="e">
        <f>'Tier 1 - $500K'!#REF!</f>
        <v>#REF!</v>
      </c>
      <c r="LVK46" s="54" t="e">
        <f>'Tier 1 - $500K'!#REF!</f>
        <v>#REF!</v>
      </c>
      <c r="LVL46" s="54" t="e">
        <f>'Tier 1 - $500K'!#REF!</f>
        <v>#REF!</v>
      </c>
      <c r="LVM46" s="54" t="e">
        <f>'Tier 1 - $500K'!#REF!</f>
        <v>#REF!</v>
      </c>
      <c r="LVN46" s="54" t="e">
        <f>'Tier 1 - $500K'!#REF!</f>
        <v>#REF!</v>
      </c>
      <c r="LVO46" s="54" t="e">
        <f>'Tier 1 - $500K'!#REF!</f>
        <v>#REF!</v>
      </c>
      <c r="LVP46" s="54" t="e">
        <f>'Tier 1 - $500K'!#REF!</f>
        <v>#REF!</v>
      </c>
      <c r="LVQ46" s="54" t="e">
        <f>'Tier 1 - $500K'!#REF!</f>
        <v>#REF!</v>
      </c>
      <c r="LVR46" s="54" t="e">
        <f>'Tier 1 - $500K'!#REF!</f>
        <v>#REF!</v>
      </c>
      <c r="LVS46" s="54" t="e">
        <f>'Tier 1 - $500K'!#REF!</f>
        <v>#REF!</v>
      </c>
      <c r="LVT46" s="54" t="e">
        <f>'Tier 1 - $500K'!#REF!</f>
        <v>#REF!</v>
      </c>
      <c r="LVU46" s="54" t="e">
        <f>'Tier 1 - $500K'!#REF!</f>
        <v>#REF!</v>
      </c>
      <c r="LVV46" s="54" t="e">
        <f>'Tier 1 - $500K'!#REF!</f>
        <v>#REF!</v>
      </c>
      <c r="LVW46" s="54" t="e">
        <f>'Tier 1 - $500K'!#REF!</f>
        <v>#REF!</v>
      </c>
      <c r="LVX46" s="54" t="e">
        <f>'Tier 1 - $500K'!#REF!</f>
        <v>#REF!</v>
      </c>
      <c r="LVY46" s="54" t="e">
        <f>'Tier 1 - $500K'!#REF!</f>
        <v>#REF!</v>
      </c>
      <c r="LVZ46" s="54" t="e">
        <f>'Tier 1 - $500K'!#REF!</f>
        <v>#REF!</v>
      </c>
      <c r="LWA46" s="54" t="e">
        <f>'Tier 1 - $500K'!#REF!</f>
        <v>#REF!</v>
      </c>
      <c r="LWB46" s="54" t="e">
        <f>'Tier 1 - $500K'!#REF!</f>
        <v>#REF!</v>
      </c>
      <c r="LWC46" s="54" t="e">
        <f>'Tier 1 - $500K'!#REF!</f>
        <v>#REF!</v>
      </c>
      <c r="LWD46" s="54" t="e">
        <f>'Tier 1 - $500K'!#REF!</f>
        <v>#REF!</v>
      </c>
      <c r="LWE46" s="54" t="e">
        <f>'Tier 1 - $500K'!#REF!</f>
        <v>#REF!</v>
      </c>
      <c r="LWF46" s="54" t="e">
        <f>'Tier 1 - $500K'!#REF!</f>
        <v>#REF!</v>
      </c>
      <c r="LWG46" s="54" t="e">
        <f>'Tier 1 - $500K'!#REF!</f>
        <v>#REF!</v>
      </c>
      <c r="LWH46" s="54" t="e">
        <f>'Tier 1 - $500K'!#REF!</f>
        <v>#REF!</v>
      </c>
      <c r="LWI46" s="54" t="e">
        <f>'Tier 1 - $500K'!#REF!</f>
        <v>#REF!</v>
      </c>
      <c r="LWJ46" s="54" t="e">
        <f>'Tier 1 - $500K'!#REF!</f>
        <v>#REF!</v>
      </c>
      <c r="LWK46" s="54" t="e">
        <f>'Tier 1 - $500K'!#REF!</f>
        <v>#REF!</v>
      </c>
      <c r="LWL46" s="54" t="e">
        <f>'Tier 1 - $500K'!#REF!</f>
        <v>#REF!</v>
      </c>
      <c r="LWM46" s="54" t="e">
        <f>'Tier 1 - $500K'!#REF!</f>
        <v>#REF!</v>
      </c>
      <c r="LWN46" s="54" t="e">
        <f>'Tier 1 - $500K'!#REF!</f>
        <v>#REF!</v>
      </c>
      <c r="LWO46" s="54" t="e">
        <f>'Tier 1 - $500K'!#REF!</f>
        <v>#REF!</v>
      </c>
      <c r="LWP46" s="54" t="e">
        <f>'Tier 1 - $500K'!#REF!</f>
        <v>#REF!</v>
      </c>
      <c r="LWQ46" s="54" t="e">
        <f>'Tier 1 - $500K'!#REF!</f>
        <v>#REF!</v>
      </c>
      <c r="LWR46" s="54" t="e">
        <f>'Tier 1 - $500K'!#REF!</f>
        <v>#REF!</v>
      </c>
      <c r="LWS46" s="54" t="e">
        <f>'Tier 1 - $500K'!#REF!</f>
        <v>#REF!</v>
      </c>
      <c r="LWT46" s="54" t="e">
        <f>'Tier 1 - $500K'!#REF!</f>
        <v>#REF!</v>
      </c>
      <c r="LWU46" s="54" t="e">
        <f>'Tier 1 - $500K'!#REF!</f>
        <v>#REF!</v>
      </c>
      <c r="LWV46" s="54" t="e">
        <f>'Tier 1 - $500K'!#REF!</f>
        <v>#REF!</v>
      </c>
      <c r="LWW46" s="54" t="e">
        <f>'Tier 1 - $500K'!#REF!</f>
        <v>#REF!</v>
      </c>
      <c r="LWX46" s="54" t="e">
        <f>'Tier 1 - $500K'!#REF!</f>
        <v>#REF!</v>
      </c>
      <c r="LWY46" s="54" t="e">
        <f>'Tier 1 - $500K'!#REF!</f>
        <v>#REF!</v>
      </c>
      <c r="LWZ46" s="54" t="e">
        <f>'Tier 1 - $500K'!#REF!</f>
        <v>#REF!</v>
      </c>
      <c r="LXA46" s="54" t="e">
        <f>'Tier 1 - $500K'!#REF!</f>
        <v>#REF!</v>
      </c>
      <c r="LXB46" s="54" t="e">
        <f>'Tier 1 - $500K'!#REF!</f>
        <v>#REF!</v>
      </c>
      <c r="LXC46" s="54" t="e">
        <f>'Tier 1 - $500K'!#REF!</f>
        <v>#REF!</v>
      </c>
      <c r="LXD46" s="54" t="e">
        <f>'Tier 1 - $500K'!#REF!</f>
        <v>#REF!</v>
      </c>
      <c r="LXE46" s="54" t="e">
        <f>'Tier 1 - $500K'!#REF!</f>
        <v>#REF!</v>
      </c>
      <c r="LXF46" s="54" t="e">
        <f>'Tier 1 - $500K'!#REF!</f>
        <v>#REF!</v>
      </c>
      <c r="LXG46" s="54" t="e">
        <f>'Tier 1 - $500K'!#REF!</f>
        <v>#REF!</v>
      </c>
      <c r="LXH46" s="54" t="e">
        <f>'Tier 1 - $500K'!#REF!</f>
        <v>#REF!</v>
      </c>
      <c r="LXI46" s="54" t="e">
        <f>'Tier 1 - $500K'!#REF!</f>
        <v>#REF!</v>
      </c>
      <c r="LXJ46" s="54" t="e">
        <f>'Tier 1 - $500K'!#REF!</f>
        <v>#REF!</v>
      </c>
      <c r="LXK46" s="54" t="e">
        <f>'Tier 1 - $500K'!#REF!</f>
        <v>#REF!</v>
      </c>
      <c r="LXL46" s="54" t="e">
        <f>'Tier 1 - $500K'!#REF!</f>
        <v>#REF!</v>
      </c>
      <c r="LXM46" s="54" t="e">
        <f>'Tier 1 - $500K'!#REF!</f>
        <v>#REF!</v>
      </c>
      <c r="LXN46" s="54" t="e">
        <f>'Tier 1 - $500K'!#REF!</f>
        <v>#REF!</v>
      </c>
      <c r="LXO46" s="54" t="e">
        <f>'Tier 1 - $500K'!#REF!</f>
        <v>#REF!</v>
      </c>
      <c r="LXP46" s="54" t="e">
        <f>'Tier 1 - $500K'!#REF!</f>
        <v>#REF!</v>
      </c>
      <c r="LXQ46" s="54" t="e">
        <f>'Tier 1 - $500K'!#REF!</f>
        <v>#REF!</v>
      </c>
      <c r="LXR46" s="54" t="e">
        <f>'Tier 1 - $500K'!#REF!</f>
        <v>#REF!</v>
      </c>
      <c r="LXS46" s="54" t="e">
        <f>'Tier 1 - $500K'!#REF!</f>
        <v>#REF!</v>
      </c>
      <c r="LXT46" s="54" t="e">
        <f>'Tier 1 - $500K'!#REF!</f>
        <v>#REF!</v>
      </c>
      <c r="LXU46" s="54" t="e">
        <f>'Tier 1 - $500K'!#REF!</f>
        <v>#REF!</v>
      </c>
      <c r="LXV46" s="54" t="e">
        <f>'Tier 1 - $500K'!#REF!</f>
        <v>#REF!</v>
      </c>
      <c r="LXW46" s="54" t="e">
        <f>'Tier 1 - $500K'!#REF!</f>
        <v>#REF!</v>
      </c>
      <c r="LXX46" s="54" t="e">
        <f>'Tier 1 - $500K'!#REF!</f>
        <v>#REF!</v>
      </c>
      <c r="LXY46" s="54" t="e">
        <f>'Tier 1 - $500K'!#REF!</f>
        <v>#REF!</v>
      </c>
      <c r="LXZ46" s="54" t="e">
        <f>'Tier 1 - $500K'!#REF!</f>
        <v>#REF!</v>
      </c>
      <c r="LYA46" s="54" t="e">
        <f>'Tier 1 - $500K'!#REF!</f>
        <v>#REF!</v>
      </c>
      <c r="LYB46" s="54" t="e">
        <f>'Tier 1 - $500K'!#REF!</f>
        <v>#REF!</v>
      </c>
      <c r="LYC46" s="54" t="e">
        <f>'Tier 1 - $500K'!#REF!</f>
        <v>#REF!</v>
      </c>
      <c r="LYD46" s="54" t="e">
        <f>'Tier 1 - $500K'!#REF!</f>
        <v>#REF!</v>
      </c>
      <c r="LYE46" s="54" t="e">
        <f>'Tier 1 - $500K'!#REF!</f>
        <v>#REF!</v>
      </c>
      <c r="LYF46" s="54" t="e">
        <f>'Tier 1 - $500K'!#REF!</f>
        <v>#REF!</v>
      </c>
      <c r="LYG46" s="54" t="e">
        <f>'Tier 1 - $500K'!#REF!</f>
        <v>#REF!</v>
      </c>
      <c r="LYH46" s="54" t="e">
        <f>'Tier 1 - $500K'!#REF!</f>
        <v>#REF!</v>
      </c>
      <c r="LYI46" s="54" t="e">
        <f>'Tier 1 - $500K'!#REF!</f>
        <v>#REF!</v>
      </c>
      <c r="LYJ46" s="54" t="e">
        <f>'Tier 1 - $500K'!#REF!</f>
        <v>#REF!</v>
      </c>
      <c r="LYK46" s="54" t="e">
        <f>'Tier 1 - $500K'!#REF!</f>
        <v>#REF!</v>
      </c>
      <c r="LYL46" s="54" t="e">
        <f>'Tier 1 - $500K'!#REF!</f>
        <v>#REF!</v>
      </c>
      <c r="LYM46" s="54" t="e">
        <f>'Tier 1 - $500K'!#REF!</f>
        <v>#REF!</v>
      </c>
      <c r="LYN46" s="54" t="e">
        <f>'Tier 1 - $500K'!#REF!</f>
        <v>#REF!</v>
      </c>
      <c r="LYO46" s="54" t="e">
        <f>'Tier 1 - $500K'!#REF!</f>
        <v>#REF!</v>
      </c>
      <c r="LYP46" s="54" t="e">
        <f>'Tier 1 - $500K'!#REF!</f>
        <v>#REF!</v>
      </c>
      <c r="LYQ46" s="54" t="e">
        <f>'Tier 1 - $500K'!#REF!</f>
        <v>#REF!</v>
      </c>
      <c r="LYR46" s="54" t="e">
        <f>'Tier 1 - $500K'!#REF!</f>
        <v>#REF!</v>
      </c>
      <c r="LYS46" s="54" t="e">
        <f>'Tier 1 - $500K'!#REF!</f>
        <v>#REF!</v>
      </c>
      <c r="LYT46" s="54" t="e">
        <f>'Tier 1 - $500K'!#REF!</f>
        <v>#REF!</v>
      </c>
      <c r="LYU46" s="54" t="e">
        <f>'Tier 1 - $500K'!#REF!</f>
        <v>#REF!</v>
      </c>
      <c r="LYV46" s="54" t="e">
        <f>'Tier 1 - $500K'!#REF!</f>
        <v>#REF!</v>
      </c>
      <c r="LYW46" s="54" t="e">
        <f>'Tier 1 - $500K'!#REF!</f>
        <v>#REF!</v>
      </c>
      <c r="LYX46" s="54" t="e">
        <f>'Tier 1 - $500K'!#REF!</f>
        <v>#REF!</v>
      </c>
      <c r="LYY46" s="54" t="e">
        <f>'Tier 1 - $500K'!#REF!</f>
        <v>#REF!</v>
      </c>
      <c r="LYZ46" s="54" t="e">
        <f>'Tier 1 - $500K'!#REF!</f>
        <v>#REF!</v>
      </c>
      <c r="LZA46" s="54" t="e">
        <f>'Tier 1 - $500K'!#REF!</f>
        <v>#REF!</v>
      </c>
      <c r="LZB46" s="54" t="e">
        <f>'Tier 1 - $500K'!#REF!</f>
        <v>#REF!</v>
      </c>
      <c r="LZC46" s="54" t="e">
        <f>'Tier 1 - $500K'!#REF!</f>
        <v>#REF!</v>
      </c>
      <c r="LZD46" s="54" t="e">
        <f>'Tier 1 - $500K'!#REF!</f>
        <v>#REF!</v>
      </c>
      <c r="LZE46" s="54" t="e">
        <f>'Tier 1 - $500K'!#REF!</f>
        <v>#REF!</v>
      </c>
      <c r="LZF46" s="54" t="e">
        <f>'Tier 1 - $500K'!#REF!</f>
        <v>#REF!</v>
      </c>
      <c r="LZG46" s="54" t="e">
        <f>'Tier 1 - $500K'!#REF!</f>
        <v>#REF!</v>
      </c>
      <c r="LZH46" s="54" t="e">
        <f>'Tier 1 - $500K'!#REF!</f>
        <v>#REF!</v>
      </c>
      <c r="LZI46" s="54" t="e">
        <f>'Tier 1 - $500K'!#REF!</f>
        <v>#REF!</v>
      </c>
      <c r="LZJ46" s="54" t="e">
        <f>'Tier 1 - $500K'!#REF!</f>
        <v>#REF!</v>
      </c>
      <c r="LZK46" s="54" t="e">
        <f>'Tier 1 - $500K'!#REF!</f>
        <v>#REF!</v>
      </c>
      <c r="LZL46" s="54" t="e">
        <f>'Tier 1 - $500K'!#REF!</f>
        <v>#REF!</v>
      </c>
      <c r="LZM46" s="54" t="e">
        <f>'Tier 1 - $500K'!#REF!</f>
        <v>#REF!</v>
      </c>
      <c r="LZN46" s="54" t="e">
        <f>'Tier 1 - $500K'!#REF!</f>
        <v>#REF!</v>
      </c>
      <c r="LZO46" s="54" t="e">
        <f>'Tier 1 - $500K'!#REF!</f>
        <v>#REF!</v>
      </c>
      <c r="LZP46" s="54" t="e">
        <f>'Tier 1 - $500K'!#REF!</f>
        <v>#REF!</v>
      </c>
      <c r="LZQ46" s="54" t="e">
        <f>'Tier 1 - $500K'!#REF!</f>
        <v>#REF!</v>
      </c>
      <c r="LZR46" s="54" t="e">
        <f>'Tier 1 - $500K'!#REF!</f>
        <v>#REF!</v>
      </c>
      <c r="LZS46" s="54" t="e">
        <f>'Tier 1 - $500K'!#REF!</f>
        <v>#REF!</v>
      </c>
      <c r="LZT46" s="54" t="e">
        <f>'Tier 1 - $500K'!#REF!</f>
        <v>#REF!</v>
      </c>
      <c r="LZU46" s="54" t="e">
        <f>'Tier 1 - $500K'!#REF!</f>
        <v>#REF!</v>
      </c>
      <c r="LZV46" s="54" t="e">
        <f>'Tier 1 - $500K'!#REF!</f>
        <v>#REF!</v>
      </c>
      <c r="LZW46" s="54" t="e">
        <f>'Tier 1 - $500K'!#REF!</f>
        <v>#REF!</v>
      </c>
      <c r="LZX46" s="54" t="e">
        <f>'Tier 1 - $500K'!#REF!</f>
        <v>#REF!</v>
      </c>
      <c r="LZY46" s="54" t="e">
        <f>'Tier 1 - $500K'!#REF!</f>
        <v>#REF!</v>
      </c>
      <c r="LZZ46" s="54" t="e">
        <f>'Tier 1 - $500K'!#REF!</f>
        <v>#REF!</v>
      </c>
      <c r="MAA46" s="54" t="e">
        <f>'Tier 1 - $500K'!#REF!</f>
        <v>#REF!</v>
      </c>
      <c r="MAB46" s="54" t="e">
        <f>'Tier 1 - $500K'!#REF!</f>
        <v>#REF!</v>
      </c>
      <c r="MAC46" s="54" t="e">
        <f>'Tier 1 - $500K'!#REF!</f>
        <v>#REF!</v>
      </c>
      <c r="MAD46" s="54" t="e">
        <f>'Tier 1 - $500K'!#REF!</f>
        <v>#REF!</v>
      </c>
      <c r="MAE46" s="54" t="e">
        <f>'Tier 1 - $500K'!#REF!</f>
        <v>#REF!</v>
      </c>
      <c r="MAF46" s="54" t="e">
        <f>'Tier 1 - $500K'!#REF!</f>
        <v>#REF!</v>
      </c>
      <c r="MAG46" s="54" t="e">
        <f>'Tier 1 - $500K'!#REF!</f>
        <v>#REF!</v>
      </c>
      <c r="MAH46" s="54" t="e">
        <f>'Tier 1 - $500K'!#REF!</f>
        <v>#REF!</v>
      </c>
      <c r="MAI46" s="54" t="e">
        <f>'Tier 1 - $500K'!#REF!</f>
        <v>#REF!</v>
      </c>
      <c r="MAJ46" s="54" t="e">
        <f>'Tier 1 - $500K'!#REF!</f>
        <v>#REF!</v>
      </c>
      <c r="MAK46" s="54" t="e">
        <f>'Tier 1 - $500K'!#REF!</f>
        <v>#REF!</v>
      </c>
      <c r="MAL46" s="54" t="e">
        <f>'Tier 1 - $500K'!#REF!</f>
        <v>#REF!</v>
      </c>
      <c r="MAM46" s="54" t="e">
        <f>'Tier 1 - $500K'!#REF!</f>
        <v>#REF!</v>
      </c>
      <c r="MAN46" s="54" t="e">
        <f>'Tier 1 - $500K'!#REF!</f>
        <v>#REF!</v>
      </c>
      <c r="MAO46" s="54" t="e">
        <f>'Tier 1 - $500K'!#REF!</f>
        <v>#REF!</v>
      </c>
      <c r="MAP46" s="54" t="e">
        <f>'Tier 1 - $500K'!#REF!</f>
        <v>#REF!</v>
      </c>
      <c r="MAQ46" s="54" t="e">
        <f>'Tier 1 - $500K'!#REF!</f>
        <v>#REF!</v>
      </c>
      <c r="MAR46" s="54" t="e">
        <f>'Tier 1 - $500K'!#REF!</f>
        <v>#REF!</v>
      </c>
      <c r="MAS46" s="54" t="e">
        <f>'Tier 1 - $500K'!#REF!</f>
        <v>#REF!</v>
      </c>
      <c r="MAT46" s="54" t="e">
        <f>'Tier 1 - $500K'!#REF!</f>
        <v>#REF!</v>
      </c>
      <c r="MAU46" s="54" t="e">
        <f>'Tier 1 - $500K'!#REF!</f>
        <v>#REF!</v>
      </c>
      <c r="MAV46" s="54" t="e">
        <f>'Tier 1 - $500K'!#REF!</f>
        <v>#REF!</v>
      </c>
      <c r="MAW46" s="54" t="e">
        <f>'Tier 1 - $500K'!#REF!</f>
        <v>#REF!</v>
      </c>
      <c r="MAX46" s="54" t="e">
        <f>'Tier 1 - $500K'!#REF!</f>
        <v>#REF!</v>
      </c>
      <c r="MAY46" s="54" t="e">
        <f>'Tier 1 - $500K'!#REF!</f>
        <v>#REF!</v>
      </c>
      <c r="MAZ46" s="54" t="e">
        <f>'Tier 1 - $500K'!#REF!</f>
        <v>#REF!</v>
      </c>
      <c r="MBA46" s="54" t="e">
        <f>'Tier 1 - $500K'!#REF!</f>
        <v>#REF!</v>
      </c>
      <c r="MBB46" s="54" t="e">
        <f>'Tier 1 - $500K'!#REF!</f>
        <v>#REF!</v>
      </c>
      <c r="MBC46" s="54" t="e">
        <f>'Tier 1 - $500K'!#REF!</f>
        <v>#REF!</v>
      </c>
      <c r="MBD46" s="54" t="e">
        <f>'Tier 1 - $500K'!#REF!</f>
        <v>#REF!</v>
      </c>
      <c r="MBE46" s="54" t="e">
        <f>'Tier 1 - $500K'!#REF!</f>
        <v>#REF!</v>
      </c>
      <c r="MBF46" s="54" t="e">
        <f>'Tier 1 - $500K'!#REF!</f>
        <v>#REF!</v>
      </c>
      <c r="MBG46" s="54" t="e">
        <f>'Tier 1 - $500K'!#REF!</f>
        <v>#REF!</v>
      </c>
      <c r="MBH46" s="54" t="e">
        <f>'Tier 1 - $500K'!#REF!</f>
        <v>#REF!</v>
      </c>
      <c r="MBI46" s="54" t="e">
        <f>'Tier 1 - $500K'!#REF!</f>
        <v>#REF!</v>
      </c>
      <c r="MBJ46" s="54" t="e">
        <f>'Tier 1 - $500K'!#REF!</f>
        <v>#REF!</v>
      </c>
      <c r="MBK46" s="54" t="e">
        <f>'Tier 1 - $500K'!#REF!</f>
        <v>#REF!</v>
      </c>
      <c r="MBL46" s="54" t="e">
        <f>'Tier 1 - $500K'!#REF!</f>
        <v>#REF!</v>
      </c>
      <c r="MBM46" s="54" t="e">
        <f>'Tier 1 - $500K'!#REF!</f>
        <v>#REF!</v>
      </c>
      <c r="MBN46" s="54" t="e">
        <f>'Tier 1 - $500K'!#REF!</f>
        <v>#REF!</v>
      </c>
      <c r="MBO46" s="54" t="e">
        <f>'Tier 1 - $500K'!#REF!</f>
        <v>#REF!</v>
      </c>
      <c r="MBP46" s="54" t="e">
        <f>'Tier 1 - $500K'!#REF!</f>
        <v>#REF!</v>
      </c>
      <c r="MBQ46" s="54" t="e">
        <f>'Tier 1 - $500K'!#REF!</f>
        <v>#REF!</v>
      </c>
      <c r="MBR46" s="54" t="e">
        <f>'Tier 1 - $500K'!#REF!</f>
        <v>#REF!</v>
      </c>
      <c r="MBS46" s="54" t="e">
        <f>'Tier 1 - $500K'!#REF!</f>
        <v>#REF!</v>
      </c>
      <c r="MBT46" s="54" t="e">
        <f>'Tier 1 - $500K'!#REF!</f>
        <v>#REF!</v>
      </c>
      <c r="MBU46" s="54" t="e">
        <f>'Tier 1 - $500K'!#REF!</f>
        <v>#REF!</v>
      </c>
      <c r="MBV46" s="54" t="e">
        <f>'Tier 1 - $500K'!#REF!</f>
        <v>#REF!</v>
      </c>
      <c r="MBW46" s="54" t="e">
        <f>'Tier 1 - $500K'!#REF!</f>
        <v>#REF!</v>
      </c>
      <c r="MBX46" s="54" t="e">
        <f>'Tier 1 - $500K'!#REF!</f>
        <v>#REF!</v>
      </c>
      <c r="MBY46" s="54" t="e">
        <f>'Tier 1 - $500K'!#REF!</f>
        <v>#REF!</v>
      </c>
      <c r="MBZ46" s="54" t="e">
        <f>'Tier 1 - $500K'!#REF!</f>
        <v>#REF!</v>
      </c>
      <c r="MCA46" s="54" t="e">
        <f>'Tier 1 - $500K'!#REF!</f>
        <v>#REF!</v>
      </c>
      <c r="MCB46" s="54" t="e">
        <f>'Tier 1 - $500K'!#REF!</f>
        <v>#REF!</v>
      </c>
      <c r="MCC46" s="54" t="e">
        <f>'Tier 1 - $500K'!#REF!</f>
        <v>#REF!</v>
      </c>
      <c r="MCD46" s="54" t="e">
        <f>'Tier 1 - $500K'!#REF!</f>
        <v>#REF!</v>
      </c>
      <c r="MCE46" s="54" t="e">
        <f>'Tier 1 - $500K'!#REF!</f>
        <v>#REF!</v>
      </c>
      <c r="MCF46" s="54" t="e">
        <f>'Tier 1 - $500K'!#REF!</f>
        <v>#REF!</v>
      </c>
      <c r="MCG46" s="54" t="e">
        <f>'Tier 1 - $500K'!#REF!</f>
        <v>#REF!</v>
      </c>
      <c r="MCH46" s="54" t="e">
        <f>'Tier 1 - $500K'!#REF!</f>
        <v>#REF!</v>
      </c>
      <c r="MCI46" s="54" t="e">
        <f>'Tier 1 - $500K'!#REF!</f>
        <v>#REF!</v>
      </c>
      <c r="MCJ46" s="54" t="e">
        <f>'Tier 1 - $500K'!#REF!</f>
        <v>#REF!</v>
      </c>
      <c r="MCK46" s="54" t="e">
        <f>'Tier 1 - $500K'!#REF!</f>
        <v>#REF!</v>
      </c>
      <c r="MCL46" s="54" t="e">
        <f>'Tier 1 - $500K'!#REF!</f>
        <v>#REF!</v>
      </c>
      <c r="MCM46" s="54" t="e">
        <f>'Tier 1 - $500K'!#REF!</f>
        <v>#REF!</v>
      </c>
      <c r="MCN46" s="54" t="e">
        <f>'Tier 1 - $500K'!#REF!</f>
        <v>#REF!</v>
      </c>
      <c r="MCO46" s="54" t="e">
        <f>'Tier 1 - $500K'!#REF!</f>
        <v>#REF!</v>
      </c>
      <c r="MCP46" s="54" t="e">
        <f>'Tier 1 - $500K'!#REF!</f>
        <v>#REF!</v>
      </c>
      <c r="MCQ46" s="54" t="e">
        <f>'Tier 1 - $500K'!#REF!</f>
        <v>#REF!</v>
      </c>
      <c r="MCR46" s="54" t="e">
        <f>'Tier 1 - $500K'!#REF!</f>
        <v>#REF!</v>
      </c>
      <c r="MCS46" s="54" t="e">
        <f>'Tier 1 - $500K'!#REF!</f>
        <v>#REF!</v>
      </c>
      <c r="MCT46" s="54" t="e">
        <f>'Tier 1 - $500K'!#REF!</f>
        <v>#REF!</v>
      </c>
      <c r="MCU46" s="54" t="e">
        <f>'Tier 1 - $500K'!#REF!</f>
        <v>#REF!</v>
      </c>
      <c r="MCV46" s="54" t="e">
        <f>'Tier 1 - $500K'!#REF!</f>
        <v>#REF!</v>
      </c>
      <c r="MCW46" s="54" t="e">
        <f>'Tier 1 - $500K'!#REF!</f>
        <v>#REF!</v>
      </c>
      <c r="MCX46" s="54" t="e">
        <f>'Tier 1 - $500K'!#REF!</f>
        <v>#REF!</v>
      </c>
      <c r="MCY46" s="54" t="e">
        <f>'Tier 1 - $500K'!#REF!</f>
        <v>#REF!</v>
      </c>
      <c r="MCZ46" s="54" t="e">
        <f>'Tier 1 - $500K'!#REF!</f>
        <v>#REF!</v>
      </c>
      <c r="MDA46" s="54" t="e">
        <f>'Tier 1 - $500K'!#REF!</f>
        <v>#REF!</v>
      </c>
      <c r="MDB46" s="54" t="e">
        <f>'Tier 1 - $500K'!#REF!</f>
        <v>#REF!</v>
      </c>
      <c r="MDC46" s="54" t="e">
        <f>'Tier 1 - $500K'!#REF!</f>
        <v>#REF!</v>
      </c>
      <c r="MDD46" s="54" t="e">
        <f>'Tier 1 - $500K'!#REF!</f>
        <v>#REF!</v>
      </c>
      <c r="MDE46" s="54" t="e">
        <f>'Tier 1 - $500K'!#REF!</f>
        <v>#REF!</v>
      </c>
      <c r="MDF46" s="54" t="e">
        <f>'Tier 1 - $500K'!#REF!</f>
        <v>#REF!</v>
      </c>
      <c r="MDG46" s="54" t="e">
        <f>'Tier 1 - $500K'!#REF!</f>
        <v>#REF!</v>
      </c>
      <c r="MDH46" s="54" t="e">
        <f>'Tier 1 - $500K'!#REF!</f>
        <v>#REF!</v>
      </c>
      <c r="MDI46" s="54" t="e">
        <f>'Tier 1 - $500K'!#REF!</f>
        <v>#REF!</v>
      </c>
      <c r="MDJ46" s="54" t="e">
        <f>'Tier 1 - $500K'!#REF!</f>
        <v>#REF!</v>
      </c>
      <c r="MDK46" s="54" t="e">
        <f>'Tier 1 - $500K'!#REF!</f>
        <v>#REF!</v>
      </c>
      <c r="MDL46" s="54" t="e">
        <f>'Tier 1 - $500K'!#REF!</f>
        <v>#REF!</v>
      </c>
      <c r="MDM46" s="54" t="e">
        <f>'Tier 1 - $500K'!#REF!</f>
        <v>#REF!</v>
      </c>
      <c r="MDN46" s="54" t="e">
        <f>'Tier 1 - $500K'!#REF!</f>
        <v>#REF!</v>
      </c>
      <c r="MDO46" s="54" t="e">
        <f>'Tier 1 - $500K'!#REF!</f>
        <v>#REF!</v>
      </c>
      <c r="MDP46" s="54" t="e">
        <f>'Tier 1 - $500K'!#REF!</f>
        <v>#REF!</v>
      </c>
      <c r="MDQ46" s="54" t="e">
        <f>'Tier 1 - $500K'!#REF!</f>
        <v>#REF!</v>
      </c>
      <c r="MDR46" s="54" t="e">
        <f>'Tier 1 - $500K'!#REF!</f>
        <v>#REF!</v>
      </c>
      <c r="MDS46" s="54" t="e">
        <f>'Tier 1 - $500K'!#REF!</f>
        <v>#REF!</v>
      </c>
      <c r="MDT46" s="54" t="e">
        <f>'Tier 1 - $500K'!#REF!</f>
        <v>#REF!</v>
      </c>
      <c r="MDU46" s="54" t="e">
        <f>'Tier 1 - $500K'!#REF!</f>
        <v>#REF!</v>
      </c>
      <c r="MDV46" s="54" t="e">
        <f>'Tier 1 - $500K'!#REF!</f>
        <v>#REF!</v>
      </c>
      <c r="MDW46" s="54" t="e">
        <f>'Tier 1 - $500K'!#REF!</f>
        <v>#REF!</v>
      </c>
      <c r="MDX46" s="54" t="e">
        <f>'Tier 1 - $500K'!#REF!</f>
        <v>#REF!</v>
      </c>
      <c r="MDY46" s="54" t="e">
        <f>'Tier 1 - $500K'!#REF!</f>
        <v>#REF!</v>
      </c>
      <c r="MDZ46" s="54" t="e">
        <f>'Tier 1 - $500K'!#REF!</f>
        <v>#REF!</v>
      </c>
      <c r="MEA46" s="54" t="e">
        <f>'Tier 1 - $500K'!#REF!</f>
        <v>#REF!</v>
      </c>
      <c r="MEB46" s="54" t="e">
        <f>'Tier 1 - $500K'!#REF!</f>
        <v>#REF!</v>
      </c>
      <c r="MEC46" s="54" t="e">
        <f>'Tier 1 - $500K'!#REF!</f>
        <v>#REF!</v>
      </c>
      <c r="MED46" s="54" t="e">
        <f>'Tier 1 - $500K'!#REF!</f>
        <v>#REF!</v>
      </c>
      <c r="MEE46" s="54" t="e">
        <f>'Tier 1 - $500K'!#REF!</f>
        <v>#REF!</v>
      </c>
      <c r="MEF46" s="54" t="e">
        <f>'Tier 1 - $500K'!#REF!</f>
        <v>#REF!</v>
      </c>
      <c r="MEG46" s="54" t="e">
        <f>'Tier 1 - $500K'!#REF!</f>
        <v>#REF!</v>
      </c>
      <c r="MEH46" s="54" t="e">
        <f>'Tier 1 - $500K'!#REF!</f>
        <v>#REF!</v>
      </c>
      <c r="MEI46" s="54" t="e">
        <f>'Tier 1 - $500K'!#REF!</f>
        <v>#REF!</v>
      </c>
      <c r="MEJ46" s="54" t="e">
        <f>'Tier 1 - $500K'!#REF!</f>
        <v>#REF!</v>
      </c>
      <c r="MEK46" s="54" t="e">
        <f>'Tier 1 - $500K'!#REF!</f>
        <v>#REF!</v>
      </c>
      <c r="MEL46" s="54" t="e">
        <f>'Tier 1 - $500K'!#REF!</f>
        <v>#REF!</v>
      </c>
      <c r="MEM46" s="54" t="e">
        <f>'Tier 1 - $500K'!#REF!</f>
        <v>#REF!</v>
      </c>
      <c r="MEN46" s="54" t="e">
        <f>'Tier 1 - $500K'!#REF!</f>
        <v>#REF!</v>
      </c>
      <c r="MEO46" s="54" t="e">
        <f>'Tier 1 - $500K'!#REF!</f>
        <v>#REF!</v>
      </c>
      <c r="MEP46" s="54" t="e">
        <f>'Tier 1 - $500K'!#REF!</f>
        <v>#REF!</v>
      </c>
      <c r="MEQ46" s="54" t="e">
        <f>'Tier 1 - $500K'!#REF!</f>
        <v>#REF!</v>
      </c>
      <c r="MER46" s="54" t="e">
        <f>'Tier 1 - $500K'!#REF!</f>
        <v>#REF!</v>
      </c>
      <c r="MES46" s="54" t="e">
        <f>'Tier 1 - $500K'!#REF!</f>
        <v>#REF!</v>
      </c>
      <c r="MET46" s="54" t="e">
        <f>'Tier 1 - $500K'!#REF!</f>
        <v>#REF!</v>
      </c>
      <c r="MEU46" s="54" t="e">
        <f>'Tier 1 - $500K'!#REF!</f>
        <v>#REF!</v>
      </c>
      <c r="MEV46" s="54" t="e">
        <f>'Tier 1 - $500K'!#REF!</f>
        <v>#REF!</v>
      </c>
      <c r="MEW46" s="54" t="e">
        <f>'Tier 1 - $500K'!#REF!</f>
        <v>#REF!</v>
      </c>
      <c r="MEX46" s="54" t="e">
        <f>'Tier 1 - $500K'!#REF!</f>
        <v>#REF!</v>
      </c>
      <c r="MEY46" s="54" t="e">
        <f>'Tier 1 - $500K'!#REF!</f>
        <v>#REF!</v>
      </c>
      <c r="MEZ46" s="54" t="e">
        <f>'Tier 1 - $500K'!#REF!</f>
        <v>#REF!</v>
      </c>
      <c r="MFA46" s="54" t="e">
        <f>'Tier 1 - $500K'!#REF!</f>
        <v>#REF!</v>
      </c>
      <c r="MFB46" s="54" t="e">
        <f>'Tier 1 - $500K'!#REF!</f>
        <v>#REF!</v>
      </c>
      <c r="MFC46" s="54" t="e">
        <f>'Tier 1 - $500K'!#REF!</f>
        <v>#REF!</v>
      </c>
      <c r="MFD46" s="54" t="e">
        <f>'Tier 1 - $500K'!#REF!</f>
        <v>#REF!</v>
      </c>
      <c r="MFE46" s="54" t="e">
        <f>'Tier 1 - $500K'!#REF!</f>
        <v>#REF!</v>
      </c>
      <c r="MFF46" s="54" t="e">
        <f>'Tier 1 - $500K'!#REF!</f>
        <v>#REF!</v>
      </c>
      <c r="MFG46" s="54" t="e">
        <f>'Tier 1 - $500K'!#REF!</f>
        <v>#REF!</v>
      </c>
      <c r="MFH46" s="54" t="e">
        <f>'Tier 1 - $500K'!#REF!</f>
        <v>#REF!</v>
      </c>
      <c r="MFI46" s="54" t="e">
        <f>'Tier 1 - $500K'!#REF!</f>
        <v>#REF!</v>
      </c>
      <c r="MFJ46" s="54" t="e">
        <f>'Tier 1 - $500K'!#REF!</f>
        <v>#REF!</v>
      </c>
      <c r="MFK46" s="54" t="e">
        <f>'Tier 1 - $500K'!#REF!</f>
        <v>#REF!</v>
      </c>
      <c r="MFL46" s="54" t="e">
        <f>'Tier 1 - $500K'!#REF!</f>
        <v>#REF!</v>
      </c>
      <c r="MFM46" s="54" t="e">
        <f>'Tier 1 - $500K'!#REF!</f>
        <v>#REF!</v>
      </c>
      <c r="MFN46" s="54" t="e">
        <f>'Tier 1 - $500K'!#REF!</f>
        <v>#REF!</v>
      </c>
      <c r="MFO46" s="54" t="e">
        <f>'Tier 1 - $500K'!#REF!</f>
        <v>#REF!</v>
      </c>
      <c r="MFP46" s="54" t="e">
        <f>'Tier 1 - $500K'!#REF!</f>
        <v>#REF!</v>
      </c>
      <c r="MFQ46" s="54" t="e">
        <f>'Tier 1 - $500K'!#REF!</f>
        <v>#REF!</v>
      </c>
      <c r="MFR46" s="54" t="e">
        <f>'Tier 1 - $500K'!#REF!</f>
        <v>#REF!</v>
      </c>
      <c r="MFS46" s="54" t="e">
        <f>'Tier 1 - $500K'!#REF!</f>
        <v>#REF!</v>
      </c>
      <c r="MFT46" s="54" t="e">
        <f>'Tier 1 - $500K'!#REF!</f>
        <v>#REF!</v>
      </c>
      <c r="MFU46" s="54" t="e">
        <f>'Tier 1 - $500K'!#REF!</f>
        <v>#REF!</v>
      </c>
      <c r="MFV46" s="54" t="e">
        <f>'Tier 1 - $500K'!#REF!</f>
        <v>#REF!</v>
      </c>
      <c r="MFW46" s="54" t="e">
        <f>'Tier 1 - $500K'!#REF!</f>
        <v>#REF!</v>
      </c>
      <c r="MFX46" s="54" t="e">
        <f>'Tier 1 - $500K'!#REF!</f>
        <v>#REF!</v>
      </c>
      <c r="MFY46" s="54" t="e">
        <f>'Tier 1 - $500K'!#REF!</f>
        <v>#REF!</v>
      </c>
      <c r="MFZ46" s="54" t="e">
        <f>'Tier 1 - $500K'!#REF!</f>
        <v>#REF!</v>
      </c>
      <c r="MGA46" s="54" t="e">
        <f>'Tier 1 - $500K'!#REF!</f>
        <v>#REF!</v>
      </c>
      <c r="MGB46" s="54" t="e">
        <f>'Tier 1 - $500K'!#REF!</f>
        <v>#REF!</v>
      </c>
      <c r="MGC46" s="54" t="e">
        <f>'Tier 1 - $500K'!#REF!</f>
        <v>#REF!</v>
      </c>
      <c r="MGD46" s="54" t="e">
        <f>'Tier 1 - $500K'!#REF!</f>
        <v>#REF!</v>
      </c>
      <c r="MGE46" s="54" t="e">
        <f>'Tier 1 - $500K'!#REF!</f>
        <v>#REF!</v>
      </c>
      <c r="MGF46" s="54" t="e">
        <f>'Tier 1 - $500K'!#REF!</f>
        <v>#REF!</v>
      </c>
      <c r="MGG46" s="54" t="e">
        <f>'Tier 1 - $500K'!#REF!</f>
        <v>#REF!</v>
      </c>
      <c r="MGH46" s="54" t="e">
        <f>'Tier 1 - $500K'!#REF!</f>
        <v>#REF!</v>
      </c>
      <c r="MGI46" s="54" t="e">
        <f>'Tier 1 - $500K'!#REF!</f>
        <v>#REF!</v>
      </c>
      <c r="MGJ46" s="54" t="e">
        <f>'Tier 1 - $500K'!#REF!</f>
        <v>#REF!</v>
      </c>
      <c r="MGK46" s="54" t="e">
        <f>'Tier 1 - $500K'!#REF!</f>
        <v>#REF!</v>
      </c>
      <c r="MGL46" s="54" t="e">
        <f>'Tier 1 - $500K'!#REF!</f>
        <v>#REF!</v>
      </c>
      <c r="MGM46" s="54" t="e">
        <f>'Tier 1 - $500K'!#REF!</f>
        <v>#REF!</v>
      </c>
      <c r="MGN46" s="54" t="e">
        <f>'Tier 1 - $500K'!#REF!</f>
        <v>#REF!</v>
      </c>
      <c r="MGO46" s="54" t="e">
        <f>'Tier 1 - $500K'!#REF!</f>
        <v>#REF!</v>
      </c>
      <c r="MGP46" s="54" t="e">
        <f>'Tier 1 - $500K'!#REF!</f>
        <v>#REF!</v>
      </c>
      <c r="MGQ46" s="54" t="e">
        <f>'Tier 1 - $500K'!#REF!</f>
        <v>#REF!</v>
      </c>
      <c r="MGR46" s="54" t="e">
        <f>'Tier 1 - $500K'!#REF!</f>
        <v>#REF!</v>
      </c>
      <c r="MGS46" s="54" t="e">
        <f>'Tier 1 - $500K'!#REF!</f>
        <v>#REF!</v>
      </c>
      <c r="MGT46" s="54" t="e">
        <f>'Tier 1 - $500K'!#REF!</f>
        <v>#REF!</v>
      </c>
      <c r="MGU46" s="54" t="e">
        <f>'Tier 1 - $500K'!#REF!</f>
        <v>#REF!</v>
      </c>
      <c r="MGV46" s="54" t="e">
        <f>'Tier 1 - $500K'!#REF!</f>
        <v>#REF!</v>
      </c>
      <c r="MGW46" s="54" t="e">
        <f>'Tier 1 - $500K'!#REF!</f>
        <v>#REF!</v>
      </c>
      <c r="MGX46" s="54" t="e">
        <f>'Tier 1 - $500K'!#REF!</f>
        <v>#REF!</v>
      </c>
      <c r="MGY46" s="54" t="e">
        <f>'Tier 1 - $500K'!#REF!</f>
        <v>#REF!</v>
      </c>
      <c r="MGZ46" s="54" t="e">
        <f>'Tier 1 - $500K'!#REF!</f>
        <v>#REF!</v>
      </c>
      <c r="MHA46" s="54" t="e">
        <f>'Tier 1 - $500K'!#REF!</f>
        <v>#REF!</v>
      </c>
      <c r="MHB46" s="54" t="e">
        <f>'Tier 1 - $500K'!#REF!</f>
        <v>#REF!</v>
      </c>
      <c r="MHC46" s="54" t="e">
        <f>'Tier 1 - $500K'!#REF!</f>
        <v>#REF!</v>
      </c>
      <c r="MHD46" s="54" t="e">
        <f>'Tier 1 - $500K'!#REF!</f>
        <v>#REF!</v>
      </c>
      <c r="MHE46" s="54" t="e">
        <f>'Tier 1 - $500K'!#REF!</f>
        <v>#REF!</v>
      </c>
      <c r="MHF46" s="54" t="e">
        <f>'Tier 1 - $500K'!#REF!</f>
        <v>#REF!</v>
      </c>
      <c r="MHG46" s="54" t="e">
        <f>'Tier 1 - $500K'!#REF!</f>
        <v>#REF!</v>
      </c>
      <c r="MHH46" s="54" t="e">
        <f>'Tier 1 - $500K'!#REF!</f>
        <v>#REF!</v>
      </c>
      <c r="MHI46" s="54" t="e">
        <f>'Tier 1 - $500K'!#REF!</f>
        <v>#REF!</v>
      </c>
      <c r="MHJ46" s="54" t="e">
        <f>'Tier 1 - $500K'!#REF!</f>
        <v>#REF!</v>
      </c>
      <c r="MHK46" s="54" t="e">
        <f>'Tier 1 - $500K'!#REF!</f>
        <v>#REF!</v>
      </c>
      <c r="MHL46" s="54" t="e">
        <f>'Tier 1 - $500K'!#REF!</f>
        <v>#REF!</v>
      </c>
      <c r="MHM46" s="54" t="e">
        <f>'Tier 1 - $500K'!#REF!</f>
        <v>#REF!</v>
      </c>
      <c r="MHN46" s="54" t="e">
        <f>'Tier 1 - $500K'!#REF!</f>
        <v>#REF!</v>
      </c>
      <c r="MHO46" s="54" t="e">
        <f>'Tier 1 - $500K'!#REF!</f>
        <v>#REF!</v>
      </c>
      <c r="MHP46" s="54" t="e">
        <f>'Tier 1 - $500K'!#REF!</f>
        <v>#REF!</v>
      </c>
      <c r="MHQ46" s="54" t="e">
        <f>'Tier 1 - $500K'!#REF!</f>
        <v>#REF!</v>
      </c>
      <c r="MHR46" s="54" t="e">
        <f>'Tier 1 - $500K'!#REF!</f>
        <v>#REF!</v>
      </c>
      <c r="MHS46" s="54" t="e">
        <f>'Tier 1 - $500K'!#REF!</f>
        <v>#REF!</v>
      </c>
      <c r="MHT46" s="54" t="e">
        <f>'Tier 1 - $500K'!#REF!</f>
        <v>#REF!</v>
      </c>
      <c r="MHU46" s="54" t="e">
        <f>'Tier 1 - $500K'!#REF!</f>
        <v>#REF!</v>
      </c>
      <c r="MHV46" s="54" t="e">
        <f>'Tier 1 - $500K'!#REF!</f>
        <v>#REF!</v>
      </c>
      <c r="MHW46" s="54" t="e">
        <f>'Tier 1 - $500K'!#REF!</f>
        <v>#REF!</v>
      </c>
      <c r="MHX46" s="54" t="e">
        <f>'Tier 1 - $500K'!#REF!</f>
        <v>#REF!</v>
      </c>
      <c r="MHY46" s="54" t="e">
        <f>'Tier 1 - $500K'!#REF!</f>
        <v>#REF!</v>
      </c>
      <c r="MHZ46" s="54" t="e">
        <f>'Tier 1 - $500K'!#REF!</f>
        <v>#REF!</v>
      </c>
      <c r="MIA46" s="54" t="e">
        <f>'Tier 1 - $500K'!#REF!</f>
        <v>#REF!</v>
      </c>
      <c r="MIB46" s="54" t="e">
        <f>'Tier 1 - $500K'!#REF!</f>
        <v>#REF!</v>
      </c>
      <c r="MIC46" s="54" t="e">
        <f>'Tier 1 - $500K'!#REF!</f>
        <v>#REF!</v>
      </c>
      <c r="MID46" s="54" t="e">
        <f>'Tier 1 - $500K'!#REF!</f>
        <v>#REF!</v>
      </c>
      <c r="MIE46" s="54" t="e">
        <f>'Tier 1 - $500K'!#REF!</f>
        <v>#REF!</v>
      </c>
      <c r="MIF46" s="54" t="e">
        <f>'Tier 1 - $500K'!#REF!</f>
        <v>#REF!</v>
      </c>
      <c r="MIG46" s="54" t="e">
        <f>'Tier 1 - $500K'!#REF!</f>
        <v>#REF!</v>
      </c>
      <c r="MIH46" s="54" t="e">
        <f>'Tier 1 - $500K'!#REF!</f>
        <v>#REF!</v>
      </c>
      <c r="MII46" s="54" t="e">
        <f>'Tier 1 - $500K'!#REF!</f>
        <v>#REF!</v>
      </c>
      <c r="MIJ46" s="54" t="e">
        <f>'Tier 1 - $500K'!#REF!</f>
        <v>#REF!</v>
      </c>
      <c r="MIK46" s="54" t="e">
        <f>'Tier 1 - $500K'!#REF!</f>
        <v>#REF!</v>
      </c>
      <c r="MIL46" s="54" t="e">
        <f>'Tier 1 - $500K'!#REF!</f>
        <v>#REF!</v>
      </c>
      <c r="MIM46" s="54" t="e">
        <f>'Tier 1 - $500K'!#REF!</f>
        <v>#REF!</v>
      </c>
      <c r="MIN46" s="54" t="e">
        <f>'Tier 1 - $500K'!#REF!</f>
        <v>#REF!</v>
      </c>
      <c r="MIO46" s="54" t="e">
        <f>'Tier 1 - $500K'!#REF!</f>
        <v>#REF!</v>
      </c>
      <c r="MIP46" s="54" t="e">
        <f>'Tier 1 - $500K'!#REF!</f>
        <v>#REF!</v>
      </c>
      <c r="MIQ46" s="54" t="e">
        <f>'Tier 1 - $500K'!#REF!</f>
        <v>#REF!</v>
      </c>
      <c r="MIR46" s="54" t="e">
        <f>'Tier 1 - $500K'!#REF!</f>
        <v>#REF!</v>
      </c>
      <c r="MIS46" s="54" t="e">
        <f>'Tier 1 - $500K'!#REF!</f>
        <v>#REF!</v>
      </c>
      <c r="MIT46" s="54" t="e">
        <f>'Tier 1 - $500K'!#REF!</f>
        <v>#REF!</v>
      </c>
      <c r="MIU46" s="54" t="e">
        <f>'Tier 1 - $500K'!#REF!</f>
        <v>#REF!</v>
      </c>
      <c r="MIV46" s="54" t="e">
        <f>'Tier 1 - $500K'!#REF!</f>
        <v>#REF!</v>
      </c>
      <c r="MIW46" s="54" t="e">
        <f>'Tier 1 - $500K'!#REF!</f>
        <v>#REF!</v>
      </c>
      <c r="MIX46" s="54" t="e">
        <f>'Tier 1 - $500K'!#REF!</f>
        <v>#REF!</v>
      </c>
      <c r="MIY46" s="54" t="e">
        <f>'Tier 1 - $500K'!#REF!</f>
        <v>#REF!</v>
      </c>
      <c r="MIZ46" s="54" t="e">
        <f>'Tier 1 - $500K'!#REF!</f>
        <v>#REF!</v>
      </c>
      <c r="MJA46" s="54" t="e">
        <f>'Tier 1 - $500K'!#REF!</f>
        <v>#REF!</v>
      </c>
      <c r="MJB46" s="54" t="e">
        <f>'Tier 1 - $500K'!#REF!</f>
        <v>#REF!</v>
      </c>
      <c r="MJC46" s="54" t="e">
        <f>'Tier 1 - $500K'!#REF!</f>
        <v>#REF!</v>
      </c>
      <c r="MJD46" s="54" t="e">
        <f>'Tier 1 - $500K'!#REF!</f>
        <v>#REF!</v>
      </c>
      <c r="MJE46" s="54" t="e">
        <f>'Tier 1 - $500K'!#REF!</f>
        <v>#REF!</v>
      </c>
      <c r="MJF46" s="54" t="e">
        <f>'Tier 1 - $500K'!#REF!</f>
        <v>#REF!</v>
      </c>
      <c r="MJG46" s="54" t="e">
        <f>'Tier 1 - $500K'!#REF!</f>
        <v>#REF!</v>
      </c>
      <c r="MJH46" s="54" t="e">
        <f>'Tier 1 - $500K'!#REF!</f>
        <v>#REF!</v>
      </c>
      <c r="MJI46" s="54" t="e">
        <f>'Tier 1 - $500K'!#REF!</f>
        <v>#REF!</v>
      </c>
      <c r="MJJ46" s="54" t="e">
        <f>'Tier 1 - $500K'!#REF!</f>
        <v>#REF!</v>
      </c>
      <c r="MJK46" s="54" t="e">
        <f>'Tier 1 - $500K'!#REF!</f>
        <v>#REF!</v>
      </c>
      <c r="MJL46" s="54" t="e">
        <f>'Tier 1 - $500K'!#REF!</f>
        <v>#REF!</v>
      </c>
      <c r="MJM46" s="54" t="e">
        <f>'Tier 1 - $500K'!#REF!</f>
        <v>#REF!</v>
      </c>
      <c r="MJN46" s="54" t="e">
        <f>'Tier 1 - $500K'!#REF!</f>
        <v>#REF!</v>
      </c>
      <c r="MJO46" s="54" t="e">
        <f>'Tier 1 - $500K'!#REF!</f>
        <v>#REF!</v>
      </c>
      <c r="MJP46" s="54" t="e">
        <f>'Tier 1 - $500K'!#REF!</f>
        <v>#REF!</v>
      </c>
      <c r="MJQ46" s="54" t="e">
        <f>'Tier 1 - $500K'!#REF!</f>
        <v>#REF!</v>
      </c>
      <c r="MJR46" s="54" t="e">
        <f>'Tier 1 - $500K'!#REF!</f>
        <v>#REF!</v>
      </c>
      <c r="MJS46" s="54" t="e">
        <f>'Tier 1 - $500K'!#REF!</f>
        <v>#REF!</v>
      </c>
      <c r="MJT46" s="54" t="e">
        <f>'Tier 1 - $500K'!#REF!</f>
        <v>#REF!</v>
      </c>
      <c r="MJU46" s="54" t="e">
        <f>'Tier 1 - $500K'!#REF!</f>
        <v>#REF!</v>
      </c>
      <c r="MJV46" s="54" t="e">
        <f>'Tier 1 - $500K'!#REF!</f>
        <v>#REF!</v>
      </c>
      <c r="MJW46" s="54" t="e">
        <f>'Tier 1 - $500K'!#REF!</f>
        <v>#REF!</v>
      </c>
      <c r="MJX46" s="54" t="e">
        <f>'Tier 1 - $500K'!#REF!</f>
        <v>#REF!</v>
      </c>
      <c r="MJY46" s="54" t="e">
        <f>'Tier 1 - $500K'!#REF!</f>
        <v>#REF!</v>
      </c>
      <c r="MJZ46" s="54" t="e">
        <f>'Tier 1 - $500K'!#REF!</f>
        <v>#REF!</v>
      </c>
      <c r="MKA46" s="54" t="e">
        <f>'Tier 1 - $500K'!#REF!</f>
        <v>#REF!</v>
      </c>
      <c r="MKB46" s="54" t="e">
        <f>'Tier 1 - $500K'!#REF!</f>
        <v>#REF!</v>
      </c>
      <c r="MKC46" s="54" t="e">
        <f>'Tier 1 - $500K'!#REF!</f>
        <v>#REF!</v>
      </c>
      <c r="MKD46" s="54" t="e">
        <f>'Tier 1 - $500K'!#REF!</f>
        <v>#REF!</v>
      </c>
      <c r="MKE46" s="54" t="e">
        <f>'Tier 1 - $500K'!#REF!</f>
        <v>#REF!</v>
      </c>
      <c r="MKF46" s="54" t="e">
        <f>'Tier 1 - $500K'!#REF!</f>
        <v>#REF!</v>
      </c>
      <c r="MKG46" s="54" t="e">
        <f>'Tier 1 - $500K'!#REF!</f>
        <v>#REF!</v>
      </c>
      <c r="MKH46" s="54" t="e">
        <f>'Tier 1 - $500K'!#REF!</f>
        <v>#REF!</v>
      </c>
      <c r="MKI46" s="54" t="e">
        <f>'Tier 1 - $500K'!#REF!</f>
        <v>#REF!</v>
      </c>
      <c r="MKJ46" s="54" t="e">
        <f>'Tier 1 - $500K'!#REF!</f>
        <v>#REF!</v>
      </c>
      <c r="MKK46" s="54" t="e">
        <f>'Tier 1 - $500K'!#REF!</f>
        <v>#REF!</v>
      </c>
      <c r="MKL46" s="54" t="e">
        <f>'Tier 1 - $500K'!#REF!</f>
        <v>#REF!</v>
      </c>
      <c r="MKM46" s="54" t="e">
        <f>'Tier 1 - $500K'!#REF!</f>
        <v>#REF!</v>
      </c>
      <c r="MKN46" s="54" t="e">
        <f>'Tier 1 - $500K'!#REF!</f>
        <v>#REF!</v>
      </c>
      <c r="MKO46" s="54" t="e">
        <f>'Tier 1 - $500K'!#REF!</f>
        <v>#REF!</v>
      </c>
      <c r="MKP46" s="54" t="e">
        <f>'Tier 1 - $500K'!#REF!</f>
        <v>#REF!</v>
      </c>
      <c r="MKQ46" s="54" t="e">
        <f>'Tier 1 - $500K'!#REF!</f>
        <v>#REF!</v>
      </c>
      <c r="MKR46" s="54" t="e">
        <f>'Tier 1 - $500K'!#REF!</f>
        <v>#REF!</v>
      </c>
      <c r="MKS46" s="54" t="e">
        <f>'Tier 1 - $500K'!#REF!</f>
        <v>#REF!</v>
      </c>
      <c r="MKT46" s="54" t="e">
        <f>'Tier 1 - $500K'!#REF!</f>
        <v>#REF!</v>
      </c>
      <c r="MKU46" s="54" t="e">
        <f>'Tier 1 - $500K'!#REF!</f>
        <v>#REF!</v>
      </c>
      <c r="MKV46" s="54" t="e">
        <f>'Tier 1 - $500K'!#REF!</f>
        <v>#REF!</v>
      </c>
      <c r="MKW46" s="54" t="e">
        <f>'Tier 1 - $500K'!#REF!</f>
        <v>#REF!</v>
      </c>
      <c r="MKX46" s="54" t="e">
        <f>'Tier 1 - $500K'!#REF!</f>
        <v>#REF!</v>
      </c>
      <c r="MKY46" s="54" t="e">
        <f>'Tier 1 - $500K'!#REF!</f>
        <v>#REF!</v>
      </c>
      <c r="MKZ46" s="54" t="e">
        <f>'Tier 1 - $500K'!#REF!</f>
        <v>#REF!</v>
      </c>
      <c r="MLA46" s="54" t="e">
        <f>'Tier 1 - $500K'!#REF!</f>
        <v>#REF!</v>
      </c>
      <c r="MLB46" s="54" t="e">
        <f>'Tier 1 - $500K'!#REF!</f>
        <v>#REF!</v>
      </c>
      <c r="MLC46" s="54" t="e">
        <f>'Tier 1 - $500K'!#REF!</f>
        <v>#REF!</v>
      </c>
      <c r="MLD46" s="54" t="e">
        <f>'Tier 1 - $500K'!#REF!</f>
        <v>#REF!</v>
      </c>
      <c r="MLE46" s="54" t="e">
        <f>'Tier 1 - $500K'!#REF!</f>
        <v>#REF!</v>
      </c>
      <c r="MLF46" s="54" t="e">
        <f>'Tier 1 - $500K'!#REF!</f>
        <v>#REF!</v>
      </c>
      <c r="MLG46" s="54" t="e">
        <f>'Tier 1 - $500K'!#REF!</f>
        <v>#REF!</v>
      </c>
      <c r="MLH46" s="54" t="e">
        <f>'Tier 1 - $500K'!#REF!</f>
        <v>#REF!</v>
      </c>
      <c r="MLI46" s="54" t="e">
        <f>'Tier 1 - $500K'!#REF!</f>
        <v>#REF!</v>
      </c>
      <c r="MLJ46" s="54" t="e">
        <f>'Tier 1 - $500K'!#REF!</f>
        <v>#REF!</v>
      </c>
      <c r="MLK46" s="54" t="e">
        <f>'Tier 1 - $500K'!#REF!</f>
        <v>#REF!</v>
      </c>
      <c r="MLL46" s="54" t="e">
        <f>'Tier 1 - $500K'!#REF!</f>
        <v>#REF!</v>
      </c>
      <c r="MLM46" s="54" t="e">
        <f>'Tier 1 - $500K'!#REF!</f>
        <v>#REF!</v>
      </c>
      <c r="MLN46" s="54" t="e">
        <f>'Tier 1 - $500K'!#REF!</f>
        <v>#REF!</v>
      </c>
      <c r="MLO46" s="54" t="e">
        <f>'Tier 1 - $500K'!#REF!</f>
        <v>#REF!</v>
      </c>
      <c r="MLP46" s="54" t="e">
        <f>'Tier 1 - $500K'!#REF!</f>
        <v>#REF!</v>
      </c>
      <c r="MLQ46" s="54" t="e">
        <f>'Tier 1 - $500K'!#REF!</f>
        <v>#REF!</v>
      </c>
      <c r="MLR46" s="54" t="e">
        <f>'Tier 1 - $500K'!#REF!</f>
        <v>#REF!</v>
      </c>
      <c r="MLS46" s="54" t="e">
        <f>'Tier 1 - $500K'!#REF!</f>
        <v>#REF!</v>
      </c>
      <c r="MLT46" s="54" t="e">
        <f>'Tier 1 - $500K'!#REF!</f>
        <v>#REF!</v>
      </c>
      <c r="MLU46" s="54" t="e">
        <f>'Tier 1 - $500K'!#REF!</f>
        <v>#REF!</v>
      </c>
      <c r="MLV46" s="54" t="e">
        <f>'Tier 1 - $500K'!#REF!</f>
        <v>#REF!</v>
      </c>
      <c r="MLW46" s="54" t="e">
        <f>'Tier 1 - $500K'!#REF!</f>
        <v>#REF!</v>
      </c>
      <c r="MLX46" s="54" t="e">
        <f>'Tier 1 - $500K'!#REF!</f>
        <v>#REF!</v>
      </c>
      <c r="MLY46" s="54" t="e">
        <f>'Tier 1 - $500K'!#REF!</f>
        <v>#REF!</v>
      </c>
      <c r="MLZ46" s="54" t="e">
        <f>'Tier 1 - $500K'!#REF!</f>
        <v>#REF!</v>
      </c>
      <c r="MMA46" s="54" t="e">
        <f>'Tier 1 - $500K'!#REF!</f>
        <v>#REF!</v>
      </c>
      <c r="MMB46" s="54" t="e">
        <f>'Tier 1 - $500K'!#REF!</f>
        <v>#REF!</v>
      </c>
      <c r="MMC46" s="54" t="e">
        <f>'Tier 1 - $500K'!#REF!</f>
        <v>#REF!</v>
      </c>
      <c r="MMD46" s="54" t="e">
        <f>'Tier 1 - $500K'!#REF!</f>
        <v>#REF!</v>
      </c>
      <c r="MME46" s="54" t="e">
        <f>'Tier 1 - $500K'!#REF!</f>
        <v>#REF!</v>
      </c>
      <c r="MMF46" s="54" t="e">
        <f>'Tier 1 - $500K'!#REF!</f>
        <v>#REF!</v>
      </c>
      <c r="MMG46" s="54" t="e">
        <f>'Tier 1 - $500K'!#REF!</f>
        <v>#REF!</v>
      </c>
      <c r="MMH46" s="54" t="e">
        <f>'Tier 1 - $500K'!#REF!</f>
        <v>#REF!</v>
      </c>
      <c r="MMI46" s="54" t="e">
        <f>'Tier 1 - $500K'!#REF!</f>
        <v>#REF!</v>
      </c>
      <c r="MMJ46" s="54" t="e">
        <f>'Tier 1 - $500K'!#REF!</f>
        <v>#REF!</v>
      </c>
      <c r="MMK46" s="54" t="e">
        <f>'Tier 1 - $500K'!#REF!</f>
        <v>#REF!</v>
      </c>
      <c r="MML46" s="54" t="e">
        <f>'Tier 1 - $500K'!#REF!</f>
        <v>#REF!</v>
      </c>
      <c r="MMM46" s="54" t="e">
        <f>'Tier 1 - $500K'!#REF!</f>
        <v>#REF!</v>
      </c>
      <c r="MMN46" s="54" t="e">
        <f>'Tier 1 - $500K'!#REF!</f>
        <v>#REF!</v>
      </c>
      <c r="MMO46" s="54" t="e">
        <f>'Tier 1 - $500K'!#REF!</f>
        <v>#REF!</v>
      </c>
      <c r="MMP46" s="54" t="e">
        <f>'Tier 1 - $500K'!#REF!</f>
        <v>#REF!</v>
      </c>
      <c r="MMQ46" s="54" t="e">
        <f>'Tier 1 - $500K'!#REF!</f>
        <v>#REF!</v>
      </c>
      <c r="MMR46" s="54" t="e">
        <f>'Tier 1 - $500K'!#REF!</f>
        <v>#REF!</v>
      </c>
      <c r="MMS46" s="54" t="e">
        <f>'Tier 1 - $500K'!#REF!</f>
        <v>#REF!</v>
      </c>
      <c r="MMT46" s="54" t="e">
        <f>'Tier 1 - $500K'!#REF!</f>
        <v>#REF!</v>
      </c>
      <c r="MMU46" s="54" t="e">
        <f>'Tier 1 - $500K'!#REF!</f>
        <v>#REF!</v>
      </c>
      <c r="MMV46" s="54" t="e">
        <f>'Tier 1 - $500K'!#REF!</f>
        <v>#REF!</v>
      </c>
      <c r="MMW46" s="54" t="e">
        <f>'Tier 1 - $500K'!#REF!</f>
        <v>#REF!</v>
      </c>
      <c r="MMX46" s="54" t="e">
        <f>'Tier 1 - $500K'!#REF!</f>
        <v>#REF!</v>
      </c>
      <c r="MMY46" s="54" t="e">
        <f>'Tier 1 - $500K'!#REF!</f>
        <v>#REF!</v>
      </c>
      <c r="MMZ46" s="54" t="e">
        <f>'Tier 1 - $500K'!#REF!</f>
        <v>#REF!</v>
      </c>
      <c r="MNA46" s="54" t="e">
        <f>'Tier 1 - $500K'!#REF!</f>
        <v>#REF!</v>
      </c>
      <c r="MNB46" s="54" t="e">
        <f>'Tier 1 - $500K'!#REF!</f>
        <v>#REF!</v>
      </c>
      <c r="MNC46" s="54" t="e">
        <f>'Tier 1 - $500K'!#REF!</f>
        <v>#REF!</v>
      </c>
      <c r="MND46" s="54" t="e">
        <f>'Tier 1 - $500K'!#REF!</f>
        <v>#REF!</v>
      </c>
      <c r="MNE46" s="54" t="e">
        <f>'Tier 1 - $500K'!#REF!</f>
        <v>#REF!</v>
      </c>
      <c r="MNF46" s="54" t="e">
        <f>'Tier 1 - $500K'!#REF!</f>
        <v>#REF!</v>
      </c>
      <c r="MNG46" s="54" t="e">
        <f>'Tier 1 - $500K'!#REF!</f>
        <v>#REF!</v>
      </c>
      <c r="MNH46" s="54" t="e">
        <f>'Tier 1 - $500K'!#REF!</f>
        <v>#REF!</v>
      </c>
      <c r="MNI46" s="54" t="e">
        <f>'Tier 1 - $500K'!#REF!</f>
        <v>#REF!</v>
      </c>
      <c r="MNJ46" s="54" t="e">
        <f>'Tier 1 - $500K'!#REF!</f>
        <v>#REF!</v>
      </c>
      <c r="MNK46" s="54" t="e">
        <f>'Tier 1 - $500K'!#REF!</f>
        <v>#REF!</v>
      </c>
      <c r="MNL46" s="54" t="e">
        <f>'Tier 1 - $500K'!#REF!</f>
        <v>#REF!</v>
      </c>
      <c r="MNM46" s="54" t="e">
        <f>'Tier 1 - $500K'!#REF!</f>
        <v>#REF!</v>
      </c>
      <c r="MNN46" s="54" t="e">
        <f>'Tier 1 - $500K'!#REF!</f>
        <v>#REF!</v>
      </c>
      <c r="MNO46" s="54" t="e">
        <f>'Tier 1 - $500K'!#REF!</f>
        <v>#REF!</v>
      </c>
      <c r="MNP46" s="54" t="e">
        <f>'Tier 1 - $500K'!#REF!</f>
        <v>#REF!</v>
      </c>
      <c r="MNQ46" s="54" t="e">
        <f>'Tier 1 - $500K'!#REF!</f>
        <v>#REF!</v>
      </c>
      <c r="MNR46" s="54" t="e">
        <f>'Tier 1 - $500K'!#REF!</f>
        <v>#REF!</v>
      </c>
      <c r="MNS46" s="54" t="e">
        <f>'Tier 1 - $500K'!#REF!</f>
        <v>#REF!</v>
      </c>
      <c r="MNT46" s="54" t="e">
        <f>'Tier 1 - $500K'!#REF!</f>
        <v>#REF!</v>
      </c>
      <c r="MNU46" s="54" t="e">
        <f>'Tier 1 - $500K'!#REF!</f>
        <v>#REF!</v>
      </c>
      <c r="MNV46" s="54" t="e">
        <f>'Tier 1 - $500K'!#REF!</f>
        <v>#REF!</v>
      </c>
      <c r="MNW46" s="54" t="e">
        <f>'Tier 1 - $500K'!#REF!</f>
        <v>#REF!</v>
      </c>
      <c r="MNX46" s="54" t="e">
        <f>'Tier 1 - $500K'!#REF!</f>
        <v>#REF!</v>
      </c>
      <c r="MNY46" s="54" t="e">
        <f>'Tier 1 - $500K'!#REF!</f>
        <v>#REF!</v>
      </c>
      <c r="MNZ46" s="54" t="e">
        <f>'Tier 1 - $500K'!#REF!</f>
        <v>#REF!</v>
      </c>
      <c r="MOA46" s="54" t="e">
        <f>'Tier 1 - $500K'!#REF!</f>
        <v>#REF!</v>
      </c>
      <c r="MOB46" s="54" t="e">
        <f>'Tier 1 - $500K'!#REF!</f>
        <v>#REF!</v>
      </c>
      <c r="MOC46" s="54" t="e">
        <f>'Tier 1 - $500K'!#REF!</f>
        <v>#REF!</v>
      </c>
      <c r="MOD46" s="54" t="e">
        <f>'Tier 1 - $500K'!#REF!</f>
        <v>#REF!</v>
      </c>
      <c r="MOE46" s="54" t="e">
        <f>'Tier 1 - $500K'!#REF!</f>
        <v>#REF!</v>
      </c>
      <c r="MOF46" s="54" t="e">
        <f>'Tier 1 - $500K'!#REF!</f>
        <v>#REF!</v>
      </c>
      <c r="MOG46" s="54" t="e">
        <f>'Tier 1 - $500K'!#REF!</f>
        <v>#REF!</v>
      </c>
      <c r="MOH46" s="54" t="e">
        <f>'Tier 1 - $500K'!#REF!</f>
        <v>#REF!</v>
      </c>
      <c r="MOI46" s="54" t="e">
        <f>'Tier 1 - $500K'!#REF!</f>
        <v>#REF!</v>
      </c>
      <c r="MOJ46" s="54" t="e">
        <f>'Tier 1 - $500K'!#REF!</f>
        <v>#REF!</v>
      </c>
      <c r="MOK46" s="54" t="e">
        <f>'Tier 1 - $500K'!#REF!</f>
        <v>#REF!</v>
      </c>
      <c r="MOL46" s="54" t="e">
        <f>'Tier 1 - $500K'!#REF!</f>
        <v>#REF!</v>
      </c>
      <c r="MOM46" s="54" t="e">
        <f>'Tier 1 - $500K'!#REF!</f>
        <v>#REF!</v>
      </c>
      <c r="MON46" s="54" t="e">
        <f>'Tier 1 - $500K'!#REF!</f>
        <v>#REF!</v>
      </c>
      <c r="MOO46" s="54" t="e">
        <f>'Tier 1 - $500K'!#REF!</f>
        <v>#REF!</v>
      </c>
      <c r="MOP46" s="54" t="e">
        <f>'Tier 1 - $500K'!#REF!</f>
        <v>#REF!</v>
      </c>
      <c r="MOQ46" s="54" t="e">
        <f>'Tier 1 - $500K'!#REF!</f>
        <v>#REF!</v>
      </c>
      <c r="MOR46" s="54" t="e">
        <f>'Tier 1 - $500K'!#REF!</f>
        <v>#REF!</v>
      </c>
      <c r="MOS46" s="54" t="e">
        <f>'Tier 1 - $500K'!#REF!</f>
        <v>#REF!</v>
      </c>
      <c r="MOT46" s="54" t="e">
        <f>'Tier 1 - $500K'!#REF!</f>
        <v>#REF!</v>
      </c>
      <c r="MOU46" s="54" t="e">
        <f>'Tier 1 - $500K'!#REF!</f>
        <v>#REF!</v>
      </c>
      <c r="MOV46" s="54" t="e">
        <f>'Tier 1 - $500K'!#REF!</f>
        <v>#REF!</v>
      </c>
      <c r="MOW46" s="54" t="e">
        <f>'Tier 1 - $500K'!#REF!</f>
        <v>#REF!</v>
      </c>
      <c r="MOX46" s="54" t="e">
        <f>'Tier 1 - $500K'!#REF!</f>
        <v>#REF!</v>
      </c>
      <c r="MOY46" s="54" t="e">
        <f>'Tier 1 - $500K'!#REF!</f>
        <v>#REF!</v>
      </c>
      <c r="MOZ46" s="54" t="e">
        <f>'Tier 1 - $500K'!#REF!</f>
        <v>#REF!</v>
      </c>
      <c r="MPA46" s="54" t="e">
        <f>'Tier 1 - $500K'!#REF!</f>
        <v>#REF!</v>
      </c>
      <c r="MPB46" s="54" t="e">
        <f>'Tier 1 - $500K'!#REF!</f>
        <v>#REF!</v>
      </c>
      <c r="MPC46" s="54" t="e">
        <f>'Tier 1 - $500K'!#REF!</f>
        <v>#REF!</v>
      </c>
      <c r="MPD46" s="54" t="e">
        <f>'Tier 1 - $500K'!#REF!</f>
        <v>#REF!</v>
      </c>
      <c r="MPE46" s="54" t="e">
        <f>'Tier 1 - $500K'!#REF!</f>
        <v>#REF!</v>
      </c>
      <c r="MPF46" s="54" t="e">
        <f>'Tier 1 - $500K'!#REF!</f>
        <v>#REF!</v>
      </c>
      <c r="MPG46" s="54" t="e">
        <f>'Tier 1 - $500K'!#REF!</f>
        <v>#REF!</v>
      </c>
      <c r="MPH46" s="54" t="e">
        <f>'Tier 1 - $500K'!#REF!</f>
        <v>#REF!</v>
      </c>
      <c r="MPI46" s="54" t="e">
        <f>'Tier 1 - $500K'!#REF!</f>
        <v>#REF!</v>
      </c>
      <c r="MPJ46" s="54" t="e">
        <f>'Tier 1 - $500K'!#REF!</f>
        <v>#REF!</v>
      </c>
      <c r="MPK46" s="54" t="e">
        <f>'Tier 1 - $500K'!#REF!</f>
        <v>#REF!</v>
      </c>
      <c r="MPL46" s="54" t="e">
        <f>'Tier 1 - $500K'!#REF!</f>
        <v>#REF!</v>
      </c>
      <c r="MPM46" s="54" t="e">
        <f>'Tier 1 - $500K'!#REF!</f>
        <v>#REF!</v>
      </c>
      <c r="MPN46" s="54" t="e">
        <f>'Tier 1 - $500K'!#REF!</f>
        <v>#REF!</v>
      </c>
      <c r="MPO46" s="54" t="e">
        <f>'Tier 1 - $500K'!#REF!</f>
        <v>#REF!</v>
      </c>
      <c r="MPP46" s="54" t="e">
        <f>'Tier 1 - $500K'!#REF!</f>
        <v>#REF!</v>
      </c>
      <c r="MPQ46" s="54" t="e">
        <f>'Tier 1 - $500K'!#REF!</f>
        <v>#REF!</v>
      </c>
      <c r="MPR46" s="54" t="e">
        <f>'Tier 1 - $500K'!#REF!</f>
        <v>#REF!</v>
      </c>
      <c r="MPS46" s="54" t="e">
        <f>'Tier 1 - $500K'!#REF!</f>
        <v>#REF!</v>
      </c>
      <c r="MPT46" s="54" t="e">
        <f>'Tier 1 - $500K'!#REF!</f>
        <v>#REF!</v>
      </c>
      <c r="MPU46" s="54" t="e">
        <f>'Tier 1 - $500K'!#REF!</f>
        <v>#REF!</v>
      </c>
      <c r="MPV46" s="54" t="e">
        <f>'Tier 1 - $500K'!#REF!</f>
        <v>#REF!</v>
      </c>
      <c r="MPW46" s="54" t="e">
        <f>'Tier 1 - $500K'!#REF!</f>
        <v>#REF!</v>
      </c>
      <c r="MPX46" s="54" t="e">
        <f>'Tier 1 - $500K'!#REF!</f>
        <v>#REF!</v>
      </c>
      <c r="MPY46" s="54" t="e">
        <f>'Tier 1 - $500K'!#REF!</f>
        <v>#REF!</v>
      </c>
      <c r="MPZ46" s="54" t="e">
        <f>'Tier 1 - $500K'!#REF!</f>
        <v>#REF!</v>
      </c>
      <c r="MQA46" s="54" t="e">
        <f>'Tier 1 - $500K'!#REF!</f>
        <v>#REF!</v>
      </c>
      <c r="MQB46" s="54" t="e">
        <f>'Tier 1 - $500K'!#REF!</f>
        <v>#REF!</v>
      </c>
      <c r="MQC46" s="54" t="e">
        <f>'Tier 1 - $500K'!#REF!</f>
        <v>#REF!</v>
      </c>
      <c r="MQD46" s="54" t="e">
        <f>'Tier 1 - $500K'!#REF!</f>
        <v>#REF!</v>
      </c>
      <c r="MQE46" s="54" t="e">
        <f>'Tier 1 - $500K'!#REF!</f>
        <v>#REF!</v>
      </c>
      <c r="MQF46" s="54" t="e">
        <f>'Tier 1 - $500K'!#REF!</f>
        <v>#REF!</v>
      </c>
      <c r="MQG46" s="54" t="e">
        <f>'Tier 1 - $500K'!#REF!</f>
        <v>#REF!</v>
      </c>
      <c r="MQH46" s="54" t="e">
        <f>'Tier 1 - $500K'!#REF!</f>
        <v>#REF!</v>
      </c>
      <c r="MQI46" s="54" t="e">
        <f>'Tier 1 - $500K'!#REF!</f>
        <v>#REF!</v>
      </c>
      <c r="MQJ46" s="54" t="e">
        <f>'Tier 1 - $500K'!#REF!</f>
        <v>#REF!</v>
      </c>
      <c r="MQK46" s="54" t="e">
        <f>'Tier 1 - $500K'!#REF!</f>
        <v>#REF!</v>
      </c>
      <c r="MQL46" s="54" t="e">
        <f>'Tier 1 - $500K'!#REF!</f>
        <v>#REF!</v>
      </c>
      <c r="MQM46" s="54" t="e">
        <f>'Tier 1 - $500K'!#REF!</f>
        <v>#REF!</v>
      </c>
      <c r="MQN46" s="54" t="e">
        <f>'Tier 1 - $500K'!#REF!</f>
        <v>#REF!</v>
      </c>
      <c r="MQO46" s="54" t="e">
        <f>'Tier 1 - $500K'!#REF!</f>
        <v>#REF!</v>
      </c>
      <c r="MQP46" s="54" t="e">
        <f>'Tier 1 - $500K'!#REF!</f>
        <v>#REF!</v>
      </c>
      <c r="MQQ46" s="54" t="e">
        <f>'Tier 1 - $500K'!#REF!</f>
        <v>#REF!</v>
      </c>
      <c r="MQR46" s="54" t="e">
        <f>'Tier 1 - $500K'!#REF!</f>
        <v>#REF!</v>
      </c>
      <c r="MQS46" s="54" t="e">
        <f>'Tier 1 - $500K'!#REF!</f>
        <v>#REF!</v>
      </c>
      <c r="MQT46" s="54" t="e">
        <f>'Tier 1 - $500K'!#REF!</f>
        <v>#REF!</v>
      </c>
      <c r="MQU46" s="54" t="e">
        <f>'Tier 1 - $500K'!#REF!</f>
        <v>#REF!</v>
      </c>
      <c r="MQV46" s="54" t="e">
        <f>'Tier 1 - $500K'!#REF!</f>
        <v>#REF!</v>
      </c>
      <c r="MQW46" s="54" t="e">
        <f>'Tier 1 - $500K'!#REF!</f>
        <v>#REF!</v>
      </c>
      <c r="MQX46" s="54" t="e">
        <f>'Tier 1 - $500K'!#REF!</f>
        <v>#REF!</v>
      </c>
      <c r="MQY46" s="54" t="e">
        <f>'Tier 1 - $500K'!#REF!</f>
        <v>#REF!</v>
      </c>
      <c r="MQZ46" s="54" t="e">
        <f>'Tier 1 - $500K'!#REF!</f>
        <v>#REF!</v>
      </c>
      <c r="MRA46" s="54" t="e">
        <f>'Tier 1 - $500K'!#REF!</f>
        <v>#REF!</v>
      </c>
      <c r="MRB46" s="54" t="e">
        <f>'Tier 1 - $500K'!#REF!</f>
        <v>#REF!</v>
      </c>
      <c r="MRC46" s="54" t="e">
        <f>'Tier 1 - $500K'!#REF!</f>
        <v>#REF!</v>
      </c>
      <c r="MRD46" s="54" t="e">
        <f>'Tier 1 - $500K'!#REF!</f>
        <v>#REF!</v>
      </c>
      <c r="MRE46" s="54" t="e">
        <f>'Tier 1 - $500K'!#REF!</f>
        <v>#REF!</v>
      </c>
      <c r="MRF46" s="54" t="e">
        <f>'Tier 1 - $500K'!#REF!</f>
        <v>#REF!</v>
      </c>
      <c r="MRG46" s="54" t="e">
        <f>'Tier 1 - $500K'!#REF!</f>
        <v>#REF!</v>
      </c>
      <c r="MRH46" s="54" t="e">
        <f>'Tier 1 - $500K'!#REF!</f>
        <v>#REF!</v>
      </c>
      <c r="MRI46" s="54" t="e">
        <f>'Tier 1 - $500K'!#REF!</f>
        <v>#REF!</v>
      </c>
      <c r="MRJ46" s="54" t="e">
        <f>'Tier 1 - $500K'!#REF!</f>
        <v>#REF!</v>
      </c>
      <c r="MRK46" s="54" t="e">
        <f>'Tier 1 - $500K'!#REF!</f>
        <v>#REF!</v>
      </c>
      <c r="MRL46" s="54" t="e">
        <f>'Tier 1 - $500K'!#REF!</f>
        <v>#REF!</v>
      </c>
      <c r="MRM46" s="54" t="e">
        <f>'Tier 1 - $500K'!#REF!</f>
        <v>#REF!</v>
      </c>
      <c r="MRN46" s="54" t="e">
        <f>'Tier 1 - $500K'!#REF!</f>
        <v>#REF!</v>
      </c>
      <c r="MRO46" s="54" t="e">
        <f>'Tier 1 - $500K'!#REF!</f>
        <v>#REF!</v>
      </c>
      <c r="MRP46" s="54" t="e">
        <f>'Tier 1 - $500K'!#REF!</f>
        <v>#REF!</v>
      </c>
      <c r="MRQ46" s="54" t="e">
        <f>'Tier 1 - $500K'!#REF!</f>
        <v>#REF!</v>
      </c>
      <c r="MRR46" s="54" t="e">
        <f>'Tier 1 - $500K'!#REF!</f>
        <v>#REF!</v>
      </c>
      <c r="MRS46" s="54" t="e">
        <f>'Tier 1 - $500K'!#REF!</f>
        <v>#REF!</v>
      </c>
      <c r="MRT46" s="54" t="e">
        <f>'Tier 1 - $500K'!#REF!</f>
        <v>#REF!</v>
      </c>
      <c r="MRU46" s="54" t="e">
        <f>'Tier 1 - $500K'!#REF!</f>
        <v>#REF!</v>
      </c>
      <c r="MRV46" s="54" t="e">
        <f>'Tier 1 - $500K'!#REF!</f>
        <v>#REF!</v>
      </c>
      <c r="MRW46" s="54" t="e">
        <f>'Tier 1 - $500K'!#REF!</f>
        <v>#REF!</v>
      </c>
      <c r="MRX46" s="54" t="e">
        <f>'Tier 1 - $500K'!#REF!</f>
        <v>#REF!</v>
      </c>
      <c r="MRY46" s="54" t="e">
        <f>'Tier 1 - $500K'!#REF!</f>
        <v>#REF!</v>
      </c>
      <c r="MRZ46" s="54" t="e">
        <f>'Tier 1 - $500K'!#REF!</f>
        <v>#REF!</v>
      </c>
      <c r="MSA46" s="54" t="e">
        <f>'Tier 1 - $500K'!#REF!</f>
        <v>#REF!</v>
      </c>
      <c r="MSB46" s="54" t="e">
        <f>'Tier 1 - $500K'!#REF!</f>
        <v>#REF!</v>
      </c>
      <c r="MSC46" s="54" t="e">
        <f>'Tier 1 - $500K'!#REF!</f>
        <v>#REF!</v>
      </c>
      <c r="MSD46" s="54" t="e">
        <f>'Tier 1 - $500K'!#REF!</f>
        <v>#REF!</v>
      </c>
      <c r="MSE46" s="54" t="e">
        <f>'Tier 1 - $500K'!#REF!</f>
        <v>#REF!</v>
      </c>
      <c r="MSF46" s="54" t="e">
        <f>'Tier 1 - $500K'!#REF!</f>
        <v>#REF!</v>
      </c>
      <c r="MSG46" s="54" t="e">
        <f>'Tier 1 - $500K'!#REF!</f>
        <v>#REF!</v>
      </c>
      <c r="MSH46" s="54" t="e">
        <f>'Tier 1 - $500K'!#REF!</f>
        <v>#REF!</v>
      </c>
      <c r="MSI46" s="54" t="e">
        <f>'Tier 1 - $500K'!#REF!</f>
        <v>#REF!</v>
      </c>
      <c r="MSJ46" s="54" t="e">
        <f>'Tier 1 - $500K'!#REF!</f>
        <v>#REF!</v>
      </c>
      <c r="MSK46" s="54" t="e">
        <f>'Tier 1 - $500K'!#REF!</f>
        <v>#REF!</v>
      </c>
      <c r="MSL46" s="54" t="e">
        <f>'Tier 1 - $500K'!#REF!</f>
        <v>#REF!</v>
      </c>
      <c r="MSM46" s="54" t="e">
        <f>'Tier 1 - $500K'!#REF!</f>
        <v>#REF!</v>
      </c>
      <c r="MSN46" s="54" t="e">
        <f>'Tier 1 - $500K'!#REF!</f>
        <v>#REF!</v>
      </c>
      <c r="MSO46" s="54" t="e">
        <f>'Tier 1 - $500K'!#REF!</f>
        <v>#REF!</v>
      </c>
      <c r="MSP46" s="54" t="e">
        <f>'Tier 1 - $500K'!#REF!</f>
        <v>#REF!</v>
      </c>
      <c r="MSQ46" s="54" t="e">
        <f>'Tier 1 - $500K'!#REF!</f>
        <v>#REF!</v>
      </c>
      <c r="MSR46" s="54" t="e">
        <f>'Tier 1 - $500K'!#REF!</f>
        <v>#REF!</v>
      </c>
      <c r="MSS46" s="54" t="e">
        <f>'Tier 1 - $500K'!#REF!</f>
        <v>#REF!</v>
      </c>
      <c r="MST46" s="54" t="e">
        <f>'Tier 1 - $500K'!#REF!</f>
        <v>#REF!</v>
      </c>
      <c r="MSU46" s="54" t="e">
        <f>'Tier 1 - $500K'!#REF!</f>
        <v>#REF!</v>
      </c>
      <c r="MSV46" s="54" t="e">
        <f>'Tier 1 - $500K'!#REF!</f>
        <v>#REF!</v>
      </c>
      <c r="MSW46" s="54" t="e">
        <f>'Tier 1 - $500K'!#REF!</f>
        <v>#REF!</v>
      </c>
      <c r="MSX46" s="54" t="e">
        <f>'Tier 1 - $500K'!#REF!</f>
        <v>#REF!</v>
      </c>
      <c r="MSY46" s="54" t="e">
        <f>'Tier 1 - $500K'!#REF!</f>
        <v>#REF!</v>
      </c>
      <c r="MSZ46" s="54" t="e">
        <f>'Tier 1 - $500K'!#REF!</f>
        <v>#REF!</v>
      </c>
      <c r="MTA46" s="54" t="e">
        <f>'Tier 1 - $500K'!#REF!</f>
        <v>#REF!</v>
      </c>
      <c r="MTB46" s="54" t="e">
        <f>'Tier 1 - $500K'!#REF!</f>
        <v>#REF!</v>
      </c>
      <c r="MTC46" s="54" t="e">
        <f>'Tier 1 - $500K'!#REF!</f>
        <v>#REF!</v>
      </c>
      <c r="MTD46" s="54" t="e">
        <f>'Tier 1 - $500K'!#REF!</f>
        <v>#REF!</v>
      </c>
      <c r="MTE46" s="54" t="e">
        <f>'Tier 1 - $500K'!#REF!</f>
        <v>#REF!</v>
      </c>
      <c r="MTF46" s="54" t="e">
        <f>'Tier 1 - $500K'!#REF!</f>
        <v>#REF!</v>
      </c>
      <c r="MTG46" s="54" t="e">
        <f>'Tier 1 - $500K'!#REF!</f>
        <v>#REF!</v>
      </c>
      <c r="MTH46" s="54" t="e">
        <f>'Tier 1 - $500K'!#REF!</f>
        <v>#REF!</v>
      </c>
      <c r="MTI46" s="54" t="e">
        <f>'Tier 1 - $500K'!#REF!</f>
        <v>#REF!</v>
      </c>
      <c r="MTJ46" s="54" t="e">
        <f>'Tier 1 - $500K'!#REF!</f>
        <v>#REF!</v>
      </c>
      <c r="MTK46" s="54" t="e">
        <f>'Tier 1 - $500K'!#REF!</f>
        <v>#REF!</v>
      </c>
      <c r="MTL46" s="54" t="e">
        <f>'Tier 1 - $500K'!#REF!</f>
        <v>#REF!</v>
      </c>
      <c r="MTM46" s="54" t="e">
        <f>'Tier 1 - $500K'!#REF!</f>
        <v>#REF!</v>
      </c>
      <c r="MTN46" s="54" t="e">
        <f>'Tier 1 - $500K'!#REF!</f>
        <v>#REF!</v>
      </c>
      <c r="MTO46" s="54" t="e">
        <f>'Tier 1 - $500K'!#REF!</f>
        <v>#REF!</v>
      </c>
      <c r="MTP46" s="54" t="e">
        <f>'Tier 1 - $500K'!#REF!</f>
        <v>#REF!</v>
      </c>
      <c r="MTQ46" s="54" t="e">
        <f>'Tier 1 - $500K'!#REF!</f>
        <v>#REF!</v>
      </c>
      <c r="MTR46" s="54" t="e">
        <f>'Tier 1 - $500K'!#REF!</f>
        <v>#REF!</v>
      </c>
      <c r="MTS46" s="54" t="e">
        <f>'Tier 1 - $500K'!#REF!</f>
        <v>#REF!</v>
      </c>
      <c r="MTT46" s="54" t="e">
        <f>'Tier 1 - $500K'!#REF!</f>
        <v>#REF!</v>
      </c>
      <c r="MTU46" s="54" t="e">
        <f>'Tier 1 - $500K'!#REF!</f>
        <v>#REF!</v>
      </c>
      <c r="MTV46" s="54" t="e">
        <f>'Tier 1 - $500K'!#REF!</f>
        <v>#REF!</v>
      </c>
      <c r="MTW46" s="54" t="e">
        <f>'Tier 1 - $500K'!#REF!</f>
        <v>#REF!</v>
      </c>
      <c r="MTX46" s="54" t="e">
        <f>'Tier 1 - $500K'!#REF!</f>
        <v>#REF!</v>
      </c>
      <c r="MTY46" s="54" t="e">
        <f>'Tier 1 - $500K'!#REF!</f>
        <v>#REF!</v>
      </c>
      <c r="MTZ46" s="54" t="e">
        <f>'Tier 1 - $500K'!#REF!</f>
        <v>#REF!</v>
      </c>
      <c r="MUA46" s="54" t="e">
        <f>'Tier 1 - $500K'!#REF!</f>
        <v>#REF!</v>
      </c>
      <c r="MUB46" s="54" t="e">
        <f>'Tier 1 - $500K'!#REF!</f>
        <v>#REF!</v>
      </c>
      <c r="MUC46" s="54" t="e">
        <f>'Tier 1 - $500K'!#REF!</f>
        <v>#REF!</v>
      </c>
      <c r="MUD46" s="54" t="e">
        <f>'Tier 1 - $500K'!#REF!</f>
        <v>#REF!</v>
      </c>
      <c r="MUE46" s="54" t="e">
        <f>'Tier 1 - $500K'!#REF!</f>
        <v>#REF!</v>
      </c>
      <c r="MUF46" s="54" t="e">
        <f>'Tier 1 - $500K'!#REF!</f>
        <v>#REF!</v>
      </c>
      <c r="MUG46" s="54" t="e">
        <f>'Tier 1 - $500K'!#REF!</f>
        <v>#REF!</v>
      </c>
      <c r="MUH46" s="54" t="e">
        <f>'Tier 1 - $500K'!#REF!</f>
        <v>#REF!</v>
      </c>
      <c r="MUI46" s="54" t="e">
        <f>'Tier 1 - $500K'!#REF!</f>
        <v>#REF!</v>
      </c>
      <c r="MUJ46" s="54" t="e">
        <f>'Tier 1 - $500K'!#REF!</f>
        <v>#REF!</v>
      </c>
      <c r="MUK46" s="54" t="e">
        <f>'Tier 1 - $500K'!#REF!</f>
        <v>#REF!</v>
      </c>
      <c r="MUL46" s="54" t="e">
        <f>'Tier 1 - $500K'!#REF!</f>
        <v>#REF!</v>
      </c>
      <c r="MUM46" s="54" t="e">
        <f>'Tier 1 - $500K'!#REF!</f>
        <v>#REF!</v>
      </c>
      <c r="MUN46" s="54" t="e">
        <f>'Tier 1 - $500K'!#REF!</f>
        <v>#REF!</v>
      </c>
      <c r="MUO46" s="54" t="e">
        <f>'Tier 1 - $500K'!#REF!</f>
        <v>#REF!</v>
      </c>
      <c r="MUP46" s="54" t="e">
        <f>'Tier 1 - $500K'!#REF!</f>
        <v>#REF!</v>
      </c>
      <c r="MUQ46" s="54" t="e">
        <f>'Tier 1 - $500K'!#REF!</f>
        <v>#REF!</v>
      </c>
      <c r="MUR46" s="54" t="e">
        <f>'Tier 1 - $500K'!#REF!</f>
        <v>#REF!</v>
      </c>
      <c r="MUS46" s="54" t="e">
        <f>'Tier 1 - $500K'!#REF!</f>
        <v>#REF!</v>
      </c>
      <c r="MUT46" s="54" t="e">
        <f>'Tier 1 - $500K'!#REF!</f>
        <v>#REF!</v>
      </c>
      <c r="MUU46" s="54" t="e">
        <f>'Tier 1 - $500K'!#REF!</f>
        <v>#REF!</v>
      </c>
      <c r="MUV46" s="54" t="e">
        <f>'Tier 1 - $500K'!#REF!</f>
        <v>#REF!</v>
      </c>
      <c r="MUW46" s="54" t="e">
        <f>'Tier 1 - $500K'!#REF!</f>
        <v>#REF!</v>
      </c>
      <c r="MUX46" s="54" t="e">
        <f>'Tier 1 - $500K'!#REF!</f>
        <v>#REF!</v>
      </c>
      <c r="MUY46" s="54" t="e">
        <f>'Tier 1 - $500K'!#REF!</f>
        <v>#REF!</v>
      </c>
      <c r="MUZ46" s="54" t="e">
        <f>'Tier 1 - $500K'!#REF!</f>
        <v>#REF!</v>
      </c>
      <c r="MVA46" s="54" t="e">
        <f>'Tier 1 - $500K'!#REF!</f>
        <v>#REF!</v>
      </c>
      <c r="MVB46" s="54" t="e">
        <f>'Tier 1 - $500K'!#REF!</f>
        <v>#REF!</v>
      </c>
      <c r="MVC46" s="54" t="e">
        <f>'Tier 1 - $500K'!#REF!</f>
        <v>#REF!</v>
      </c>
      <c r="MVD46" s="54" t="e">
        <f>'Tier 1 - $500K'!#REF!</f>
        <v>#REF!</v>
      </c>
      <c r="MVE46" s="54" t="e">
        <f>'Tier 1 - $500K'!#REF!</f>
        <v>#REF!</v>
      </c>
      <c r="MVF46" s="54" t="e">
        <f>'Tier 1 - $500K'!#REF!</f>
        <v>#REF!</v>
      </c>
      <c r="MVG46" s="54" t="e">
        <f>'Tier 1 - $500K'!#REF!</f>
        <v>#REF!</v>
      </c>
      <c r="MVH46" s="54" t="e">
        <f>'Tier 1 - $500K'!#REF!</f>
        <v>#REF!</v>
      </c>
      <c r="MVI46" s="54" t="e">
        <f>'Tier 1 - $500K'!#REF!</f>
        <v>#REF!</v>
      </c>
      <c r="MVJ46" s="54" t="e">
        <f>'Tier 1 - $500K'!#REF!</f>
        <v>#REF!</v>
      </c>
      <c r="MVK46" s="54" t="e">
        <f>'Tier 1 - $500K'!#REF!</f>
        <v>#REF!</v>
      </c>
      <c r="MVL46" s="54" t="e">
        <f>'Tier 1 - $500K'!#REF!</f>
        <v>#REF!</v>
      </c>
      <c r="MVM46" s="54" t="e">
        <f>'Tier 1 - $500K'!#REF!</f>
        <v>#REF!</v>
      </c>
      <c r="MVN46" s="54" t="e">
        <f>'Tier 1 - $500K'!#REF!</f>
        <v>#REF!</v>
      </c>
      <c r="MVO46" s="54" t="e">
        <f>'Tier 1 - $500K'!#REF!</f>
        <v>#REF!</v>
      </c>
      <c r="MVP46" s="54" t="e">
        <f>'Tier 1 - $500K'!#REF!</f>
        <v>#REF!</v>
      </c>
      <c r="MVQ46" s="54" t="e">
        <f>'Tier 1 - $500K'!#REF!</f>
        <v>#REF!</v>
      </c>
      <c r="MVR46" s="54" t="e">
        <f>'Tier 1 - $500K'!#REF!</f>
        <v>#REF!</v>
      </c>
      <c r="MVS46" s="54" t="e">
        <f>'Tier 1 - $500K'!#REF!</f>
        <v>#REF!</v>
      </c>
      <c r="MVT46" s="54" t="e">
        <f>'Tier 1 - $500K'!#REF!</f>
        <v>#REF!</v>
      </c>
      <c r="MVU46" s="54" t="e">
        <f>'Tier 1 - $500K'!#REF!</f>
        <v>#REF!</v>
      </c>
      <c r="MVV46" s="54" t="e">
        <f>'Tier 1 - $500K'!#REF!</f>
        <v>#REF!</v>
      </c>
      <c r="MVW46" s="54" t="e">
        <f>'Tier 1 - $500K'!#REF!</f>
        <v>#REF!</v>
      </c>
      <c r="MVX46" s="54" t="e">
        <f>'Tier 1 - $500K'!#REF!</f>
        <v>#REF!</v>
      </c>
      <c r="MVY46" s="54" t="e">
        <f>'Tier 1 - $500K'!#REF!</f>
        <v>#REF!</v>
      </c>
      <c r="MVZ46" s="54" t="e">
        <f>'Tier 1 - $500K'!#REF!</f>
        <v>#REF!</v>
      </c>
      <c r="MWA46" s="54" t="e">
        <f>'Tier 1 - $500K'!#REF!</f>
        <v>#REF!</v>
      </c>
      <c r="MWB46" s="54" t="e">
        <f>'Tier 1 - $500K'!#REF!</f>
        <v>#REF!</v>
      </c>
      <c r="MWC46" s="54" t="e">
        <f>'Tier 1 - $500K'!#REF!</f>
        <v>#REF!</v>
      </c>
      <c r="MWD46" s="54" t="e">
        <f>'Tier 1 - $500K'!#REF!</f>
        <v>#REF!</v>
      </c>
      <c r="MWE46" s="54" t="e">
        <f>'Tier 1 - $500K'!#REF!</f>
        <v>#REF!</v>
      </c>
      <c r="MWF46" s="54" t="e">
        <f>'Tier 1 - $500K'!#REF!</f>
        <v>#REF!</v>
      </c>
      <c r="MWG46" s="54" t="e">
        <f>'Tier 1 - $500K'!#REF!</f>
        <v>#REF!</v>
      </c>
      <c r="MWH46" s="54" t="e">
        <f>'Tier 1 - $500K'!#REF!</f>
        <v>#REF!</v>
      </c>
      <c r="MWI46" s="54" t="e">
        <f>'Tier 1 - $500K'!#REF!</f>
        <v>#REF!</v>
      </c>
      <c r="MWJ46" s="54" t="e">
        <f>'Tier 1 - $500K'!#REF!</f>
        <v>#REF!</v>
      </c>
      <c r="MWK46" s="54" t="e">
        <f>'Tier 1 - $500K'!#REF!</f>
        <v>#REF!</v>
      </c>
      <c r="MWL46" s="54" t="e">
        <f>'Tier 1 - $500K'!#REF!</f>
        <v>#REF!</v>
      </c>
      <c r="MWM46" s="54" t="e">
        <f>'Tier 1 - $500K'!#REF!</f>
        <v>#REF!</v>
      </c>
      <c r="MWN46" s="54" t="e">
        <f>'Tier 1 - $500K'!#REF!</f>
        <v>#REF!</v>
      </c>
      <c r="MWO46" s="54" t="e">
        <f>'Tier 1 - $500K'!#REF!</f>
        <v>#REF!</v>
      </c>
      <c r="MWP46" s="54" t="e">
        <f>'Tier 1 - $500K'!#REF!</f>
        <v>#REF!</v>
      </c>
      <c r="MWQ46" s="54" t="e">
        <f>'Tier 1 - $500K'!#REF!</f>
        <v>#REF!</v>
      </c>
      <c r="MWR46" s="54" t="e">
        <f>'Tier 1 - $500K'!#REF!</f>
        <v>#REF!</v>
      </c>
      <c r="MWS46" s="54" t="e">
        <f>'Tier 1 - $500K'!#REF!</f>
        <v>#REF!</v>
      </c>
      <c r="MWT46" s="54" t="e">
        <f>'Tier 1 - $500K'!#REF!</f>
        <v>#REF!</v>
      </c>
      <c r="MWU46" s="54" t="e">
        <f>'Tier 1 - $500K'!#REF!</f>
        <v>#REF!</v>
      </c>
      <c r="MWV46" s="54" t="e">
        <f>'Tier 1 - $500K'!#REF!</f>
        <v>#REF!</v>
      </c>
      <c r="MWW46" s="54" t="e">
        <f>'Tier 1 - $500K'!#REF!</f>
        <v>#REF!</v>
      </c>
      <c r="MWX46" s="54" t="e">
        <f>'Tier 1 - $500K'!#REF!</f>
        <v>#REF!</v>
      </c>
      <c r="MWY46" s="54" t="e">
        <f>'Tier 1 - $500K'!#REF!</f>
        <v>#REF!</v>
      </c>
      <c r="MWZ46" s="54" t="e">
        <f>'Tier 1 - $500K'!#REF!</f>
        <v>#REF!</v>
      </c>
      <c r="MXA46" s="54" t="e">
        <f>'Tier 1 - $500K'!#REF!</f>
        <v>#REF!</v>
      </c>
      <c r="MXB46" s="54" t="e">
        <f>'Tier 1 - $500K'!#REF!</f>
        <v>#REF!</v>
      </c>
      <c r="MXC46" s="54" t="e">
        <f>'Tier 1 - $500K'!#REF!</f>
        <v>#REF!</v>
      </c>
      <c r="MXD46" s="54" t="e">
        <f>'Tier 1 - $500K'!#REF!</f>
        <v>#REF!</v>
      </c>
      <c r="MXE46" s="54" t="e">
        <f>'Tier 1 - $500K'!#REF!</f>
        <v>#REF!</v>
      </c>
      <c r="MXF46" s="54" t="e">
        <f>'Tier 1 - $500K'!#REF!</f>
        <v>#REF!</v>
      </c>
      <c r="MXG46" s="54" t="e">
        <f>'Tier 1 - $500K'!#REF!</f>
        <v>#REF!</v>
      </c>
      <c r="MXH46" s="54" t="e">
        <f>'Tier 1 - $500K'!#REF!</f>
        <v>#REF!</v>
      </c>
      <c r="MXI46" s="54" t="e">
        <f>'Tier 1 - $500K'!#REF!</f>
        <v>#REF!</v>
      </c>
      <c r="MXJ46" s="54" t="e">
        <f>'Tier 1 - $500K'!#REF!</f>
        <v>#REF!</v>
      </c>
      <c r="MXK46" s="54" t="e">
        <f>'Tier 1 - $500K'!#REF!</f>
        <v>#REF!</v>
      </c>
      <c r="MXL46" s="54" t="e">
        <f>'Tier 1 - $500K'!#REF!</f>
        <v>#REF!</v>
      </c>
      <c r="MXM46" s="54" t="e">
        <f>'Tier 1 - $500K'!#REF!</f>
        <v>#REF!</v>
      </c>
      <c r="MXN46" s="54" t="e">
        <f>'Tier 1 - $500K'!#REF!</f>
        <v>#REF!</v>
      </c>
      <c r="MXO46" s="54" t="e">
        <f>'Tier 1 - $500K'!#REF!</f>
        <v>#REF!</v>
      </c>
      <c r="MXP46" s="54" t="e">
        <f>'Tier 1 - $500K'!#REF!</f>
        <v>#REF!</v>
      </c>
      <c r="MXQ46" s="54" t="e">
        <f>'Tier 1 - $500K'!#REF!</f>
        <v>#REF!</v>
      </c>
      <c r="MXR46" s="54" t="e">
        <f>'Tier 1 - $500K'!#REF!</f>
        <v>#REF!</v>
      </c>
      <c r="MXS46" s="54" t="e">
        <f>'Tier 1 - $500K'!#REF!</f>
        <v>#REF!</v>
      </c>
      <c r="MXT46" s="54" t="e">
        <f>'Tier 1 - $500K'!#REF!</f>
        <v>#REF!</v>
      </c>
      <c r="MXU46" s="54" t="e">
        <f>'Tier 1 - $500K'!#REF!</f>
        <v>#REF!</v>
      </c>
      <c r="MXV46" s="54" t="e">
        <f>'Tier 1 - $500K'!#REF!</f>
        <v>#REF!</v>
      </c>
      <c r="MXW46" s="54" t="e">
        <f>'Tier 1 - $500K'!#REF!</f>
        <v>#REF!</v>
      </c>
      <c r="MXX46" s="54" t="e">
        <f>'Tier 1 - $500K'!#REF!</f>
        <v>#REF!</v>
      </c>
      <c r="MXY46" s="54" t="e">
        <f>'Tier 1 - $500K'!#REF!</f>
        <v>#REF!</v>
      </c>
      <c r="MXZ46" s="54" t="e">
        <f>'Tier 1 - $500K'!#REF!</f>
        <v>#REF!</v>
      </c>
      <c r="MYA46" s="54" t="e">
        <f>'Tier 1 - $500K'!#REF!</f>
        <v>#REF!</v>
      </c>
      <c r="MYB46" s="54" t="e">
        <f>'Tier 1 - $500K'!#REF!</f>
        <v>#REF!</v>
      </c>
      <c r="MYC46" s="54" t="e">
        <f>'Tier 1 - $500K'!#REF!</f>
        <v>#REF!</v>
      </c>
      <c r="MYD46" s="54" t="e">
        <f>'Tier 1 - $500K'!#REF!</f>
        <v>#REF!</v>
      </c>
      <c r="MYE46" s="54" t="e">
        <f>'Tier 1 - $500K'!#REF!</f>
        <v>#REF!</v>
      </c>
      <c r="MYF46" s="54" t="e">
        <f>'Tier 1 - $500K'!#REF!</f>
        <v>#REF!</v>
      </c>
      <c r="MYG46" s="54" t="e">
        <f>'Tier 1 - $500K'!#REF!</f>
        <v>#REF!</v>
      </c>
      <c r="MYH46" s="54" t="e">
        <f>'Tier 1 - $500K'!#REF!</f>
        <v>#REF!</v>
      </c>
      <c r="MYI46" s="54" t="e">
        <f>'Tier 1 - $500K'!#REF!</f>
        <v>#REF!</v>
      </c>
      <c r="MYJ46" s="54" t="e">
        <f>'Tier 1 - $500K'!#REF!</f>
        <v>#REF!</v>
      </c>
      <c r="MYK46" s="54" t="e">
        <f>'Tier 1 - $500K'!#REF!</f>
        <v>#REF!</v>
      </c>
      <c r="MYL46" s="54" t="e">
        <f>'Tier 1 - $500K'!#REF!</f>
        <v>#REF!</v>
      </c>
      <c r="MYM46" s="54" t="e">
        <f>'Tier 1 - $500K'!#REF!</f>
        <v>#REF!</v>
      </c>
      <c r="MYN46" s="54" t="e">
        <f>'Tier 1 - $500K'!#REF!</f>
        <v>#REF!</v>
      </c>
      <c r="MYO46" s="54" t="e">
        <f>'Tier 1 - $500K'!#REF!</f>
        <v>#REF!</v>
      </c>
      <c r="MYP46" s="54" t="e">
        <f>'Tier 1 - $500K'!#REF!</f>
        <v>#REF!</v>
      </c>
      <c r="MYQ46" s="54" t="e">
        <f>'Tier 1 - $500K'!#REF!</f>
        <v>#REF!</v>
      </c>
      <c r="MYR46" s="54" t="e">
        <f>'Tier 1 - $500K'!#REF!</f>
        <v>#REF!</v>
      </c>
      <c r="MYS46" s="54" t="e">
        <f>'Tier 1 - $500K'!#REF!</f>
        <v>#REF!</v>
      </c>
      <c r="MYT46" s="54" t="e">
        <f>'Tier 1 - $500K'!#REF!</f>
        <v>#REF!</v>
      </c>
      <c r="MYU46" s="54" t="e">
        <f>'Tier 1 - $500K'!#REF!</f>
        <v>#REF!</v>
      </c>
      <c r="MYV46" s="54" t="e">
        <f>'Tier 1 - $500K'!#REF!</f>
        <v>#REF!</v>
      </c>
      <c r="MYW46" s="54" t="e">
        <f>'Tier 1 - $500K'!#REF!</f>
        <v>#REF!</v>
      </c>
      <c r="MYX46" s="54" t="e">
        <f>'Tier 1 - $500K'!#REF!</f>
        <v>#REF!</v>
      </c>
      <c r="MYY46" s="54" t="e">
        <f>'Tier 1 - $500K'!#REF!</f>
        <v>#REF!</v>
      </c>
      <c r="MYZ46" s="54" t="e">
        <f>'Tier 1 - $500K'!#REF!</f>
        <v>#REF!</v>
      </c>
      <c r="MZA46" s="54" t="e">
        <f>'Tier 1 - $500K'!#REF!</f>
        <v>#REF!</v>
      </c>
      <c r="MZB46" s="54" t="e">
        <f>'Tier 1 - $500K'!#REF!</f>
        <v>#REF!</v>
      </c>
      <c r="MZC46" s="54" t="e">
        <f>'Tier 1 - $500K'!#REF!</f>
        <v>#REF!</v>
      </c>
      <c r="MZD46" s="54" t="e">
        <f>'Tier 1 - $500K'!#REF!</f>
        <v>#REF!</v>
      </c>
      <c r="MZE46" s="54" t="e">
        <f>'Tier 1 - $500K'!#REF!</f>
        <v>#REF!</v>
      </c>
      <c r="MZF46" s="54" t="e">
        <f>'Tier 1 - $500K'!#REF!</f>
        <v>#REF!</v>
      </c>
      <c r="MZG46" s="54" t="e">
        <f>'Tier 1 - $500K'!#REF!</f>
        <v>#REF!</v>
      </c>
      <c r="MZH46" s="54" t="e">
        <f>'Tier 1 - $500K'!#REF!</f>
        <v>#REF!</v>
      </c>
      <c r="MZI46" s="54" t="e">
        <f>'Tier 1 - $500K'!#REF!</f>
        <v>#REF!</v>
      </c>
      <c r="MZJ46" s="54" t="e">
        <f>'Tier 1 - $500K'!#REF!</f>
        <v>#REF!</v>
      </c>
      <c r="MZK46" s="54" t="e">
        <f>'Tier 1 - $500K'!#REF!</f>
        <v>#REF!</v>
      </c>
      <c r="MZL46" s="54" t="e">
        <f>'Tier 1 - $500K'!#REF!</f>
        <v>#REF!</v>
      </c>
      <c r="MZM46" s="54" t="e">
        <f>'Tier 1 - $500K'!#REF!</f>
        <v>#REF!</v>
      </c>
      <c r="MZN46" s="54" t="e">
        <f>'Tier 1 - $500K'!#REF!</f>
        <v>#REF!</v>
      </c>
      <c r="MZO46" s="54" t="e">
        <f>'Tier 1 - $500K'!#REF!</f>
        <v>#REF!</v>
      </c>
      <c r="MZP46" s="54" t="e">
        <f>'Tier 1 - $500K'!#REF!</f>
        <v>#REF!</v>
      </c>
      <c r="MZQ46" s="54" t="e">
        <f>'Tier 1 - $500K'!#REF!</f>
        <v>#REF!</v>
      </c>
      <c r="MZR46" s="54" t="e">
        <f>'Tier 1 - $500K'!#REF!</f>
        <v>#REF!</v>
      </c>
      <c r="MZS46" s="54" t="e">
        <f>'Tier 1 - $500K'!#REF!</f>
        <v>#REF!</v>
      </c>
      <c r="MZT46" s="54" t="e">
        <f>'Tier 1 - $500K'!#REF!</f>
        <v>#REF!</v>
      </c>
      <c r="MZU46" s="54" t="e">
        <f>'Tier 1 - $500K'!#REF!</f>
        <v>#REF!</v>
      </c>
      <c r="MZV46" s="54" t="e">
        <f>'Tier 1 - $500K'!#REF!</f>
        <v>#REF!</v>
      </c>
      <c r="MZW46" s="54" t="e">
        <f>'Tier 1 - $500K'!#REF!</f>
        <v>#REF!</v>
      </c>
      <c r="MZX46" s="54" t="e">
        <f>'Tier 1 - $500K'!#REF!</f>
        <v>#REF!</v>
      </c>
      <c r="MZY46" s="54" t="e">
        <f>'Tier 1 - $500K'!#REF!</f>
        <v>#REF!</v>
      </c>
      <c r="MZZ46" s="54" t="e">
        <f>'Tier 1 - $500K'!#REF!</f>
        <v>#REF!</v>
      </c>
      <c r="NAA46" s="54" t="e">
        <f>'Tier 1 - $500K'!#REF!</f>
        <v>#REF!</v>
      </c>
      <c r="NAB46" s="54" t="e">
        <f>'Tier 1 - $500K'!#REF!</f>
        <v>#REF!</v>
      </c>
      <c r="NAC46" s="54" t="e">
        <f>'Tier 1 - $500K'!#REF!</f>
        <v>#REF!</v>
      </c>
      <c r="NAD46" s="54" t="e">
        <f>'Tier 1 - $500K'!#REF!</f>
        <v>#REF!</v>
      </c>
      <c r="NAE46" s="54" t="e">
        <f>'Tier 1 - $500K'!#REF!</f>
        <v>#REF!</v>
      </c>
      <c r="NAF46" s="54" t="e">
        <f>'Tier 1 - $500K'!#REF!</f>
        <v>#REF!</v>
      </c>
      <c r="NAG46" s="54" t="e">
        <f>'Tier 1 - $500K'!#REF!</f>
        <v>#REF!</v>
      </c>
      <c r="NAH46" s="54" t="e">
        <f>'Tier 1 - $500K'!#REF!</f>
        <v>#REF!</v>
      </c>
      <c r="NAI46" s="54" t="e">
        <f>'Tier 1 - $500K'!#REF!</f>
        <v>#REF!</v>
      </c>
      <c r="NAJ46" s="54" t="e">
        <f>'Tier 1 - $500K'!#REF!</f>
        <v>#REF!</v>
      </c>
      <c r="NAK46" s="54" t="e">
        <f>'Tier 1 - $500K'!#REF!</f>
        <v>#REF!</v>
      </c>
      <c r="NAL46" s="54" t="e">
        <f>'Tier 1 - $500K'!#REF!</f>
        <v>#REF!</v>
      </c>
      <c r="NAM46" s="54" t="e">
        <f>'Tier 1 - $500K'!#REF!</f>
        <v>#REF!</v>
      </c>
      <c r="NAN46" s="54" t="e">
        <f>'Tier 1 - $500K'!#REF!</f>
        <v>#REF!</v>
      </c>
      <c r="NAO46" s="54" t="e">
        <f>'Tier 1 - $500K'!#REF!</f>
        <v>#REF!</v>
      </c>
      <c r="NAP46" s="54" t="e">
        <f>'Tier 1 - $500K'!#REF!</f>
        <v>#REF!</v>
      </c>
      <c r="NAQ46" s="54" t="e">
        <f>'Tier 1 - $500K'!#REF!</f>
        <v>#REF!</v>
      </c>
      <c r="NAR46" s="54" t="e">
        <f>'Tier 1 - $500K'!#REF!</f>
        <v>#REF!</v>
      </c>
      <c r="NAS46" s="54" t="e">
        <f>'Tier 1 - $500K'!#REF!</f>
        <v>#REF!</v>
      </c>
      <c r="NAT46" s="54" t="e">
        <f>'Tier 1 - $500K'!#REF!</f>
        <v>#REF!</v>
      </c>
      <c r="NAU46" s="54" t="e">
        <f>'Tier 1 - $500K'!#REF!</f>
        <v>#REF!</v>
      </c>
      <c r="NAV46" s="54" t="e">
        <f>'Tier 1 - $500K'!#REF!</f>
        <v>#REF!</v>
      </c>
      <c r="NAW46" s="54" t="e">
        <f>'Tier 1 - $500K'!#REF!</f>
        <v>#REF!</v>
      </c>
      <c r="NAX46" s="54" t="e">
        <f>'Tier 1 - $500K'!#REF!</f>
        <v>#REF!</v>
      </c>
      <c r="NAY46" s="54" t="e">
        <f>'Tier 1 - $500K'!#REF!</f>
        <v>#REF!</v>
      </c>
      <c r="NAZ46" s="54" t="e">
        <f>'Tier 1 - $500K'!#REF!</f>
        <v>#REF!</v>
      </c>
      <c r="NBA46" s="54" t="e">
        <f>'Tier 1 - $500K'!#REF!</f>
        <v>#REF!</v>
      </c>
      <c r="NBB46" s="54" t="e">
        <f>'Tier 1 - $500K'!#REF!</f>
        <v>#REF!</v>
      </c>
      <c r="NBC46" s="54" t="e">
        <f>'Tier 1 - $500K'!#REF!</f>
        <v>#REF!</v>
      </c>
      <c r="NBD46" s="54" t="e">
        <f>'Tier 1 - $500K'!#REF!</f>
        <v>#REF!</v>
      </c>
      <c r="NBE46" s="54" t="e">
        <f>'Tier 1 - $500K'!#REF!</f>
        <v>#REF!</v>
      </c>
      <c r="NBF46" s="54" t="e">
        <f>'Tier 1 - $500K'!#REF!</f>
        <v>#REF!</v>
      </c>
      <c r="NBG46" s="54" t="e">
        <f>'Tier 1 - $500K'!#REF!</f>
        <v>#REF!</v>
      </c>
      <c r="NBH46" s="54" t="e">
        <f>'Tier 1 - $500K'!#REF!</f>
        <v>#REF!</v>
      </c>
      <c r="NBI46" s="54" t="e">
        <f>'Tier 1 - $500K'!#REF!</f>
        <v>#REF!</v>
      </c>
      <c r="NBJ46" s="54" t="e">
        <f>'Tier 1 - $500K'!#REF!</f>
        <v>#REF!</v>
      </c>
      <c r="NBK46" s="54" t="e">
        <f>'Tier 1 - $500K'!#REF!</f>
        <v>#REF!</v>
      </c>
      <c r="NBL46" s="54" t="e">
        <f>'Tier 1 - $500K'!#REF!</f>
        <v>#REF!</v>
      </c>
      <c r="NBM46" s="54" t="e">
        <f>'Tier 1 - $500K'!#REF!</f>
        <v>#REF!</v>
      </c>
      <c r="NBN46" s="54" t="e">
        <f>'Tier 1 - $500K'!#REF!</f>
        <v>#REF!</v>
      </c>
      <c r="NBO46" s="54" t="e">
        <f>'Tier 1 - $500K'!#REF!</f>
        <v>#REF!</v>
      </c>
      <c r="NBP46" s="54" t="e">
        <f>'Tier 1 - $500K'!#REF!</f>
        <v>#REF!</v>
      </c>
      <c r="NBQ46" s="54" t="e">
        <f>'Tier 1 - $500K'!#REF!</f>
        <v>#REF!</v>
      </c>
      <c r="NBR46" s="54" t="e">
        <f>'Tier 1 - $500K'!#REF!</f>
        <v>#REF!</v>
      </c>
      <c r="NBS46" s="54" t="e">
        <f>'Tier 1 - $500K'!#REF!</f>
        <v>#REF!</v>
      </c>
      <c r="NBT46" s="54" t="e">
        <f>'Tier 1 - $500K'!#REF!</f>
        <v>#REF!</v>
      </c>
      <c r="NBU46" s="54" t="e">
        <f>'Tier 1 - $500K'!#REF!</f>
        <v>#REF!</v>
      </c>
      <c r="NBV46" s="54" t="e">
        <f>'Tier 1 - $500K'!#REF!</f>
        <v>#REF!</v>
      </c>
      <c r="NBW46" s="54" t="e">
        <f>'Tier 1 - $500K'!#REF!</f>
        <v>#REF!</v>
      </c>
      <c r="NBX46" s="54" t="e">
        <f>'Tier 1 - $500K'!#REF!</f>
        <v>#REF!</v>
      </c>
      <c r="NBY46" s="54" t="e">
        <f>'Tier 1 - $500K'!#REF!</f>
        <v>#REF!</v>
      </c>
      <c r="NBZ46" s="54" t="e">
        <f>'Tier 1 - $500K'!#REF!</f>
        <v>#REF!</v>
      </c>
      <c r="NCA46" s="54" t="e">
        <f>'Tier 1 - $500K'!#REF!</f>
        <v>#REF!</v>
      </c>
      <c r="NCB46" s="54" t="e">
        <f>'Tier 1 - $500K'!#REF!</f>
        <v>#REF!</v>
      </c>
      <c r="NCC46" s="54" t="e">
        <f>'Tier 1 - $500K'!#REF!</f>
        <v>#REF!</v>
      </c>
      <c r="NCD46" s="54" t="e">
        <f>'Tier 1 - $500K'!#REF!</f>
        <v>#REF!</v>
      </c>
      <c r="NCE46" s="54" t="e">
        <f>'Tier 1 - $500K'!#REF!</f>
        <v>#REF!</v>
      </c>
      <c r="NCF46" s="54" t="e">
        <f>'Tier 1 - $500K'!#REF!</f>
        <v>#REF!</v>
      </c>
      <c r="NCG46" s="54" t="e">
        <f>'Tier 1 - $500K'!#REF!</f>
        <v>#REF!</v>
      </c>
      <c r="NCH46" s="54" t="e">
        <f>'Tier 1 - $500K'!#REF!</f>
        <v>#REF!</v>
      </c>
      <c r="NCI46" s="54" t="e">
        <f>'Tier 1 - $500K'!#REF!</f>
        <v>#REF!</v>
      </c>
      <c r="NCJ46" s="54" t="e">
        <f>'Tier 1 - $500K'!#REF!</f>
        <v>#REF!</v>
      </c>
      <c r="NCK46" s="54" t="e">
        <f>'Tier 1 - $500K'!#REF!</f>
        <v>#REF!</v>
      </c>
      <c r="NCL46" s="54" t="e">
        <f>'Tier 1 - $500K'!#REF!</f>
        <v>#REF!</v>
      </c>
      <c r="NCM46" s="54" t="e">
        <f>'Tier 1 - $500K'!#REF!</f>
        <v>#REF!</v>
      </c>
      <c r="NCN46" s="54" t="e">
        <f>'Tier 1 - $500K'!#REF!</f>
        <v>#REF!</v>
      </c>
      <c r="NCO46" s="54" t="e">
        <f>'Tier 1 - $500K'!#REF!</f>
        <v>#REF!</v>
      </c>
      <c r="NCP46" s="54" t="e">
        <f>'Tier 1 - $500K'!#REF!</f>
        <v>#REF!</v>
      </c>
      <c r="NCQ46" s="54" t="e">
        <f>'Tier 1 - $500K'!#REF!</f>
        <v>#REF!</v>
      </c>
      <c r="NCR46" s="54" t="e">
        <f>'Tier 1 - $500K'!#REF!</f>
        <v>#REF!</v>
      </c>
      <c r="NCS46" s="54" t="e">
        <f>'Tier 1 - $500K'!#REF!</f>
        <v>#REF!</v>
      </c>
      <c r="NCT46" s="54" t="e">
        <f>'Tier 1 - $500K'!#REF!</f>
        <v>#REF!</v>
      </c>
      <c r="NCU46" s="54" t="e">
        <f>'Tier 1 - $500K'!#REF!</f>
        <v>#REF!</v>
      </c>
      <c r="NCV46" s="54" t="e">
        <f>'Tier 1 - $500K'!#REF!</f>
        <v>#REF!</v>
      </c>
      <c r="NCW46" s="54" t="e">
        <f>'Tier 1 - $500K'!#REF!</f>
        <v>#REF!</v>
      </c>
      <c r="NCX46" s="54" t="e">
        <f>'Tier 1 - $500K'!#REF!</f>
        <v>#REF!</v>
      </c>
      <c r="NCY46" s="54" t="e">
        <f>'Tier 1 - $500K'!#REF!</f>
        <v>#REF!</v>
      </c>
      <c r="NCZ46" s="54" t="e">
        <f>'Tier 1 - $500K'!#REF!</f>
        <v>#REF!</v>
      </c>
      <c r="NDA46" s="54" t="e">
        <f>'Tier 1 - $500K'!#REF!</f>
        <v>#REF!</v>
      </c>
      <c r="NDB46" s="54" t="e">
        <f>'Tier 1 - $500K'!#REF!</f>
        <v>#REF!</v>
      </c>
      <c r="NDC46" s="54" t="e">
        <f>'Tier 1 - $500K'!#REF!</f>
        <v>#REF!</v>
      </c>
      <c r="NDD46" s="54" t="e">
        <f>'Tier 1 - $500K'!#REF!</f>
        <v>#REF!</v>
      </c>
      <c r="NDE46" s="54" t="e">
        <f>'Tier 1 - $500K'!#REF!</f>
        <v>#REF!</v>
      </c>
      <c r="NDF46" s="54" t="e">
        <f>'Tier 1 - $500K'!#REF!</f>
        <v>#REF!</v>
      </c>
      <c r="NDG46" s="54" t="e">
        <f>'Tier 1 - $500K'!#REF!</f>
        <v>#REF!</v>
      </c>
      <c r="NDH46" s="54" t="e">
        <f>'Tier 1 - $500K'!#REF!</f>
        <v>#REF!</v>
      </c>
      <c r="NDI46" s="54" t="e">
        <f>'Tier 1 - $500K'!#REF!</f>
        <v>#REF!</v>
      </c>
      <c r="NDJ46" s="54" t="e">
        <f>'Tier 1 - $500K'!#REF!</f>
        <v>#REF!</v>
      </c>
      <c r="NDK46" s="54" t="e">
        <f>'Tier 1 - $500K'!#REF!</f>
        <v>#REF!</v>
      </c>
      <c r="NDL46" s="54" t="e">
        <f>'Tier 1 - $500K'!#REF!</f>
        <v>#REF!</v>
      </c>
      <c r="NDM46" s="54" t="e">
        <f>'Tier 1 - $500K'!#REF!</f>
        <v>#REF!</v>
      </c>
      <c r="NDN46" s="54" t="e">
        <f>'Tier 1 - $500K'!#REF!</f>
        <v>#REF!</v>
      </c>
      <c r="NDO46" s="54" t="e">
        <f>'Tier 1 - $500K'!#REF!</f>
        <v>#REF!</v>
      </c>
      <c r="NDP46" s="54" t="e">
        <f>'Tier 1 - $500K'!#REF!</f>
        <v>#REF!</v>
      </c>
      <c r="NDQ46" s="54" t="e">
        <f>'Tier 1 - $500K'!#REF!</f>
        <v>#REF!</v>
      </c>
      <c r="NDR46" s="54" t="e">
        <f>'Tier 1 - $500K'!#REF!</f>
        <v>#REF!</v>
      </c>
      <c r="NDS46" s="54" t="e">
        <f>'Tier 1 - $500K'!#REF!</f>
        <v>#REF!</v>
      </c>
      <c r="NDT46" s="54" t="e">
        <f>'Tier 1 - $500K'!#REF!</f>
        <v>#REF!</v>
      </c>
      <c r="NDU46" s="54" t="e">
        <f>'Tier 1 - $500K'!#REF!</f>
        <v>#REF!</v>
      </c>
      <c r="NDV46" s="54" t="e">
        <f>'Tier 1 - $500K'!#REF!</f>
        <v>#REF!</v>
      </c>
      <c r="NDW46" s="54" t="e">
        <f>'Tier 1 - $500K'!#REF!</f>
        <v>#REF!</v>
      </c>
      <c r="NDX46" s="54" t="e">
        <f>'Tier 1 - $500K'!#REF!</f>
        <v>#REF!</v>
      </c>
      <c r="NDY46" s="54" t="e">
        <f>'Tier 1 - $500K'!#REF!</f>
        <v>#REF!</v>
      </c>
      <c r="NDZ46" s="54" t="e">
        <f>'Tier 1 - $500K'!#REF!</f>
        <v>#REF!</v>
      </c>
      <c r="NEA46" s="54" t="e">
        <f>'Tier 1 - $500K'!#REF!</f>
        <v>#REF!</v>
      </c>
      <c r="NEB46" s="54" t="e">
        <f>'Tier 1 - $500K'!#REF!</f>
        <v>#REF!</v>
      </c>
      <c r="NEC46" s="54" t="e">
        <f>'Tier 1 - $500K'!#REF!</f>
        <v>#REF!</v>
      </c>
      <c r="NED46" s="54" t="e">
        <f>'Tier 1 - $500K'!#REF!</f>
        <v>#REF!</v>
      </c>
      <c r="NEE46" s="54" t="e">
        <f>'Tier 1 - $500K'!#REF!</f>
        <v>#REF!</v>
      </c>
      <c r="NEF46" s="54" t="e">
        <f>'Tier 1 - $500K'!#REF!</f>
        <v>#REF!</v>
      </c>
      <c r="NEG46" s="54" t="e">
        <f>'Tier 1 - $500K'!#REF!</f>
        <v>#REF!</v>
      </c>
      <c r="NEH46" s="54" t="e">
        <f>'Tier 1 - $500K'!#REF!</f>
        <v>#REF!</v>
      </c>
      <c r="NEI46" s="54" t="e">
        <f>'Tier 1 - $500K'!#REF!</f>
        <v>#REF!</v>
      </c>
      <c r="NEJ46" s="54" t="e">
        <f>'Tier 1 - $500K'!#REF!</f>
        <v>#REF!</v>
      </c>
      <c r="NEK46" s="54" t="e">
        <f>'Tier 1 - $500K'!#REF!</f>
        <v>#REF!</v>
      </c>
      <c r="NEL46" s="54" t="e">
        <f>'Tier 1 - $500K'!#REF!</f>
        <v>#REF!</v>
      </c>
      <c r="NEM46" s="54" t="e">
        <f>'Tier 1 - $500K'!#REF!</f>
        <v>#REF!</v>
      </c>
      <c r="NEN46" s="54" t="e">
        <f>'Tier 1 - $500K'!#REF!</f>
        <v>#REF!</v>
      </c>
      <c r="NEO46" s="54" t="e">
        <f>'Tier 1 - $500K'!#REF!</f>
        <v>#REF!</v>
      </c>
      <c r="NEP46" s="54" t="e">
        <f>'Tier 1 - $500K'!#REF!</f>
        <v>#REF!</v>
      </c>
      <c r="NEQ46" s="54" t="e">
        <f>'Tier 1 - $500K'!#REF!</f>
        <v>#REF!</v>
      </c>
      <c r="NER46" s="54" t="e">
        <f>'Tier 1 - $500K'!#REF!</f>
        <v>#REF!</v>
      </c>
      <c r="NES46" s="54" t="e">
        <f>'Tier 1 - $500K'!#REF!</f>
        <v>#REF!</v>
      </c>
      <c r="NET46" s="54" t="e">
        <f>'Tier 1 - $500K'!#REF!</f>
        <v>#REF!</v>
      </c>
      <c r="NEU46" s="54" t="e">
        <f>'Tier 1 - $500K'!#REF!</f>
        <v>#REF!</v>
      </c>
      <c r="NEV46" s="54" t="e">
        <f>'Tier 1 - $500K'!#REF!</f>
        <v>#REF!</v>
      </c>
      <c r="NEW46" s="54" t="e">
        <f>'Tier 1 - $500K'!#REF!</f>
        <v>#REF!</v>
      </c>
      <c r="NEX46" s="54" t="e">
        <f>'Tier 1 - $500K'!#REF!</f>
        <v>#REF!</v>
      </c>
      <c r="NEY46" s="54" t="e">
        <f>'Tier 1 - $500K'!#REF!</f>
        <v>#REF!</v>
      </c>
      <c r="NEZ46" s="54" t="e">
        <f>'Tier 1 - $500K'!#REF!</f>
        <v>#REF!</v>
      </c>
      <c r="NFA46" s="54" t="e">
        <f>'Tier 1 - $500K'!#REF!</f>
        <v>#REF!</v>
      </c>
      <c r="NFB46" s="54" t="e">
        <f>'Tier 1 - $500K'!#REF!</f>
        <v>#REF!</v>
      </c>
      <c r="NFC46" s="54" t="e">
        <f>'Tier 1 - $500K'!#REF!</f>
        <v>#REF!</v>
      </c>
      <c r="NFD46" s="54" t="e">
        <f>'Tier 1 - $500K'!#REF!</f>
        <v>#REF!</v>
      </c>
      <c r="NFE46" s="54" t="e">
        <f>'Tier 1 - $500K'!#REF!</f>
        <v>#REF!</v>
      </c>
      <c r="NFF46" s="54" t="e">
        <f>'Tier 1 - $500K'!#REF!</f>
        <v>#REF!</v>
      </c>
      <c r="NFG46" s="54" t="e">
        <f>'Tier 1 - $500K'!#REF!</f>
        <v>#REF!</v>
      </c>
      <c r="NFH46" s="54" t="e">
        <f>'Tier 1 - $500K'!#REF!</f>
        <v>#REF!</v>
      </c>
      <c r="NFI46" s="54" t="e">
        <f>'Tier 1 - $500K'!#REF!</f>
        <v>#REF!</v>
      </c>
      <c r="NFJ46" s="54" t="e">
        <f>'Tier 1 - $500K'!#REF!</f>
        <v>#REF!</v>
      </c>
      <c r="NFK46" s="54" t="e">
        <f>'Tier 1 - $500K'!#REF!</f>
        <v>#REF!</v>
      </c>
      <c r="NFL46" s="54" t="e">
        <f>'Tier 1 - $500K'!#REF!</f>
        <v>#REF!</v>
      </c>
      <c r="NFM46" s="54" t="e">
        <f>'Tier 1 - $500K'!#REF!</f>
        <v>#REF!</v>
      </c>
      <c r="NFN46" s="54" t="e">
        <f>'Tier 1 - $500K'!#REF!</f>
        <v>#REF!</v>
      </c>
      <c r="NFO46" s="54" t="e">
        <f>'Tier 1 - $500K'!#REF!</f>
        <v>#REF!</v>
      </c>
      <c r="NFP46" s="54" t="e">
        <f>'Tier 1 - $500K'!#REF!</f>
        <v>#REF!</v>
      </c>
      <c r="NFQ46" s="54" t="e">
        <f>'Tier 1 - $500K'!#REF!</f>
        <v>#REF!</v>
      </c>
      <c r="NFR46" s="54" t="e">
        <f>'Tier 1 - $500K'!#REF!</f>
        <v>#REF!</v>
      </c>
      <c r="NFS46" s="54" t="e">
        <f>'Tier 1 - $500K'!#REF!</f>
        <v>#REF!</v>
      </c>
      <c r="NFT46" s="54" t="e">
        <f>'Tier 1 - $500K'!#REF!</f>
        <v>#REF!</v>
      </c>
      <c r="NFU46" s="54" t="e">
        <f>'Tier 1 - $500K'!#REF!</f>
        <v>#REF!</v>
      </c>
      <c r="NFV46" s="54" t="e">
        <f>'Tier 1 - $500K'!#REF!</f>
        <v>#REF!</v>
      </c>
      <c r="NFW46" s="54" t="e">
        <f>'Tier 1 - $500K'!#REF!</f>
        <v>#REF!</v>
      </c>
      <c r="NFX46" s="54" t="e">
        <f>'Tier 1 - $500K'!#REF!</f>
        <v>#REF!</v>
      </c>
      <c r="NFY46" s="54" t="e">
        <f>'Tier 1 - $500K'!#REF!</f>
        <v>#REF!</v>
      </c>
      <c r="NFZ46" s="54" t="e">
        <f>'Tier 1 - $500K'!#REF!</f>
        <v>#REF!</v>
      </c>
      <c r="NGA46" s="54" t="e">
        <f>'Tier 1 - $500K'!#REF!</f>
        <v>#REF!</v>
      </c>
      <c r="NGB46" s="54" t="e">
        <f>'Tier 1 - $500K'!#REF!</f>
        <v>#REF!</v>
      </c>
      <c r="NGC46" s="54" t="e">
        <f>'Tier 1 - $500K'!#REF!</f>
        <v>#REF!</v>
      </c>
      <c r="NGD46" s="54" t="e">
        <f>'Tier 1 - $500K'!#REF!</f>
        <v>#REF!</v>
      </c>
      <c r="NGE46" s="54" t="e">
        <f>'Tier 1 - $500K'!#REF!</f>
        <v>#REF!</v>
      </c>
      <c r="NGF46" s="54" t="e">
        <f>'Tier 1 - $500K'!#REF!</f>
        <v>#REF!</v>
      </c>
      <c r="NGG46" s="54" t="e">
        <f>'Tier 1 - $500K'!#REF!</f>
        <v>#REF!</v>
      </c>
      <c r="NGH46" s="54" t="e">
        <f>'Tier 1 - $500K'!#REF!</f>
        <v>#REF!</v>
      </c>
      <c r="NGI46" s="54" t="e">
        <f>'Tier 1 - $500K'!#REF!</f>
        <v>#REF!</v>
      </c>
      <c r="NGJ46" s="54" t="e">
        <f>'Tier 1 - $500K'!#REF!</f>
        <v>#REF!</v>
      </c>
      <c r="NGK46" s="54" t="e">
        <f>'Tier 1 - $500K'!#REF!</f>
        <v>#REF!</v>
      </c>
      <c r="NGL46" s="54" t="e">
        <f>'Tier 1 - $500K'!#REF!</f>
        <v>#REF!</v>
      </c>
      <c r="NGM46" s="54" t="e">
        <f>'Tier 1 - $500K'!#REF!</f>
        <v>#REF!</v>
      </c>
      <c r="NGN46" s="54" t="e">
        <f>'Tier 1 - $500K'!#REF!</f>
        <v>#REF!</v>
      </c>
      <c r="NGO46" s="54" t="e">
        <f>'Tier 1 - $500K'!#REF!</f>
        <v>#REF!</v>
      </c>
      <c r="NGP46" s="54" t="e">
        <f>'Tier 1 - $500K'!#REF!</f>
        <v>#REF!</v>
      </c>
      <c r="NGQ46" s="54" t="e">
        <f>'Tier 1 - $500K'!#REF!</f>
        <v>#REF!</v>
      </c>
      <c r="NGR46" s="54" t="e">
        <f>'Tier 1 - $500K'!#REF!</f>
        <v>#REF!</v>
      </c>
      <c r="NGS46" s="54" t="e">
        <f>'Tier 1 - $500K'!#REF!</f>
        <v>#REF!</v>
      </c>
      <c r="NGT46" s="54" t="e">
        <f>'Tier 1 - $500K'!#REF!</f>
        <v>#REF!</v>
      </c>
      <c r="NGU46" s="54" t="e">
        <f>'Tier 1 - $500K'!#REF!</f>
        <v>#REF!</v>
      </c>
      <c r="NGV46" s="54" t="e">
        <f>'Tier 1 - $500K'!#REF!</f>
        <v>#REF!</v>
      </c>
      <c r="NGW46" s="54" t="e">
        <f>'Tier 1 - $500K'!#REF!</f>
        <v>#REF!</v>
      </c>
      <c r="NGX46" s="54" t="e">
        <f>'Tier 1 - $500K'!#REF!</f>
        <v>#REF!</v>
      </c>
      <c r="NGY46" s="54" t="e">
        <f>'Tier 1 - $500K'!#REF!</f>
        <v>#REF!</v>
      </c>
      <c r="NGZ46" s="54" t="e">
        <f>'Tier 1 - $500K'!#REF!</f>
        <v>#REF!</v>
      </c>
      <c r="NHA46" s="54" t="e">
        <f>'Tier 1 - $500K'!#REF!</f>
        <v>#REF!</v>
      </c>
      <c r="NHB46" s="54" t="e">
        <f>'Tier 1 - $500K'!#REF!</f>
        <v>#REF!</v>
      </c>
      <c r="NHC46" s="54" t="e">
        <f>'Tier 1 - $500K'!#REF!</f>
        <v>#REF!</v>
      </c>
      <c r="NHD46" s="54" t="e">
        <f>'Tier 1 - $500K'!#REF!</f>
        <v>#REF!</v>
      </c>
      <c r="NHE46" s="54" t="e">
        <f>'Tier 1 - $500K'!#REF!</f>
        <v>#REF!</v>
      </c>
      <c r="NHF46" s="54" t="e">
        <f>'Tier 1 - $500K'!#REF!</f>
        <v>#REF!</v>
      </c>
      <c r="NHG46" s="54" t="e">
        <f>'Tier 1 - $500K'!#REF!</f>
        <v>#REF!</v>
      </c>
      <c r="NHH46" s="54" t="e">
        <f>'Tier 1 - $500K'!#REF!</f>
        <v>#REF!</v>
      </c>
      <c r="NHI46" s="54" t="e">
        <f>'Tier 1 - $500K'!#REF!</f>
        <v>#REF!</v>
      </c>
      <c r="NHJ46" s="54" t="e">
        <f>'Tier 1 - $500K'!#REF!</f>
        <v>#REF!</v>
      </c>
      <c r="NHK46" s="54" t="e">
        <f>'Tier 1 - $500K'!#REF!</f>
        <v>#REF!</v>
      </c>
      <c r="NHL46" s="54" t="e">
        <f>'Tier 1 - $500K'!#REF!</f>
        <v>#REF!</v>
      </c>
      <c r="NHM46" s="54" t="e">
        <f>'Tier 1 - $500K'!#REF!</f>
        <v>#REF!</v>
      </c>
      <c r="NHN46" s="54" t="e">
        <f>'Tier 1 - $500K'!#REF!</f>
        <v>#REF!</v>
      </c>
      <c r="NHO46" s="54" t="e">
        <f>'Tier 1 - $500K'!#REF!</f>
        <v>#REF!</v>
      </c>
      <c r="NHP46" s="54" t="e">
        <f>'Tier 1 - $500K'!#REF!</f>
        <v>#REF!</v>
      </c>
      <c r="NHQ46" s="54" t="e">
        <f>'Tier 1 - $500K'!#REF!</f>
        <v>#REF!</v>
      </c>
      <c r="NHR46" s="54" t="e">
        <f>'Tier 1 - $500K'!#REF!</f>
        <v>#REF!</v>
      </c>
      <c r="NHS46" s="54" t="e">
        <f>'Tier 1 - $500K'!#REF!</f>
        <v>#REF!</v>
      </c>
      <c r="NHT46" s="54" t="e">
        <f>'Tier 1 - $500K'!#REF!</f>
        <v>#REF!</v>
      </c>
      <c r="NHU46" s="54" t="e">
        <f>'Tier 1 - $500K'!#REF!</f>
        <v>#REF!</v>
      </c>
      <c r="NHV46" s="54" t="e">
        <f>'Tier 1 - $500K'!#REF!</f>
        <v>#REF!</v>
      </c>
      <c r="NHW46" s="54" t="e">
        <f>'Tier 1 - $500K'!#REF!</f>
        <v>#REF!</v>
      </c>
      <c r="NHX46" s="54" t="e">
        <f>'Tier 1 - $500K'!#REF!</f>
        <v>#REF!</v>
      </c>
      <c r="NHY46" s="54" t="e">
        <f>'Tier 1 - $500K'!#REF!</f>
        <v>#REF!</v>
      </c>
      <c r="NHZ46" s="54" t="e">
        <f>'Tier 1 - $500K'!#REF!</f>
        <v>#REF!</v>
      </c>
      <c r="NIA46" s="54" t="e">
        <f>'Tier 1 - $500K'!#REF!</f>
        <v>#REF!</v>
      </c>
      <c r="NIB46" s="54" t="e">
        <f>'Tier 1 - $500K'!#REF!</f>
        <v>#REF!</v>
      </c>
      <c r="NIC46" s="54" t="e">
        <f>'Tier 1 - $500K'!#REF!</f>
        <v>#REF!</v>
      </c>
      <c r="NID46" s="54" t="e">
        <f>'Tier 1 - $500K'!#REF!</f>
        <v>#REF!</v>
      </c>
      <c r="NIE46" s="54" t="e">
        <f>'Tier 1 - $500K'!#REF!</f>
        <v>#REF!</v>
      </c>
      <c r="NIF46" s="54" t="e">
        <f>'Tier 1 - $500K'!#REF!</f>
        <v>#REF!</v>
      </c>
      <c r="NIG46" s="54" t="e">
        <f>'Tier 1 - $500K'!#REF!</f>
        <v>#REF!</v>
      </c>
      <c r="NIH46" s="54" t="e">
        <f>'Tier 1 - $500K'!#REF!</f>
        <v>#REF!</v>
      </c>
      <c r="NII46" s="54" t="e">
        <f>'Tier 1 - $500K'!#REF!</f>
        <v>#REF!</v>
      </c>
      <c r="NIJ46" s="54" t="e">
        <f>'Tier 1 - $500K'!#REF!</f>
        <v>#REF!</v>
      </c>
      <c r="NIK46" s="54" t="e">
        <f>'Tier 1 - $500K'!#REF!</f>
        <v>#REF!</v>
      </c>
      <c r="NIL46" s="54" t="e">
        <f>'Tier 1 - $500K'!#REF!</f>
        <v>#REF!</v>
      </c>
      <c r="NIM46" s="54" t="e">
        <f>'Tier 1 - $500K'!#REF!</f>
        <v>#REF!</v>
      </c>
      <c r="NIN46" s="54" t="e">
        <f>'Tier 1 - $500K'!#REF!</f>
        <v>#REF!</v>
      </c>
      <c r="NIO46" s="54" t="e">
        <f>'Tier 1 - $500K'!#REF!</f>
        <v>#REF!</v>
      </c>
      <c r="NIP46" s="54" t="e">
        <f>'Tier 1 - $500K'!#REF!</f>
        <v>#REF!</v>
      </c>
      <c r="NIQ46" s="54" t="e">
        <f>'Tier 1 - $500K'!#REF!</f>
        <v>#REF!</v>
      </c>
      <c r="NIR46" s="54" t="e">
        <f>'Tier 1 - $500K'!#REF!</f>
        <v>#REF!</v>
      </c>
      <c r="NIS46" s="54" t="e">
        <f>'Tier 1 - $500K'!#REF!</f>
        <v>#REF!</v>
      </c>
      <c r="NIT46" s="54" t="e">
        <f>'Tier 1 - $500K'!#REF!</f>
        <v>#REF!</v>
      </c>
      <c r="NIU46" s="54" t="e">
        <f>'Tier 1 - $500K'!#REF!</f>
        <v>#REF!</v>
      </c>
      <c r="NIV46" s="54" t="e">
        <f>'Tier 1 - $500K'!#REF!</f>
        <v>#REF!</v>
      </c>
      <c r="NIW46" s="54" t="e">
        <f>'Tier 1 - $500K'!#REF!</f>
        <v>#REF!</v>
      </c>
      <c r="NIX46" s="54" t="e">
        <f>'Tier 1 - $500K'!#REF!</f>
        <v>#REF!</v>
      </c>
      <c r="NIY46" s="54" t="e">
        <f>'Tier 1 - $500K'!#REF!</f>
        <v>#REF!</v>
      </c>
      <c r="NIZ46" s="54" t="e">
        <f>'Tier 1 - $500K'!#REF!</f>
        <v>#REF!</v>
      </c>
      <c r="NJA46" s="54" t="e">
        <f>'Tier 1 - $500K'!#REF!</f>
        <v>#REF!</v>
      </c>
      <c r="NJB46" s="54" t="e">
        <f>'Tier 1 - $500K'!#REF!</f>
        <v>#REF!</v>
      </c>
      <c r="NJC46" s="54" t="e">
        <f>'Tier 1 - $500K'!#REF!</f>
        <v>#REF!</v>
      </c>
      <c r="NJD46" s="54" t="e">
        <f>'Tier 1 - $500K'!#REF!</f>
        <v>#REF!</v>
      </c>
      <c r="NJE46" s="54" t="e">
        <f>'Tier 1 - $500K'!#REF!</f>
        <v>#REF!</v>
      </c>
      <c r="NJF46" s="54" t="e">
        <f>'Tier 1 - $500K'!#REF!</f>
        <v>#REF!</v>
      </c>
      <c r="NJG46" s="54" t="e">
        <f>'Tier 1 - $500K'!#REF!</f>
        <v>#REF!</v>
      </c>
      <c r="NJH46" s="54" t="e">
        <f>'Tier 1 - $500K'!#REF!</f>
        <v>#REF!</v>
      </c>
      <c r="NJI46" s="54" t="e">
        <f>'Tier 1 - $500K'!#REF!</f>
        <v>#REF!</v>
      </c>
      <c r="NJJ46" s="54" t="e">
        <f>'Tier 1 - $500K'!#REF!</f>
        <v>#REF!</v>
      </c>
      <c r="NJK46" s="54" t="e">
        <f>'Tier 1 - $500K'!#REF!</f>
        <v>#REF!</v>
      </c>
      <c r="NJL46" s="54" t="e">
        <f>'Tier 1 - $500K'!#REF!</f>
        <v>#REF!</v>
      </c>
      <c r="NJM46" s="54" t="e">
        <f>'Tier 1 - $500K'!#REF!</f>
        <v>#REF!</v>
      </c>
      <c r="NJN46" s="54" t="e">
        <f>'Tier 1 - $500K'!#REF!</f>
        <v>#REF!</v>
      </c>
      <c r="NJO46" s="54" t="e">
        <f>'Tier 1 - $500K'!#REF!</f>
        <v>#REF!</v>
      </c>
      <c r="NJP46" s="54" t="e">
        <f>'Tier 1 - $500K'!#REF!</f>
        <v>#REF!</v>
      </c>
      <c r="NJQ46" s="54" t="e">
        <f>'Tier 1 - $500K'!#REF!</f>
        <v>#REF!</v>
      </c>
      <c r="NJR46" s="54" t="e">
        <f>'Tier 1 - $500K'!#REF!</f>
        <v>#REF!</v>
      </c>
      <c r="NJS46" s="54" t="e">
        <f>'Tier 1 - $500K'!#REF!</f>
        <v>#REF!</v>
      </c>
      <c r="NJT46" s="54" t="e">
        <f>'Tier 1 - $500K'!#REF!</f>
        <v>#REF!</v>
      </c>
      <c r="NJU46" s="54" t="e">
        <f>'Tier 1 - $500K'!#REF!</f>
        <v>#REF!</v>
      </c>
      <c r="NJV46" s="54" t="e">
        <f>'Tier 1 - $500K'!#REF!</f>
        <v>#REF!</v>
      </c>
      <c r="NJW46" s="54" t="e">
        <f>'Tier 1 - $500K'!#REF!</f>
        <v>#REF!</v>
      </c>
      <c r="NJX46" s="54" t="e">
        <f>'Tier 1 - $500K'!#REF!</f>
        <v>#REF!</v>
      </c>
      <c r="NJY46" s="54" t="e">
        <f>'Tier 1 - $500K'!#REF!</f>
        <v>#REF!</v>
      </c>
      <c r="NJZ46" s="54" t="e">
        <f>'Tier 1 - $500K'!#REF!</f>
        <v>#REF!</v>
      </c>
      <c r="NKA46" s="54" t="e">
        <f>'Tier 1 - $500K'!#REF!</f>
        <v>#REF!</v>
      </c>
      <c r="NKB46" s="54" t="e">
        <f>'Tier 1 - $500K'!#REF!</f>
        <v>#REF!</v>
      </c>
      <c r="NKC46" s="54" t="e">
        <f>'Tier 1 - $500K'!#REF!</f>
        <v>#REF!</v>
      </c>
      <c r="NKD46" s="54" t="e">
        <f>'Tier 1 - $500K'!#REF!</f>
        <v>#REF!</v>
      </c>
      <c r="NKE46" s="54" t="e">
        <f>'Tier 1 - $500K'!#REF!</f>
        <v>#REF!</v>
      </c>
      <c r="NKF46" s="54" t="e">
        <f>'Tier 1 - $500K'!#REF!</f>
        <v>#REF!</v>
      </c>
      <c r="NKG46" s="54" t="e">
        <f>'Tier 1 - $500K'!#REF!</f>
        <v>#REF!</v>
      </c>
      <c r="NKH46" s="54" t="e">
        <f>'Tier 1 - $500K'!#REF!</f>
        <v>#REF!</v>
      </c>
      <c r="NKI46" s="54" t="e">
        <f>'Tier 1 - $500K'!#REF!</f>
        <v>#REF!</v>
      </c>
      <c r="NKJ46" s="54" t="e">
        <f>'Tier 1 - $500K'!#REF!</f>
        <v>#REF!</v>
      </c>
      <c r="NKK46" s="54" t="e">
        <f>'Tier 1 - $500K'!#REF!</f>
        <v>#REF!</v>
      </c>
      <c r="NKL46" s="54" t="e">
        <f>'Tier 1 - $500K'!#REF!</f>
        <v>#REF!</v>
      </c>
      <c r="NKM46" s="54" t="e">
        <f>'Tier 1 - $500K'!#REF!</f>
        <v>#REF!</v>
      </c>
      <c r="NKN46" s="54" t="e">
        <f>'Tier 1 - $500K'!#REF!</f>
        <v>#REF!</v>
      </c>
      <c r="NKO46" s="54" t="e">
        <f>'Tier 1 - $500K'!#REF!</f>
        <v>#REF!</v>
      </c>
      <c r="NKP46" s="54" t="e">
        <f>'Tier 1 - $500K'!#REF!</f>
        <v>#REF!</v>
      </c>
      <c r="NKQ46" s="54" t="e">
        <f>'Tier 1 - $500K'!#REF!</f>
        <v>#REF!</v>
      </c>
      <c r="NKR46" s="54" t="e">
        <f>'Tier 1 - $500K'!#REF!</f>
        <v>#REF!</v>
      </c>
      <c r="NKS46" s="54" t="e">
        <f>'Tier 1 - $500K'!#REF!</f>
        <v>#REF!</v>
      </c>
      <c r="NKT46" s="54" t="e">
        <f>'Tier 1 - $500K'!#REF!</f>
        <v>#REF!</v>
      </c>
      <c r="NKU46" s="54" t="e">
        <f>'Tier 1 - $500K'!#REF!</f>
        <v>#REF!</v>
      </c>
      <c r="NKV46" s="54" t="e">
        <f>'Tier 1 - $500K'!#REF!</f>
        <v>#REF!</v>
      </c>
      <c r="NKW46" s="54" t="e">
        <f>'Tier 1 - $500K'!#REF!</f>
        <v>#REF!</v>
      </c>
      <c r="NKX46" s="54" t="e">
        <f>'Tier 1 - $500K'!#REF!</f>
        <v>#REF!</v>
      </c>
      <c r="NKY46" s="54" t="e">
        <f>'Tier 1 - $500K'!#REF!</f>
        <v>#REF!</v>
      </c>
      <c r="NKZ46" s="54" t="e">
        <f>'Tier 1 - $500K'!#REF!</f>
        <v>#REF!</v>
      </c>
      <c r="NLA46" s="54" t="e">
        <f>'Tier 1 - $500K'!#REF!</f>
        <v>#REF!</v>
      </c>
      <c r="NLB46" s="54" t="e">
        <f>'Tier 1 - $500K'!#REF!</f>
        <v>#REF!</v>
      </c>
      <c r="NLC46" s="54" t="e">
        <f>'Tier 1 - $500K'!#REF!</f>
        <v>#REF!</v>
      </c>
      <c r="NLD46" s="54" t="e">
        <f>'Tier 1 - $500K'!#REF!</f>
        <v>#REF!</v>
      </c>
      <c r="NLE46" s="54" t="e">
        <f>'Tier 1 - $500K'!#REF!</f>
        <v>#REF!</v>
      </c>
      <c r="NLF46" s="54" t="e">
        <f>'Tier 1 - $500K'!#REF!</f>
        <v>#REF!</v>
      </c>
      <c r="NLG46" s="54" t="e">
        <f>'Tier 1 - $500K'!#REF!</f>
        <v>#REF!</v>
      </c>
      <c r="NLH46" s="54" t="e">
        <f>'Tier 1 - $500K'!#REF!</f>
        <v>#REF!</v>
      </c>
      <c r="NLI46" s="54" t="e">
        <f>'Tier 1 - $500K'!#REF!</f>
        <v>#REF!</v>
      </c>
      <c r="NLJ46" s="54" t="e">
        <f>'Tier 1 - $500K'!#REF!</f>
        <v>#REF!</v>
      </c>
      <c r="NLK46" s="54" t="e">
        <f>'Tier 1 - $500K'!#REF!</f>
        <v>#REF!</v>
      </c>
      <c r="NLL46" s="54" t="e">
        <f>'Tier 1 - $500K'!#REF!</f>
        <v>#REF!</v>
      </c>
      <c r="NLM46" s="54" t="e">
        <f>'Tier 1 - $500K'!#REF!</f>
        <v>#REF!</v>
      </c>
      <c r="NLN46" s="54" t="e">
        <f>'Tier 1 - $500K'!#REF!</f>
        <v>#REF!</v>
      </c>
      <c r="NLO46" s="54" t="e">
        <f>'Tier 1 - $500K'!#REF!</f>
        <v>#REF!</v>
      </c>
      <c r="NLP46" s="54" t="e">
        <f>'Tier 1 - $500K'!#REF!</f>
        <v>#REF!</v>
      </c>
      <c r="NLQ46" s="54" t="e">
        <f>'Tier 1 - $500K'!#REF!</f>
        <v>#REF!</v>
      </c>
      <c r="NLR46" s="54" t="e">
        <f>'Tier 1 - $500K'!#REF!</f>
        <v>#REF!</v>
      </c>
      <c r="NLS46" s="54" t="e">
        <f>'Tier 1 - $500K'!#REF!</f>
        <v>#REF!</v>
      </c>
      <c r="NLT46" s="54" t="e">
        <f>'Tier 1 - $500K'!#REF!</f>
        <v>#REF!</v>
      </c>
      <c r="NLU46" s="54" t="e">
        <f>'Tier 1 - $500K'!#REF!</f>
        <v>#REF!</v>
      </c>
      <c r="NLV46" s="54" t="e">
        <f>'Tier 1 - $500K'!#REF!</f>
        <v>#REF!</v>
      </c>
      <c r="NLW46" s="54" t="e">
        <f>'Tier 1 - $500K'!#REF!</f>
        <v>#REF!</v>
      </c>
      <c r="NLX46" s="54" t="e">
        <f>'Tier 1 - $500K'!#REF!</f>
        <v>#REF!</v>
      </c>
      <c r="NLY46" s="54" t="e">
        <f>'Tier 1 - $500K'!#REF!</f>
        <v>#REF!</v>
      </c>
      <c r="NLZ46" s="54" t="e">
        <f>'Tier 1 - $500K'!#REF!</f>
        <v>#REF!</v>
      </c>
      <c r="NMA46" s="54" t="e">
        <f>'Tier 1 - $500K'!#REF!</f>
        <v>#REF!</v>
      </c>
      <c r="NMB46" s="54" t="e">
        <f>'Tier 1 - $500K'!#REF!</f>
        <v>#REF!</v>
      </c>
      <c r="NMC46" s="54" t="e">
        <f>'Tier 1 - $500K'!#REF!</f>
        <v>#REF!</v>
      </c>
      <c r="NMD46" s="54" t="e">
        <f>'Tier 1 - $500K'!#REF!</f>
        <v>#REF!</v>
      </c>
      <c r="NME46" s="54" t="e">
        <f>'Tier 1 - $500K'!#REF!</f>
        <v>#REF!</v>
      </c>
      <c r="NMF46" s="54" t="e">
        <f>'Tier 1 - $500K'!#REF!</f>
        <v>#REF!</v>
      </c>
      <c r="NMG46" s="54" t="e">
        <f>'Tier 1 - $500K'!#REF!</f>
        <v>#REF!</v>
      </c>
      <c r="NMH46" s="54" t="e">
        <f>'Tier 1 - $500K'!#REF!</f>
        <v>#REF!</v>
      </c>
      <c r="NMI46" s="54" t="e">
        <f>'Tier 1 - $500K'!#REF!</f>
        <v>#REF!</v>
      </c>
      <c r="NMJ46" s="54" t="e">
        <f>'Tier 1 - $500K'!#REF!</f>
        <v>#REF!</v>
      </c>
      <c r="NMK46" s="54" t="e">
        <f>'Tier 1 - $500K'!#REF!</f>
        <v>#REF!</v>
      </c>
      <c r="NML46" s="54" t="e">
        <f>'Tier 1 - $500K'!#REF!</f>
        <v>#REF!</v>
      </c>
      <c r="NMM46" s="54" t="e">
        <f>'Tier 1 - $500K'!#REF!</f>
        <v>#REF!</v>
      </c>
      <c r="NMN46" s="54" t="e">
        <f>'Tier 1 - $500K'!#REF!</f>
        <v>#REF!</v>
      </c>
      <c r="NMO46" s="54" t="e">
        <f>'Tier 1 - $500K'!#REF!</f>
        <v>#REF!</v>
      </c>
      <c r="NMP46" s="54" t="e">
        <f>'Tier 1 - $500K'!#REF!</f>
        <v>#REF!</v>
      </c>
      <c r="NMQ46" s="54" t="e">
        <f>'Tier 1 - $500K'!#REF!</f>
        <v>#REF!</v>
      </c>
      <c r="NMR46" s="54" t="e">
        <f>'Tier 1 - $500K'!#REF!</f>
        <v>#REF!</v>
      </c>
      <c r="NMS46" s="54" t="e">
        <f>'Tier 1 - $500K'!#REF!</f>
        <v>#REF!</v>
      </c>
      <c r="NMT46" s="54" t="e">
        <f>'Tier 1 - $500K'!#REF!</f>
        <v>#REF!</v>
      </c>
      <c r="NMU46" s="54" t="e">
        <f>'Tier 1 - $500K'!#REF!</f>
        <v>#REF!</v>
      </c>
      <c r="NMV46" s="54" t="e">
        <f>'Tier 1 - $500K'!#REF!</f>
        <v>#REF!</v>
      </c>
      <c r="NMW46" s="54" t="e">
        <f>'Tier 1 - $500K'!#REF!</f>
        <v>#REF!</v>
      </c>
      <c r="NMX46" s="54" t="e">
        <f>'Tier 1 - $500K'!#REF!</f>
        <v>#REF!</v>
      </c>
      <c r="NMY46" s="54" t="e">
        <f>'Tier 1 - $500K'!#REF!</f>
        <v>#REF!</v>
      </c>
      <c r="NMZ46" s="54" t="e">
        <f>'Tier 1 - $500K'!#REF!</f>
        <v>#REF!</v>
      </c>
      <c r="NNA46" s="54" t="e">
        <f>'Tier 1 - $500K'!#REF!</f>
        <v>#REF!</v>
      </c>
      <c r="NNB46" s="54" t="e">
        <f>'Tier 1 - $500K'!#REF!</f>
        <v>#REF!</v>
      </c>
      <c r="NNC46" s="54" t="e">
        <f>'Tier 1 - $500K'!#REF!</f>
        <v>#REF!</v>
      </c>
      <c r="NND46" s="54" t="e">
        <f>'Tier 1 - $500K'!#REF!</f>
        <v>#REF!</v>
      </c>
      <c r="NNE46" s="54" t="e">
        <f>'Tier 1 - $500K'!#REF!</f>
        <v>#REF!</v>
      </c>
      <c r="NNF46" s="54" t="e">
        <f>'Tier 1 - $500K'!#REF!</f>
        <v>#REF!</v>
      </c>
      <c r="NNG46" s="54" t="e">
        <f>'Tier 1 - $500K'!#REF!</f>
        <v>#REF!</v>
      </c>
      <c r="NNH46" s="54" t="e">
        <f>'Tier 1 - $500K'!#REF!</f>
        <v>#REF!</v>
      </c>
      <c r="NNI46" s="54" t="e">
        <f>'Tier 1 - $500K'!#REF!</f>
        <v>#REF!</v>
      </c>
      <c r="NNJ46" s="54" t="e">
        <f>'Tier 1 - $500K'!#REF!</f>
        <v>#REF!</v>
      </c>
      <c r="NNK46" s="54" t="e">
        <f>'Tier 1 - $500K'!#REF!</f>
        <v>#REF!</v>
      </c>
      <c r="NNL46" s="54" t="e">
        <f>'Tier 1 - $500K'!#REF!</f>
        <v>#REF!</v>
      </c>
      <c r="NNM46" s="54" t="e">
        <f>'Tier 1 - $500K'!#REF!</f>
        <v>#REF!</v>
      </c>
      <c r="NNN46" s="54" t="e">
        <f>'Tier 1 - $500K'!#REF!</f>
        <v>#REF!</v>
      </c>
      <c r="NNO46" s="54" t="e">
        <f>'Tier 1 - $500K'!#REF!</f>
        <v>#REF!</v>
      </c>
      <c r="NNP46" s="54" t="e">
        <f>'Tier 1 - $500K'!#REF!</f>
        <v>#REF!</v>
      </c>
      <c r="NNQ46" s="54" t="e">
        <f>'Tier 1 - $500K'!#REF!</f>
        <v>#REF!</v>
      </c>
      <c r="NNR46" s="54" t="e">
        <f>'Tier 1 - $500K'!#REF!</f>
        <v>#REF!</v>
      </c>
      <c r="NNS46" s="54" t="e">
        <f>'Tier 1 - $500K'!#REF!</f>
        <v>#REF!</v>
      </c>
      <c r="NNT46" s="54" t="e">
        <f>'Tier 1 - $500K'!#REF!</f>
        <v>#REF!</v>
      </c>
      <c r="NNU46" s="54" t="e">
        <f>'Tier 1 - $500K'!#REF!</f>
        <v>#REF!</v>
      </c>
      <c r="NNV46" s="54" t="e">
        <f>'Tier 1 - $500K'!#REF!</f>
        <v>#REF!</v>
      </c>
      <c r="NNW46" s="54" t="e">
        <f>'Tier 1 - $500K'!#REF!</f>
        <v>#REF!</v>
      </c>
      <c r="NNX46" s="54" t="e">
        <f>'Tier 1 - $500K'!#REF!</f>
        <v>#REF!</v>
      </c>
      <c r="NNY46" s="54" t="e">
        <f>'Tier 1 - $500K'!#REF!</f>
        <v>#REF!</v>
      </c>
      <c r="NNZ46" s="54" t="e">
        <f>'Tier 1 - $500K'!#REF!</f>
        <v>#REF!</v>
      </c>
      <c r="NOA46" s="54" t="e">
        <f>'Tier 1 - $500K'!#REF!</f>
        <v>#REF!</v>
      </c>
      <c r="NOB46" s="54" t="e">
        <f>'Tier 1 - $500K'!#REF!</f>
        <v>#REF!</v>
      </c>
      <c r="NOC46" s="54" t="e">
        <f>'Tier 1 - $500K'!#REF!</f>
        <v>#REF!</v>
      </c>
      <c r="NOD46" s="54" t="e">
        <f>'Tier 1 - $500K'!#REF!</f>
        <v>#REF!</v>
      </c>
      <c r="NOE46" s="54" t="e">
        <f>'Tier 1 - $500K'!#REF!</f>
        <v>#REF!</v>
      </c>
      <c r="NOF46" s="54" t="e">
        <f>'Tier 1 - $500K'!#REF!</f>
        <v>#REF!</v>
      </c>
      <c r="NOG46" s="54" t="e">
        <f>'Tier 1 - $500K'!#REF!</f>
        <v>#REF!</v>
      </c>
      <c r="NOH46" s="54" t="e">
        <f>'Tier 1 - $500K'!#REF!</f>
        <v>#REF!</v>
      </c>
      <c r="NOI46" s="54" t="e">
        <f>'Tier 1 - $500K'!#REF!</f>
        <v>#REF!</v>
      </c>
      <c r="NOJ46" s="54" t="e">
        <f>'Tier 1 - $500K'!#REF!</f>
        <v>#REF!</v>
      </c>
      <c r="NOK46" s="54" t="e">
        <f>'Tier 1 - $500K'!#REF!</f>
        <v>#REF!</v>
      </c>
      <c r="NOL46" s="54" t="e">
        <f>'Tier 1 - $500K'!#REF!</f>
        <v>#REF!</v>
      </c>
      <c r="NOM46" s="54" t="e">
        <f>'Tier 1 - $500K'!#REF!</f>
        <v>#REF!</v>
      </c>
      <c r="NON46" s="54" t="e">
        <f>'Tier 1 - $500K'!#REF!</f>
        <v>#REF!</v>
      </c>
      <c r="NOO46" s="54" t="e">
        <f>'Tier 1 - $500K'!#REF!</f>
        <v>#REF!</v>
      </c>
      <c r="NOP46" s="54" t="e">
        <f>'Tier 1 - $500K'!#REF!</f>
        <v>#REF!</v>
      </c>
      <c r="NOQ46" s="54" t="e">
        <f>'Tier 1 - $500K'!#REF!</f>
        <v>#REF!</v>
      </c>
      <c r="NOR46" s="54" t="e">
        <f>'Tier 1 - $500K'!#REF!</f>
        <v>#REF!</v>
      </c>
      <c r="NOS46" s="54" t="e">
        <f>'Tier 1 - $500K'!#REF!</f>
        <v>#REF!</v>
      </c>
      <c r="NOT46" s="54" t="e">
        <f>'Tier 1 - $500K'!#REF!</f>
        <v>#REF!</v>
      </c>
      <c r="NOU46" s="54" t="e">
        <f>'Tier 1 - $500K'!#REF!</f>
        <v>#REF!</v>
      </c>
      <c r="NOV46" s="54" t="e">
        <f>'Tier 1 - $500K'!#REF!</f>
        <v>#REF!</v>
      </c>
      <c r="NOW46" s="54" t="e">
        <f>'Tier 1 - $500K'!#REF!</f>
        <v>#REF!</v>
      </c>
      <c r="NOX46" s="54" t="e">
        <f>'Tier 1 - $500K'!#REF!</f>
        <v>#REF!</v>
      </c>
      <c r="NOY46" s="54" t="e">
        <f>'Tier 1 - $500K'!#REF!</f>
        <v>#REF!</v>
      </c>
      <c r="NOZ46" s="54" t="e">
        <f>'Tier 1 - $500K'!#REF!</f>
        <v>#REF!</v>
      </c>
      <c r="NPA46" s="54" t="e">
        <f>'Tier 1 - $500K'!#REF!</f>
        <v>#REF!</v>
      </c>
      <c r="NPB46" s="54" t="e">
        <f>'Tier 1 - $500K'!#REF!</f>
        <v>#REF!</v>
      </c>
      <c r="NPC46" s="54" t="e">
        <f>'Tier 1 - $500K'!#REF!</f>
        <v>#REF!</v>
      </c>
      <c r="NPD46" s="54" t="e">
        <f>'Tier 1 - $500K'!#REF!</f>
        <v>#REF!</v>
      </c>
      <c r="NPE46" s="54" t="e">
        <f>'Tier 1 - $500K'!#REF!</f>
        <v>#REF!</v>
      </c>
      <c r="NPF46" s="54" t="e">
        <f>'Tier 1 - $500K'!#REF!</f>
        <v>#REF!</v>
      </c>
      <c r="NPG46" s="54" t="e">
        <f>'Tier 1 - $500K'!#REF!</f>
        <v>#REF!</v>
      </c>
      <c r="NPH46" s="54" t="e">
        <f>'Tier 1 - $500K'!#REF!</f>
        <v>#REF!</v>
      </c>
      <c r="NPI46" s="54" t="e">
        <f>'Tier 1 - $500K'!#REF!</f>
        <v>#REF!</v>
      </c>
      <c r="NPJ46" s="54" t="e">
        <f>'Tier 1 - $500K'!#REF!</f>
        <v>#REF!</v>
      </c>
      <c r="NPK46" s="54" t="e">
        <f>'Tier 1 - $500K'!#REF!</f>
        <v>#REF!</v>
      </c>
      <c r="NPL46" s="54" t="e">
        <f>'Tier 1 - $500K'!#REF!</f>
        <v>#REF!</v>
      </c>
      <c r="NPM46" s="54" t="e">
        <f>'Tier 1 - $500K'!#REF!</f>
        <v>#REF!</v>
      </c>
      <c r="NPN46" s="54" t="e">
        <f>'Tier 1 - $500K'!#REF!</f>
        <v>#REF!</v>
      </c>
      <c r="NPO46" s="54" t="e">
        <f>'Tier 1 - $500K'!#REF!</f>
        <v>#REF!</v>
      </c>
      <c r="NPP46" s="54" t="e">
        <f>'Tier 1 - $500K'!#REF!</f>
        <v>#REF!</v>
      </c>
      <c r="NPQ46" s="54" t="e">
        <f>'Tier 1 - $500K'!#REF!</f>
        <v>#REF!</v>
      </c>
      <c r="NPR46" s="54" t="e">
        <f>'Tier 1 - $500K'!#REF!</f>
        <v>#REF!</v>
      </c>
      <c r="NPS46" s="54" t="e">
        <f>'Tier 1 - $500K'!#REF!</f>
        <v>#REF!</v>
      </c>
      <c r="NPT46" s="54" t="e">
        <f>'Tier 1 - $500K'!#REF!</f>
        <v>#REF!</v>
      </c>
      <c r="NPU46" s="54" t="e">
        <f>'Tier 1 - $500K'!#REF!</f>
        <v>#REF!</v>
      </c>
      <c r="NPV46" s="54" t="e">
        <f>'Tier 1 - $500K'!#REF!</f>
        <v>#REF!</v>
      </c>
      <c r="NPW46" s="54" t="e">
        <f>'Tier 1 - $500K'!#REF!</f>
        <v>#REF!</v>
      </c>
      <c r="NPX46" s="54" t="e">
        <f>'Tier 1 - $500K'!#REF!</f>
        <v>#REF!</v>
      </c>
      <c r="NPY46" s="54" t="e">
        <f>'Tier 1 - $500K'!#REF!</f>
        <v>#REF!</v>
      </c>
      <c r="NPZ46" s="54" t="e">
        <f>'Tier 1 - $500K'!#REF!</f>
        <v>#REF!</v>
      </c>
      <c r="NQA46" s="54" t="e">
        <f>'Tier 1 - $500K'!#REF!</f>
        <v>#REF!</v>
      </c>
      <c r="NQB46" s="54" t="e">
        <f>'Tier 1 - $500K'!#REF!</f>
        <v>#REF!</v>
      </c>
      <c r="NQC46" s="54" t="e">
        <f>'Tier 1 - $500K'!#REF!</f>
        <v>#REF!</v>
      </c>
      <c r="NQD46" s="54" t="e">
        <f>'Tier 1 - $500K'!#REF!</f>
        <v>#REF!</v>
      </c>
      <c r="NQE46" s="54" t="e">
        <f>'Tier 1 - $500K'!#REF!</f>
        <v>#REF!</v>
      </c>
      <c r="NQF46" s="54" t="e">
        <f>'Tier 1 - $500K'!#REF!</f>
        <v>#REF!</v>
      </c>
      <c r="NQG46" s="54" t="e">
        <f>'Tier 1 - $500K'!#REF!</f>
        <v>#REF!</v>
      </c>
      <c r="NQH46" s="54" t="e">
        <f>'Tier 1 - $500K'!#REF!</f>
        <v>#REF!</v>
      </c>
      <c r="NQI46" s="54" t="e">
        <f>'Tier 1 - $500K'!#REF!</f>
        <v>#REF!</v>
      </c>
      <c r="NQJ46" s="54" t="e">
        <f>'Tier 1 - $500K'!#REF!</f>
        <v>#REF!</v>
      </c>
      <c r="NQK46" s="54" t="e">
        <f>'Tier 1 - $500K'!#REF!</f>
        <v>#REF!</v>
      </c>
      <c r="NQL46" s="54" t="e">
        <f>'Tier 1 - $500K'!#REF!</f>
        <v>#REF!</v>
      </c>
      <c r="NQM46" s="54" t="e">
        <f>'Tier 1 - $500K'!#REF!</f>
        <v>#REF!</v>
      </c>
      <c r="NQN46" s="54" t="e">
        <f>'Tier 1 - $500K'!#REF!</f>
        <v>#REF!</v>
      </c>
      <c r="NQO46" s="54" t="e">
        <f>'Tier 1 - $500K'!#REF!</f>
        <v>#REF!</v>
      </c>
      <c r="NQP46" s="54" t="e">
        <f>'Tier 1 - $500K'!#REF!</f>
        <v>#REF!</v>
      </c>
      <c r="NQQ46" s="54" t="e">
        <f>'Tier 1 - $500K'!#REF!</f>
        <v>#REF!</v>
      </c>
      <c r="NQR46" s="54" t="e">
        <f>'Tier 1 - $500K'!#REF!</f>
        <v>#REF!</v>
      </c>
      <c r="NQS46" s="54" t="e">
        <f>'Tier 1 - $500K'!#REF!</f>
        <v>#REF!</v>
      </c>
      <c r="NQT46" s="54" t="e">
        <f>'Tier 1 - $500K'!#REF!</f>
        <v>#REF!</v>
      </c>
      <c r="NQU46" s="54" t="e">
        <f>'Tier 1 - $500K'!#REF!</f>
        <v>#REF!</v>
      </c>
      <c r="NQV46" s="54" t="e">
        <f>'Tier 1 - $500K'!#REF!</f>
        <v>#REF!</v>
      </c>
      <c r="NQW46" s="54" t="e">
        <f>'Tier 1 - $500K'!#REF!</f>
        <v>#REF!</v>
      </c>
      <c r="NQX46" s="54" t="e">
        <f>'Tier 1 - $500K'!#REF!</f>
        <v>#REF!</v>
      </c>
      <c r="NQY46" s="54" t="e">
        <f>'Tier 1 - $500K'!#REF!</f>
        <v>#REF!</v>
      </c>
      <c r="NQZ46" s="54" t="e">
        <f>'Tier 1 - $500K'!#REF!</f>
        <v>#REF!</v>
      </c>
      <c r="NRA46" s="54" t="e">
        <f>'Tier 1 - $500K'!#REF!</f>
        <v>#REF!</v>
      </c>
      <c r="NRB46" s="54" t="e">
        <f>'Tier 1 - $500K'!#REF!</f>
        <v>#REF!</v>
      </c>
      <c r="NRC46" s="54" t="e">
        <f>'Tier 1 - $500K'!#REF!</f>
        <v>#REF!</v>
      </c>
      <c r="NRD46" s="54" t="e">
        <f>'Tier 1 - $500K'!#REF!</f>
        <v>#REF!</v>
      </c>
      <c r="NRE46" s="54" t="e">
        <f>'Tier 1 - $500K'!#REF!</f>
        <v>#REF!</v>
      </c>
      <c r="NRF46" s="54" t="e">
        <f>'Tier 1 - $500K'!#REF!</f>
        <v>#REF!</v>
      </c>
      <c r="NRG46" s="54" t="e">
        <f>'Tier 1 - $500K'!#REF!</f>
        <v>#REF!</v>
      </c>
      <c r="NRH46" s="54" t="e">
        <f>'Tier 1 - $500K'!#REF!</f>
        <v>#REF!</v>
      </c>
      <c r="NRI46" s="54" t="e">
        <f>'Tier 1 - $500K'!#REF!</f>
        <v>#REF!</v>
      </c>
      <c r="NRJ46" s="54" t="e">
        <f>'Tier 1 - $500K'!#REF!</f>
        <v>#REF!</v>
      </c>
      <c r="NRK46" s="54" t="e">
        <f>'Tier 1 - $500K'!#REF!</f>
        <v>#REF!</v>
      </c>
      <c r="NRL46" s="54" t="e">
        <f>'Tier 1 - $500K'!#REF!</f>
        <v>#REF!</v>
      </c>
      <c r="NRM46" s="54" t="e">
        <f>'Tier 1 - $500K'!#REF!</f>
        <v>#REF!</v>
      </c>
      <c r="NRN46" s="54" t="e">
        <f>'Tier 1 - $500K'!#REF!</f>
        <v>#REF!</v>
      </c>
      <c r="NRO46" s="54" t="e">
        <f>'Tier 1 - $500K'!#REF!</f>
        <v>#REF!</v>
      </c>
      <c r="NRP46" s="54" t="e">
        <f>'Tier 1 - $500K'!#REF!</f>
        <v>#REF!</v>
      </c>
      <c r="NRQ46" s="54" t="e">
        <f>'Tier 1 - $500K'!#REF!</f>
        <v>#REF!</v>
      </c>
      <c r="NRR46" s="54" t="e">
        <f>'Tier 1 - $500K'!#REF!</f>
        <v>#REF!</v>
      </c>
      <c r="NRS46" s="54" t="e">
        <f>'Tier 1 - $500K'!#REF!</f>
        <v>#REF!</v>
      </c>
      <c r="NRT46" s="54" t="e">
        <f>'Tier 1 - $500K'!#REF!</f>
        <v>#REF!</v>
      </c>
      <c r="NRU46" s="54" t="e">
        <f>'Tier 1 - $500K'!#REF!</f>
        <v>#REF!</v>
      </c>
      <c r="NRV46" s="54" t="e">
        <f>'Tier 1 - $500K'!#REF!</f>
        <v>#REF!</v>
      </c>
      <c r="NRW46" s="54" t="e">
        <f>'Tier 1 - $500K'!#REF!</f>
        <v>#REF!</v>
      </c>
      <c r="NRX46" s="54" t="e">
        <f>'Tier 1 - $500K'!#REF!</f>
        <v>#REF!</v>
      </c>
      <c r="NRY46" s="54" t="e">
        <f>'Tier 1 - $500K'!#REF!</f>
        <v>#REF!</v>
      </c>
      <c r="NRZ46" s="54" t="e">
        <f>'Tier 1 - $500K'!#REF!</f>
        <v>#REF!</v>
      </c>
      <c r="NSA46" s="54" t="e">
        <f>'Tier 1 - $500K'!#REF!</f>
        <v>#REF!</v>
      </c>
      <c r="NSB46" s="54" t="e">
        <f>'Tier 1 - $500K'!#REF!</f>
        <v>#REF!</v>
      </c>
      <c r="NSC46" s="54" t="e">
        <f>'Tier 1 - $500K'!#REF!</f>
        <v>#REF!</v>
      </c>
      <c r="NSD46" s="54" t="e">
        <f>'Tier 1 - $500K'!#REF!</f>
        <v>#REF!</v>
      </c>
      <c r="NSE46" s="54" t="e">
        <f>'Tier 1 - $500K'!#REF!</f>
        <v>#REF!</v>
      </c>
      <c r="NSF46" s="54" t="e">
        <f>'Tier 1 - $500K'!#REF!</f>
        <v>#REF!</v>
      </c>
      <c r="NSG46" s="54" t="e">
        <f>'Tier 1 - $500K'!#REF!</f>
        <v>#REF!</v>
      </c>
      <c r="NSH46" s="54" t="e">
        <f>'Tier 1 - $500K'!#REF!</f>
        <v>#REF!</v>
      </c>
      <c r="NSI46" s="54" t="e">
        <f>'Tier 1 - $500K'!#REF!</f>
        <v>#REF!</v>
      </c>
      <c r="NSJ46" s="54" t="e">
        <f>'Tier 1 - $500K'!#REF!</f>
        <v>#REF!</v>
      </c>
      <c r="NSK46" s="54" t="e">
        <f>'Tier 1 - $500K'!#REF!</f>
        <v>#REF!</v>
      </c>
      <c r="NSL46" s="54" t="e">
        <f>'Tier 1 - $500K'!#REF!</f>
        <v>#REF!</v>
      </c>
      <c r="NSM46" s="54" t="e">
        <f>'Tier 1 - $500K'!#REF!</f>
        <v>#REF!</v>
      </c>
      <c r="NSN46" s="54" t="e">
        <f>'Tier 1 - $500K'!#REF!</f>
        <v>#REF!</v>
      </c>
      <c r="NSO46" s="54" t="e">
        <f>'Tier 1 - $500K'!#REF!</f>
        <v>#REF!</v>
      </c>
      <c r="NSP46" s="54" t="e">
        <f>'Tier 1 - $500K'!#REF!</f>
        <v>#REF!</v>
      </c>
      <c r="NSQ46" s="54" t="e">
        <f>'Tier 1 - $500K'!#REF!</f>
        <v>#REF!</v>
      </c>
      <c r="NSR46" s="54" t="e">
        <f>'Tier 1 - $500K'!#REF!</f>
        <v>#REF!</v>
      </c>
      <c r="NSS46" s="54" t="e">
        <f>'Tier 1 - $500K'!#REF!</f>
        <v>#REF!</v>
      </c>
      <c r="NST46" s="54" t="e">
        <f>'Tier 1 - $500K'!#REF!</f>
        <v>#REF!</v>
      </c>
      <c r="NSU46" s="54" t="e">
        <f>'Tier 1 - $500K'!#REF!</f>
        <v>#REF!</v>
      </c>
      <c r="NSV46" s="54" t="e">
        <f>'Tier 1 - $500K'!#REF!</f>
        <v>#REF!</v>
      </c>
      <c r="NSW46" s="54" t="e">
        <f>'Tier 1 - $500K'!#REF!</f>
        <v>#REF!</v>
      </c>
      <c r="NSX46" s="54" t="e">
        <f>'Tier 1 - $500K'!#REF!</f>
        <v>#REF!</v>
      </c>
      <c r="NSY46" s="54" t="e">
        <f>'Tier 1 - $500K'!#REF!</f>
        <v>#REF!</v>
      </c>
      <c r="NSZ46" s="54" t="e">
        <f>'Tier 1 - $500K'!#REF!</f>
        <v>#REF!</v>
      </c>
      <c r="NTA46" s="54" t="e">
        <f>'Tier 1 - $500K'!#REF!</f>
        <v>#REF!</v>
      </c>
      <c r="NTB46" s="54" t="e">
        <f>'Tier 1 - $500K'!#REF!</f>
        <v>#REF!</v>
      </c>
      <c r="NTC46" s="54" t="e">
        <f>'Tier 1 - $500K'!#REF!</f>
        <v>#REF!</v>
      </c>
      <c r="NTD46" s="54" t="e">
        <f>'Tier 1 - $500K'!#REF!</f>
        <v>#REF!</v>
      </c>
      <c r="NTE46" s="54" t="e">
        <f>'Tier 1 - $500K'!#REF!</f>
        <v>#REF!</v>
      </c>
      <c r="NTF46" s="54" t="e">
        <f>'Tier 1 - $500K'!#REF!</f>
        <v>#REF!</v>
      </c>
      <c r="NTG46" s="54" t="e">
        <f>'Tier 1 - $500K'!#REF!</f>
        <v>#REF!</v>
      </c>
      <c r="NTH46" s="54" t="e">
        <f>'Tier 1 - $500K'!#REF!</f>
        <v>#REF!</v>
      </c>
      <c r="NTI46" s="54" t="e">
        <f>'Tier 1 - $500K'!#REF!</f>
        <v>#REF!</v>
      </c>
      <c r="NTJ46" s="54" t="e">
        <f>'Tier 1 - $500K'!#REF!</f>
        <v>#REF!</v>
      </c>
      <c r="NTK46" s="54" t="e">
        <f>'Tier 1 - $500K'!#REF!</f>
        <v>#REF!</v>
      </c>
      <c r="NTL46" s="54" t="e">
        <f>'Tier 1 - $500K'!#REF!</f>
        <v>#REF!</v>
      </c>
      <c r="NTM46" s="54" t="e">
        <f>'Tier 1 - $500K'!#REF!</f>
        <v>#REF!</v>
      </c>
      <c r="NTN46" s="54" t="e">
        <f>'Tier 1 - $500K'!#REF!</f>
        <v>#REF!</v>
      </c>
      <c r="NTO46" s="54" t="e">
        <f>'Tier 1 - $500K'!#REF!</f>
        <v>#REF!</v>
      </c>
      <c r="NTP46" s="54" t="e">
        <f>'Tier 1 - $500K'!#REF!</f>
        <v>#REF!</v>
      </c>
      <c r="NTQ46" s="54" t="e">
        <f>'Tier 1 - $500K'!#REF!</f>
        <v>#REF!</v>
      </c>
      <c r="NTR46" s="54" t="e">
        <f>'Tier 1 - $500K'!#REF!</f>
        <v>#REF!</v>
      </c>
      <c r="NTS46" s="54" t="e">
        <f>'Tier 1 - $500K'!#REF!</f>
        <v>#REF!</v>
      </c>
      <c r="NTT46" s="54" t="e">
        <f>'Tier 1 - $500K'!#REF!</f>
        <v>#REF!</v>
      </c>
      <c r="NTU46" s="54" t="e">
        <f>'Tier 1 - $500K'!#REF!</f>
        <v>#REF!</v>
      </c>
      <c r="NTV46" s="54" t="e">
        <f>'Tier 1 - $500K'!#REF!</f>
        <v>#REF!</v>
      </c>
      <c r="NTW46" s="54" t="e">
        <f>'Tier 1 - $500K'!#REF!</f>
        <v>#REF!</v>
      </c>
      <c r="NTX46" s="54" t="e">
        <f>'Tier 1 - $500K'!#REF!</f>
        <v>#REF!</v>
      </c>
      <c r="NTY46" s="54" t="e">
        <f>'Tier 1 - $500K'!#REF!</f>
        <v>#REF!</v>
      </c>
      <c r="NTZ46" s="54" t="e">
        <f>'Tier 1 - $500K'!#REF!</f>
        <v>#REF!</v>
      </c>
      <c r="NUA46" s="54" t="e">
        <f>'Tier 1 - $500K'!#REF!</f>
        <v>#REF!</v>
      </c>
      <c r="NUB46" s="54" t="e">
        <f>'Tier 1 - $500K'!#REF!</f>
        <v>#REF!</v>
      </c>
      <c r="NUC46" s="54" t="e">
        <f>'Tier 1 - $500K'!#REF!</f>
        <v>#REF!</v>
      </c>
      <c r="NUD46" s="54" t="e">
        <f>'Tier 1 - $500K'!#REF!</f>
        <v>#REF!</v>
      </c>
      <c r="NUE46" s="54" t="e">
        <f>'Tier 1 - $500K'!#REF!</f>
        <v>#REF!</v>
      </c>
      <c r="NUF46" s="54" t="e">
        <f>'Tier 1 - $500K'!#REF!</f>
        <v>#REF!</v>
      </c>
      <c r="NUG46" s="54" t="e">
        <f>'Tier 1 - $500K'!#REF!</f>
        <v>#REF!</v>
      </c>
      <c r="NUH46" s="54" t="e">
        <f>'Tier 1 - $500K'!#REF!</f>
        <v>#REF!</v>
      </c>
      <c r="NUI46" s="54" t="e">
        <f>'Tier 1 - $500K'!#REF!</f>
        <v>#REF!</v>
      </c>
      <c r="NUJ46" s="54" t="e">
        <f>'Tier 1 - $500K'!#REF!</f>
        <v>#REF!</v>
      </c>
      <c r="NUK46" s="54" t="e">
        <f>'Tier 1 - $500K'!#REF!</f>
        <v>#REF!</v>
      </c>
      <c r="NUL46" s="54" t="e">
        <f>'Tier 1 - $500K'!#REF!</f>
        <v>#REF!</v>
      </c>
      <c r="NUM46" s="54" t="e">
        <f>'Tier 1 - $500K'!#REF!</f>
        <v>#REF!</v>
      </c>
      <c r="NUN46" s="54" t="e">
        <f>'Tier 1 - $500K'!#REF!</f>
        <v>#REF!</v>
      </c>
      <c r="NUO46" s="54" t="e">
        <f>'Tier 1 - $500K'!#REF!</f>
        <v>#REF!</v>
      </c>
      <c r="NUP46" s="54" t="e">
        <f>'Tier 1 - $500K'!#REF!</f>
        <v>#REF!</v>
      </c>
      <c r="NUQ46" s="54" t="e">
        <f>'Tier 1 - $500K'!#REF!</f>
        <v>#REF!</v>
      </c>
      <c r="NUR46" s="54" t="e">
        <f>'Tier 1 - $500K'!#REF!</f>
        <v>#REF!</v>
      </c>
      <c r="NUS46" s="54" t="e">
        <f>'Tier 1 - $500K'!#REF!</f>
        <v>#REF!</v>
      </c>
      <c r="NUT46" s="54" t="e">
        <f>'Tier 1 - $500K'!#REF!</f>
        <v>#REF!</v>
      </c>
      <c r="NUU46" s="54" t="e">
        <f>'Tier 1 - $500K'!#REF!</f>
        <v>#REF!</v>
      </c>
      <c r="NUV46" s="54" t="e">
        <f>'Tier 1 - $500K'!#REF!</f>
        <v>#REF!</v>
      </c>
      <c r="NUW46" s="54" t="e">
        <f>'Tier 1 - $500K'!#REF!</f>
        <v>#REF!</v>
      </c>
      <c r="NUX46" s="54" t="e">
        <f>'Tier 1 - $500K'!#REF!</f>
        <v>#REF!</v>
      </c>
      <c r="NUY46" s="54" t="e">
        <f>'Tier 1 - $500K'!#REF!</f>
        <v>#REF!</v>
      </c>
      <c r="NUZ46" s="54" t="e">
        <f>'Tier 1 - $500K'!#REF!</f>
        <v>#REF!</v>
      </c>
      <c r="NVA46" s="54" t="e">
        <f>'Tier 1 - $500K'!#REF!</f>
        <v>#REF!</v>
      </c>
      <c r="NVB46" s="54" t="e">
        <f>'Tier 1 - $500K'!#REF!</f>
        <v>#REF!</v>
      </c>
      <c r="NVC46" s="54" t="e">
        <f>'Tier 1 - $500K'!#REF!</f>
        <v>#REF!</v>
      </c>
      <c r="NVD46" s="54" t="e">
        <f>'Tier 1 - $500K'!#REF!</f>
        <v>#REF!</v>
      </c>
      <c r="NVE46" s="54" t="e">
        <f>'Tier 1 - $500K'!#REF!</f>
        <v>#REF!</v>
      </c>
      <c r="NVF46" s="54" t="e">
        <f>'Tier 1 - $500K'!#REF!</f>
        <v>#REF!</v>
      </c>
      <c r="NVG46" s="54" t="e">
        <f>'Tier 1 - $500K'!#REF!</f>
        <v>#REF!</v>
      </c>
      <c r="NVH46" s="54" t="e">
        <f>'Tier 1 - $500K'!#REF!</f>
        <v>#REF!</v>
      </c>
      <c r="NVI46" s="54" t="e">
        <f>'Tier 1 - $500K'!#REF!</f>
        <v>#REF!</v>
      </c>
      <c r="NVJ46" s="54" t="e">
        <f>'Tier 1 - $500K'!#REF!</f>
        <v>#REF!</v>
      </c>
      <c r="NVK46" s="54" t="e">
        <f>'Tier 1 - $500K'!#REF!</f>
        <v>#REF!</v>
      </c>
      <c r="NVL46" s="54" t="e">
        <f>'Tier 1 - $500K'!#REF!</f>
        <v>#REF!</v>
      </c>
      <c r="NVM46" s="54" t="e">
        <f>'Tier 1 - $500K'!#REF!</f>
        <v>#REF!</v>
      </c>
      <c r="NVN46" s="54" t="e">
        <f>'Tier 1 - $500K'!#REF!</f>
        <v>#REF!</v>
      </c>
      <c r="NVO46" s="54" t="e">
        <f>'Tier 1 - $500K'!#REF!</f>
        <v>#REF!</v>
      </c>
      <c r="NVP46" s="54" t="e">
        <f>'Tier 1 - $500K'!#REF!</f>
        <v>#REF!</v>
      </c>
      <c r="NVQ46" s="54" t="e">
        <f>'Tier 1 - $500K'!#REF!</f>
        <v>#REF!</v>
      </c>
      <c r="NVR46" s="54" t="e">
        <f>'Tier 1 - $500K'!#REF!</f>
        <v>#REF!</v>
      </c>
      <c r="NVS46" s="54" t="e">
        <f>'Tier 1 - $500K'!#REF!</f>
        <v>#REF!</v>
      </c>
      <c r="NVT46" s="54" t="e">
        <f>'Tier 1 - $500K'!#REF!</f>
        <v>#REF!</v>
      </c>
      <c r="NVU46" s="54" t="e">
        <f>'Tier 1 - $500K'!#REF!</f>
        <v>#REF!</v>
      </c>
      <c r="NVV46" s="54" t="e">
        <f>'Tier 1 - $500K'!#REF!</f>
        <v>#REF!</v>
      </c>
      <c r="NVW46" s="54" t="e">
        <f>'Tier 1 - $500K'!#REF!</f>
        <v>#REF!</v>
      </c>
      <c r="NVX46" s="54" t="e">
        <f>'Tier 1 - $500K'!#REF!</f>
        <v>#REF!</v>
      </c>
      <c r="NVY46" s="54" t="e">
        <f>'Tier 1 - $500K'!#REF!</f>
        <v>#REF!</v>
      </c>
      <c r="NVZ46" s="54" t="e">
        <f>'Tier 1 - $500K'!#REF!</f>
        <v>#REF!</v>
      </c>
      <c r="NWA46" s="54" t="e">
        <f>'Tier 1 - $500K'!#REF!</f>
        <v>#REF!</v>
      </c>
      <c r="NWB46" s="54" t="e">
        <f>'Tier 1 - $500K'!#REF!</f>
        <v>#REF!</v>
      </c>
      <c r="NWC46" s="54" t="e">
        <f>'Tier 1 - $500K'!#REF!</f>
        <v>#REF!</v>
      </c>
      <c r="NWD46" s="54" t="e">
        <f>'Tier 1 - $500K'!#REF!</f>
        <v>#REF!</v>
      </c>
      <c r="NWE46" s="54" t="e">
        <f>'Tier 1 - $500K'!#REF!</f>
        <v>#REF!</v>
      </c>
      <c r="NWF46" s="54" t="e">
        <f>'Tier 1 - $500K'!#REF!</f>
        <v>#REF!</v>
      </c>
      <c r="NWG46" s="54" t="e">
        <f>'Tier 1 - $500K'!#REF!</f>
        <v>#REF!</v>
      </c>
      <c r="NWH46" s="54" t="e">
        <f>'Tier 1 - $500K'!#REF!</f>
        <v>#REF!</v>
      </c>
      <c r="NWI46" s="54" t="e">
        <f>'Tier 1 - $500K'!#REF!</f>
        <v>#REF!</v>
      </c>
      <c r="NWJ46" s="54" t="e">
        <f>'Tier 1 - $500K'!#REF!</f>
        <v>#REF!</v>
      </c>
      <c r="NWK46" s="54" t="e">
        <f>'Tier 1 - $500K'!#REF!</f>
        <v>#REF!</v>
      </c>
      <c r="NWL46" s="54" t="e">
        <f>'Tier 1 - $500K'!#REF!</f>
        <v>#REF!</v>
      </c>
      <c r="NWM46" s="54" t="e">
        <f>'Tier 1 - $500K'!#REF!</f>
        <v>#REF!</v>
      </c>
      <c r="NWN46" s="54" t="e">
        <f>'Tier 1 - $500K'!#REF!</f>
        <v>#REF!</v>
      </c>
      <c r="NWO46" s="54" t="e">
        <f>'Tier 1 - $500K'!#REF!</f>
        <v>#REF!</v>
      </c>
      <c r="NWP46" s="54" t="e">
        <f>'Tier 1 - $500K'!#REF!</f>
        <v>#REF!</v>
      </c>
      <c r="NWQ46" s="54" t="e">
        <f>'Tier 1 - $500K'!#REF!</f>
        <v>#REF!</v>
      </c>
      <c r="NWR46" s="54" t="e">
        <f>'Tier 1 - $500K'!#REF!</f>
        <v>#REF!</v>
      </c>
      <c r="NWS46" s="54" t="e">
        <f>'Tier 1 - $500K'!#REF!</f>
        <v>#REF!</v>
      </c>
      <c r="NWT46" s="54" t="e">
        <f>'Tier 1 - $500K'!#REF!</f>
        <v>#REF!</v>
      </c>
      <c r="NWU46" s="54" t="e">
        <f>'Tier 1 - $500K'!#REF!</f>
        <v>#REF!</v>
      </c>
      <c r="NWV46" s="54" t="e">
        <f>'Tier 1 - $500K'!#REF!</f>
        <v>#REF!</v>
      </c>
      <c r="NWW46" s="54" t="e">
        <f>'Tier 1 - $500K'!#REF!</f>
        <v>#REF!</v>
      </c>
      <c r="NWX46" s="54" t="e">
        <f>'Tier 1 - $500K'!#REF!</f>
        <v>#REF!</v>
      </c>
      <c r="NWY46" s="54" t="e">
        <f>'Tier 1 - $500K'!#REF!</f>
        <v>#REF!</v>
      </c>
      <c r="NWZ46" s="54" t="e">
        <f>'Tier 1 - $500K'!#REF!</f>
        <v>#REF!</v>
      </c>
      <c r="NXA46" s="54" t="e">
        <f>'Tier 1 - $500K'!#REF!</f>
        <v>#REF!</v>
      </c>
      <c r="NXB46" s="54" t="e">
        <f>'Tier 1 - $500K'!#REF!</f>
        <v>#REF!</v>
      </c>
      <c r="NXC46" s="54" t="e">
        <f>'Tier 1 - $500K'!#REF!</f>
        <v>#REF!</v>
      </c>
      <c r="NXD46" s="54" t="e">
        <f>'Tier 1 - $500K'!#REF!</f>
        <v>#REF!</v>
      </c>
      <c r="NXE46" s="54" t="e">
        <f>'Tier 1 - $500K'!#REF!</f>
        <v>#REF!</v>
      </c>
      <c r="NXF46" s="54" t="e">
        <f>'Tier 1 - $500K'!#REF!</f>
        <v>#REF!</v>
      </c>
      <c r="NXG46" s="54" t="e">
        <f>'Tier 1 - $500K'!#REF!</f>
        <v>#REF!</v>
      </c>
      <c r="NXH46" s="54" t="e">
        <f>'Tier 1 - $500K'!#REF!</f>
        <v>#REF!</v>
      </c>
      <c r="NXI46" s="54" t="e">
        <f>'Tier 1 - $500K'!#REF!</f>
        <v>#REF!</v>
      </c>
      <c r="NXJ46" s="54" t="e">
        <f>'Tier 1 - $500K'!#REF!</f>
        <v>#REF!</v>
      </c>
      <c r="NXK46" s="54" t="e">
        <f>'Tier 1 - $500K'!#REF!</f>
        <v>#REF!</v>
      </c>
      <c r="NXL46" s="54" t="e">
        <f>'Tier 1 - $500K'!#REF!</f>
        <v>#REF!</v>
      </c>
      <c r="NXM46" s="54" t="e">
        <f>'Tier 1 - $500K'!#REF!</f>
        <v>#REF!</v>
      </c>
      <c r="NXN46" s="54" t="e">
        <f>'Tier 1 - $500K'!#REF!</f>
        <v>#REF!</v>
      </c>
      <c r="NXO46" s="54" t="e">
        <f>'Tier 1 - $500K'!#REF!</f>
        <v>#REF!</v>
      </c>
      <c r="NXP46" s="54" t="e">
        <f>'Tier 1 - $500K'!#REF!</f>
        <v>#REF!</v>
      </c>
      <c r="NXQ46" s="54" t="e">
        <f>'Tier 1 - $500K'!#REF!</f>
        <v>#REF!</v>
      </c>
      <c r="NXR46" s="54" t="e">
        <f>'Tier 1 - $500K'!#REF!</f>
        <v>#REF!</v>
      </c>
      <c r="NXS46" s="54" t="e">
        <f>'Tier 1 - $500K'!#REF!</f>
        <v>#REF!</v>
      </c>
      <c r="NXT46" s="54" t="e">
        <f>'Tier 1 - $500K'!#REF!</f>
        <v>#REF!</v>
      </c>
      <c r="NXU46" s="54" t="e">
        <f>'Tier 1 - $500K'!#REF!</f>
        <v>#REF!</v>
      </c>
      <c r="NXV46" s="54" t="e">
        <f>'Tier 1 - $500K'!#REF!</f>
        <v>#REF!</v>
      </c>
      <c r="NXW46" s="54" t="e">
        <f>'Tier 1 - $500K'!#REF!</f>
        <v>#REF!</v>
      </c>
      <c r="NXX46" s="54" t="e">
        <f>'Tier 1 - $500K'!#REF!</f>
        <v>#REF!</v>
      </c>
      <c r="NXY46" s="54" t="e">
        <f>'Tier 1 - $500K'!#REF!</f>
        <v>#REF!</v>
      </c>
      <c r="NXZ46" s="54" t="e">
        <f>'Tier 1 - $500K'!#REF!</f>
        <v>#REF!</v>
      </c>
      <c r="NYA46" s="54" t="e">
        <f>'Tier 1 - $500K'!#REF!</f>
        <v>#REF!</v>
      </c>
      <c r="NYB46" s="54" t="e">
        <f>'Tier 1 - $500K'!#REF!</f>
        <v>#REF!</v>
      </c>
      <c r="NYC46" s="54" t="e">
        <f>'Tier 1 - $500K'!#REF!</f>
        <v>#REF!</v>
      </c>
      <c r="NYD46" s="54" t="e">
        <f>'Tier 1 - $500K'!#REF!</f>
        <v>#REF!</v>
      </c>
      <c r="NYE46" s="54" t="e">
        <f>'Tier 1 - $500K'!#REF!</f>
        <v>#REF!</v>
      </c>
      <c r="NYF46" s="54" t="e">
        <f>'Tier 1 - $500K'!#REF!</f>
        <v>#REF!</v>
      </c>
      <c r="NYG46" s="54" t="e">
        <f>'Tier 1 - $500K'!#REF!</f>
        <v>#REF!</v>
      </c>
      <c r="NYH46" s="54" t="e">
        <f>'Tier 1 - $500K'!#REF!</f>
        <v>#REF!</v>
      </c>
      <c r="NYI46" s="54" t="e">
        <f>'Tier 1 - $500K'!#REF!</f>
        <v>#REF!</v>
      </c>
      <c r="NYJ46" s="54" t="e">
        <f>'Tier 1 - $500K'!#REF!</f>
        <v>#REF!</v>
      </c>
      <c r="NYK46" s="54" t="e">
        <f>'Tier 1 - $500K'!#REF!</f>
        <v>#REF!</v>
      </c>
      <c r="NYL46" s="54" t="e">
        <f>'Tier 1 - $500K'!#REF!</f>
        <v>#REF!</v>
      </c>
      <c r="NYM46" s="54" t="e">
        <f>'Tier 1 - $500K'!#REF!</f>
        <v>#REF!</v>
      </c>
      <c r="NYN46" s="54" t="e">
        <f>'Tier 1 - $500K'!#REF!</f>
        <v>#REF!</v>
      </c>
      <c r="NYO46" s="54" t="e">
        <f>'Tier 1 - $500K'!#REF!</f>
        <v>#REF!</v>
      </c>
      <c r="NYP46" s="54" t="e">
        <f>'Tier 1 - $500K'!#REF!</f>
        <v>#REF!</v>
      </c>
      <c r="NYQ46" s="54" t="e">
        <f>'Tier 1 - $500K'!#REF!</f>
        <v>#REF!</v>
      </c>
      <c r="NYR46" s="54" t="e">
        <f>'Tier 1 - $500K'!#REF!</f>
        <v>#REF!</v>
      </c>
      <c r="NYS46" s="54" t="e">
        <f>'Tier 1 - $500K'!#REF!</f>
        <v>#REF!</v>
      </c>
      <c r="NYT46" s="54" t="e">
        <f>'Tier 1 - $500K'!#REF!</f>
        <v>#REF!</v>
      </c>
      <c r="NYU46" s="54" t="e">
        <f>'Tier 1 - $500K'!#REF!</f>
        <v>#REF!</v>
      </c>
      <c r="NYV46" s="54" t="e">
        <f>'Tier 1 - $500K'!#REF!</f>
        <v>#REF!</v>
      </c>
      <c r="NYW46" s="54" t="e">
        <f>'Tier 1 - $500K'!#REF!</f>
        <v>#REF!</v>
      </c>
      <c r="NYX46" s="54" t="e">
        <f>'Tier 1 - $500K'!#REF!</f>
        <v>#REF!</v>
      </c>
      <c r="NYY46" s="54" t="e">
        <f>'Tier 1 - $500K'!#REF!</f>
        <v>#REF!</v>
      </c>
      <c r="NYZ46" s="54" t="e">
        <f>'Tier 1 - $500K'!#REF!</f>
        <v>#REF!</v>
      </c>
      <c r="NZA46" s="54" t="e">
        <f>'Tier 1 - $500K'!#REF!</f>
        <v>#REF!</v>
      </c>
      <c r="NZB46" s="54" t="e">
        <f>'Tier 1 - $500K'!#REF!</f>
        <v>#REF!</v>
      </c>
      <c r="NZC46" s="54" t="e">
        <f>'Tier 1 - $500K'!#REF!</f>
        <v>#REF!</v>
      </c>
      <c r="NZD46" s="54" t="e">
        <f>'Tier 1 - $500K'!#REF!</f>
        <v>#REF!</v>
      </c>
      <c r="NZE46" s="54" t="e">
        <f>'Tier 1 - $500K'!#REF!</f>
        <v>#REF!</v>
      </c>
      <c r="NZF46" s="54" t="e">
        <f>'Tier 1 - $500K'!#REF!</f>
        <v>#REF!</v>
      </c>
      <c r="NZG46" s="54" t="e">
        <f>'Tier 1 - $500K'!#REF!</f>
        <v>#REF!</v>
      </c>
      <c r="NZH46" s="54" t="e">
        <f>'Tier 1 - $500K'!#REF!</f>
        <v>#REF!</v>
      </c>
      <c r="NZI46" s="54" t="e">
        <f>'Tier 1 - $500K'!#REF!</f>
        <v>#REF!</v>
      </c>
      <c r="NZJ46" s="54" t="e">
        <f>'Tier 1 - $500K'!#REF!</f>
        <v>#REF!</v>
      </c>
      <c r="NZK46" s="54" t="e">
        <f>'Tier 1 - $500K'!#REF!</f>
        <v>#REF!</v>
      </c>
      <c r="NZL46" s="54" t="e">
        <f>'Tier 1 - $500K'!#REF!</f>
        <v>#REF!</v>
      </c>
      <c r="NZM46" s="54" t="e">
        <f>'Tier 1 - $500K'!#REF!</f>
        <v>#REF!</v>
      </c>
      <c r="NZN46" s="54" t="e">
        <f>'Tier 1 - $500K'!#REF!</f>
        <v>#REF!</v>
      </c>
      <c r="NZO46" s="54" t="e">
        <f>'Tier 1 - $500K'!#REF!</f>
        <v>#REF!</v>
      </c>
      <c r="NZP46" s="54" t="e">
        <f>'Tier 1 - $500K'!#REF!</f>
        <v>#REF!</v>
      </c>
      <c r="NZQ46" s="54" t="e">
        <f>'Tier 1 - $500K'!#REF!</f>
        <v>#REF!</v>
      </c>
      <c r="NZR46" s="54" t="e">
        <f>'Tier 1 - $500K'!#REF!</f>
        <v>#REF!</v>
      </c>
      <c r="NZS46" s="54" t="e">
        <f>'Tier 1 - $500K'!#REF!</f>
        <v>#REF!</v>
      </c>
      <c r="NZT46" s="54" t="e">
        <f>'Tier 1 - $500K'!#REF!</f>
        <v>#REF!</v>
      </c>
      <c r="NZU46" s="54" t="e">
        <f>'Tier 1 - $500K'!#REF!</f>
        <v>#REF!</v>
      </c>
      <c r="NZV46" s="54" t="e">
        <f>'Tier 1 - $500K'!#REF!</f>
        <v>#REF!</v>
      </c>
      <c r="NZW46" s="54" t="e">
        <f>'Tier 1 - $500K'!#REF!</f>
        <v>#REF!</v>
      </c>
      <c r="NZX46" s="54" t="e">
        <f>'Tier 1 - $500K'!#REF!</f>
        <v>#REF!</v>
      </c>
      <c r="NZY46" s="54" t="e">
        <f>'Tier 1 - $500K'!#REF!</f>
        <v>#REF!</v>
      </c>
      <c r="NZZ46" s="54" t="e">
        <f>'Tier 1 - $500K'!#REF!</f>
        <v>#REF!</v>
      </c>
      <c r="OAA46" s="54" t="e">
        <f>'Tier 1 - $500K'!#REF!</f>
        <v>#REF!</v>
      </c>
      <c r="OAB46" s="54" t="e">
        <f>'Tier 1 - $500K'!#REF!</f>
        <v>#REF!</v>
      </c>
      <c r="OAC46" s="54" t="e">
        <f>'Tier 1 - $500K'!#REF!</f>
        <v>#REF!</v>
      </c>
      <c r="OAD46" s="54" t="e">
        <f>'Tier 1 - $500K'!#REF!</f>
        <v>#REF!</v>
      </c>
      <c r="OAE46" s="54" t="e">
        <f>'Tier 1 - $500K'!#REF!</f>
        <v>#REF!</v>
      </c>
      <c r="OAF46" s="54" t="e">
        <f>'Tier 1 - $500K'!#REF!</f>
        <v>#REF!</v>
      </c>
      <c r="OAG46" s="54" t="e">
        <f>'Tier 1 - $500K'!#REF!</f>
        <v>#REF!</v>
      </c>
      <c r="OAH46" s="54" t="e">
        <f>'Tier 1 - $500K'!#REF!</f>
        <v>#REF!</v>
      </c>
      <c r="OAI46" s="54" t="e">
        <f>'Tier 1 - $500K'!#REF!</f>
        <v>#REF!</v>
      </c>
      <c r="OAJ46" s="54" t="e">
        <f>'Tier 1 - $500K'!#REF!</f>
        <v>#REF!</v>
      </c>
      <c r="OAK46" s="54" t="e">
        <f>'Tier 1 - $500K'!#REF!</f>
        <v>#REF!</v>
      </c>
      <c r="OAL46" s="54" t="e">
        <f>'Tier 1 - $500K'!#REF!</f>
        <v>#REF!</v>
      </c>
      <c r="OAM46" s="54" t="e">
        <f>'Tier 1 - $500K'!#REF!</f>
        <v>#REF!</v>
      </c>
      <c r="OAN46" s="54" t="e">
        <f>'Tier 1 - $500K'!#REF!</f>
        <v>#REF!</v>
      </c>
      <c r="OAO46" s="54" t="e">
        <f>'Tier 1 - $500K'!#REF!</f>
        <v>#REF!</v>
      </c>
      <c r="OAP46" s="54" t="e">
        <f>'Tier 1 - $500K'!#REF!</f>
        <v>#REF!</v>
      </c>
      <c r="OAQ46" s="54" t="e">
        <f>'Tier 1 - $500K'!#REF!</f>
        <v>#REF!</v>
      </c>
      <c r="OAR46" s="54" t="e">
        <f>'Tier 1 - $500K'!#REF!</f>
        <v>#REF!</v>
      </c>
      <c r="OAS46" s="54" t="e">
        <f>'Tier 1 - $500K'!#REF!</f>
        <v>#REF!</v>
      </c>
      <c r="OAT46" s="54" t="e">
        <f>'Tier 1 - $500K'!#REF!</f>
        <v>#REF!</v>
      </c>
      <c r="OAU46" s="54" t="e">
        <f>'Tier 1 - $500K'!#REF!</f>
        <v>#REF!</v>
      </c>
      <c r="OAV46" s="54" t="e">
        <f>'Tier 1 - $500K'!#REF!</f>
        <v>#REF!</v>
      </c>
      <c r="OAW46" s="54" t="e">
        <f>'Tier 1 - $500K'!#REF!</f>
        <v>#REF!</v>
      </c>
      <c r="OAX46" s="54" t="e">
        <f>'Tier 1 - $500K'!#REF!</f>
        <v>#REF!</v>
      </c>
      <c r="OAY46" s="54" t="e">
        <f>'Tier 1 - $500K'!#REF!</f>
        <v>#REF!</v>
      </c>
      <c r="OAZ46" s="54" t="e">
        <f>'Tier 1 - $500K'!#REF!</f>
        <v>#REF!</v>
      </c>
      <c r="OBA46" s="54" t="e">
        <f>'Tier 1 - $500K'!#REF!</f>
        <v>#REF!</v>
      </c>
      <c r="OBB46" s="54" t="e">
        <f>'Tier 1 - $500K'!#REF!</f>
        <v>#REF!</v>
      </c>
      <c r="OBC46" s="54" t="e">
        <f>'Tier 1 - $500K'!#REF!</f>
        <v>#REF!</v>
      </c>
      <c r="OBD46" s="54" t="e">
        <f>'Tier 1 - $500K'!#REF!</f>
        <v>#REF!</v>
      </c>
      <c r="OBE46" s="54" t="e">
        <f>'Tier 1 - $500K'!#REF!</f>
        <v>#REF!</v>
      </c>
      <c r="OBF46" s="54" t="e">
        <f>'Tier 1 - $500K'!#REF!</f>
        <v>#REF!</v>
      </c>
      <c r="OBG46" s="54" t="e">
        <f>'Tier 1 - $500K'!#REF!</f>
        <v>#REF!</v>
      </c>
      <c r="OBH46" s="54" t="e">
        <f>'Tier 1 - $500K'!#REF!</f>
        <v>#REF!</v>
      </c>
      <c r="OBI46" s="54" t="e">
        <f>'Tier 1 - $500K'!#REF!</f>
        <v>#REF!</v>
      </c>
      <c r="OBJ46" s="54" t="e">
        <f>'Tier 1 - $500K'!#REF!</f>
        <v>#REF!</v>
      </c>
      <c r="OBK46" s="54" t="e">
        <f>'Tier 1 - $500K'!#REF!</f>
        <v>#REF!</v>
      </c>
      <c r="OBL46" s="54" t="e">
        <f>'Tier 1 - $500K'!#REF!</f>
        <v>#REF!</v>
      </c>
      <c r="OBM46" s="54" t="e">
        <f>'Tier 1 - $500K'!#REF!</f>
        <v>#REF!</v>
      </c>
      <c r="OBN46" s="54" t="e">
        <f>'Tier 1 - $500K'!#REF!</f>
        <v>#REF!</v>
      </c>
      <c r="OBO46" s="54" t="e">
        <f>'Tier 1 - $500K'!#REF!</f>
        <v>#REF!</v>
      </c>
      <c r="OBP46" s="54" t="e">
        <f>'Tier 1 - $500K'!#REF!</f>
        <v>#REF!</v>
      </c>
      <c r="OBQ46" s="54" t="e">
        <f>'Tier 1 - $500K'!#REF!</f>
        <v>#REF!</v>
      </c>
      <c r="OBR46" s="54" t="e">
        <f>'Tier 1 - $500K'!#REF!</f>
        <v>#REF!</v>
      </c>
      <c r="OBS46" s="54" t="e">
        <f>'Tier 1 - $500K'!#REF!</f>
        <v>#REF!</v>
      </c>
      <c r="OBT46" s="54" t="e">
        <f>'Tier 1 - $500K'!#REF!</f>
        <v>#REF!</v>
      </c>
      <c r="OBU46" s="54" t="e">
        <f>'Tier 1 - $500K'!#REF!</f>
        <v>#REF!</v>
      </c>
      <c r="OBV46" s="54" t="e">
        <f>'Tier 1 - $500K'!#REF!</f>
        <v>#REF!</v>
      </c>
      <c r="OBW46" s="54" t="e">
        <f>'Tier 1 - $500K'!#REF!</f>
        <v>#REF!</v>
      </c>
      <c r="OBX46" s="54" t="e">
        <f>'Tier 1 - $500K'!#REF!</f>
        <v>#REF!</v>
      </c>
      <c r="OBY46" s="54" t="e">
        <f>'Tier 1 - $500K'!#REF!</f>
        <v>#REF!</v>
      </c>
      <c r="OBZ46" s="54" t="e">
        <f>'Tier 1 - $500K'!#REF!</f>
        <v>#REF!</v>
      </c>
      <c r="OCA46" s="54" t="e">
        <f>'Tier 1 - $500K'!#REF!</f>
        <v>#REF!</v>
      </c>
      <c r="OCB46" s="54" t="e">
        <f>'Tier 1 - $500K'!#REF!</f>
        <v>#REF!</v>
      </c>
      <c r="OCC46" s="54" t="e">
        <f>'Tier 1 - $500K'!#REF!</f>
        <v>#REF!</v>
      </c>
      <c r="OCD46" s="54" t="e">
        <f>'Tier 1 - $500K'!#REF!</f>
        <v>#REF!</v>
      </c>
      <c r="OCE46" s="54" t="e">
        <f>'Tier 1 - $500K'!#REF!</f>
        <v>#REF!</v>
      </c>
      <c r="OCF46" s="54" t="e">
        <f>'Tier 1 - $500K'!#REF!</f>
        <v>#REF!</v>
      </c>
      <c r="OCG46" s="54" t="e">
        <f>'Tier 1 - $500K'!#REF!</f>
        <v>#REF!</v>
      </c>
      <c r="OCH46" s="54" t="e">
        <f>'Tier 1 - $500K'!#REF!</f>
        <v>#REF!</v>
      </c>
      <c r="OCI46" s="54" t="e">
        <f>'Tier 1 - $500K'!#REF!</f>
        <v>#REF!</v>
      </c>
      <c r="OCJ46" s="54" t="e">
        <f>'Tier 1 - $500K'!#REF!</f>
        <v>#REF!</v>
      </c>
      <c r="OCK46" s="54" t="e">
        <f>'Tier 1 - $500K'!#REF!</f>
        <v>#REF!</v>
      </c>
      <c r="OCL46" s="54" t="e">
        <f>'Tier 1 - $500K'!#REF!</f>
        <v>#REF!</v>
      </c>
      <c r="OCM46" s="54" t="e">
        <f>'Tier 1 - $500K'!#REF!</f>
        <v>#REF!</v>
      </c>
      <c r="OCN46" s="54" t="e">
        <f>'Tier 1 - $500K'!#REF!</f>
        <v>#REF!</v>
      </c>
      <c r="OCO46" s="54" t="e">
        <f>'Tier 1 - $500K'!#REF!</f>
        <v>#REF!</v>
      </c>
      <c r="OCP46" s="54" t="e">
        <f>'Tier 1 - $500K'!#REF!</f>
        <v>#REF!</v>
      </c>
      <c r="OCQ46" s="54" t="e">
        <f>'Tier 1 - $500K'!#REF!</f>
        <v>#REF!</v>
      </c>
      <c r="OCR46" s="54" t="e">
        <f>'Tier 1 - $500K'!#REF!</f>
        <v>#REF!</v>
      </c>
      <c r="OCS46" s="54" t="e">
        <f>'Tier 1 - $500K'!#REF!</f>
        <v>#REF!</v>
      </c>
      <c r="OCT46" s="54" t="e">
        <f>'Tier 1 - $500K'!#REF!</f>
        <v>#REF!</v>
      </c>
      <c r="OCU46" s="54" t="e">
        <f>'Tier 1 - $500K'!#REF!</f>
        <v>#REF!</v>
      </c>
      <c r="OCV46" s="54" t="e">
        <f>'Tier 1 - $500K'!#REF!</f>
        <v>#REF!</v>
      </c>
      <c r="OCW46" s="54" t="e">
        <f>'Tier 1 - $500K'!#REF!</f>
        <v>#REF!</v>
      </c>
      <c r="OCX46" s="54" t="e">
        <f>'Tier 1 - $500K'!#REF!</f>
        <v>#REF!</v>
      </c>
      <c r="OCY46" s="54" t="e">
        <f>'Tier 1 - $500K'!#REF!</f>
        <v>#REF!</v>
      </c>
      <c r="OCZ46" s="54" t="e">
        <f>'Tier 1 - $500K'!#REF!</f>
        <v>#REF!</v>
      </c>
      <c r="ODA46" s="54" t="e">
        <f>'Tier 1 - $500K'!#REF!</f>
        <v>#REF!</v>
      </c>
      <c r="ODB46" s="54" t="e">
        <f>'Tier 1 - $500K'!#REF!</f>
        <v>#REF!</v>
      </c>
      <c r="ODC46" s="54" t="e">
        <f>'Tier 1 - $500K'!#REF!</f>
        <v>#REF!</v>
      </c>
      <c r="ODD46" s="54" t="e">
        <f>'Tier 1 - $500K'!#REF!</f>
        <v>#REF!</v>
      </c>
      <c r="ODE46" s="54" t="e">
        <f>'Tier 1 - $500K'!#REF!</f>
        <v>#REF!</v>
      </c>
      <c r="ODF46" s="54" t="e">
        <f>'Tier 1 - $500K'!#REF!</f>
        <v>#REF!</v>
      </c>
      <c r="ODG46" s="54" t="e">
        <f>'Tier 1 - $500K'!#REF!</f>
        <v>#REF!</v>
      </c>
      <c r="ODH46" s="54" t="e">
        <f>'Tier 1 - $500K'!#REF!</f>
        <v>#REF!</v>
      </c>
      <c r="ODI46" s="54" t="e">
        <f>'Tier 1 - $500K'!#REF!</f>
        <v>#REF!</v>
      </c>
      <c r="ODJ46" s="54" t="e">
        <f>'Tier 1 - $500K'!#REF!</f>
        <v>#REF!</v>
      </c>
      <c r="ODK46" s="54" t="e">
        <f>'Tier 1 - $500K'!#REF!</f>
        <v>#REF!</v>
      </c>
      <c r="ODL46" s="54" t="e">
        <f>'Tier 1 - $500K'!#REF!</f>
        <v>#REF!</v>
      </c>
      <c r="ODM46" s="54" t="e">
        <f>'Tier 1 - $500K'!#REF!</f>
        <v>#REF!</v>
      </c>
      <c r="ODN46" s="54" t="e">
        <f>'Tier 1 - $500K'!#REF!</f>
        <v>#REF!</v>
      </c>
      <c r="ODO46" s="54" t="e">
        <f>'Tier 1 - $500K'!#REF!</f>
        <v>#REF!</v>
      </c>
      <c r="ODP46" s="54" t="e">
        <f>'Tier 1 - $500K'!#REF!</f>
        <v>#REF!</v>
      </c>
      <c r="ODQ46" s="54" t="e">
        <f>'Tier 1 - $500K'!#REF!</f>
        <v>#REF!</v>
      </c>
      <c r="ODR46" s="54" t="e">
        <f>'Tier 1 - $500K'!#REF!</f>
        <v>#REF!</v>
      </c>
      <c r="ODS46" s="54" t="e">
        <f>'Tier 1 - $500K'!#REF!</f>
        <v>#REF!</v>
      </c>
      <c r="ODT46" s="54" t="e">
        <f>'Tier 1 - $500K'!#REF!</f>
        <v>#REF!</v>
      </c>
      <c r="ODU46" s="54" t="e">
        <f>'Tier 1 - $500K'!#REF!</f>
        <v>#REF!</v>
      </c>
      <c r="ODV46" s="54" t="e">
        <f>'Tier 1 - $500K'!#REF!</f>
        <v>#REF!</v>
      </c>
      <c r="ODW46" s="54" t="e">
        <f>'Tier 1 - $500K'!#REF!</f>
        <v>#REF!</v>
      </c>
      <c r="ODX46" s="54" t="e">
        <f>'Tier 1 - $500K'!#REF!</f>
        <v>#REF!</v>
      </c>
      <c r="ODY46" s="54" t="e">
        <f>'Tier 1 - $500K'!#REF!</f>
        <v>#REF!</v>
      </c>
      <c r="ODZ46" s="54" t="e">
        <f>'Tier 1 - $500K'!#REF!</f>
        <v>#REF!</v>
      </c>
      <c r="OEA46" s="54" t="e">
        <f>'Tier 1 - $500K'!#REF!</f>
        <v>#REF!</v>
      </c>
      <c r="OEB46" s="54" t="e">
        <f>'Tier 1 - $500K'!#REF!</f>
        <v>#REF!</v>
      </c>
      <c r="OEC46" s="54" t="e">
        <f>'Tier 1 - $500K'!#REF!</f>
        <v>#REF!</v>
      </c>
      <c r="OED46" s="54" t="e">
        <f>'Tier 1 - $500K'!#REF!</f>
        <v>#REF!</v>
      </c>
      <c r="OEE46" s="54" t="e">
        <f>'Tier 1 - $500K'!#REF!</f>
        <v>#REF!</v>
      </c>
      <c r="OEF46" s="54" t="e">
        <f>'Tier 1 - $500K'!#REF!</f>
        <v>#REF!</v>
      </c>
      <c r="OEG46" s="54" t="e">
        <f>'Tier 1 - $500K'!#REF!</f>
        <v>#REF!</v>
      </c>
      <c r="OEH46" s="54" t="e">
        <f>'Tier 1 - $500K'!#REF!</f>
        <v>#REF!</v>
      </c>
      <c r="OEI46" s="54" t="e">
        <f>'Tier 1 - $500K'!#REF!</f>
        <v>#REF!</v>
      </c>
      <c r="OEJ46" s="54" t="e">
        <f>'Tier 1 - $500K'!#REF!</f>
        <v>#REF!</v>
      </c>
      <c r="OEK46" s="54" t="e">
        <f>'Tier 1 - $500K'!#REF!</f>
        <v>#REF!</v>
      </c>
      <c r="OEL46" s="54" t="e">
        <f>'Tier 1 - $500K'!#REF!</f>
        <v>#REF!</v>
      </c>
      <c r="OEM46" s="54" t="e">
        <f>'Tier 1 - $500K'!#REF!</f>
        <v>#REF!</v>
      </c>
      <c r="OEN46" s="54" t="e">
        <f>'Tier 1 - $500K'!#REF!</f>
        <v>#REF!</v>
      </c>
      <c r="OEO46" s="54" t="e">
        <f>'Tier 1 - $500K'!#REF!</f>
        <v>#REF!</v>
      </c>
      <c r="OEP46" s="54" t="e">
        <f>'Tier 1 - $500K'!#REF!</f>
        <v>#REF!</v>
      </c>
      <c r="OEQ46" s="54" t="e">
        <f>'Tier 1 - $500K'!#REF!</f>
        <v>#REF!</v>
      </c>
      <c r="OER46" s="54" t="e">
        <f>'Tier 1 - $500K'!#REF!</f>
        <v>#REF!</v>
      </c>
      <c r="OES46" s="54" t="e">
        <f>'Tier 1 - $500K'!#REF!</f>
        <v>#REF!</v>
      </c>
      <c r="OET46" s="54" t="e">
        <f>'Tier 1 - $500K'!#REF!</f>
        <v>#REF!</v>
      </c>
      <c r="OEU46" s="54" t="e">
        <f>'Tier 1 - $500K'!#REF!</f>
        <v>#REF!</v>
      </c>
      <c r="OEV46" s="54" t="e">
        <f>'Tier 1 - $500K'!#REF!</f>
        <v>#REF!</v>
      </c>
      <c r="OEW46" s="54" t="e">
        <f>'Tier 1 - $500K'!#REF!</f>
        <v>#REF!</v>
      </c>
      <c r="OEX46" s="54" t="e">
        <f>'Tier 1 - $500K'!#REF!</f>
        <v>#REF!</v>
      </c>
      <c r="OEY46" s="54" t="e">
        <f>'Tier 1 - $500K'!#REF!</f>
        <v>#REF!</v>
      </c>
      <c r="OEZ46" s="54" t="e">
        <f>'Tier 1 - $500K'!#REF!</f>
        <v>#REF!</v>
      </c>
      <c r="OFA46" s="54" t="e">
        <f>'Tier 1 - $500K'!#REF!</f>
        <v>#REF!</v>
      </c>
      <c r="OFB46" s="54" t="e">
        <f>'Tier 1 - $500K'!#REF!</f>
        <v>#REF!</v>
      </c>
      <c r="OFC46" s="54" t="e">
        <f>'Tier 1 - $500K'!#REF!</f>
        <v>#REF!</v>
      </c>
      <c r="OFD46" s="54" t="e">
        <f>'Tier 1 - $500K'!#REF!</f>
        <v>#REF!</v>
      </c>
      <c r="OFE46" s="54" t="e">
        <f>'Tier 1 - $500K'!#REF!</f>
        <v>#REF!</v>
      </c>
      <c r="OFF46" s="54" t="e">
        <f>'Tier 1 - $500K'!#REF!</f>
        <v>#REF!</v>
      </c>
      <c r="OFG46" s="54" t="e">
        <f>'Tier 1 - $500K'!#REF!</f>
        <v>#REF!</v>
      </c>
      <c r="OFH46" s="54" t="e">
        <f>'Tier 1 - $500K'!#REF!</f>
        <v>#REF!</v>
      </c>
      <c r="OFI46" s="54" t="e">
        <f>'Tier 1 - $500K'!#REF!</f>
        <v>#REF!</v>
      </c>
      <c r="OFJ46" s="54" t="e">
        <f>'Tier 1 - $500K'!#REF!</f>
        <v>#REF!</v>
      </c>
      <c r="OFK46" s="54" t="e">
        <f>'Tier 1 - $500K'!#REF!</f>
        <v>#REF!</v>
      </c>
      <c r="OFL46" s="54" t="e">
        <f>'Tier 1 - $500K'!#REF!</f>
        <v>#REF!</v>
      </c>
      <c r="OFM46" s="54" t="e">
        <f>'Tier 1 - $500K'!#REF!</f>
        <v>#REF!</v>
      </c>
      <c r="OFN46" s="54" t="e">
        <f>'Tier 1 - $500K'!#REF!</f>
        <v>#REF!</v>
      </c>
      <c r="OFO46" s="54" t="e">
        <f>'Tier 1 - $500K'!#REF!</f>
        <v>#REF!</v>
      </c>
      <c r="OFP46" s="54" t="e">
        <f>'Tier 1 - $500K'!#REF!</f>
        <v>#REF!</v>
      </c>
      <c r="OFQ46" s="54" t="e">
        <f>'Tier 1 - $500K'!#REF!</f>
        <v>#REF!</v>
      </c>
      <c r="OFR46" s="54" t="e">
        <f>'Tier 1 - $500K'!#REF!</f>
        <v>#REF!</v>
      </c>
      <c r="OFS46" s="54" t="e">
        <f>'Tier 1 - $500K'!#REF!</f>
        <v>#REF!</v>
      </c>
      <c r="OFT46" s="54" t="e">
        <f>'Tier 1 - $500K'!#REF!</f>
        <v>#REF!</v>
      </c>
      <c r="OFU46" s="54" t="e">
        <f>'Tier 1 - $500K'!#REF!</f>
        <v>#REF!</v>
      </c>
      <c r="OFV46" s="54" t="e">
        <f>'Tier 1 - $500K'!#REF!</f>
        <v>#REF!</v>
      </c>
      <c r="OFW46" s="54" t="e">
        <f>'Tier 1 - $500K'!#REF!</f>
        <v>#REF!</v>
      </c>
      <c r="OFX46" s="54" t="e">
        <f>'Tier 1 - $500K'!#REF!</f>
        <v>#REF!</v>
      </c>
      <c r="OFY46" s="54" t="e">
        <f>'Tier 1 - $500K'!#REF!</f>
        <v>#REF!</v>
      </c>
      <c r="OFZ46" s="54" t="e">
        <f>'Tier 1 - $500K'!#REF!</f>
        <v>#REF!</v>
      </c>
      <c r="OGA46" s="54" t="e">
        <f>'Tier 1 - $500K'!#REF!</f>
        <v>#REF!</v>
      </c>
      <c r="OGB46" s="54" t="e">
        <f>'Tier 1 - $500K'!#REF!</f>
        <v>#REF!</v>
      </c>
      <c r="OGC46" s="54" t="e">
        <f>'Tier 1 - $500K'!#REF!</f>
        <v>#REF!</v>
      </c>
      <c r="OGD46" s="54" t="e">
        <f>'Tier 1 - $500K'!#REF!</f>
        <v>#REF!</v>
      </c>
      <c r="OGE46" s="54" t="e">
        <f>'Tier 1 - $500K'!#REF!</f>
        <v>#REF!</v>
      </c>
      <c r="OGF46" s="54" t="e">
        <f>'Tier 1 - $500K'!#REF!</f>
        <v>#REF!</v>
      </c>
      <c r="OGG46" s="54" t="e">
        <f>'Tier 1 - $500K'!#REF!</f>
        <v>#REF!</v>
      </c>
      <c r="OGH46" s="54" t="e">
        <f>'Tier 1 - $500K'!#REF!</f>
        <v>#REF!</v>
      </c>
      <c r="OGI46" s="54" t="e">
        <f>'Tier 1 - $500K'!#REF!</f>
        <v>#REF!</v>
      </c>
      <c r="OGJ46" s="54" t="e">
        <f>'Tier 1 - $500K'!#REF!</f>
        <v>#REF!</v>
      </c>
      <c r="OGK46" s="54" t="e">
        <f>'Tier 1 - $500K'!#REF!</f>
        <v>#REF!</v>
      </c>
      <c r="OGL46" s="54" t="e">
        <f>'Tier 1 - $500K'!#REF!</f>
        <v>#REF!</v>
      </c>
      <c r="OGM46" s="54" t="e">
        <f>'Tier 1 - $500K'!#REF!</f>
        <v>#REF!</v>
      </c>
      <c r="OGN46" s="54" t="e">
        <f>'Tier 1 - $500K'!#REF!</f>
        <v>#REF!</v>
      </c>
      <c r="OGO46" s="54" t="e">
        <f>'Tier 1 - $500K'!#REF!</f>
        <v>#REF!</v>
      </c>
      <c r="OGP46" s="54" t="e">
        <f>'Tier 1 - $500K'!#REF!</f>
        <v>#REF!</v>
      </c>
      <c r="OGQ46" s="54" t="e">
        <f>'Tier 1 - $500K'!#REF!</f>
        <v>#REF!</v>
      </c>
      <c r="OGR46" s="54" t="e">
        <f>'Tier 1 - $500K'!#REF!</f>
        <v>#REF!</v>
      </c>
      <c r="OGS46" s="54" t="e">
        <f>'Tier 1 - $500K'!#REF!</f>
        <v>#REF!</v>
      </c>
      <c r="OGT46" s="54" t="e">
        <f>'Tier 1 - $500K'!#REF!</f>
        <v>#REF!</v>
      </c>
      <c r="OGU46" s="54" t="e">
        <f>'Tier 1 - $500K'!#REF!</f>
        <v>#REF!</v>
      </c>
      <c r="OGV46" s="54" t="e">
        <f>'Tier 1 - $500K'!#REF!</f>
        <v>#REF!</v>
      </c>
      <c r="OGW46" s="54" t="e">
        <f>'Tier 1 - $500K'!#REF!</f>
        <v>#REF!</v>
      </c>
      <c r="OGX46" s="54" t="e">
        <f>'Tier 1 - $500K'!#REF!</f>
        <v>#REF!</v>
      </c>
      <c r="OGY46" s="54" t="e">
        <f>'Tier 1 - $500K'!#REF!</f>
        <v>#REF!</v>
      </c>
      <c r="OGZ46" s="54" t="e">
        <f>'Tier 1 - $500K'!#REF!</f>
        <v>#REF!</v>
      </c>
      <c r="OHA46" s="54" t="e">
        <f>'Tier 1 - $500K'!#REF!</f>
        <v>#REF!</v>
      </c>
      <c r="OHB46" s="54" t="e">
        <f>'Tier 1 - $500K'!#REF!</f>
        <v>#REF!</v>
      </c>
      <c r="OHC46" s="54" t="e">
        <f>'Tier 1 - $500K'!#REF!</f>
        <v>#REF!</v>
      </c>
      <c r="OHD46" s="54" t="e">
        <f>'Tier 1 - $500K'!#REF!</f>
        <v>#REF!</v>
      </c>
      <c r="OHE46" s="54" t="e">
        <f>'Tier 1 - $500K'!#REF!</f>
        <v>#REF!</v>
      </c>
      <c r="OHF46" s="54" t="e">
        <f>'Tier 1 - $500K'!#REF!</f>
        <v>#REF!</v>
      </c>
      <c r="OHG46" s="54" t="e">
        <f>'Tier 1 - $500K'!#REF!</f>
        <v>#REF!</v>
      </c>
      <c r="OHH46" s="54" t="e">
        <f>'Tier 1 - $500K'!#REF!</f>
        <v>#REF!</v>
      </c>
      <c r="OHI46" s="54" t="e">
        <f>'Tier 1 - $500K'!#REF!</f>
        <v>#REF!</v>
      </c>
      <c r="OHJ46" s="54" t="e">
        <f>'Tier 1 - $500K'!#REF!</f>
        <v>#REF!</v>
      </c>
      <c r="OHK46" s="54" t="e">
        <f>'Tier 1 - $500K'!#REF!</f>
        <v>#REF!</v>
      </c>
      <c r="OHL46" s="54" t="e">
        <f>'Tier 1 - $500K'!#REF!</f>
        <v>#REF!</v>
      </c>
      <c r="OHM46" s="54" t="e">
        <f>'Tier 1 - $500K'!#REF!</f>
        <v>#REF!</v>
      </c>
      <c r="OHN46" s="54" t="e">
        <f>'Tier 1 - $500K'!#REF!</f>
        <v>#REF!</v>
      </c>
      <c r="OHO46" s="54" t="e">
        <f>'Tier 1 - $500K'!#REF!</f>
        <v>#REF!</v>
      </c>
      <c r="OHP46" s="54" t="e">
        <f>'Tier 1 - $500K'!#REF!</f>
        <v>#REF!</v>
      </c>
      <c r="OHQ46" s="54" t="e">
        <f>'Tier 1 - $500K'!#REF!</f>
        <v>#REF!</v>
      </c>
      <c r="OHR46" s="54" t="e">
        <f>'Tier 1 - $500K'!#REF!</f>
        <v>#REF!</v>
      </c>
      <c r="OHS46" s="54" t="e">
        <f>'Tier 1 - $500K'!#REF!</f>
        <v>#REF!</v>
      </c>
      <c r="OHT46" s="54" t="e">
        <f>'Tier 1 - $500K'!#REF!</f>
        <v>#REF!</v>
      </c>
      <c r="OHU46" s="54" t="e">
        <f>'Tier 1 - $500K'!#REF!</f>
        <v>#REF!</v>
      </c>
      <c r="OHV46" s="54" t="e">
        <f>'Tier 1 - $500K'!#REF!</f>
        <v>#REF!</v>
      </c>
      <c r="OHW46" s="54" t="e">
        <f>'Tier 1 - $500K'!#REF!</f>
        <v>#REF!</v>
      </c>
      <c r="OHX46" s="54" t="e">
        <f>'Tier 1 - $500K'!#REF!</f>
        <v>#REF!</v>
      </c>
      <c r="OHY46" s="54" t="e">
        <f>'Tier 1 - $500K'!#REF!</f>
        <v>#REF!</v>
      </c>
      <c r="OHZ46" s="54" t="e">
        <f>'Tier 1 - $500K'!#REF!</f>
        <v>#REF!</v>
      </c>
      <c r="OIA46" s="54" t="e">
        <f>'Tier 1 - $500K'!#REF!</f>
        <v>#REF!</v>
      </c>
      <c r="OIB46" s="54" t="e">
        <f>'Tier 1 - $500K'!#REF!</f>
        <v>#REF!</v>
      </c>
      <c r="OIC46" s="54" t="e">
        <f>'Tier 1 - $500K'!#REF!</f>
        <v>#REF!</v>
      </c>
      <c r="OID46" s="54" t="e">
        <f>'Tier 1 - $500K'!#REF!</f>
        <v>#REF!</v>
      </c>
      <c r="OIE46" s="54" t="e">
        <f>'Tier 1 - $500K'!#REF!</f>
        <v>#REF!</v>
      </c>
      <c r="OIF46" s="54" t="e">
        <f>'Tier 1 - $500K'!#REF!</f>
        <v>#REF!</v>
      </c>
      <c r="OIG46" s="54" t="e">
        <f>'Tier 1 - $500K'!#REF!</f>
        <v>#REF!</v>
      </c>
      <c r="OIH46" s="54" t="e">
        <f>'Tier 1 - $500K'!#REF!</f>
        <v>#REF!</v>
      </c>
      <c r="OII46" s="54" t="e">
        <f>'Tier 1 - $500K'!#REF!</f>
        <v>#REF!</v>
      </c>
      <c r="OIJ46" s="54" t="e">
        <f>'Tier 1 - $500K'!#REF!</f>
        <v>#REF!</v>
      </c>
      <c r="OIK46" s="54" t="e">
        <f>'Tier 1 - $500K'!#REF!</f>
        <v>#REF!</v>
      </c>
      <c r="OIL46" s="54" t="e">
        <f>'Tier 1 - $500K'!#REF!</f>
        <v>#REF!</v>
      </c>
      <c r="OIM46" s="54" t="e">
        <f>'Tier 1 - $500K'!#REF!</f>
        <v>#REF!</v>
      </c>
      <c r="OIN46" s="54" t="e">
        <f>'Tier 1 - $500K'!#REF!</f>
        <v>#REF!</v>
      </c>
      <c r="OIO46" s="54" t="e">
        <f>'Tier 1 - $500K'!#REF!</f>
        <v>#REF!</v>
      </c>
      <c r="OIP46" s="54" t="e">
        <f>'Tier 1 - $500K'!#REF!</f>
        <v>#REF!</v>
      </c>
      <c r="OIQ46" s="54" t="e">
        <f>'Tier 1 - $500K'!#REF!</f>
        <v>#REF!</v>
      </c>
      <c r="OIR46" s="54" t="e">
        <f>'Tier 1 - $500K'!#REF!</f>
        <v>#REF!</v>
      </c>
      <c r="OIS46" s="54" t="e">
        <f>'Tier 1 - $500K'!#REF!</f>
        <v>#REF!</v>
      </c>
      <c r="OIT46" s="54" t="e">
        <f>'Tier 1 - $500K'!#REF!</f>
        <v>#REF!</v>
      </c>
      <c r="OIU46" s="54" t="e">
        <f>'Tier 1 - $500K'!#REF!</f>
        <v>#REF!</v>
      </c>
      <c r="OIV46" s="54" t="e">
        <f>'Tier 1 - $500K'!#REF!</f>
        <v>#REF!</v>
      </c>
      <c r="OIW46" s="54" t="e">
        <f>'Tier 1 - $500K'!#REF!</f>
        <v>#REF!</v>
      </c>
      <c r="OIX46" s="54" t="e">
        <f>'Tier 1 - $500K'!#REF!</f>
        <v>#REF!</v>
      </c>
      <c r="OIY46" s="54" t="e">
        <f>'Tier 1 - $500K'!#REF!</f>
        <v>#REF!</v>
      </c>
      <c r="OIZ46" s="54" t="e">
        <f>'Tier 1 - $500K'!#REF!</f>
        <v>#REF!</v>
      </c>
      <c r="OJA46" s="54" t="e">
        <f>'Tier 1 - $500K'!#REF!</f>
        <v>#REF!</v>
      </c>
      <c r="OJB46" s="54" t="e">
        <f>'Tier 1 - $500K'!#REF!</f>
        <v>#REF!</v>
      </c>
      <c r="OJC46" s="54" t="e">
        <f>'Tier 1 - $500K'!#REF!</f>
        <v>#REF!</v>
      </c>
      <c r="OJD46" s="54" t="e">
        <f>'Tier 1 - $500K'!#REF!</f>
        <v>#REF!</v>
      </c>
      <c r="OJE46" s="54" t="e">
        <f>'Tier 1 - $500K'!#REF!</f>
        <v>#REF!</v>
      </c>
      <c r="OJF46" s="54" t="e">
        <f>'Tier 1 - $500K'!#REF!</f>
        <v>#REF!</v>
      </c>
      <c r="OJG46" s="54" t="e">
        <f>'Tier 1 - $500K'!#REF!</f>
        <v>#REF!</v>
      </c>
      <c r="OJH46" s="54" t="e">
        <f>'Tier 1 - $500K'!#REF!</f>
        <v>#REF!</v>
      </c>
      <c r="OJI46" s="54" t="e">
        <f>'Tier 1 - $500K'!#REF!</f>
        <v>#REF!</v>
      </c>
      <c r="OJJ46" s="54" t="e">
        <f>'Tier 1 - $500K'!#REF!</f>
        <v>#REF!</v>
      </c>
      <c r="OJK46" s="54" t="e">
        <f>'Tier 1 - $500K'!#REF!</f>
        <v>#REF!</v>
      </c>
      <c r="OJL46" s="54" t="e">
        <f>'Tier 1 - $500K'!#REF!</f>
        <v>#REF!</v>
      </c>
      <c r="OJM46" s="54" t="e">
        <f>'Tier 1 - $500K'!#REF!</f>
        <v>#REF!</v>
      </c>
      <c r="OJN46" s="54" t="e">
        <f>'Tier 1 - $500K'!#REF!</f>
        <v>#REF!</v>
      </c>
      <c r="OJO46" s="54" t="e">
        <f>'Tier 1 - $500K'!#REF!</f>
        <v>#REF!</v>
      </c>
      <c r="OJP46" s="54" t="e">
        <f>'Tier 1 - $500K'!#REF!</f>
        <v>#REF!</v>
      </c>
      <c r="OJQ46" s="54" t="e">
        <f>'Tier 1 - $500K'!#REF!</f>
        <v>#REF!</v>
      </c>
      <c r="OJR46" s="54" t="e">
        <f>'Tier 1 - $500K'!#REF!</f>
        <v>#REF!</v>
      </c>
      <c r="OJS46" s="54" t="e">
        <f>'Tier 1 - $500K'!#REF!</f>
        <v>#REF!</v>
      </c>
      <c r="OJT46" s="54" t="e">
        <f>'Tier 1 - $500K'!#REF!</f>
        <v>#REF!</v>
      </c>
      <c r="OJU46" s="54" t="e">
        <f>'Tier 1 - $500K'!#REF!</f>
        <v>#REF!</v>
      </c>
      <c r="OJV46" s="54" t="e">
        <f>'Tier 1 - $500K'!#REF!</f>
        <v>#REF!</v>
      </c>
      <c r="OJW46" s="54" t="e">
        <f>'Tier 1 - $500K'!#REF!</f>
        <v>#REF!</v>
      </c>
      <c r="OJX46" s="54" t="e">
        <f>'Tier 1 - $500K'!#REF!</f>
        <v>#REF!</v>
      </c>
      <c r="OJY46" s="54" t="e">
        <f>'Tier 1 - $500K'!#REF!</f>
        <v>#REF!</v>
      </c>
      <c r="OJZ46" s="54" t="e">
        <f>'Tier 1 - $500K'!#REF!</f>
        <v>#REF!</v>
      </c>
      <c r="OKA46" s="54" t="e">
        <f>'Tier 1 - $500K'!#REF!</f>
        <v>#REF!</v>
      </c>
      <c r="OKB46" s="54" t="e">
        <f>'Tier 1 - $500K'!#REF!</f>
        <v>#REF!</v>
      </c>
      <c r="OKC46" s="54" t="e">
        <f>'Tier 1 - $500K'!#REF!</f>
        <v>#REF!</v>
      </c>
      <c r="OKD46" s="54" t="e">
        <f>'Tier 1 - $500K'!#REF!</f>
        <v>#REF!</v>
      </c>
      <c r="OKE46" s="54" t="e">
        <f>'Tier 1 - $500K'!#REF!</f>
        <v>#REF!</v>
      </c>
      <c r="OKF46" s="54" t="e">
        <f>'Tier 1 - $500K'!#REF!</f>
        <v>#REF!</v>
      </c>
      <c r="OKG46" s="54" t="e">
        <f>'Tier 1 - $500K'!#REF!</f>
        <v>#REF!</v>
      </c>
      <c r="OKH46" s="54" t="e">
        <f>'Tier 1 - $500K'!#REF!</f>
        <v>#REF!</v>
      </c>
      <c r="OKI46" s="54" t="e">
        <f>'Tier 1 - $500K'!#REF!</f>
        <v>#REF!</v>
      </c>
      <c r="OKJ46" s="54" t="e">
        <f>'Tier 1 - $500K'!#REF!</f>
        <v>#REF!</v>
      </c>
      <c r="OKK46" s="54" t="e">
        <f>'Tier 1 - $500K'!#REF!</f>
        <v>#REF!</v>
      </c>
      <c r="OKL46" s="54" t="e">
        <f>'Tier 1 - $500K'!#REF!</f>
        <v>#REF!</v>
      </c>
      <c r="OKM46" s="54" t="e">
        <f>'Tier 1 - $500K'!#REF!</f>
        <v>#REF!</v>
      </c>
      <c r="OKN46" s="54" t="e">
        <f>'Tier 1 - $500K'!#REF!</f>
        <v>#REF!</v>
      </c>
      <c r="OKO46" s="54" t="e">
        <f>'Tier 1 - $500K'!#REF!</f>
        <v>#REF!</v>
      </c>
      <c r="OKP46" s="54" t="e">
        <f>'Tier 1 - $500K'!#REF!</f>
        <v>#REF!</v>
      </c>
      <c r="OKQ46" s="54" t="e">
        <f>'Tier 1 - $500K'!#REF!</f>
        <v>#REF!</v>
      </c>
      <c r="OKR46" s="54" t="e">
        <f>'Tier 1 - $500K'!#REF!</f>
        <v>#REF!</v>
      </c>
      <c r="OKS46" s="54" t="e">
        <f>'Tier 1 - $500K'!#REF!</f>
        <v>#REF!</v>
      </c>
      <c r="OKT46" s="54" t="e">
        <f>'Tier 1 - $500K'!#REF!</f>
        <v>#REF!</v>
      </c>
      <c r="OKU46" s="54" t="e">
        <f>'Tier 1 - $500K'!#REF!</f>
        <v>#REF!</v>
      </c>
      <c r="OKV46" s="54" t="e">
        <f>'Tier 1 - $500K'!#REF!</f>
        <v>#REF!</v>
      </c>
      <c r="OKW46" s="54" t="e">
        <f>'Tier 1 - $500K'!#REF!</f>
        <v>#REF!</v>
      </c>
      <c r="OKX46" s="54" t="e">
        <f>'Tier 1 - $500K'!#REF!</f>
        <v>#REF!</v>
      </c>
      <c r="OKY46" s="54" t="e">
        <f>'Tier 1 - $500K'!#REF!</f>
        <v>#REF!</v>
      </c>
      <c r="OKZ46" s="54" t="e">
        <f>'Tier 1 - $500K'!#REF!</f>
        <v>#REF!</v>
      </c>
      <c r="OLA46" s="54" t="e">
        <f>'Tier 1 - $500K'!#REF!</f>
        <v>#REF!</v>
      </c>
      <c r="OLB46" s="54" t="e">
        <f>'Tier 1 - $500K'!#REF!</f>
        <v>#REF!</v>
      </c>
      <c r="OLC46" s="54" t="e">
        <f>'Tier 1 - $500K'!#REF!</f>
        <v>#REF!</v>
      </c>
      <c r="OLD46" s="54" t="e">
        <f>'Tier 1 - $500K'!#REF!</f>
        <v>#REF!</v>
      </c>
      <c r="OLE46" s="54" t="e">
        <f>'Tier 1 - $500K'!#REF!</f>
        <v>#REF!</v>
      </c>
      <c r="OLF46" s="54" t="e">
        <f>'Tier 1 - $500K'!#REF!</f>
        <v>#REF!</v>
      </c>
      <c r="OLG46" s="54" t="e">
        <f>'Tier 1 - $500K'!#REF!</f>
        <v>#REF!</v>
      </c>
      <c r="OLH46" s="54" t="e">
        <f>'Tier 1 - $500K'!#REF!</f>
        <v>#REF!</v>
      </c>
      <c r="OLI46" s="54" t="e">
        <f>'Tier 1 - $500K'!#REF!</f>
        <v>#REF!</v>
      </c>
      <c r="OLJ46" s="54" t="e">
        <f>'Tier 1 - $500K'!#REF!</f>
        <v>#REF!</v>
      </c>
      <c r="OLK46" s="54" t="e">
        <f>'Tier 1 - $500K'!#REF!</f>
        <v>#REF!</v>
      </c>
      <c r="OLL46" s="54" t="e">
        <f>'Tier 1 - $500K'!#REF!</f>
        <v>#REF!</v>
      </c>
      <c r="OLM46" s="54" t="e">
        <f>'Tier 1 - $500K'!#REF!</f>
        <v>#REF!</v>
      </c>
      <c r="OLN46" s="54" t="e">
        <f>'Tier 1 - $500K'!#REF!</f>
        <v>#REF!</v>
      </c>
      <c r="OLO46" s="54" t="e">
        <f>'Tier 1 - $500K'!#REF!</f>
        <v>#REF!</v>
      </c>
      <c r="OLP46" s="54" t="e">
        <f>'Tier 1 - $500K'!#REF!</f>
        <v>#REF!</v>
      </c>
      <c r="OLQ46" s="54" t="e">
        <f>'Tier 1 - $500K'!#REF!</f>
        <v>#REF!</v>
      </c>
      <c r="OLR46" s="54" t="e">
        <f>'Tier 1 - $500K'!#REF!</f>
        <v>#REF!</v>
      </c>
      <c r="OLS46" s="54" t="e">
        <f>'Tier 1 - $500K'!#REF!</f>
        <v>#REF!</v>
      </c>
      <c r="OLT46" s="54" t="e">
        <f>'Tier 1 - $500K'!#REF!</f>
        <v>#REF!</v>
      </c>
      <c r="OLU46" s="54" t="e">
        <f>'Tier 1 - $500K'!#REF!</f>
        <v>#REF!</v>
      </c>
      <c r="OLV46" s="54" t="e">
        <f>'Tier 1 - $500K'!#REF!</f>
        <v>#REF!</v>
      </c>
      <c r="OLW46" s="54" t="e">
        <f>'Tier 1 - $500K'!#REF!</f>
        <v>#REF!</v>
      </c>
      <c r="OLX46" s="54" t="e">
        <f>'Tier 1 - $500K'!#REF!</f>
        <v>#REF!</v>
      </c>
      <c r="OLY46" s="54" t="e">
        <f>'Tier 1 - $500K'!#REF!</f>
        <v>#REF!</v>
      </c>
      <c r="OLZ46" s="54" t="e">
        <f>'Tier 1 - $500K'!#REF!</f>
        <v>#REF!</v>
      </c>
      <c r="OMA46" s="54" t="e">
        <f>'Tier 1 - $500K'!#REF!</f>
        <v>#REF!</v>
      </c>
      <c r="OMB46" s="54" t="e">
        <f>'Tier 1 - $500K'!#REF!</f>
        <v>#REF!</v>
      </c>
      <c r="OMC46" s="54" t="e">
        <f>'Tier 1 - $500K'!#REF!</f>
        <v>#REF!</v>
      </c>
      <c r="OMD46" s="54" t="e">
        <f>'Tier 1 - $500K'!#REF!</f>
        <v>#REF!</v>
      </c>
      <c r="OME46" s="54" t="e">
        <f>'Tier 1 - $500K'!#REF!</f>
        <v>#REF!</v>
      </c>
      <c r="OMF46" s="54" t="e">
        <f>'Tier 1 - $500K'!#REF!</f>
        <v>#REF!</v>
      </c>
      <c r="OMG46" s="54" t="e">
        <f>'Tier 1 - $500K'!#REF!</f>
        <v>#REF!</v>
      </c>
      <c r="OMH46" s="54" t="e">
        <f>'Tier 1 - $500K'!#REF!</f>
        <v>#REF!</v>
      </c>
      <c r="OMI46" s="54" t="e">
        <f>'Tier 1 - $500K'!#REF!</f>
        <v>#REF!</v>
      </c>
      <c r="OMJ46" s="54" t="e">
        <f>'Tier 1 - $500K'!#REF!</f>
        <v>#REF!</v>
      </c>
      <c r="OMK46" s="54" t="e">
        <f>'Tier 1 - $500K'!#REF!</f>
        <v>#REF!</v>
      </c>
      <c r="OML46" s="54" t="e">
        <f>'Tier 1 - $500K'!#REF!</f>
        <v>#REF!</v>
      </c>
      <c r="OMM46" s="54" t="e">
        <f>'Tier 1 - $500K'!#REF!</f>
        <v>#REF!</v>
      </c>
      <c r="OMN46" s="54" t="e">
        <f>'Tier 1 - $500K'!#REF!</f>
        <v>#REF!</v>
      </c>
      <c r="OMO46" s="54" t="e">
        <f>'Tier 1 - $500K'!#REF!</f>
        <v>#REF!</v>
      </c>
      <c r="OMP46" s="54" t="e">
        <f>'Tier 1 - $500K'!#REF!</f>
        <v>#REF!</v>
      </c>
      <c r="OMQ46" s="54" t="e">
        <f>'Tier 1 - $500K'!#REF!</f>
        <v>#REF!</v>
      </c>
      <c r="OMR46" s="54" t="e">
        <f>'Tier 1 - $500K'!#REF!</f>
        <v>#REF!</v>
      </c>
      <c r="OMS46" s="54" t="e">
        <f>'Tier 1 - $500K'!#REF!</f>
        <v>#REF!</v>
      </c>
      <c r="OMT46" s="54" t="e">
        <f>'Tier 1 - $500K'!#REF!</f>
        <v>#REF!</v>
      </c>
      <c r="OMU46" s="54" t="e">
        <f>'Tier 1 - $500K'!#REF!</f>
        <v>#REF!</v>
      </c>
      <c r="OMV46" s="54" t="e">
        <f>'Tier 1 - $500K'!#REF!</f>
        <v>#REF!</v>
      </c>
      <c r="OMW46" s="54" t="e">
        <f>'Tier 1 - $500K'!#REF!</f>
        <v>#REF!</v>
      </c>
      <c r="OMX46" s="54" t="e">
        <f>'Tier 1 - $500K'!#REF!</f>
        <v>#REF!</v>
      </c>
      <c r="OMY46" s="54" t="e">
        <f>'Tier 1 - $500K'!#REF!</f>
        <v>#REF!</v>
      </c>
      <c r="OMZ46" s="54" t="e">
        <f>'Tier 1 - $500K'!#REF!</f>
        <v>#REF!</v>
      </c>
      <c r="ONA46" s="54" t="e">
        <f>'Tier 1 - $500K'!#REF!</f>
        <v>#REF!</v>
      </c>
      <c r="ONB46" s="54" t="e">
        <f>'Tier 1 - $500K'!#REF!</f>
        <v>#REF!</v>
      </c>
      <c r="ONC46" s="54" t="e">
        <f>'Tier 1 - $500K'!#REF!</f>
        <v>#REF!</v>
      </c>
      <c r="OND46" s="54" t="e">
        <f>'Tier 1 - $500K'!#REF!</f>
        <v>#REF!</v>
      </c>
      <c r="ONE46" s="54" t="e">
        <f>'Tier 1 - $500K'!#REF!</f>
        <v>#REF!</v>
      </c>
      <c r="ONF46" s="54" t="e">
        <f>'Tier 1 - $500K'!#REF!</f>
        <v>#REF!</v>
      </c>
      <c r="ONG46" s="54" t="e">
        <f>'Tier 1 - $500K'!#REF!</f>
        <v>#REF!</v>
      </c>
      <c r="ONH46" s="54" t="e">
        <f>'Tier 1 - $500K'!#REF!</f>
        <v>#REF!</v>
      </c>
      <c r="ONI46" s="54" t="e">
        <f>'Tier 1 - $500K'!#REF!</f>
        <v>#REF!</v>
      </c>
      <c r="ONJ46" s="54" t="e">
        <f>'Tier 1 - $500K'!#REF!</f>
        <v>#REF!</v>
      </c>
      <c r="ONK46" s="54" t="e">
        <f>'Tier 1 - $500K'!#REF!</f>
        <v>#REF!</v>
      </c>
      <c r="ONL46" s="54" t="e">
        <f>'Tier 1 - $500K'!#REF!</f>
        <v>#REF!</v>
      </c>
      <c r="ONM46" s="54" t="e">
        <f>'Tier 1 - $500K'!#REF!</f>
        <v>#REF!</v>
      </c>
      <c r="ONN46" s="54" t="e">
        <f>'Tier 1 - $500K'!#REF!</f>
        <v>#REF!</v>
      </c>
      <c r="ONO46" s="54" t="e">
        <f>'Tier 1 - $500K'!#REF!</f>
        <v>#REF!</v>
      </c>
      <c r="ONP46" s="54" t="e">
        <f>'Tier 1 - $500K'!#REF!</f>
        <v>#REF!</v>
      </c>
      <c r="ONQ46" s="54" t="e">
        <f>'Tier 1 - $500K'!#REF!</f>
        <v>#REF!</v>
      </c>
      <c r="ONR46" s="54" t="e">
        <f>'Tier 1 - $500K'!#REF!</f>
        <v>#REF!</v>
      </c>
      <c r="ONS46" s="54" t="e">
        <f>'Tier 1 - $500K'!#REF!</f>
        <v>#REF!</v>
      </c>
      <c r="ONT46" s="54" t="e">
        <f>'Tier 1 - $500K'!#REF!</f>
        <v>#REF!</v>
      </c>
      <c r="ONU46" s="54" t="e">
        <f>'Tier 1 - $500K'!#REF!</f>
        <v>#REF!</v>
      </c>
      <c r="ONV46" s="54" t="e">
        <f>'Tier 1 - $500K'!#REF!</f>
        <v>#REF!</v>
      </c>
      <c r="ONW46" s="54" t="e">
        <f>'Tier 1 - $500K'!#REF!</f>
        <v>#REF!</v>
      </c>
      <c r="ONX46" s="54" t="e">
        <f>'Tier 1 - $500K'!#REF!</f>
        <v>#REF!</v>
      </c>
      <c r="ONY46" s="54" t="e">
        <f>'Tier 1 - $500K'!#REF!</f>
        <v>#REF!</v>
      </c>
      <c r="ONZ46" s="54" t="e">
        <f>'Tier 1 - $500K'!#REF!</f>
        <v>#REF!</v>
      </c>
      <c r="OOA46" s="54" t="e">
        <f>'Tier 1 - $500K'!#REF!</f>
        <v>#REF!</v>
      </c>
      <c r="OOB46" s="54" t="e">
        <f>'Tier 1 - $500K'!#REF!</f>
        <v>#REF!</v>
      </c>
      <c r="OOC46" s="54" t="e">
        <f>'Tier 1 - $500K'!#REF!</f>
        <v>#REF!</v>
      </c>
      <c r="OOD46" s="54" t="e">
        <f>'Tier 1 - $500K'!#REF!</f>
        <v>#REF!</v>
      </c>
      <c r="OOE46" s="54" t="e">
        <f>'Tier 1 - $500K'!#REF!</f>
        <v>#REF!</v>
      </c>
      <c r="OOF46" s="54" t="e">
        <f>'Tier 1 - $500K'!#REF!</f>
        <v>#REF!</v>
      </c>
      <c r="OOG46" s="54" t="e">
        <f>'Tier 1 - $500K'!#REF!</f>
        <v>#REF!</v>
      </c>
      <c r="OOH46" s="54" t="e">
        <f>'Tier 1 - $500K'!#REF!</f>
        <v>#REF!</v>
      </c>
      <c r="OOI46" s="54" t="e">
        <f>'Tier 1 - $500K'!#REF!</f>
        <v>#REF!</v>
      </c>
      <c r="OOJ46" s="54" t="e">
        <f>'Tier 1 - $500K'!#REF!</f>
        <v>#REF!</v>
      </c>
      <c r="OOK46" s="54" t="e">
        <f>'Tier 1 - $500K'!#REF!</f>
        <v>#REF!</v>
      </c>
      <c r="OOL46" s="54" t="e">
        <f>'Tier 1 - $500K'!#REF!</f>
        <v>#REF!</v>
      </c>
      <c r="OOM46" s="54" t="e">
        <f>'Tier 1 - $500K'!#REF!</f>
        <v>#REF!</v>
      </c>
      <c r="OON46" s="54" t="e">
        <f>'Tier 1 - $500K'!#REF!</f>
        <v>#REF!</v>
      </c>
      <c r="OOO46" s="54" t="e">
        <f>'Tier 1 - $500K'!#REF!</f>
        <v>#REF!</v>
      </c>
      <c r="OOP46" s="54" t="e">
        <f>'Tier 1 - $500K'!#REF!</f>
        <v>#REF!</v>
      </c>
      <c r="OOQ46" s="54" t="e">
        <f>'Tier 1 - $500K'!#REF!</f>
        <v>#REF!</v>
      </c>
      <c r="OOR46" s="54" t="e">
        <f>'Tier 1 - $500K'!#REF!</f>
        <v>#REF!</v>
      </c>
      <c r="OOS46" s="54" t="e">
        <f>'Tier 1 - $500K'!#REF!</f>
        <v>#REF!</v>
      </c>
      <c r="OOT46" s="54" t="e">
        <f>'Tier 1 - $500K'!#REF!</f>
        <v>#REF!</v>
      </c>
      <c r="OOU46" s="54" t="e">
        <f>'Tier 1 - $500K'!#REF!</f>
        <v>#REF!</v>
      </c>
      <c r="OOV46" s="54" t="e">
        <f>'Tier 1 - $500K'!#REF!</f>
        <v>#REF!</v>
      </c>
      <c r="OOW46" s="54" t="e">
        <f>'Tier 1 - $500K'!#REF!</f>
        <v>#REF!</v>
      </c>
      <c r="OOX46" s="54" t="e">
        <f>'Tier 1 - $500K'!#REF!</f>
        <v>#REF!</v>
      </c>
      <c r="OOY46" s="54" t="e">
        <f>'Tier 1 - $500K'!#REF!</f>
        <v>#REF!</v>
      </c>
      <c r="OOZ46" s="54" t="e">
        <f>'Tier 1 - $500K'!#REF!</f>
        <v>#REF!</v>
      </c>
      <c r="OPA46" s="54" t="e">
        <f>'Tier 1 - $500K'!#REF!</f>
        <v>#REF!</v>
      </c>
      <c r="OPB46" s="54" t="e">
        <f>'Tier 1 - $500K'!#REF!</f>
        <v>#REF!</v>
      </c>
      <c r="OPC46" s="54" t="e">
        <f>'Tier 1 - $500K'!#REF!</f>
        <v>#REF!</v>
      </c>
      <c r="OPD46" s="54" t="e">
        <f>'Tier 1 - $500K'!#REF!</f>
        <v>#REF!</v>
      </c>
      <c r="OPE46" s="54" t="e">
        <f>'Tier 1 - $500K'!#REF!</f>
        <v>#REF!</v>
      </c>
      <c r="OPF46" s="54" t="e">
        <f>'Tier 1 - $500K'!#REF!</f>
        <v>#REF!</v>
      </c>
      <c r="OPG46" s="54" t="e">
        <f>'Tier 1 - $500K'!#REF!</f>
        <v>#REF!</v>
      </c>
      <c r="OPH46" s="54" t="e">
        <f>'Tier 1 - $500K'!#REF!</f>
        <v>#REF!</v>
      </c>
      <c r="OPI46" s="54" t="e">
        <f>'Tier 1 - $500K'!#REF!</f>
        <v>#REF!</v>
      </c>
      <c r="OPJ46" s="54" t="e">
        <f>'Tier 1 - $500K'!#REF!</f>
        <v>#REF!</v>
      </c>
      <c r="OPK46" s="54" t="e">
        <f>'Tier 1 - $500K'!#REF!</f>
        <v>#REF!</v>
      </c>
      <c r="OPL46" s="54" t="e">
        <f>'Tier 1 - $500K'!#REF!</f>
        <v>#REF!</v>
      </c>
      <c r="OPM46" s="54" t="e">
        <f>'Tier 1 - $500K'!#REF!</f>
        <v>#REF!</v>
      </c>
      <c r="OPN46" s="54" t="e">
        <f>'Tier 1 - $500K'!#REF!</f>
        <v>#REF!</v>
      </c>
      <c r="OPO46" s="54" t="e">
        <f>'Tier 1 - $500K'!#REF!</f>
        <v>#REF!</v>
      </c>
      <c r="OPP46" s="54" t="e">
        <f>'Tier 1 - $500K'!#REF!</f>
        <v>#REF!</v>
      </c>
      <c r="OPQ46" s="54" t="e">
        <f>'Tier 1 - $500K'!#REF!</f>
        <v>#REF!</v>
      </c>
      <c r="OPR46" s="54" t="e">
        <f>'Tier 1 - $500K'!#REF!</f>
        <v>#REF!</v>
      </c>
      <c r="OPS46" s="54" t="e">
        <f>'Tier 1 - $500K'!#REF!</f>
        <v>#REF!</v>
      </c>
      <c r="OPT46" s="54" t="e">
        <f>'Tier 1 - $500K'!#REF!</f>
        <v>#REF!</v>
      </c>
      <c r="OPU46" s="54" t="e">
        <f>'Tier 1 - $500K'!#REF!</f>
        <v>#REF!</v>
      </c>
      <c r="OPV46" s="54" t="e">
        <f>'Tier 1 - $500K'!#REF!</f>
        <v>#REF!</v>
      </c>
      <c r="OPW46" s="54" t="e">
        <f>'Tier 1 - $500K'!#REF!</f>
        <v>#REF!</v>
      </c>
      <c r="OPX46" s="54" t="e">
        <f>'Tier 1 - $500K'!#REF!</f>
        <v>#REF!</v>
      </c>
      <c r="OPY46" s="54" t="e">
        <f>'Tier 1 - $500K'!#REF!</f>
        <v>#REF!</v>
      </c>
      <c r="OPZ46" s="54" t="e">
        <f>'Tier 1 - $500K'!#REF!</f>
        <v>#REF!</v>
      </c>
      <c r="OQA46" s="54" t="e">
        <f>'Tier 1 - $500K'!#REF!</f>
        <v>#REF!</v>
      </c>
      <c r="OQB46" s="54" t="e">
        <f>'Tier 1 - $500K'!#REF!</f>
        <v>#REF!</v>
      </c>
      <c r="OQC46" s="54" t="e">
        <f>'Tier 1 - $500K'!#REF!</f>
        <v>#REF!</v>
      </c>
      <c r="OQD46" s="54" t="e">
        <f>'Tier 1 - $500K'!#REF!</f>
        <v>#REF!</v>
      </c>
      <c r="OQE46" s="54" t="e">
        <f>'Tier 1 - $500K'!#REF!</f>
        <v>#REF!</v>
      </c>
      <c r="OQF46" s="54" t="e">
        <f>'Tier 1 - $500K'!#REF!</f>
        <v>#REF!</v>
      </c>
      <c r="OQG46" s="54" t="e">
        <f>'Tier 1 - $500K'!#REF!</f>
        <v>#REF!</v>
      </c>
      <c r="OQH46" s="54" t="e">
        <f>'Tier 1 - $500K'!#REF!</f>
        <v>#REF!</v>
      </c>
      <c r="OQI46" s="54" t="e">
        <f>'Tier 1 - $500K'!#REF!</f>
        <v>#REF!</v>
      </c>
      <c r="OQJ46" s="54" t="e">
        <f>'Tier 1 - $500K'!#REF!</f>
        <v>#REF!</v>
      </c>
      <c r="OQK46" s="54" t="e">
        <f>'Tier 1 - $500K'!#REF!</f>
        <v>#REF!</v>
      </c>
      <c r="OQL46" s="54" t="e">
        <f>'Tier 1 - $500K'!#REF!</f>
        <v>#REF!</v>
      </c>
      <c r="OQM46" s="54" t="e">
        <f>'Tier 1 - $500K'!#REF!</f>
        <v>#REF!</v>
      </c>
      <c r="OQN46" s="54" t="e">
        <f>'Tier 1 - $500K'!#REF!</f>
        <v>#REF!</v>
      </c>
      <c r="OQO46" s="54" t="e">
        <f>'Tier 1 - $500K'!#REF!</f>
        <v>#REF!</v>
      </c>
      <c r="OQP46" s="54" t="e">
        <f>'Tier 1 - $500K'!#REF!</f>
        <v>#REF!</v>
      </c>
      <c r="OQQ46" s="54" t="e">
        <f>'Tier 1 - $500K'!#REF!</f>
        <v>#REF!</v>
      </c>
      <c r="OQR46" s="54" t="e">
        <f>'Tier 1 - $500K'!#REF!</f>
        <v>#REF!</v>
      </c>
      <c r="OQS46" s="54" t="e">
        <f>'Tier 1 - $500K'!#REF!</f>
        <v>#REF!</v>
      </c>
      <c r="OQT46" s="54" t="e">
        <f>'Tier 1 - $500K'!#REF!</f>
        <v>#REF!</v>
      </c>
      <c r="OQU46" s="54" t="e">
        <f>'Tier 1 - $500K'!#REF!</f>
        <v>#REF!</v>
      </c>
      <c r="OQV46" s="54" t="e">
        <f>'Tier 1 - $500K'!#REF!</f>
        <v>#REF!</v>
      </c>
      <c r="OQW46" s="54" t="e">
        <f>'Tier 1 - $500K'!#REF!</f>
        <v>#REF!</v>
      </c>
      <c r="OQX46" s="54" t="e">
        <f>'Tier 1 - $500K'!#REF!</f>
        <v>#REF!</v>
      </c>
      <c r="OQY46" s="54" t="e">
        <f>'Tier 1 - $500K'!#REF!</f>
        <v>#REF!</v>
      </c>
      <c r="OQZ46" s="54" t="e">
        <f>'Tier 1 - $500K'!#REF!</f>
        <v>#REF!</v>
      </c>
      <c r="ORA46" s="54" t="e">
        <f>'Tier 1 - $500K'!#REF!</f>
        <v>#REF!</v>
      </c>
      <c r="ORB46" s="54" t="e">
        <f>'Tier 1 - $500K'!#REF!</f>
        <v>#REF!</v>
      </c>
      <c r="ORC46" s="54" t="e">
        <f>'Tier 1 - $500K'!#REF!</f>
        <v>#REF!</v>
      </c>
      <c r="ORD46" s="54" t="e">
        <f>'Tier 1 - $500K'!#REF!</f>
        <v>#REF!</v>
      </c>
      <c r="ORE46" s="54" t="e">
        <f>'Tier 1 - $500K'!#REF!</f>
        <v>#REF!</v>
      </c>
      <c r="ORF46" s="54" t="e">
        <f>'Tier 1 - $500K'!#REF!</f>
        <v>#REF!</v>
      </c>
      <c r="ORG46" s="54" t="e">
        <f>'Tier 1 - $500K'!#REF!</f>
        <v>#REF!</v>
      </c>
      <c r="ORH46" s="54" t="e">
        <f>'Tier 1 - $500K'!#REF!</f>
        <v>#REF!</v>
      </c>
      <c r="ORI46" s="54" t="e">
        <f>'Tier 1 - $500K'!#REF!</f>
        <v>#REF!</v>
      </c>
      <c r="ORJ46" s="54" t="e">
        <f>'Tier 1 - $500K'!#REF!</f>
        <v>#REF!</v>
      </c>
      <c r="ORK46" s="54" t="e">
        <f>'Tier 1 - $500K'!#REF!</f>
        <v>#REF!</v>
      </c>
      <c r="ORL46" s="54" t="e">
        <f>'Tier 1 - $500K'!#REF!</f>
        <v>#REF!</v>
      </c>
      <c r="ORM46" s="54" t="e">
        <f>'Tier 1 - $500K'!#REF!</f>
        <v>#REF!</v>
      </c>
      <c r="ORN46" s="54" t="e">
        <f>'Tier 1 - $500K'!#REF!</f>
        <v>#REF!</v>
      </c>
      <c r="ORO46" s="54" t="e">
        <f>'Tier 1 - $500K'!#REF!</f>
        <v>#REF!</v>
      </c>
      <c r="ORP46" s="54" t="e">
        <f>'Tier 1 - $500K'!#REF!</f>
        <v>#REF!</v>
      </c>
      <c r="ORQ46" s="54" t="e">
        <f>'Tier 1 - $500K'!#REF!</f>
        <v>#REF!</v>
      </c>
      <c r="ORR46" s="54" t="e">
        <f>'Tier 1 - $500K'!#REF!</f>
        <v>#REF!</v>
      </c>
      <c r="ORS46" s="54" t="e">
        <f>'Tier 1 - $500K'!#REF!</f>
        <v>#REF!</v>
      </c>
      <c r="ORT46" s="54" t="e">
        <f>'Tier 1 - $500K'!#REF!</f>
        <v>#REF!</v>
      </c>
      <c r="ORU46" s="54" t="e">
        <f>'Tier 1 - $500K'!#REF!</f>
        <v>#REF!</v>
      </c>
      <c r="ORV46" s="54" t="e">
        <f>'Tier 1 - $500K'!#REF!</f>
        <v>#REF!</v>
      </c>
      <c r="ORW46" s="54" t="e">
        <f>'Tier 1 - $500K'!#REF!</f>
        <v>#REF!</v>
      </c>
      <c r="ORX46" s="54" t="e">
        <f>'Tier 1 - $500K'!#REF!</f>
        <v>#REF!</v>
      </c>
      <c r="ORY46" s="54" t="e">
        <f>'Tier 1 - $500K'!#REF!</f>
        <v>#REF!</v>
      </c>
      <c r="ORZ46" s="54" t="e">
        <f>'Tier 1 - $500K'!#REF!</f>
        <v>#REF!</v>
      </c>
      <c r="OSA46" s="54" t="e">
        <f>'Tier 1 - $500K'!#REF!</f>
        <v>#REF!</v>
      </c>
      <c r="OSB46" s="54" t="e">
        <f>'Tier 1 - $500K'!#REF!</f>
        <v>#REF!</v>
      </c>
      <c r="OSC46" s="54" t="e">
        <f>'Tier 1 - $500K'!#REF!</f>
        <v>#REF!</v>
      </c>
      <c r="OSD46" s="54" t="e">
        <f>'Tier 1 - $500K'!#REF!</f>
        <v>#REF!</v>
      </c>
      <c r="OSE46" s="54" t="e">
        <f>'Tier 1 - $500K'!#REF!</f>
        <v>#REF!</v>
      </c>
      <c r="OSF46" s="54" t="e">
        <f>'Tier 1 - $500K'!#REF!</f>
        <v>#REF!</v>
      </c>
      <c r="OSG46" s="54" t="e">
        <f>'Tier 1 - $500K'!#REF!</f>
        <v>#REF!</v>
      </c>
      <c r="OSH46" s="54" t="e">
        <f>'Tier 1 - $500K'!#REF!</f>
        <v>#REF!</v>
      </c>
      <c r="OSI46" s="54" t="e">
        <f>'Tier 1 - $500K'!#REF!</f>
        <v>#REF!</v>
      </c>
      <c r="OSJ46" s="54" t="e">
        <f>'Tier 1 - $500K'!#REF!</f>
        <v>#REF!</v>
      </c>
      <c r="OSK46" s="54" t="e">
        <f>'Tier 1 - $500K'!#REF!</f>
        <v>#REF!</v>
      </c>
      <c r="OSL46" s="54" t="e">
        <f>'Tier 1 - $500K'!#REF!</f>
        <v>#REF!</v>
      </c>
      <c r="OSM46" s="54" t="e">
        <f>'Tier 1 - $500K'!#REF!</f>
        <v>#REF!</v>
      </c>
      <c r="OSN46" s="54" t="e">
        <f>'Tier 1 - $500K'!#REF!</f>
        <v>#REF!</v>
      </c>
      <c r="OSO46" s="54" t="e">
        <f>'Tier 1 - $500K'!#REF!</f>
        <v>#REF!</v>
      </c>
      <c r="OSP46" s="54" t="e">
        <f>'Tier 1 - $500K'!#REF!</f>
        <v>#REF!</v>
      </c>
      <c r="OSQ46" s="54" t="e">
        <f>'Tier 1 - $500K'!#REF!</f>
        <v>#REF!</v>
      </c>
      <c r="OSR46" s="54" t="e">
        <f>'Tier 1 - $500K'!#REF!</f>
        <v>#REF!</v>
      </c>
      <c r="OSS46" s="54" t="e">
        <f>'Tier 1 - $500K'!#REF!</f>
        <v>#REF!</v>
      </c>
      <c r="OST46" s="54" t="e">
        <f>'Tier 1 - $500K'!#REF!</f>
        <v>#REF!</v>
      </c>
      <c r="OSU46" s="54" t="e">
        <f>'Tier 1 - $500K'!#REF!</f>
        <v>#REF!</v>
      </c>
      <c r="OSV46" s="54" t="e">
        <f>'Tier 1 - $500K'!#REF!</f>
        <v>#REF!</v>
      </c>
      <c r="OSW46" s="54" t="e">
        <f>'Tier 1 - $500K'!#REF!</f>
        <v>#REF!</v>
      </c>
      <c r="OSX46" s="54" t="e">
        <f>'Tier 1 - $500K'!#REF!</f>
        <v>#REF!</v>
      </c>
      <c r="OSY46" s="54" t="e">
        <f>'Tier 1 - $500K'!#REF!</f>
        <v>#REF!</v>
      </c>
      <c r="OSZ46" s="54" t="e">
        <f>'Tier 1 - $500K'!#REF!</f>
        <v>#REF!</v>
      </c>
      <c r="OTA46" s="54" t="e">
        <f>'Tier 1 - $500K'!#REF!</f>
        <v>#REF!</v>
      </c>
      <c r="OTB46" s="54" t="e">
        <f>'Tier 1 - $500K'!#REF!</f>
        <v>#REF!</v>
      </c>
      <c r="OTC46" s="54" t="e">
        <f>'Tier 1 - $500K'!#REF!</f>
        <v>#REF!</v>
      </c>
      <c r="OTD46" s="54" t="e">
        <f>'Tier 1 - $500K'!#REF!</f>
        <v>#REF!</v>
      </c>
      <c r="OTE46" s="54" t="e">
        <f>'Tier 1 - $500K'!#REF!</f>
        <v>#REF!</v>
      </c>
      <c r="OTF46" s="54" t="e">
        <f>'Tier 1 - $500K'!#REF!</f>
        <v>#REF!</v>
      </c>
      <c r="OTG46" s="54" t="e">
        <f>'Tier 1 - $500K'!#REF!</f>
        <v>#REF!</v>
      </c>
      <c r="OTH46" s="54" t="e">
        <f>'Tier 1 - $500K'!#REF!</f>
        <v>#REF!</v>
      </c>
      <c r="OTI46" s="54" t="e">
        <f>'Tier 1 - $500K'!#REF!</f>
        <v>#REF!</v>
      </c>
      <c r="OTJ46" s="54" t="e">
        <f>'Tier 1 - $500K'!#REF!</f>
        <v>#REF!</v>
      </c>
      <c r="OTK46" s="54" t="e">
        <f>'Tier 1 - $500K'!#REF!</f>
        <v>#REF!</v>
      </c>
      <c r="OTL46" s="54" t="e">
        <f>'Tier 1 - $500K'!#REF!</f>
        <v>#REF!</v>
      </c>
      <c r="OTM46" s="54" t="e">
        <f>'Tier 1 - $500K'!#REF!</f>
        <v>#REF!</v>
      </c>
      <c r="OTN46" s="54" t="e">
        <f>'Tier 1 - $500K'!#REF!</f>
        <v>#REF!</v>
      </c>
      <c r="OTO46" s="54" t="e">
        <f>'Tier 1 - $500K'!#REF!</f>
        <v>#REF!</v>
      </c>
      <c r="OTP46" s="54" t="e">
        <f>'Tier 1 - $500K'!#REF!</f>
        <v>#REF!</v>
      </c>
      <c r="OTQ46" s="54" t="e">
        <f>'Tier 1 - $500K'!#REF!</f>
        <v>#REF!</v>
      </c>
      <c r="OTR46" s="54" t="e">
        <f>'Tier 1 - $500K'!#REF!</f>
        <v>#REF!</v>
      </c>
      <c r="OTS46" s="54" t="e">
        <f>'Tier 1 - $500K'!#REF!</f>
        <v>#REF!</v>
      </c>
      <c r="OTT46" s="54" t="e">
        <f>'Tier 1 - $500K'!#REF!</f>
        <v>#REF!</v>
      </c>
      <c r="OTU46" s="54" t="e">
        <f>'Tier 1 - $500K'!#REF!</f>
        <v>#REF!</v>
      </c>
      <c r="OTV46" s="54" t="e">
        <f>'Tier 1 - $500K'!#REF!</f>
        <v>#REF!</v>
      </c>
      <c r="OTW46" s="54" t="e">
        <f>'Tier 1 - $500K'!#REF!</f>
        <v>#REF!</v>
      </c>
      <c r="OTX46" s="54" t="e">
        <f>'Tier 1 - $500K'!#REF!</f>
        <v>#REF!</v>
      </c>
      <c r="OTY46" s="54" t="e">
        <f>'Tier 1 - $500K'!#REF!</f>
        <v>#REF!</v>
      </c>
      <c r="OTZ46" s="54" t="e">
        <f>'Tier 1 - $500K'!#REF!</f>
        <v>#REF!</v>
      </c>
      <c r="OUA46" s="54" t="e">
        <f>'Tier 1 - $500K'!#REF!</f>
        <v>#REF!</v>
      </c>
      <c r="OUB46" s="54" t="e">
        <f>'Tier 1 - $500K'!#REF!</f>
        <v>#REF!</v>
      </c>
      <c r="OUC46" s="54" t="e">
        <f>'Tier 1 - $500K'!#REF!</f>
        <v>#REF!</v>
      </c>
      <c r="OUD46" s="54" t="e">
        <f>'Tier 1 - $500K'!#REF!</f>
        <v>#REF!</v>
      </c>
      <c r="OUE46" s="54" t="e">
        <f>'Tier 1 - $500K'!#REF!</f>
        <v>#REF!</v>
      </c>
      <c r="OUF46" s="54" t="e">
        <f>'Tier 1 - $500K'!#REF!</f>
        <v>#REF!</v>
      </c>
      <c r="OUG46" s="54" t="e">
        <f>'Tier 1 - $500K'!#REF!</f>
        <v>#REF!</v>
      </c>
      <c r="OUH46" s="54" t="e">
        <f>'Tier 1 - $500K'!#REF!</f>
        <v>#REF!</v>
      </c>
      <c r="OUI46" s="54" t="e">
        <f>'Tier 1 - $500K'!#REF!</f>
        <v>#REF!</v>
      </c>
      <c r="OUJ46" s="54" t="e">
        <f>'Tier 1 - $500K'!#REF!</f>
        <v>#REF!</v>
      </c>
      <c r="OUK46" s="54" t="e">
        <f>'Tier 1 - $500K'!#REF!</f>
        <v>#REF!</v>
      </c>
      <c r="OUL46" s="54" t="e">
        <f>'Tier 1 - $500K'!#REF!</f>
        <v>#REF!</v>
      </c>
      <c r="OUM46" s="54" t="e">
        <f>'Tier 1 - $500K'!#REF!</f>
        <v>#REF!</v>
      </c>
      <c r="OUN46" s="54" t="e">
        <f>'Tier 1 - $500K'!#REF!</f>
        <v>#REF!</v>
      </c>
      <c r="OUO46" s="54" t="e">
        <f>'Tier 1 - $500K'!#REF!</f>
        <v>#REF!</v>
      </c>
      <c r="OUP46" s="54" t="e">
        <f>'Tier 1 - $500K'!#REF!</f>
        <v>#REF!</v>
      </c>
      <c r="OUQ46" s="54" t="e">
        <f>'Tier 1 - $500K'!#REF!</f>
        <v>#REF!</v>
      </c>
      <c r="OUR46" s="54" t="e">
        <f>'Tier 1 - $500K'!#REF!</f>
        <v>#REF!</v>
      </c>
      <c r="OUS46" s="54" t="e">
        <f>'Tier 1 - $500K'!#REF!</f>
        <v>#REF!</v>
      </c>
      <c r="OUT46" s="54" t="e">
        <f>'Tier 1 - $500K'!#REF!</f>
        <v>#REF!</v>
      </c>
      <c r="OUU46" s="54" t="e">
        <f>'Tier 1 - $500K'!#REF!</f>
        <v>#REF!</v>
      </c>
      <c r="OUV46" s="54" t="e">
        <f>'Tier 1 - $500K'!#REF!</f>
        <v>#REF!</v>
      </c>
      <c r="OUW46" s="54" t="e">
        <f>'Tier 1 - $500K'!#REF!</f>
        <v>#REF!</v>
      </c>
      <c r="OUX46" s="54" t="e">
        <f>'Tier 1 - $500K'!#REF!</f>
        <v>#REF!</v>
      </c>
      <c r="OUY46" s="54" t="e">
        <f>'Tier 1 - $500K'!#REF!</f>
        <v>#REF!</v>
      </c>
      <c r="OUZ46" s="54" t="e">
        <f>'Tier 1 - $500K'!#REF!</f>
        <v>#REF!</v>
      </c>
      <c r="OVA46" s="54" t="e">
        <f>'Tier 1 - $500K'!#REF!</f>
        <v>#REF!</v>
      </c>
      <c r="OVB46" s="54" t="e">
        <f>'Tier 1 - $500K'!#REF!</f>
        <v>#REF!</v>
      </c>
      <c r="OVC46" s="54" t="e">
        <f>'Tier 1 - $500K'!#REF!</f>
        <v>#REF!</v>
      </c>
      <c r="OVD46" s="54" t="e">
        <f>'Tier 1 - $500K'!#REF!</f>
        <v>#REF!</v>
      </c>
      <c r="OVE46" s="54" t="e">
        <f>'Tier 1 - $500K'!#REF!</f>
        <v>#REF!</v>
      </c>
      <c r="OVF46" s="54" t="e">
        <f>'Tier 1 - $500K'!#REF!</f>
        <v>#REF!</v>
      </c>
      <c r="OVG46" s="54" t="e">
        <f>'Tier 1 - $500K'!#REF!</f>
        <v>#REF!</v>
      </c>
      <c r="OVH46" s="54" t="e">
        <f>'Tier 1 - $500K'!#REF!</f>
        <v>#REF!</v>
      </c>
      <c r="OVI46" s="54" t="e">
        <f>'Tier 1 - $500K'!#REF!</f>
        <v>#REF!</v>
      </c>
      <c r="OVJ46" s="54" t="e">
        <f>'Tier 1 - $500K'!#REF!</f>
        <v>#REF!</v>
      </c>
      <c r="OVK46" s="54" t="e">
        <f>'Tier 1 - $500K'!#REF!</f>
        <v>#REF!</v>
      </c>
      <c r="OVL46" s="54" t="e">
        <f>'Tier 1 - $500K'!#REF!</f>
        <v>#REF!</v>
      </c>
      <c r="OVM46" s="54" t="e">
        <f>'Tier 1 - $500K'!#REF!</f>
        <v>#REF!</v>
      </c>
      <c r="OVN46" s="54" t="e">
        <f>'Tier 1 - $500K'!#REF!</f>
        <v>#REF!</v>
      </c>
      <c r="OVO46" s="54" t="e">
        <f>'Tier 1 - $500K'!#REF!</f>
        <v>#REF!</v>
      </c>
      <c r="OVP46" s="54" t="e">
        <f>'Tier 1 - $500K'!#REF!</f>
        <v>#REF!</v>
      </c>
      <c r="OVQ46" s="54" t="e">
        <f>'Tier 1 - $500K'!#REF!</f>
        <v>#REF!</v>
      </c>
      <c r="OVR46" s="54" t="e">
        <f>'Tier 1 - $500K'!#REF!</f>
        <v>#REF!</v>
      </c>
      <c r="OVS46" s="54" t="e">
        <f>'Tier 1 - $500K'!#REF!</f>
        <v>#REF!</v>
      </c>
      <c r="OVT46" s="54" t="e">
        <f>'Tier 1 - $500K'!#REF!</f>
        <v>#REF!</v>
      </c>
      <c r="OVU46" s="54" t="e">
        <f>'Tier 1 - $500K'!#REF!</f>
        <v>#REF!</v>
      </c>
      <c r="OVV46" s="54" t="e">
        <f>'Tier 1 - $500K'!#REF!</f>
        <v>#REF!</v>
      </c>
      <c r="OVW46" s="54" t="e">
        <f>'Tier 1 - $500K'!#REF!</f>
        <v>#REF!</v>
      </c>
      <c r="OVX46" s="54" t="e">
        <f>'Tier 1 - $500K'!#REF!</f>
        <v>#REF!</v>
      </c>
      <c r="OVY46" s="54" t="e">
        <f>'Tier 1 - $500K'!#REF!</f>
        <v>#REF!</v>
      </c>
      <c r="OVZ46" s="54" t="e">
        <f>'Tier 1 - $500K'!#REF!</f>
        <v>#REF!</v>
      </c>
      <c r="OWA46" s="54" t="e">
        <f>'Tier 1 - $500K'!#REF!</f>
        <v>#REF!</v>
      </c>
      <c r="OWB46" s="54" t="e">
        <f>'Tier 1 - $500K'!#REF!</f>
        <v>#REF!</v>
      </c>
      <c r="OWC46" s="54" t="e">
        <f>'Tier 1 - $500K'!#REF!</f>
        <v>#REF!</v>
      </c>
      <c r="OWD46" s="54" t="e">
        <f>'Tier 1 - $500K'!#REF!</f>
        <v>#REF!</v>
      </c>
      <c r="OWE46" s="54" t="e">
        <f>'Tier 1 - $500K'!#REF!</f>
        <v>#REF!</v>
      </c>
      <c r="OWF46" s="54" t="e">
        <f>'Tier 1 - $500K'!#REF!</f>
        <v>#REF!</v>
      </c>
      <c r="OWG46" s="54" t="e">
        <f>'Tier 1 - $500K'!#REF!</f>
        <v>#REF!</v>
      </c>
      <c r="OWH46" s="54" t="e">
        <f>'Tier 1 - $500K'!#REF!</f>
        <v>#REF!</v>
      </c>
      <c r="OWI46" s="54" t="e">
        <f>'Tier 1 - $500K'!#REF!</f>
        <v>#REF!</v>
      </c>
      <c r="OWJ46" s="54" t="e">
        <f>'Tier 1 - $500K'!#REF!</f>
        <v>#REF!</v>
      </c>
      <c r="OWK46" s="54" t="e">
        <f>'Tier 1 - $500K'!#REF!</f>
        <v>#REF!</v>
      </c>
      <c r="OWL46" s="54" t="e">
        <f>'Tier 1 - $500K'!#REF!</f>
        <v>#REF!</v>
      </c>
      <c r="OWM46" s="54" t="e">
        <f>'Tier 1 - $500K'!#REF!</f>
        <v>#REF!</v>
      </c>
      <c r="OWN46" s="54" t="e">
        <f>'Tier 1 - $500K'!#REF!</f>
        <v>#REF!</v>
      </c>
      <c r="OWO46" s="54" t="e">
        <f>'Tier 1 - $500K'!#REF!</f>
        <v>#REF!</v>
      </c>
      <c r="OWP46" s="54" t="e">
        <f>'Tier 1 - $500K'!#REF!</f>
        <v>#REF!</v>
      </c>
      <c r="OWQ46" s="54" t="e">
        <f>'Tier 1 - $500K'!#REF!</f>
        <v>#REF!</v>
      </c>
      <c r="OWR46" s="54" t="e">
        <f>'Tier 1 - $500K'!#REF!</f>
        <v>#REF!</v>
      </c>
      <c r="OWS46" s="54" t="e">
        <f>'Tier 1 - $500K'!#REF!</f>
        <v>#REF!</v>
      </c>
      <c r="OWT46" s="54" t="e">
        <f>'Tier 1 - $500K'!#REF!</f>
        <v>#REF!</v>
      </c>
      <c r="OWU46" s="54" t="e">
        <f>'Tier 1 - $500K'!#REF!</f>
        <v>#REF!</v>
      </c>
      <c r="OWV46" s="54" t="e">
        <f>'Tier 1 - $500K'!#REF!</f>
        <v>#REF!</v>
      </c>
      <c r="OWW46" s="54" t="e">
        <f>'Tier 1 - $500K'!#REF!</f>
        <v>#REF!</v>
      </c>
      <c r="OWX46" s="54" t="e">
        <f>'Tier 1 - $500K'!#REF!</f>
        <v>#REF!</v>
      </c>
      <c r="OWY46" s="54" t="e">
        <f>'Tier 1 - $500K'!#REF!</f>
        <v>#REF!</v>
      </c>
      <c r="OWZ46" s="54" t="e">
        <f>'Tier 1 - $500K'!#REF!</f>
        <v>#REF!</v>
      </c>
      <c r="OXA46" s="54" t="e">
        <f>'Tier 1 - $500K'!#REF!</f>
        <v>#REF!</v>
      </c>
      <c r="OXB46" s="54" t="e">
        <f>'Tier 1 - $500K'!#REF!</f>
        <v>#REF!</v>
      </c>
      <c r="OXC46" s="54" t="e">
        <f>'Tier 1 - $500K'!#REF!</f>
        <v>#REF!</v>
      </c>
      <c r="OXD46" s="54" t="e">
        <f>'Tier 1 - $500K'!#REF!</f>
        <v>#REF!</v>
      </c>
      <c r="OXE46" s="54" t="e">
        <f>'Tier 1 - $500K'!#REF!</f>
        <v>#REF!</v>
      </c>
      <c r="OXF46" s="54" t="e">
        <f>'Tier 1 - $500K'!#REF!</f>
        <v>#REF!</v>
      </c>
      <c r="OXG46" s="54" t="e">
        <f>'Tier 1 - $500K'!#REF!</f>
        <v>#REF!</v>
      </c>
      <c r="OXH46" s="54" t="e">
        <f>'Tier 1 - $500K'!#REF!</f>
        <v>#REF!</v>
      </c>
      <c r="OXI46" s="54" t="e">
        <f>'Tier 1 - $500K'!#REF!</f>
        <v>#REF!</v>
      </c>
      <c r="OXJ46" s="54" t="e">
        <f>'Tier 1 - $500K'!#REF!</f>
        <v>#REF!</v>
      </c>
      <c r="OXK46" s="54" t="e">
        <f>'Tier 1 - $500K'!#REF!</f>
        <v>#REF!</v>
      </c>
      <c r="OXL46" s="54" t="e">
        <f>'Tier 1 - $500K'!#REF!</f>
        <v>#REF!</v>
      </c>
      <c r="OXM46" s="54" t="e">
        <f>'Tier 1 - $500K'!#REF!</f>
        <v>#REF!</v>
      </c>
      <c r="OXN46" s="54" t="e">
        <f>'Tier 1 - $500K'!#REF!</f>
        <v>#REF!</v>
      </c>
      <c r="OXO46" s="54" t="e">
        <f>'Tier 1 - $500K'!#REF!</f>
        <v>#REF!</v>
      </c>
      <c r="OXP46" s="54" t="e">
        <f>'Tier 1 - $500K'!#REF!</f>
        <v>#REF!</v>
      </c>
      <c r="OXQ46" s="54" t="e">
        <f>'Tier 1 - $500K'!#REF!</f>
        <v>#REF!</v>
      </c>
      <c r="OXR46" s="54" t="e">
        <f>'Tier 1 - $500K'!#REF!</f>
        <v>#REF!</v>
      </c>
      <c r="OXS46" s="54" t="e">
        <f>'Tier 1 - $500K'!#REF!</f>
        <v>#REF!</v>
      </c>
      <c r="OXT46" s="54" t="e">
        <f>'Tier 1 - $500K'!#REF!</f>
        <v>#REF!</v>
      </c>
      <c r="OXU46" s="54" t="e">
        <f>'Tier 1 - $500K'!#REF!</f>
        <v>#REF!</v>
      </c>
      <c r="OXV46" s="54" t="e">
        <f>'Tier 1 - $500K'!#REF!</f>
        <v>#REF!</v>
      </c>
      <c r="OXW46" s="54" t="e">
        <f>'Tier 1 - $500K'!#REF!</f>
        <v>#REF!</v>
      </c>
      <c r="OXX46" s="54" t="e">
        <f>'Tier 1 - $500K'!#REF!</f>
        <v>#REF!</v>
      </c>
      <c r="OXY46" s="54" t="e">
        <f>'Tier 1 - $500K'!#REF!</f>
        <v>#REF!</v>
      </c>
      <c r="OXZ46" s="54" t="e">
        <f>'Tier 1 - $500K'!#REF!</f>
        <v>#REF!</v>
      </c>
      <c r="OYA46" s="54" t="e">
        <f>'Tier 1 - $500K'!#REF!</f>
        <v>#REF!</v>
      </c>
      <c r="OYB46" s="54" t="e">
        <f>'Tier 1 - $500K'!#REF!</f>
        <v>#REF!</v>
      </c>
      <c r="OYC46" s="54" t="e">
        <f>'Tier 1 - $500K'!#REF!</f>
        <v>#REF!</v>
      </c>
      <c r="OYD46" s="54" t="e">
        <f>'Tier 1 - $500K'!#REF!</f>
        <v>#REF!</v>
      </c>
      <c r="OYE46" s="54" t="e">
        <f>'Tier 1 - $500K'!#REF!</f>
        <v>#REF!</v>
      </c>
      <c r="OYF46" s="54" t="e">
        <f>'Tier 1 - $500K'!#REF!</f>
        <v>#REF!</v>
      </c>
      <c r="OYG46" s="54" t="e">
        <f>'Tier 1 - $500K'!#REF!</f>
        <v>#REF!</v>
      </c>
      <c r="OYH46" s="54" t="e">
        <f>'Tier 1 - $500K'!#REF!</f>
        <v>#REF!</v>
      </c>
      <c r="OYI46" s="54" t="e">
        <f>'Tier 1 - $500K'!#REF!</f>
        <v>#REF!</v>
      </c>
      <c r="OYJ46" s="54" t="e">
        <f>'Tier 1 - $500K'!#REF!</f>
        <v>#REF!</v>
      </c>
      <c r="OYK46" s="54" t="e">
        <f>'Tier 1 - $500K'!#REF!</f>
        <v>#REF!</v>
      </c>
      <c r="OYL46" s="54" t="e">
        <f>'Tier 1 - $500K'!#REF!</f>
        <v>#REF!</v>
      </c>
      <c r="OYM46" s="54" t="e">
        <f>'Tier 1 - $500K'!#REF!</f>
        <v>#REF!</v>
      </c>
      <c r="OYN46" s="54" t="e">
        <f>'Tier 1 - $500K'!#REF!</f>
        <v>#REF!</v>
      </c>
      <c r="OYO46" s="54" t="e">
        <f>'Tier 1 - $500K'!#REF!</f>
        <v>#REF!</v>
      </c>
      <c r="OYP46" s="54" t="e">
        <f>'Tier 1 - $500K'!#REF!</f>
        <v>#REF!</v>
      </c>
      <c r="OYQ46" s="54" t="e">
        <f>'Tier 1 - $500K'!#REF!</f>
        <v>#REF!</v>
      </c>
      <c r="OYR46" s="54" t="e">
        <f>'Tier 1 - $500K'!#REF!</f>
        <v>#REF!</v>
      </c>
      <c r="OYS46" s="54" t="e">
        <f>'Tier 1 - $500K'!#REF!</f>
        <v>#REF!</v>
      </c>
      <c r="OYT46" s="54" t="e">
        <f>'Tier 1 - $500K'!#REF!</f>
        <v>#REF!</v>
      </c>
      <c r="OYU46" s="54" t="e">
        <f>'Tier 1 - $500K'!#REF!</f>
        <v>#REF!</v>
      </c>
      <c r="OYV46" s="54" t="e">
        <f>'Tier 1 - $500K'!#REF!</f>
        <v>#REF!</v>
      </c>
      <c r="OYW46" s="54" t="e">
        <f>'Tier 1 - $500K'!#REF!</f>
        <v>#REF!</v>
      </c>
      <c r="OYX46" s="54" t="e">
        <f>'Tier 1 - $500K'!#REF!</f>
        <v>#REF!</v>
      </c>
      <c r="OYY46" s="54" t="e">
        <f>'Tier 1 - $500K'!#REF!</f>
        <v>#REF!</v>
      </c>
      <c r="OYZ46" s="54" t="e">
        <f>'Tier 1 - $500K'!#REF!</f>
        <v>#REF!</v>
      </c>
      <c r="OZA46" s="54" t="e">
        <f>'Tier 1 - $500K'!#REF!</f>
        <v>#REF!</v>
      </c>
      <c r="OZB46" s="54" t="e">
        <f>'Tier 1 - $500K'!#REF!</f>
        <v>#REF!</v>
      </c>
      <c r="OZC46" s="54" t="e">
        <f>'Tier 1 - $500K'!#REF!</f>
        <v>#REF!</v>
      </c>
      <c r="OZD46" s="54" t="e">
        <f>'Tier 1 - $500K'!#REF!</f>
        <v>#REF!</v>
      </c>
      <c r="OZE46" s="54" t="e">
        <f>'Tier 1 - $500K'!#REF!</f>
        <v>#REF!</v>
      </c>
      <c r="OZF46" s="54" t="e">
        <f>'Tier 1 - $500K'!#REF!</f>
        <v>#REF!</v>
      </c>
      <c r="OZG46" s="54" t="e">
        <f>'Tier 1 - $500K'!#REF!</f>
        <v>#REF!</v>
      </c>
      <c r="OZH46" s="54" t="e">
        <f>'Tier 1 - $500K'!#REF!</f>
        <v>#REF!</v>
      </c>
      <c r="OZI46" s="54" t="e">
        <f>'Tier 1 - $500K'!#REF!</f>
        <v>#REF!</v>
      </c>
      <c r="OZJ46" s="54" t="e">
        <f>'Tier 1 - $500K'!#REF!</f>
        <v>#REF!</v>
      </c>
      <c r="OZK46" s="54" t="e">
        <f>'Tier 1 - $500K'!#REF!</f>
        <v>#REF!</v>
      </c>
      <c r="OZL46" s="54" t="e">
        <f>'Tier 1 - $500K'!#REF!</f>
        <v>#REF!</v>
      </c>
      <c r="OZM46" s="54" t="e">
        <f>'Tier 1 - $500K'!#REF!</f>
        <v>#REF!</v>
      </c>
      <c r="OZN46" s="54" t="e">
        <f>'Tier 1 - $500K'!#REF!</f>
        <v>#REF!</v>
      </c>
      <c r="OZO46" s="54" t="e">
        <f>'Tier 1 - $500K'!#REF!</f>
        <v>#REF!</v>
      </c>
      <c r="OZP46" s="54" t="e">
        <f>'Tier 1 - $500K'!#REF!</f>
        <v>#REF!</v>
      </c>
      <c r="OZQ46" s="54" t="e">
        <f>'Tier 1 - $500K'!#REF!</f>
        <v>#REF!</v>
      </c>
      <c r="OZR46" s="54" t="e">
        <f>'Tier 1 - $500K'!#REF!</f>
        <v>#REF!</v>
      </c>
      <c r="OZS46" s="54" t="e">
        <f>'Tier 1 - $500K'!#REF!</f>
        <v>#REF!</v>
      </c>
      <c r="OZT46" s="54" t="e">
        <f>'Tier 1 - $500K'!#REF!</f>
        <v>#REF!</v>
      </c>
      <c r="OZU46" s="54" t="e">
        <f>'Tier 1 - $500K'!#REF!</f>
        <v>#REF!</v>
      </c>
      <c r="OZV46" s="54" t="e">
        <f>'Tier 1 - $500K'!#REF!</f>
        <v>#REF!</v>
      </c>
      <c r="OZW46" s="54" t="e">
        <f>'Tier 1 - $500K'!#REF!</f>
        <v>#REF!</v>
      </c>
      <c r="OZX46" s="54" t="e">
        <f>'Tier 1 - $500K'!#REF!</f>
        <v>#REF!</v>
      </c>
      <c r="OZY46" s="54" t="e">
        <f>'Tier 1 - $500K'!#REF!</f>
        <v>#REF!</v>
      </c>
      <c r="OZZ46" s="54" t="e">
        <f>'Tier 1 - $500K'!#REF!</f>
        <v>#REF!</v>
      </c>
      <c r="PAA46" s="54" t="e">
        <f>'Tier 1 - $500K'!#REF!</f>
        <v>#REF!</v>
      </c>
      <c r="PAB46" s="54" t="e">
        <f>'Tier 1 - $500K'!#REF!</f>
        <v>#REF!</v>
      </c>
      <c r="PAC46" s="54" t="e">
        <f>'Tier 1 - $500K'!#REF!</f>
        <v>#REF!</v>
      </c>
      <c r="PAD46" s="54" t="e">
        <f>'Tier 1 - $500K'!#REF!</f>
        <v>#REF!</v>
      </c>
      <c r="PAE46" s="54" t="e">
        <f>'Tier 1 - $500K'!#REF!</f>
        <v>#REF!</v>
      </c>
      <c r="PAF46" s="54" t="e">
        <f>'Tier 1 - $500K'!#REF!</f>
        <v>#REF!</v>
      </c>
      <c r="PAG46" s="54" t="e">
        <f>'Tier 1 - $500K'!#REF!</f>
        <v>#REF!</v>
      </c>
      <c r="PAH46" s="54" t="e">
        <f>'Tier 1 - $500K'!#REF!</f>
        <v>#REF!</v>
      </c>
      <c r="PAI46" s="54" t="e">
        <f>'Tier 1 - $500K'!#REF!</f>
        <v>#REF!</v>
      </c>
      <c r="PAJ46" s="54" t="e">
        <f>'Tier 1 - $500K'!#REF!</f>
        <v>#REF!</v>
      </c>
      <c r="PAK46" s="54" t="e">
        <f>'Tier 1 - $500K'!#REF!</f>
        <v>#REF!</v>
      </c>
      <c r="PAL46" s="54" t="e">
        <f>'Tier 1 - $500K'!#REF!</f>
        <v>#REF!</v>
      </c>
      <c r="PAM46" s="54" t="e">
        <f>'Tier 1 - $500K'!#REF!</f>
        <v>#REF!</v>
      </c>
      <c r="PAN46" s="54" t="e">
        <f>'Tier 1 - $500K'!#REF!</f>
        <v>#REF!</v>
      </c>
      <c r="PAO46" s="54" t="e">
        <f>'Tier 1 - $500K'!#REF!</f>
        <v>#REF!</v>
      </c>
      <c r="PAP46" s="54" t="e">
        <f>'Tier 1 - $500K'!#REF!</f>
        <v>#REF!</v>
      </c>
      <c r="PAQ46" s="54" t="e">
        <f>'Tier 1 - $500K'!#REF!</f>
        <v>#REF!</v>
      </c>
      <c r="PAR46" s="54" t="e">
        <f>'Tier 1 - $500K'!#REF!</f>
        <v>#REF!</v>
      </c>
      <c r="PAS46" s="54" t="e">
        <f>'Tier 1 - $500K'!#REF!</f>
        <v>#REF!</v>
      </c>
      <c r="PAT46" s="54" t="e">
        <f>'Tier 1 - $500K'!#REF!</f>
        <v>#REF!</v>
      </c>
      <c r="PAU46" s="54" t="e">
        <f>'Tier 1 - $500K'!#REF!</f>
        <v>#REF!</v>
      </c>
      <c r="PAV46" s="54" t="e">
        <f>'Tier 1 - $500K'!#REF!</f>
        <v>#REF!</v>
      </c>
      <c r="PAW46" s="54" t="e">
        <f>'Tier 1 - $500K'!#REF!</f>
        <v>#REF!</v>
      </c>
      <c r="PAX46" s="54" t="e">
        <f>'Tier 1 - $500K'!#REF!</f>
        <v>#REF!</v>
      </c>
      <c r="PAY46" s="54" t="e">
        <f>'Tier 1 - $500K'!#REF!</f>
        <v>#REF!</v>
      </c>
      <c r="PAZ46" s="54" t="e">
        <f>'Tier 1 - $500K'!#REF!</f>
        <v>#REF!</v>
      </c>
      <c r="PBA46" s="54" t="e">
        <f>'Tier 1 - $500K'!#REF!</f>
        <v>#REF!</v>
      </c>
      <c r="PBB46" s="54" t="e">
        <f>'Tier 1 - $500K'!#REF!</f>
        <v>#REF!</v>
      </c>
      <c r="PBC46" s="54" t="e">
        <f>'Tier 1 - $500K'!#REF!</f>
        <v>#REF!</v>
      </c>
      <c r="PBD46" s="54" t="e">
        <f>'Tier 1 - $500K'!#REF!</f>
        <v>#REF!</v>
      </c>
      <c r="PBE46" s="54" t="e">
        <f>'Tier 1 - $500K'!#REF!</f>
        <v>#REF!</v>
      </c>
      <c r="PBF46" s="54" t="e">
        <f>'Tier 1 - $500K'!#REF!</f>
        <v>#REF!</v>
      </c>
      <c r="PBG46" s="54" t="e">
        <f>'Tier 1 - $500K'!#REF!</f>
        <v>#REF!</v>
      </c>
      <c r="PBH46" s="54" t="e">
        <f>'Tier 1 - $500K'!#REF!</f>
        <v>#REF!</v>
      </c>
      <c r="PBI46" s="54" t="e">
        <f>'Tier 1 - $500K'!#REF!</f>
        <v>#REF!</v>
      </c>
      <c r="PBJ46" s="54" t="e">
        <f>'Tier 1 - $500K'!#REF!</f>
        <v>#REF!</v>
      </c>
      <c r="PBK46" s="54" t="e">
        <f>'Tier 1 - $500K'!#REF!</f>
        <v>#REF!</v>
      </c>
      <c r="PBL46" s="54" t="e">
        <f>'Tier 1 - $500K'!#REF!</f>
        <v>#REF!</v>
      </c>
      <c r="PBM46" s="54" t="e">
        <f>'Tier 1 - $500K'!#REF!</f>
        <v>#REF!</v>
      </c>
      <c r="PBN46" s="54" t="e">
        <f>'Tier 1 - $500K'!#REF!</f>
        <v>#REF!</v>
      </c>
      <c r="PBO46" s="54" t="e">
        <f>'Tier 1 - $500K'!#REF!</f>
        <v>#REF!</v>
      </c>
      <c r="PBP46" s="54" t="e">
        <f>'Tier 1 - $500K'!#REF!</f>
        <v>#REF!</v>
      </c>
      <c r="PBQ46" s="54" t="e">
        <f>'Tier 1 - $500K'!#REF!</f>
        <v>#REF!</v>
      </c>
      <c r="PBR46" s="54" t="e">
        <f>'Tier 1 - $500K'!#REF!</f>
        <v>#REF!</v>
      </c>
      <c r="PBS46" s="54" t="e">
        <f>'Tier 1 - $500K'!#REF!</f>
        <v>#REF!</v>
      </c>
      <c r="PBT46" s="54" t="e">
        <f>'Tier 1 - $500K'!#REF!</f>
        <v>#REF!</v>
      </c>
      <c r="PBU46" s="54" t="e">
        <f>'Tier 1 - $500K'!#REF!</f>
        <v>#REF!</v>
      </c>
      <c r="PBV46" s="54" t="e">
        <f>'Tier 1 - $500K'!#REF!</f>
        <v>#REF!</v>
      </c>
      <c r="PBW46" s="54" t="e">
        <f>'Tier 1 - $500K'!#REF!</f>
        <v>#REF!</v>
      </c>
      <c r="PBX46" s="54" t="e">
        <f>'Tier 1 - $500K'!#REF!</f>
        <v>#REF!</v>
      </c>
      <c r="PBY46" s="54" t="e">
        <f>'Tier 1 - $500K'!#REF!</f>
        <v>#REF!</v>
      </c>
      <c r="PBZ46" s="54" t="e">
        <f>'Tier 1 - $500K'!#REF!</f>
        <v>#REF!</v>
      </c>
      <c r="PCA46" s="54" t="e">
        <f>'Tier 1 - $500K'!#REF!</f>
        <v>#REF!</v>
      </c>
      <c r="PCB46" s="54" t="e">
        <f>'Tier 1 - $500K'!#REF!</f>
        <v>#REF!</v>
      </c>
      <c r="PCC46" s="54" t="e">
        <f>'Tier 1 - $500K'!#REF!</f>
        <v>#REF!</v>
      </c>
      <c r="PCD46" s="54" t="e">
        <f>'Tier 1 - $500K'!#REF!</f>
        <v>#REF!</v>
      </c>
      <c r="PCE46" s="54" t="e">
        <f>'Tier 1 - $500K'!#REF!</f>
        <v>#REF!</v>
      </c>
      <c r="PCF46" s="54" t="e">
        <f>'Tier 1 - $500K'!#REF!</f>
        <v>#REF!</v>
      </c>
      <c r="PCG46" s="54" t="e">
        <f>'Tier 1 - $500K'!#REF!</f>
        <v>#REF!</v>
      </c>
      <c r="PCH46" s="54" t="e">
        <f>'Tier 1 - $500K'!#REF!</f>
        <v>#REF!</v>
      </c>
      <c r="PCI46" s="54" t="e">
        <f>'Tier 1 - $500K'!#REF!</f>
        <v>#REF!</v>
      </c>
      <c r="PCJ46" s="54" t="e">
        <f>'Tier 1 - $500K'!#REF!</f>
        <v>#REF!</v>
      </c>
      <c r="PCK46" s="54" t="e">
        <f>'Tier 1 - $500K'!#REF!</f>
        <v>#REF!</v>
      </c>
      <c r="PCL46" s="54" t="e">
        <f>'Tier 1 - $500K'!#REF!</f>
        <v>#REF!</v>
      </c>
      <c r="PCM46" s="54" t="e">
        <f>'Tier 1 - $500K'!#REF!</f>
        <v>#REF!</v>
      </c>
      <c r="PCN46" s="54" t="e">
        <f>'Tier 1 - $500K'!#REF!</f>
        <v>#REF!</v>
      </c>
      <c r="PCO46" s="54" t="e">
        <f>'Tier 1 - $500K'!#REF!</f>
        <v>#REF!</v>
      </c>
      <c r="PCP46" s="54" t="e">
        <f>'Tier 1 - $500K'!#REF!</f>
        <v>#REF!</v>
      </c>
      <c r="PCQ46" s="54" t="e">
        <f>'Tier 1 - $500K'!#REF!</f>
        <v>#REF!</v>
      </c>
      <c r="PCR46" s="54" t="e">
        <f>'Tier 1 - $500K'!#REF!</f>
        <v>#REF!</v>
      </c>
      <c r="PCS46" s="54" t="e">
        <f>'Tier 1 - $500K'!#REF!</f>
        <v>#REF!</v>
      </c>
      <c r="PCT46" s="54" t="e">
        <f>'Tier 1 - $500K'!#REF!</f>
        <v>#REF!</v>
      </c>
      <c r="PCU46" s="54" t="e">
        <f>'Tier 1 - $500K'!#REF!</f>
        <v>#REF!</v>
      </c>
      <c r="PCV46" s="54" t="e">
        <f>'Tier 1 - $500K'!#REF!</f>
        <v>#REF!</v>
      </c>
      <c r="PCW46" s="54" t="e">
        <f>'Tier 1 - $500K'!#REF!</f>
        <v>#REF!</v>
      </c>
      <c r="PCX46" s="54" t="e">
        <f>'Tier 1 - $500K'!#REF!</f>
        <v>#REF!</v>
      </c>
      <c r="PCY46" s="54" t="e">
        <f>'Tier 1 - $500K'!#REF!</f>
        <v>#REF!</v>
      </c>
      <c r="PCZ46" s="54" t="e">
        <f>'Tier 1 - $500K'!#REF!</f>
        <v>#REF!</v>
      </c>
      <c r="PDA46" s="54" t="e">
        <f>'Tier 1 - $500K'!#REF!</f>
        <v>#REF!</v>
      </c>
      <c r="PDB46" s="54" t="e">
        <f>'Tier 1 - $500K'!#REF!</f>
        <v>#REF!</v>
      </c>
      <c r="PDC46" s="54" t="e">
        <f>'Tier 1 - $500K'!#REF!</f>
        <v>#REF!</v>
      </c>
      <c r="PDD46" s="54" t="e">
        <f>'Tier 1 - $500K'!#REF!</f>
        <v>#REF!</v>
      </c>
      <c r="PDE46" s="54" t="e">
        <f>'Tier 1 - $500K'!#REF!</f>
        <v>#REF!</v>
      </c>
      <c r="PDF46" s="54" t="e">
        <f>'Tier 1 - $500K'!#REF!</f>
        <v>#REF!</v>
      </c>
      <c r="PDG46" s="54" t="e">
        <f>'Tier 1 - $500K'!#REF!</f>
        <v>#REF!</v>
      </c>
      <c r="PDH46" s="54" t="e">
        <f>'Tier 1 - $500K'!#REF!</f>
        <v>#REF!</v>
      </c>
      <c r="PDI46" s="54" t="e">
        <f>'Tier 1 - $500K'!#REF!</f>
        <v>#REF!</v>
      </c>
      <c r="PDJ46" s="54" t="e">
        <f>'Tier 1 - $500K'!#REF!</f>
        <v>#REF!</v>
      </c>
      <c r="PDK46" s="54" t="e">
        <f>'Tier 1 - $500K'!#REF!</f>
        <v>#REF!</v>
      </c>
      <c r="PDL46" s="54" t="e">
        <f>'Tier 1 - $500K'!#REF!</f>
        <v>#REF!</v>
      </c>
      <c r="PDM46" s="54" t="e">
        <f>'Tier 1 - $500K'!#REF!</f>
        <v>#REF!</v>
      </c>
      <c r="PDN46" s="54" t="e">
        <f>'Tier 1 - $500K'!#REF!</f>
        <v>#REF!</v>
      </c>
      <c r="PDO46" s="54" t="e">
        <f>'Tier 1 - $500K'!#REF!</f>
        <v>#REF!</v>
      </c>
      <c r="PDP46" s="54" t="e">
        <f>'Tier 1 - $500K'!#REF!</f>
        <v>#REF!</v>
      </c>
      <c r="PDQ46" s="54" t="e">
        <f>'Tier 1 - $500K'!#REF!</f>
        <v>#REF!</v>
      </c>
      <c r="PDR46" s="54" t="e">
        <f>'Tier 1 - $500K'!#REF!</f>
        <v>#REF!</v>
      </c>
      <c r="PDS46" s="54" t="e">
        <f>'Tier 1 - $500K'!#REF!</f>
        <v>#REF!</v>
      </c>
      <c r="PDT46" s="54" t="e">
        <f>'Tier 1 - $500K'!#REF!</f>
        <v>#REF!</v>
      </c>
      <c r="PDU46" s="54" t="e">
        <f>'Tier 1 - $500K'!#REF!</f>
        <v>#REF!</v>
      </c>
      <c r="PDV46" s="54" t="e">
        <f>'Tier 1 - $500K'!#REF!</f>
        <v>#REF!</v>
      </c>
      <c r="PDW46" s="54" t="e">
        <f>'Tier 1 - $500K'!#REF!</f>
        <v>#REF!</v>
      </c>
      <c r="PDX46" s="54" t="e">
        <f>'Tier 1 - $500K'!#REF!</f>
        <v>#REF!</v>
      </c>
      <c r="PDY46" s="54" t="e">
        <f>'Tier 1 - $500K'!#REF!</f>
        <v>#REF!</v>
      </c>
      <c r="PDZ46" s="54" t="e">
        <f>'Tier 1 - $500K'!#REF!</f>
        <v>#REF!</v>
      </c>
      <c r="PEA46" s="54" t="e">
        <f>'Tier 1 - $500K'!#REF!</f>
        <v>#REF!</v>
      </c>
      <c r="PEB46" s="54" t="e">
        <f>'Tier 1 - $500K'!#REF!</f>
        <v>#REF!</v>
      </c>
      <c r="PEC46" s="54" t="e">
        <f>'Tier 1 - $500K'!#REF!</f>
        <v>#REF!</v>
      </c>
      <c r="PED46" s="54" t="e">
        <f>'Tier 1 - $500K'!#REF!</f>
        <v>#REF!</v>
      </c>
      <c r="PEE46" s="54" t="e">
        <f>'Tier 1 - $500K'!#REF!</f>
        <v>#REF!</v>
      </c>
      <c r="PEF46" s="54" t="e">
        <f>'Tier 1 - $500K'!#REF!</f>
        <v>#REF!</v>
      </c>
      <c r="PEG46" s="54" t="e">
        <f>'Tier 1 - $500K'!#REF!</f>
        <v>#REF!</v>
      </c>
      <c r="PEH46" s="54" t="e">
        <f>'Tier 1 - $500K'!#REF!</f>
        <v>#REF!</v>
      </c>
      <c r="PEI46" s="54" t="e">
        <f>'Tier 1 - $500K'!#REF!</f>
        <v>#REF!</v>
      </c>
      <c r="PEJ46" s="54" t="e">
        <f>'Tier 1 - $500K'!#REF!</f>
        <v>#REF!</v>
      </c>
      <c r="PEK46" s="54" t="e">
        <f>'Tier 1 - $500K'!#REF!</f>
        <v>#REF!</v>
      </c>
      <c r="PEL46" s="54" t="e">
        <f>'Tier 1 - $500K'!#REF!</f>
        <v>#REF!</v>
      </c>
      <c r="PEM46" s="54" t="e">
        <f>'Tier 1 - $500K'!#REF!</f>
        <v>#REF!</v>
      </c>
      <c r="PEN46" s="54" t="e">
        <f>'Tier 1 - $500K'!#REF!</f>
        <v>#REF!</v>
      </c>
      <c r="PEO46" s="54" t="e">
        <f>'Tier 1 - $500K'!#REF!</f>
        <v>#REF!</v>
      </c>
      <c r="PEP46" s="54" t="e">
        <f>'Tier 1 - $500K'!#REF!</f>
        <v>#REF!</v>
      </c>
      <c r="PEQ46" s="54" t="e">
        <f>'Tier 1 - $500K'!#REF!</f>
        <v>#REF!</v>
      </c>
      <c r="PER46" s="54" t="e">
        <f>'Tier 1 - $500K'!#REF!</f>
        <v>#REF!</v>
      </c>
      <c r="PES46" s="54" t="e">
        <f>'Tier 1 - $500K'!#REF!</f>
        <v>#REF!</v>
      </c>
      <c r="PET46" s="54" t="e">
        <f>'Tier 1 - $500K'!#REF!</f>
        <v>#REF!</v>
      </c>
      <c r="PEU46" s="54" t="e">
        <f>'Tier 1 - $500K'!#REF!</f>
        <v>#REF!</v>
      </c>
      <c r="PEV46" s="54" t="e">
        <f>'Tier 1 - $500K'!#REF!</f>
        <v>#REF!</v>
      </c>
      <c r="PEW46" s="54" t="e">
        <f>'Tier 1 - $500K'!#REF!</f>
        <v>#REF!</v>
      </c>
      <c r="PEX46" s="54" t="e">
        <f>'Tier 1 - $500K'!#REF!</f>
        <v>#REF!</v>
      </c>
      <c r="PEY46" s="54" t="e">
        <f>'Tier 1 - $500K'!#REF!</f>
        <v>#REF!</v>
      </c>
      <c r="PEZ46" s="54" t="e">
        <f>'Tier 1 - $500K'!#REF!</f>
        <v>#REF!</v>
      </c>
      <c r="PFA46" s="54" t="e">
        <f>'Tier 1 - $500K'!#REF!</f>
        <v>#REF!</v>
      </c>
      <c r="PFB46" s="54" t="e">
        <f>'Tier 1 - $500K'!#REF!</f>
        <v>#REF!</v>
      </c>
      <c r="PFC46" s="54" t="e">
        <f>'Tier 1 - $500K'!#REF!</f>
        <v>#REF!</v>
      </c>
      <c r="PFD46" s="54" t="e">
        <f>'Tier 1 - $500K'!#REF!</f>
        <v>#REF!</v>
      </c>
      <c r="PFE46" s="54" t="e">
        <f>'Tier 1 - $500K'!#REF!</f>
        <v>#REF!</v>
      </c>
      <c r="PFF46" s="54" t="e">
        <f>'Tier 1 - $500K'!#REF!</f>
        <v>#REF!</v>
      </c>
      <c r="PFG46" s="54" t="e">
        <f>'Tier 1 - $500K'!#REF!</f>
        <v>#REF!</v>
      </c>
      <c r="PFH46" s="54" t="e">
        <f>'Tier 1 - $500K'!#REF!</f>
        <v>#REF!</v>
      </c>
      <c r="PFI46" s="54" t="e">
        <f>'Tier 1 - $500K'!#REF!</f>
        <v>#REF!</v>
      </c>
      <c r="PFJ46" s="54" t="e">
        <f>'Tier 1 - $500K'!#REF!</f>
        <v>#REF!</v>
      </c>
      <c r="PFK46" s="54" t="e">
        <f>'Tier 1 - $500K'!#REF!</f>
        <v>#REF!</v>
      </c>
      <c r="PFL46" s="54" t="e">
        <f>'Tier 1 - $500K'!#REF!</f>
        <v>#REF!</v>
      </c>
      <c r="PFM46" s="54" t="e">
        <f>'Tier 1 - $500K'!#REF!</f>
        <v>#REF!</v>
      </c>
      <c r="PFN46" s="54" t="e">
        <f>'Tier 1 - $500K'!#REF!</f>
        <v>#REF!</v>
      </c>
      <c r="PFO46" s="54" t="e">
        <f>'Tier 1 - $500K'!#REF!</f>
        <v>#REF!</v>
      </c>
      <c r="PFP46" s="54" t="e">
        <f>'Tier 1 - $500K'!#REF!</f>
        <v>#REF!</v>
      </c>
      <c r="PFQ46" s="54" t="e">
        <f>'Tier 1 - $500K'!#REF!</f>
        <v>#REF!</v>
      </c>
      <c r="PFR46" s="54" t="e">
        <f>'Tier 1 - $500K'!#REF!</f>
        <v>#REF!</v>
      </c>
      <c r="PFS46" s="54" t="e">
        <f>'Tier 1 - $500K'!#REF!</f>
        <v>#REF!</v>
      </c>
      <c r="PFT46" s="54" t="e">
        <f>'Tier 1 - $500K'!#REF!</f>
        <v>#REF!</v>
      </c>
      <c r="PFU46" s="54" t="e">
        <f>'Tier 1 - $500K'!#REF!</f>
        <v>#REF!</v>
      </c>
      <c r="PFV46" s="54" t="e">
        <f>'Tier 1 - $500K'!#REF!</f>
        <v>#REF!</v>
      </c>
      <c r="PFW46" s="54" t="e">
        <f>'Tier 1 - $500K'!#REF!</f>
        <v>#REF!</v>
      </c>
      <c r="PFX46" s="54" t="e">
        <f>'Tier 1 - $500K'!#REF!</f>
        <v>#REF!</v>
      </c>
      <c r="PFY46" s="54" t="e">
        <f>'Tier 1 - $500K'!#REF!</f>
        <v>#REF!</v>
      </c>
      <c r="PFZ46" s="54" t="e">
        <f>'Tier 1 - $500K'!#REF!</f>
        <v>#REF!</v>
      </c>
      <c r="PGA46" s="54" t="e">
        <f>'Tier 1 - $500K'!#REF!</f>
        <v>#REF!</v>
      </c>
      <c r="PGB46" s="54" t="e">
        <f>'Tier 1 - $500K'!#REF!</f>
        <v>#REF!</v>
      </c>
      <c r="PGC46" s="54" t="e">
        <f>'Tier 1 - $500K'!#REF!</f>
        <v>#REF!</v>
      </c>
      <c r="PGD46" s="54" t="e">
        <f>'Tier 1 - $500K'!#REF!</f>
        <v>#REF!</v>
      </c>
      <c r="PGE46" s="54" t="e">
        <f>'Tier 1 - $500K'!#REF!</f>
        <v>#REF!</v>
      </c>
      <c r="PGF46" s="54" t="e">
        <f>'Tier 1 - $500K'!#REF!</f>
        <v>#REF!</v>
      </c>
      <c r="PGG46" s="54" t="e">
        <f>'Tier 1 - $500K'!#REF!</f>
        <v>#REF!</v>
      </c>
      <c r="PGH46" s="54" t="e">
        <f>'Tier 1 - $500K'!#REF!</f>
        <v>#REF!</v>
      </c>
      <c r="PGI46" s="54" t="e">
        <f>'Tier 1 - $500K'!#REF!</f>
        <v>#REF!</v>
      </c>
      <c r="PGJ46" s="54" t="e">
        <f>'Tier 1 - $500K'!#REF!</f>
        <v>#REF!</v>
      </c>
      <c r="PGK46" s="54" t="e">
        <f>'Tier 1 - $500K'!#REF!</f>
        <v>#REF!</v>
      </c>
      <c r="PGL46" s="54" t="e">
        <f>'Tier 1 - $500K'!#REF!</f>
        <v>#REF!</v>
      </c>
      <c r="PGM46" s="54" t="e">
        <f>'Tier 1 - $500K'!#REF!</f>
        <v>#REF!</v>
      </c>
      <c r="PGN46" s="54" t="e">
        <f>'Tier 1 - $500K'!#REF!</f>
        <v>#REF!</v>
      </c>
      <c r="PGO46" s="54" t="e">
        <f>'Tier 1 - $500K'!#REF!</f>
        <v>#REF!</v>
      </c>
      <c r="PGP46" s="54" t="e">
        <f>'Tier 1 - $500K'!#REF!</f>
        <v>#REF!</v>
      </c>
      <c r="PGQ46" s="54" t="e">
        <f>'Tier 1 - $500K'!#REF!</f>
        <v>#REF!</v>
      </c>
      <c r="PGR46" s="54" t="e">
        <f>'Tier 1 - $500K'!#REF!</f>
        <v>#REF!</v>
      </c>
      <c r="PGS46" s="54" t="e">
        <f>'Tier 1 - $500K'!#REF!</f>
        <v>#REF!</v>
      </c>
      <c r="PGT46" s="54" t="e">
        <f>'Tier 1 - $500K'!#REF!</f>
        <v>#REF!</v>
      </c>
      <c r="PGU46" s="54" t="e">
        <f>'Tier 1 - $500K'!#REF!</f>
        <v>#REF!</v>
      </c>
      <c r="PGV46" s="54" t="e">
        <f>'Tier 1 - $500K'!#REF!</f>
        <v>#REF!</v>
      </c>
      <c r="PGW46" s="54" t="e">
        <f>'Tier 1 - $500K'!#REF!</f>
        <v>#REF!</v>
      </c>
      <c r="PGX46" s="54" t="e">
        <f>'Tier 1 - $500K'!#REF!</f>
        <v>#REF!</v>
      </c>
      <c r="PGY46" s="54" t="e">
        <f>'Tier 1 - $500K'!#REF!</f>
        <v>#REF!</v>
      </c>
      <c r="PGZ46" s="54" t="e">
        <f>'Tier 1 - $500K'!#REF!</f>
        <v>#REF!</v>
      </c>
      <c r="PHA46" s="54" t="e">
        <f>'Tier 1 - $500K'!#REF!</f>
        <v>#REF!</v>
      </c>
      <c r="PHB46" s="54" t="e">
        <f>'Tier 1 - $500K'!#REF!</f>
        <v>#REF!</v>
      </c>
      <c r="PHC46" s="54" t="e">
        <f>'Tier 1 - $500K'!#REF!</f>
        <v>#REF!</v>
      </c>
      <c r="PHD46" s="54" t="e">
        <f>'Tier 1 - $500K'!#REF!</f>
        <v>#REF!</v>
      </c>
      <c r="PHE46" s="54" t="e">
        <f>'Tier 1 - $500K'!#REF!</f>
        <v>#REF!</v>
      </c>
      <c r="PHF46" s="54" t="e">
        <f>'Tier 1 - $500K'!#REF!</f>
        <v>#REF!</v>
      </c>
      <c r="PHG46" s="54" t="e">
        <f>'Tier 1 - $500K'!#REF!</f>
        <v>#REF!</v>
      </c>
      <c r="PHH46" s="54" t="e">
        <f>'Tier 1 - $500K'!#REF!</f>
        <v>#REF!</v>
      </c>
      <c r="PHI46" s="54" t="e">
        <f>'Tier 1 - $500K'!#REF!</f>
        <v>#REF!</v>
      </c>
      <c r="PHJ46" s="54" t="e">
        <f>'Tier 1 - $500K'!#REF!</f>
        <v>#REF!</v>
      </c>
      <c r="PHK46" s="54" t="e">
        <f>'Tier 1 - $500K'!#REF!</f>
        <v>#REF!</v>
      </c>
      <c r="PHL46" s="54" t="e">
        <f>'Tier 1 - $500K'!#REF!</f>
        <v>#REF!</v>
      </c>
      <c r="PHM46" s="54" t="e">
        <f>'Tier 1 - $500K'!#REF!</f>
        <v>#REF!</v>
      </c>
      <c r="PHN46" s="54" t="e">
        <f>'Tier 1 - $500K'!#REF!</f>
        <v>#REF!</v>
      </c>
      <c r="PHO46" s="54" t="e">
        <f>'Tier 1 - $500K'!#REF!</f>
        <v>#REF!</v>
      </c>
      <c r="PHP46" s="54" t="e">
        <f>'Tier 1 - $500K'!#REF!</f>
        <v>#REF!</v>
      </c>
      <c r="PHQ46" s="54" t="e">
        <f>'Tier 1 - $500K'!#REF!</f>
        <v>#REF!</v>
      </c>
      <c r="PHR46" s="54" t="e">
        <f>'Tier 1 - $500K'!#REF!</f>
        <v>#REF!</v>
      </c>
      <c r="PHS46" s="54" t="e">
        <f>'Tier 1 - $500K'!#REF!</f>
        <v>#REF!</v>
      </c>
      <c r="PHT46" s="54" t="e">
        <f>'Tier 1 - $500K'!#REF!</f>
        <v>#REF!</v>
      </c>
      <c r="PHU46" s="54" t="e">
        <f>'Tier 1 - $500K'!#REF!</f>
        <v>#REF!</v>
      </c>
      <c r="PHV46" s="54" t="e">
        <f>'Tier 1 - $500K'!#REF!</f>
        <v>#REF!</v>
      </c>
      <c r="PHW46" s="54" t="e">
        <f>'Tier 1 - $500K'!#REF!</f>
        <v>#REF!</v>
      </c>
      <c r="PHX46" s="54" t="e">
        <f>'Tier 1 - $500K'!#REF!</f>
        <v>#REF!</v>
      </c>
      <c r="PHY46" s="54" t="e">
        <f>'Tier 1 - $500K'!#REF!</f>
        <v>#REF!</v>
      </c>
      <c r="PHZ46" s="54" t="e">
        <f>'Tier 1 - $500K'!#REF!</f>
        <v>#REF!</v>
      </c>
      <c r="PIA46" s="54" t="e">
        <f>'Tier 1 - $500K'!#REF!</f>
        <v>#REF!</v>
      </c>
      <c r="PIB46" s="54" t="e">
        <f>'Tier 1 - $500K'!#REF!</f>
        <v>#REF!</v>
      </c>
      <c r="PIC46" s="54" t="e">
        <f>'Tier 1 - $500K'!#REF!</f>
        <v>#REF!</v>
      </c>
      <c r="PID46" s="54" t="e">
        <f>'Tier 1 - $500K'!#REF!</f>
        <v>#REF!</v>
      </c>
      <c r="PIE46" s="54" t="e">
        <f>'Tier 1 - $500K'!#REF!</f>
        <v>#REF!</v>
      </c>
      <c r="PIF46" s="54" t="e">
        <f>'Tier 1 - $500K'!#REF!</f>
        <v>#REF!</v>
      </c>
      <c r="PIG46" s="54" t="e">
        <f>'Tier 1 - $500K'!#REF!</f>
        <v>#REF!</v>
      </c>
      <c r="PIH46" s="54" t="e">
        <f>'Tier 1 - $500K'!#REF!</f>
        <v>#REF!</v>
      </c>
      <c r="PII46" s="54" t="e">
        <f>'Tier 1 - $500K'!#REF!</f>
        <v>#REF!</v>
      </c>
      <c r="PIJ46" s="54" t="e">
        <f>'Tier 1 - $500K'!#REF!</f>
        <v>#REF!</v>
      </c>
      <c r="PIK46" s="54" t="e">
        <f>'Tier 1 - $500K'!#REF!</f>
        <v>#REF!</v>
      </c>
      <c r="PIL46" s="54" t="e">
        <f>'Tier 1 - $500K'!#REF!</f>
        <v>#REF!</v>
      </c>
      <c r="PIM46" s="54" t="e">
        <f>'Tier 1 - $500K'!#REF!</f>
        <v>#REF!</v>
      </c>
      <c r="PIN46" s="54" t="e">
        <f>'Tier 1 - $500K'!#REF!</f>
        <v>#REF!</v>
      </c>
      <c r="PIO46" s="54" t="e">
        <f>'Tier 1 - $500K'!#REF!</f>
        <v>#REF!</v>
      </c>
      <c r="PIP46" s="54" t="e">
        <f>'Tier 1 - $500K'!#REF!</f>
        <v>#REF!</v>
      </c>
      <c r="PIQ46" s="54" t="e">
        <f>'Tier 1 - $500K'!#REF!</f>
        <v>#REF!</v>
      </c>
      <c r="PIR46" s="54" t="e">
        <f>'Tier 1 - $500K'!#REF!</f>
        <v>#REF!</v>
      </c>
      <c r="PIS46" s="54" t="e">
        <f>'Tier 1 - $500K'!#REF!</f>
        <v>#REF!</v>
      </c>
      <c r="PIT46" s="54" t="e">
        <f>'Tier 1 - $500K'!#REF!</f>
        <v>#REF!</v>
      </c>
      <c r="PIU46" s="54" t="e">
        <f>'Tier 1 - $500K'!#REF!</f>
        <v>#REF!</v>
      </c>
      <c r="PIV46" s="54" t="e">
        <f>'Tier 1 - $500K'!#REF!</f>
        <v>#REF!</v>
      </c>
      <c r="PIW46" s="54" t="e">
        <f>'Tier 1 - $500K'!#REF!</f>
        <v>#REF!</v>
      </c>
      <c r="PIX46" s="54" t="e">
        <f>'Tier 1 - $500K'!#REF!</f>
        <v>#REF!</v>
      </c>
      <c r="PIY46" s="54" t="e">
        <f>'Tier 1 - $500K'!#REF!</f>
        <v>#REF!</v>
      </c>
      <c r="PIZ46" s="54" t="e">
        <f>'Tier 1 - $500K'!#REF!</f>
        <v>#REF!</v>
      </c>
      <c r="PJA46" s="54" t="e">
        <f>'Tier 1 - $500K'!#REF!</f>
        <v>#REF!</v>
      </c>
      <c r="PJB46" s="54" t="e">
        <f>'Tier 1 - $500K'!#REF!</f>
        <v>#REF!</v>
      </c>
      <c r="PJC46" s="54" t="e">
        <f>'Tier 1 - $500K'!#REF!</f>
        <v>#REF!</v>
      </c>
      <c r="PJD46" s="54" t="e">
        <f>'Tier 1 - $500K'!#REF!</f>
        <v>#REF!</v>
      </c>
      <c r="PJE46" s="54" t="e">
        <f>'Tier 1 - $500K'!#REF!</f>
        <v>#REF!</v>
      </c>
      <c r="PJF46" s="54" t="e">
        <f>'Tier 1 - $500K'!#REF!</f>
        <v>#REF!</v>
      </c>
      <c r="PJG46" s="54" t="e">
        <f>'Tier 1 - $500K'!#REF!</f>
        <v>#REF!</v>
      </c>
      <c r="PJH46" s="54" t="e">
        <f>'Tier 1 - $500K'!#REF!</f>
        <v>#REF!</v>
      </c>
      <c r="PJI46" s="54" t="e">
        <f>'Tier 1 - $500K'!#REF!</f>
        <v>#REF!</v>
      </c>
      <c r="PJJ46" s="54" t="e">
        <f>'Tier 1 - $500K'!#REF!</f>
        <v>#REF!</v>
      </c>
      <c r="PJK46" s="54" t="e">
        <f>'Tier 1 - $500K'!#REF!</f>
        <v>#REF!</v>
      </c>
      <c r="PJL46" s="54" t="e">
        <f>'Tier 1 - $500K'!#REF!</f>
        <v>#REF!</v>
      </c>
      <c r="PJM46" s="54" t="e">
        <f>'Tier 1 - $500K'!#REF!</f>
        <v>#REF!</v>
      </c>
      <c r="PJN46" s="54" t="e">
        <f>'Tier 1 - $500K'!#REF!</f>
        <v>#REF!</v>
      </c>
      <c r="PJO46" s="54" t="e">
        <f>'Tier 1 - $500K'!#REF!</f>
        <v>#REF!</v>
      </c>
      <c r="PJP46" s="54" t="e">
        <f>'Tier 1 - $500K'!#REF!</f>
        <v>#REF!</v>
      </c>
      <c r="PJQ46" s="54" t="e">
        <f>'Tier 1 - $500K'!#REF!</f>
        <v>#REF!</v>
      </c>
      <c r="PJR46" s="54" t="e">
        <f>'Tier 1 - $500K'!#REF!</f>
        <v>#REF!</v>
      </c>
      <c r="PJS46" s="54" t="e">
        <f>'Tier 1 - $500K'!#REF!</f>
        <v>#REF!</v>
      </c>
      <c r="PJT46" s="54" t="e">
        <f>'Tier 1 - $500K'!#REF!</f>
        <v>#REF!</v>
      </c>
      <c r="PJU46" s="54" t="e">
        <f>'Tier 1 - $500K'!#REF!</f>
        <v>#REF!</v>
      </c>
      <c r="PJV46" s="54" t="e">
        <f>'Tier 1 - $500K'!#REF!</f>
        <v>#REF!</v>
      </c>
      <c r="PJW46" s="54" t="e">
        <f>'Tier 1 - $500K'!#REF!</f>
        <v>#REF!</v>
      </c>
      <c r="PJX46" s="54" t="e">
        <f>'Tier 1 - $500K'!#REF!</f>
        <v>#REF!</v>
      </c>
      <c r="PJY46" s="54" t="e">
        <f>'Tier 1 - $500K'!#REF!</f>
        <v>#REF!</v>
      </c>
      <c r="PJZ46" s="54" t="e">
        <f>'Tier 1 - $500K'!#REF!</f>
        <v>#REF!</v>
      </c>
      <c r="PKA46" s="54" t="e">
        <f>'Tier 1 - $500K'!#REF!</f>
        <v>#REF!</v>
      </c>
      <c r="PKB46" s="54" t="e">
        <f>'Tier 1 - $500K'!#REF!</f>
        <v>#REF!</v>
      </c>
      <c r="PKC46" s="54" t="e">
        <f>'Tier 1 - $500K'!#REF!</f>
        <v>#REF!</v>
      </c>
      <c r="PKD46" s="54" t="e">
        <f>'Tier 1 - $500K'!#REF!</f>
        <v>#REF!</v>
      </c>
      <c r="PKE46" s="54" t="e">
        <f>'Tier 1 - $500K'!#REF!</f>
        <v>#REF!</v>
      </c>
      <c r="PKF46" s="54" t="e">
        <f>'Tier 1 - $500K'!#REF!</f>
        <v>#REF!</v>
      </c>
      <c r="PKG46" s="54" t="e">
        <f>'Tier 1 - $500K'!#REF!</f>
        <v>#REF!</v>
      </c>
      <c r="PKH46" s="54" t="e">
        <f>'Tier 1 - $500K'!#REF!</f>
        <v>#REF!</v>
      </c>
      <c r="PKI46" s="54" t="e">
        <f>'Tier 1 - $500K'!#REF!</f>
        <v>#REF!</v>
      </c>
      <c r="PKJ46" s="54" t="e">
        <f>'Tier 1 - $500K'!#REF!</f>
        <v>#REF!</v>
      </c>
      <c r="PKK46" s="54" t="e">
        <f>'Tier 1 - $500K'!#REF!</f>
        <v>#REF!</v>
      </c>
      <c r="PKL46" s="54" t="e">
        <f>'Tier 1 - $500K'!#REF!</f>
        <v>#REF!</v>
      </c>
      <c r="PKM46" s="54" t="e">
        <f>'Tier 1 - $500K'!#REF!</f>
        <v>#REF!</v>
      </c>
      <c r="PKN46" s="54" t="e">
        <f>'Tier 1 - $500K'!#REF!</f>
        <v>#REF!</v>
      </c>
      <c r="PKO46" s="54" t="e">
        <f>'Tier 1 - $500K'!#REF!</f>
        <v>#REF!</v>
      </c>
      <c r="PKP46" s="54" t="e">
        <f>'Tier 1 - $500K'!#REF!</f>
        <v>#REF!</v>
      </c>
      <c r="PKQ46" s="54" t="e">
        <f>'Tier 1 - $500K'!#REF!</f>
        <v>#REF!</v>
      </c>
      <c r="PKR46" s="54" t="e">
        <f>'Tier 1 - $500K'!#REF!</f>
        <v>#REF!</v>
      </c>
      <c r="PKS46" s="54" t="e">
        <f>'Tier 1 - $500K'!#REF!</f>
        <v>#REF!</v>
      </c>
      <c r="PKT46" s="54" t="e">
        <f>'Tier 1 - $500K'!#REF!</f>
        <v>#REF!</v>
      </c>
      <c r="PKU46" s="54" t="e">
        <f>'Tier 1 - $500K'!#REF!</f>
        <v>#REF!</v>
      </c>
      <c r="PKV46" s="54" t="e">
        <f>'Tier 1 - $500K'!#REF!</f>
        <v>#REF!</v>
      </c>
      <c r="PKW46" s="54" t="e">
        <f>'Tier 1 - $500K'!#REF!</f>
        <v>#REF!</v>
      </c>
      <c r="PKX46" s="54" t="e">
        <f>'Tier 1 - $500K'!#REF!</f>
        <v>#REF!</v>
      </c>
      <c r="PKY46" s="54" t="e">
        <f>'Tier 1 - $500K'!#REF!</f>
        <v>#REF!</v>
      </c>
      <c r="PKZ46" s="54" t="e">
        <f>'Tier 1 - $500K'!#REF!</f>
        <v>#REF!</v>
      </c>
      <c r="PLA46" s="54" t="e">
        <f>'Tier 1 - $500K'!#REF!</f>
        <v>#REF!</v>
      </c>
      <c r="PLB46" s="54" t="e">
        <f>'Tier 1 - $500K'!#REF!</f>
        <v>#REF!</v>
      </c>
      <c r="PLC46" s="54" t="e">
        <f>'Tier 1 - $500K'!#REF!</f>
        <v>#REF!</v>
      </c>
      <c r="PLD46" s="54" t="e">
        <f>'Tier 1 - $500K'!#REF!</f>
        <v>#REF!</v>
      </c>
      <c r="PLE46" s="54" t="e">
        <f>'Tier 1 - $500K'!#REF!</f>
        <v>#REF!</v>
      </c>
      <c r="PLF46" s="54" t="e">
        <f>'Tier 1 - $500K'!#REF!</f>
        <v>#REF!</v>
      </c>
      <c r="PLG46" s="54" t="e">
        <f>'Tier 1 - $500K'!#REF!</f>
        <v>#REF!</v>
      </c>
      <c r="PLH46" s="54" t="e">
        <f>'Tier 1 - $500K'!#REF!</f>
        <v>#REF!</v>
      </c>
      <c r="PLI46" s="54" t="e">
        <f>'Tier 1 - $500K'!#REF!</f>
        <v>#REF!</v>
      </c>
      <c r="PLJ46" s="54" t="e">
        <f>'Tier 1 - $500K'!#REF!</f>
        <v>#REF!</v>
      </c>
      <c r="PLK46" s="54" t="e">
        <f>'Tier 1 - $500K'!#REF!</f>
        <v>#REF!</v>
      </c>
      <c r="PLL46" s="54" t="e">
        <f>'Tier 1 - $500K'!#REF!</f>
        <v>#REF!</v>
      </c>
      <c r="PLM46" s="54" t="e">
        <f>'Tier 1 - $500K'!#REF!</f>
        <v>#REF!</v>
      </c>
      <c r="PLN46" s="54" t="e">
        <f>'Tier 1 - $500K'!#REF!</f>
        <v>#REF!</v>
      </c>
      <c r="PLO46" s="54" t="e">
        <f>'Tier 1 - $500K'!#REF!</f>
        <v>#REF!</v>
      </c>
      <c r="PLP46" s="54" t="e">
        <f>'Tier 1 - $500K'!#REF!</f>
        <v>#REF!</v>
      </c>
      <c r="PLQ46" s="54" t="e">
        <f>'Tier 1 - $500K'!#REF!</f>
        <v>#REF!</v>
      </c>
      <c r="PLR46" s="54" t="e">
        <f>'Tier 1 - $500K'!#REF!</f>
        <v>#REF!</v>
      </c>
      <c r="PLS46" s="54" t="e">
        <f>'Tier 1 - $500K'!#REF!</f>
        <v>#REF!</v>
      </c>
      <c r="PLT46" s="54" t="e">
        <f>'Tier 1 - $500K'!#REF!</f>
        <v>#REF!</v>
      </c>
      <c r="PLU46" s="54" t="e">
        <f>'Tier 1 - $500K'!#REF!</f>
        <v>#REF!</v>
      </c>
      <c r="PLV46" s="54" t="e">
        <f>'Tier 1 - $500K'!#REF!</f>
        <v>#REF!</v>
      </c>
      <c r="PLW46" s="54" t="e">
        <f>'Tier 1 - $500K'!#REF!</f>
        <v>#REF!</v>
      </c>
      <c r="PLX46" s="54" t="e">
        <f>'Tier 1 - $500K'!#REF!</f>
        <v>#REF!</v>
      </c>
      <c r="PLY46" s="54" t="e">
        <f>'Tier 1 - $500K'!#REF!</f>
        <v>#REF!</v>
      </c>
      <c r="PLZ46" s="54" t="e">
        <f>'Tier 1 - $500K'!#REF!</f>
        <v>#REF!</v>
      </c>
      <c r="PMA46" s="54" t="e">
        <f>'Tier 1 - $500K'!#REF!</f>
        <v>#REF!</v>
      </c>
      <c r="PMB46" s="54" t="e">
        <f>'Tier 1 - $500K'!#REF!</f>
        <v>#REF!</v>
      </c>
      <c r="PMC46" s="54" t="e">
        <f>'Tier 1 - $500K'!#REF!</f>
        <v>#REF!</v>
      </c>
      <c r="PMD46" s="54" t="e">
        <f>'Tier 1 - $500K'!#REF!</f>
        <v>#REF!</v>
      </c>
      <c r="PME46" s="54" t="e">
        <f>'Tier 1 - $500K'!#REF!</f>
        <v>#REF!</v>
      </c>
      <c r="PMF46" s="54" t="e">
        <f>'Tier 1 - $500K'!#REF!</f>
        <v>#REF!</v>
      </c>
      <c r="PMG46" s="54" t="e">
        <f>'Tier 1 - $500K'!#REF!</f>
        <v>#REF!</v>
      </c>
      <c r="PMH46" s="54" t="e">
        <f>'Tier 1 - $500K'!#REF!</f>
        <v>#REF!</v>
      </c>
      <c r="PMI46" s="54" t="e">
        <f>'Tier 1 - $500K'!#REF!</f>
        <v>#REF!</v>
      </c>
      <c r="PMJ46" s="54" t="e">
        <f>'Tier 1 - $500K'!#REF!</f>
        <v>#REF!</v>
      </c>
      <c r="PMK46" s="54" t="e">
        <f>'Tier 1 - $500K'!#REF!</f>
        <v>#REF!</v>
      </c>
      <c r="PML46" s="54" t="e">
        <f>'Tier 1 - $500K'!#REF!</f>
        <v>#REF!</v>
      </c>
      <c r="PMM46" s="54" t="e">
        <f>'Tier 1 - $500K'!#REF!</f>
        <v>#REF!</v>
      </c>
      <c r="PMN46" s="54" t="e">
        <f>'Tier 1 - $500K'!#REF!</f>
        <v>#REF!</v>
      </c>
      <c r="PMO46" s="54" t="e">
        <f>'Tier 1 - $500K'!#REF!</f>
        <v>#REF!</v>
      </c>
      <c r="PMP46" s="54" t="e">
        <f>'Tier 1 - $500K'!#REF!</f>
        <v>#REF!</v>
      </c>
      <c r="PMQ46" s="54" t="e">
        <f>'Tier 1 - $500K'!#REF!</f>
        <v>#REF!</v>
      </c>
      <c r="PMR46" s="54" t="e">
        <f>'Tier 1 - $500K'!#REF!</f>
        <v>#REF!</v>
      </c>
      <c r="PMS46" s="54" t="e">
        <f>'Tier 1 - $500K'!#REF!</f>
        <v>#REF!</v>
      </c>
      <c r="PMT46" s="54" t="e">
        <f>'Tier 1 - $500K'!#REF!</f>
        <v>#REF!</v>
      </c>
      <c r="PMU46" s="54" t="e">
        <f>'Tier 1 - $500K'!#REF!</f>
        <v>#REF!</v>
      </c>
      <c r="PMV46" s="54" t="e">
        <f>'Tier 1 - $500K'!#REF!</f>
        <v>#REF!</v>
      </c>
      <c r="PMW46" s="54" t="e">
        <f>'Tier 1 - $500K'!#REF!</f>
        <v>#REF!</v>
      </c>
      <c r="PMX46" s="54" t="e">
        <f>'Tier 1 - $500K'!#REF!</f>
        <v>#REF!</v>
      </c>
      <c r="PMY46" s="54" t="e">
        <f>'Tier 1 - $500K'!#REF!</f>
        <v>#REF!</v>
      </c>
      <c r="PMZ46" s="54" t="e">
        <f>'Tier 1 - $500K'!#REF!</f>
        <v>#REF!</v>
      </c>
      <c r="PNA46" s="54" t="e">
        <f>'Tier 1 - $500K'!#REF!</f>
        <v>#REF!</v>
      </c>
      <c r="PNB46" s="54" t="e">
        <f>'Tier 1 - $500K'!#REF!</f>
        <v>#REF!</v>
      </c>
      <c r="PNC46" s="54" t="e">
        <f>'Tier 1 - $500K'!#REF!</f>
        <v>#REF!</v>
      </c>
      <c r="PND46" s="54" t="e">
        <f>'Tier 1 - $500K'!#REF!</f>
        <v>#REF!</v>
      </c>
      <c r="PNE46" s="54" t="e">
        <f>'Tier 1 - $500K'!#REF!</f>
        <v>#REF!</v>
      </c>
      <c r="PNF46" s="54" t="e">
        <f>'Tier 1 - $500K'!#REF!</f>
        <v>#REF!</v>
      </c>
      <c r="PNG46" s="54" t="e">
        <f>'Tier 1 - $500K'!#REF!</f>
        <v>#REF!</v>
      </c>
      <c r="PNH46" s="54" t="e">
        <f>'Tier 1 - $500K'!#REF!</f>
        <v>#REF!</v>
      </c>
      <c r="PNI46" s="54" t="e">
        <f>'Tier 1 - $500K'!#REF!</f>
        <v>#REF!</v>
      </c>
      <c r="PNJ46" s="54" t="e">
        <f>'Tier 1 - $500K'!#REF!</f>
        <v>#REF!</v>
      </c>
      <c r="PNK46" s="54" t="e">
        <f>'Tier 1 - $500K'!#REF!</f>
        <v>#REF!</v>
      </c>
      <c r="PNL46" s="54" t="e">
        <f>'Tier 1 - $500K'!#REF!</f>
        <v>#REF!</v>
      </c>
      <c r="PNM46" s="54" t="e">
        <f>'Tier 1 - $500K'!#REF!</f>
        <v>#REF!</v>
      </c>
      <c r="PNN46" s="54" t="e">
        <f>'Tier 1 - $500K'!#REF!</f>
        <v>#REF!</v>
      </c>
      <c r="PNO46" s="54" t="e">
        <f>'Tier 1 - $500K'!#REF!</f>
        <v>#REF!</v>
      </c>
      <c r="PNP46" s="54" t="e">
        <f>'Tier 1 - $500K'!#REF!</f>
        <v>#REF!</v>
      </c>
      <c r="PNQ46" s="54" t="e">
        <f>'Tier 1 - $500K'!#REF!</f>
        <v>#REF!</v>
      </c>
      <c r="PNR46" s="54" t="e">
        <f>'Tier 1 - $500K'!#REF!</f>
        <v>#REF!</v>
      </c>
      <c r="PNS46" s="54" t="e">
        <f>'Tier 1 - $500K'!#REF!</f>
        <v>#REF!</v>
      </c>
      <c r="PNT46" s="54" t="e">
        <f>'Tier 1 - $500K'!#REF!</f>
        <v>#REF!</v>
      </c>
      <c r="PNU46" s="54" t="e">
        <f>'Tier 1 - $500K'!#REF!</f>
        <v>#REF!</v>
      </c>
      <c r="PNV46" s="54" t="e">
        <f>'Tier 1 - $500K'!#REF!</f>
        <v>#REF!</v>
      </c>
      <c r="PNW46" s="54" t="e">
        <f>'Tier 1 - $500K'!#REF!</f>
        <v>#REF!</v>
      </c>
      <c r="PNX46" s="54" t="e">
        <f>'Tier 1 - $500K'!#REF!</f>
        <v>#REF!</v>
      </c>
      <c r="PNY46" s="54" t="e">
        <f>'Tier 1 - $500K'!#REF!</f>
        <v>#REF!</v>
      </c>
      <c r="PNZ46" s="54" t="e">
        <f>'Tier 1 - $500K'!#REF!</f>
        <v>#REF!</v>
      </c>
      <c r="POA46" s="54" t="e">
        <f>'Tier 1 - $500K'!#REF!</f>
        <v>#REF!</v>
      </c>
      <c r="POB46" s="54" t="e">
        <f>'Tier 1 - $500K'!#REF!</f>
        <v>#REF!</v>
      </c>
      <c r="POC46" s="54" t="e">
        <f>'Tier 1 - $500K'!#REF!</f>
        <v>#REF!</v>
      </c>
      <c r="POD46" s="54" t="e">
        <f>'Tier 1 - $500K'!#REF!</f>
        <v>#REF!</v>
      </c>
      <c r="POE46" s="54" t="e">
        <f>'Tier 1 - $500K'!#REF!</f>
        <v>#REF!</v>
      </c>
      <c r="POF46" s="54" t="e">
        <f>'Tier 1 - $500K'!#REF!</f>
        <v>#REF!</v>
      </c>
      <c r="POG46" s="54" t="e">
        <f>'Tier 1 - $500K'!#REF!</f>
        <v>#REF!</v>
      </c>
      <c r="POH46" s="54" t="e">
        <f>'Tier 1 - $500K'!#REF!</f>
        <v>#REF!</v>
      </c>
      <c r="POI46" s="54" t="e">
        <f>'Tier 1 - $500K'!#REF!</f>
        <v>#REF!</v>
      </c>
      <c r="POJ46" s="54" t="e">
        <f>'Tier 1 - $500K'!#REF!</f>
        <v>#REF!</v>
      </c>
      <c r="POK46" s="54" t="e">
        <f>'Tier 1 - $500K'!#REF!</f>
        <v>#REF!</v>
      </c>
      <c r="POL46" s="54" t="e">
        <f>'Tier 1 - $500K'!#REF!</f>
        <v>#REF!</v>
      </c>
      <c r="POM46" s="54" t="e">
        <f>'Tier 1 - $500K'!#REF!</f>
        <v>#REF!</v>
      </c>
      <c r="PON46" s="54" t="e">
        <f>'Tier 1 - $500K'!#REF!</f>
        <v>#REF!</v>
      </c>
      <c r="POO46" s="54" t="e">
        <f>'Tier 1 - $500K'!#REF!</f>
        <v>#REF!</v>
      </c>
      <c r="POP46" s="54" t="e">
        <f>'Tier 1 - $500K'!#REF!</f>
        <v>#REF!</v>
      </c>
      <c r="POQ46" s="54" t="e">
        <f>'Tier 1 - $500K'!#REF!</f>
        <v>#REF!</v>
      </c>
      <c r="POR46" s="54" t="e">
        <f>'Tier 1 - $500K'!#REF!</f>
        <v>#REF!</v>
      </c>
      <c r="POS46" s="54" t="e">
        <f>'Tier 1 - $500K'!#REF!</f>
        <v>#REF!</v>
      </c>
      <c r="POT46" s="54" t="e">
        <f>'Tier 1 - $500K'!#REF!</f>
        <v>#REF!</v>
      </c>
      <c r="POU46" s="54" t="e">
        <f>'Tier 1 - $500K'!#REF!</f>
        <v>#REF!</v>
      </c>
      <c r="POV46" s="54" t="e">
        <f>'Tier 1 - $500K'!#REF!</f>
        <v>#REF!</v>
      </c>
      <c r="POW46" s="54" t="e">
        <f>'Tier 1 - $500K'!#REF!</f>
        <v>#REF!</v>
      </c>
      <c r="POX46" s="54" t="e">
        <f>'Tier 1 - $500K'!#REF!</f>
        <v>#REF!</v>
      </c>
      <c r="POY46" s="54" t="e">
        <f>'Tier 1 - $500K'!#REF!</f>
        <v>#REF!</v>
      </c>
      <c r="POZ46" s="54" t="e">
        <f>'Tier 1 - $500K'!#REF!</f>
        <v>#REF!</v>
      </c>
      <c r="PPA46" s="54" t="e">
        <f>'Tier 1 - $500K'!#REF!</f>
        <v>#REF!</v>
      </c>
      <c r="PPB46" s="54" t="e">
        <f>'Tier 1 - $500K'!#REF!</f>
        <v>#REF!</v>
      </c>
      <c r="PPC46" s="54" t="e">
        <f>'Tier 1 - $500K'!#REF!</f>
        <v>#REF!</v>
      </c>
      <c r="PPD46" s="54" t="e">
        <f>'Tier 1 - $500K'!#REF!</f>
        <v>#REF!</v>
      </c>
      <c r="PPE46" s="54" t="e">
        <f>'Tier 1 - $500K'!#REF!</f>
        <v>#REF!</v>
      </c>
      <c r="PPF46" s="54" t="e">
        <f>'Tier 1 - $500K'!#REF!</f>
        <v>#REF!</v>
      </c>
      <c r="PPG46" s="54" t="e">
        <f>'Tier 1 - $500K'!#REF!</f>
        <v>#REF!</v>
      </c>
      <c r="PPH46" s="54" t="e">
        <f>'Tier 1 - $500K'!#REF!</f>
        <v>#REF!</v>
      </c>
      <c r="PPI46" s="54" t="e">
        <f>'Tier 1 - $500K'!#REF!</f>
        <v>#REF!</v>
      </c>
      <c r="PPJ46" s="54" t="e">
        <f>'Tier 1 - $500K'!#REF!</f>
        <v>#REF!</v>
      </c>
      <c r="PPK46" s="54" t="e">
        <f>'Tier 1 - $500K'!#REF!</f>
        <v>#REF!</v>
      </c>
      <c r="PPL46" s="54" t="e">
        <f>'Tier 1 - $500K'!#REF!</f>
        <v>#REF!</v>
      </c>
      <c r="PPM46" s="54" t="e">
        <f>'Tier 1 - $500K'!#REF!</f>
        <v>#REF!</v>
      </c>
      <c r="PPN46" s="54" t="e">
        <f>'Tier 1 - $500K'!#REF!</f>
        <v>#REF!</v>
      </c>
      <c r="PPO46" s="54" t="e">
        <f>'Tier 1 - $500K'!#REF!</f>
        <v>#REF!</v>
      </c>
      <c r="PPP46" s="54" t="e">
        <f>'Tier 1 - $500K'!#REF!</f>
        <v>#REF!</v>
      </c>
      <c r="PPQ46" s="54" t="e">
        <f>'Tier 1 - $500K'!#REF!</f>
        <v>#REF!</v>
      </c>
      <c r="PPR46" s="54" t="e">
        <f>'Tier 1 - $500K'!#REF!</f>
        <v>#REF!</v>
      </c>
      <c r="PPS46" s="54" t="e">
        <f>'Tier 1 - $500K'!#REF!</f>
        <v>#REF!</v>
      </c>
      <c r="PPT46" s="54" t="e">
        <f>'Tier 1 - $500K'!#REF!</f>
        <v>#REF!</v>
      </c>
      <c r="PPU46" s="54" t="e">
        <f>'Tier 1 - $500K'!#REF!</f>
        <v>#REF!</v>
      </c>
      <c r="PPV46" s="54" t="e">
        <f>'Tier 1 - $500K'!#REF!</f>
        <v>#REF!</v>
      </c>
      <c r="PPW46" s="54" t="e">
        <f>'Tier 1 - $500K'!#REF!</f>
        <v>#REF!</v>
      </c>
      <c r="PPX46" s="54" t="e">
        <f>'Tier 1 - $500K'!#REF!</f>
        <v>#REF!</v>
      </c>
      <c r="PPY46" s="54" t="e">
        <f>'Tier 1 - $500K'!#REF!</f>
        <v>#REF!</v>
      </c>
      <c r="PPZ46" s="54" t="e">
        <f>'Tier 1 - $500K'!#REF!</f>
        <v>#REF!</v>
      </c>
      <c r="PQA46" s="54" t="e">
        <f>'Tier 1 - $500K'!#REF!</f>
        <v>#REF!</v>
      </c>
      <c r="PQB46" s="54" t="e">
        <f>'Tier 1 - $500K'!#REF!</f>
        <v>#REF!</v>
      </c>
      <c r="PQC46" s="54" t="e">
        <f>'Tier 1 - $500K'!#REF!</f>
        <v>#REF!</v>
      </c>
      <c r="PQD46" s="54" t="e">
        <f>'Tier 1 - $500K'!#REF!</f>
        <v>#REF!</v>
      </c>
      <c r="PQE46" s="54" t="e">
        <f>'Tier 1 - $500K'!#REF!</f>
        <v>#REF!</v>
      </c>
      <c r="PQF46" s="54" t="e">
        <f>'Tier 1 - $500K'!#REF!</f>
        <v>#REF!</v>
      </c>
      <c r="PQG46" s="54" t="e">
        <f>'Tier 1 - $500K'!#REF!</f>
        <v>#REF!</v>
      </c>
      <c r="PQH46" s="54" t="e">
        <f>'Tier 1 - $500K'!#REF!</f>
        <v>#REF!</v>
      </c>
      <c r="PQI46" s="54" t="e">
        <f>'Tier 1 - $500K'!#REF!</f>
        <v>#REF!</v>
      </c>
      <c r="PQJ46" s="54" t="e">
        <f>'Tier 1 - $500K'!#REF!</f>
        <v>#REF!</v>
      </c>
      <c r="PQK46" s="54" t="e">
        <f>'Tier 1 - $500K'!#REF!</f>
        <v>#REF!</v>
      </c>
      <c r="PQL46" s="54" t="e">
        <f>'Tier 1 - $500K'!#REF!</f>
        <v>#REF!</v>
      </c>
      <c r="PQM46" s="54" t="e">
        <f>'Tier 1 - $500K'!#REF!</f>
        <v>#REF!</v>
      </c>
      <c r="PQN46" s="54" t="e">
        <f>'Tier 1 - $500K'!#REF!</f>
        <v>#REF!</v>
      </c>
      <c r="PQO46" s="54" t="e">
        <f>'Tier 1 - $500K'!#REF!</f>
        <v>#REF!</v>
      </c>
      <c r="PQP46" s="54" t="e">
        <f>'Tier 1 - $500K'!#REF!</f>
        <v>#REF!</v>
      </c>
      <c r="PQQ46" s="54" t="e">
        <f>'Tier 1 - $500K'!#REF!</f>
        <v>#REF!</v>
      </c>
      <c r="PQR46" s="54" t="e">
        <f>'Tier 1 - $500K'!#REF!</f>
        <v>#REF!</v>
      </c>
      <c r="PQS46" s="54" t="e">
        <f>'Tier 1 - $500K'!#REF!</f>
        <v>#REF!</v>
      </c>
      <c r="PQT46" s="54" t="e">
        <f>'Tier 1 - $500K'!#REF!</f>
        <v>#REF!</v>
      </c>
      <c r="PQU46" s="54" t="e">
        <f>'Tier 1 - $500K'!#REF!</f>
        <v>#REF!</v>
      </c>
      <c r="PQV46" s="54" t="e">
        <f>'Tier 1 - $500K'!#REF!</f>
        <v>#REF!</v>
      </c>
      <c r="PQW46" s="54" t="e">
        <f>'Tier 1 - $500K'!#REF!</f>
        <v>#REF!</v>
      </c>
      <c r="PQX46" s="54" t="e">
        <f>'Tier 1 - $500K'!#REF!</f>
        <v>#REF!</v>
      </c>
      <c r="PQY46" s="54" t="e">
        <f>'Tier 1 - $500K'!#REF!</f>
        <v>#REF!</v>
      </c>
      <c r="PQZ46" s="54" t="e">
        <f>'Tier 1 - $500K'!#REF!</f>
        <v>#REF!</v>
      </c>
      <c r="PRA46" s="54" t="e">
        <f>'Tier 1 - $500K'!#REF!</f>
        <v>#REF!</v>
      </c>
      <c r="PRB46" s="54" t="e">
        <f>'Tier 1 - $500K'!#REF!</f>
        <v>#REF!</v>
      </c>
      <c r="PRC46" s="54" t="e">
        <f>'Tier 1 - $500K'!#REF!</f>
        <v>#REF!</v>
      </c>
      <c r="PRD46" s="54" t="e">
        <f>'Tier 1 - $500K'!#REF!</f>
        <v>#REF!</v>
      </c>
      <c r="PRE46" s="54" t="e">
        <f>'Tier 1 - $500K'!#REF!</f>
        <v>#REF!</v>
      </c>
      <c r="PRF46" s="54" t="e">
        <f>'Tier 1 - $500K'!#REF!</f>
        <v>#REF!</v>
      </c>
      <c r="PRG46" s="54" t="e">
        <f>'Tier 1 - $500K'!#REF!</f>
        <v>#REF!</v>
      </c>
      <c r="PRH46" s="54" t="e">
        <f>'Tier 1 - $500K'!#REF!</f>
        <v>#REF!</v>
      </c>
      <c r="PRI46" s="54" t="e">
        <f>'Tier 1 - $500K'!#REF!</f>
        <v>#REF!</v>
      </c>
      <c r="PRJ46" s="54" t="e">
        <f>'Tier 1 - $500K'!#REF!</f>
        <v>#REF!</v>
      </c>
      <c r="PRK46" s="54" t="e">
        <f>'Tier 1 - $500K'!#REF!</f>
        <v>#REF!</v>
      </c>
      <c r="PRL46" s="54" t="e">
        <f>'Tier 1 - $500K'!#REF!</f>
        <v>#REF!</v>
      </c>
      <c r="PRM46" s="54" t="e">
        <f>'Tier 1 - $500K'!#REF!</f>
        <v>#REF!</v>
      </c>
      <c r="PRN46" s="54" t="e">
        <f>'Tier 1 - $500K'!#REF!</f>
        <v>#REF!</v>
      </c>
      <c r="PRO46" s="54" t="e">
        <f>'Tier 1 - $500K'!#REF!</f>
        <v>#REF!</v>
      </c>
      <c r="PRP46" s="54" t="e">
        <f>'Tier 1 - $500K'!#REF!</f>
        <v>#REF!</v>
      </c>
      <c r="PRQ46" s="54" t="e">
        <f>'Tier 1 - $500K'!#REF!</f>
        <v>#REF!</v>
      </c>
      <c r="PRR46" s="54" t="e">
        <f>'Tier 1 - $500K'!#REF!</f>
        <v>#REF!</v>
      </c>
      <c r="PRS46" s="54" t="e">
        <f>'Tier 1 - $500K'!#REF!</f>
        <v>#REF!</v>
      </c>
      <c r="PRT46" s="54" t="e">
        <f>'Tier 1 - $500K'!#REF!</f>
        <v>#REF!</v>
      </c>
      <c r="PRU46" s="54" t="e">
        <f>'Tier 1 - $500K'!#REF!</f>
        <v>#REF!</v>
      </c>
      <c r="PRV46" s="54" t="e">
        <f>'Tier 1 - $500K'!#REF!</f>
        <v>#REF!</v>
      </c>
      <c r="PRW46" s="54" t="e">
        <f>'Tier 1 - $500K'!#REF!</f>
        <v>#REF!</v>
      </c>
      <c r="PRX46" s="54" t="e">
        <f>'Tier 1 - $500K'!#REF!</f>
        <v>#REF!</v>
      </c>
      <c r="PRY46" s="54" t="e">
        <f>'Tier 1 - $500K'!#REF!</f>
        <v>#REF!</v>
      </c>
      <c r="PRZ46" s="54" t="e">
        <f>'Tier 1 - $500K'!#REF!</f>
        <v>#REF!</v>
      </c>
      <c r="PSA46" s="54" t="e">
        <f>'Tier 1 - $500K'!#REF!</f>
        <v>#REF!</v>
      </c>
      <c r="PSB46" s="54" t="e">
        <f>'Tier 1 - $500K'!#REF!</f>
        <v>#REF!</v>
      </c>
      <c r="PSC46" s="54" t="e">
        <f>'Tier 1 - $500K'!#REF!</f>
        <v>#REF!</v>
      </c>
      <c r="PSD46" s="54" t="e">
        <f>'Tier 1 - $500K'!#REF!</f>
        <v>#REF!</v>
      </c>
      <c r="PSE46" s="54" t="e">
        <f>'Tier 1 - $500K'!#REF!</f>
        <v>#REF!</v>
      </c>
      <c r="PSF46" s="54" t="e">
        <f>'Tier 1 - $500K'!#REF!</f>
        <v>#REF!</v>
      </c>
      <c r="PSG46" s="54" t="e">
        <f>'Tier 1 - $500K'!#REF!</f>
        <v>#REF!</v>
      </c>
      <c r="PSH46" s="54" t="e">
        <f>'Tier 1 - $500K'!#REF!</f>
        <v>#REF!</v>
      </c>
      <c r="PSI46" s="54" t="e">
        <f>'Tier 1 - $500K'!#REF!</f>
        <v>#REF!</v>
      </c>
      <c r="PSJ46" s="54" t="e">
        <f>'Tier 1 - $500K'!#REF!</f>
        <v>#REF!</v>
      </c>
      <c r="PSK46" s="54" t="e">
        <f>'Tier 1 - $500K'!#REF!</f>
        <v>#REF!</v>
      </c>
      <c r="PSL46" s="54" t="e">
        <f>'Tier 1 - $500K'!#REF!</f>
        <v>#REF!</v>
      </c>
      <c r="PSM46" s="54" t="e">
        <f>'Tier 1 - $500K'!#REF!</f>
        <v>#REF!</v>
      </c>
      <c r="PSN46" s="54" t="e">
        <f>'Tier 1 - $500K'!#REF!</f>
        <v>#REF!</v>
      </c>
      <c r="PSO46" s="54" t="e">
        <f>'Tier 1 - $500K'!#REF!</f>
        <v>#REF!</v>
      </c>
      <c r="PSP46" s="54" t="e">
        <f>'Tier 1 - $500K'!#REF!</f>
        <v>#REF!</v>
      </c>
      <c r="PSQ46" s="54" t="e">
        <f>'Tier 1 - $500K'!#REF!</f>
        <v>#REF!</v>
      </c>
      <c r="PSR46" s="54" t="e">
        <f>'Tier 1 - $500K'!#REF!</f>
        <v>#REF!</v>
      </c>
      <c r="PSS46" s="54" t="e">
        <f>'Tier 1 - $500K'!#REF!</f>
        <v>#REF!</v>
      </c>
      <c r="PST46" s="54" t="e">
        <f>'Tier 1 - $500K'!#REF!</f>
        <v>#REF!</v>
      </c>
      <c r="PSU46" s="54" t="e">
        <f>'Tier 1 - $500K'!#REF!</f>
        <v>#REF!</v>
      </c>
      <c r="PSV46" s="54" t="e">
        <f>'Tier 1 - $500K'!#REF!</f>
        <v>#REF!</v>
      </c>
      <c r="PSW46" s="54" t="e">
        <f>'Tier 1 - $500K'!#REF!</f>
        <v>#REF!</v>
      </c>
      <c r="PSX46" s="54" t="e">
        <f>'Tier 1 - $500K'!#REF!</f>
        <v>#REF!</v>
      </c>
      <c r="PSY46" s="54" t="e">
        <f>'Tier 1 - $500K'!#REF!</f>
        <v>#REF!</v>
      </c>
      <c r="PSZ46" s="54" t="e">
        <f>'Tier 1 - $500K'!#REF!</f>
        <v>#REF!</v>
      </c>
      <c r="PTA46" s="54" t="e">
        <f>'Tier 1 - $500K'!#REF!</f>
        <v>#REF!</v>
      </c>
      <c r="PTB46" s="54" t="e">
        <f>'Tier 1 - $500K'!#REF!</f>
        <v>#REF!</v>
      </c>
      <c r="PTC46" s="54" t="e">
        <f>'Tier 1 - $500K'!#REF!</f>
        <v>#REF!</v>
      </c>
      <c r="PTD46" s="54" t="e">
        <f>'Tier 1 - $500K'!#REF!</f>
        <v>#REF!</v>
      </c>
      <c r="PTE46" s="54" t="e">
        <f>'Tier 1 - $500K'!#REF!</f>
        <v>#REF!</v>
      </c>
      <c r="PTF46" s="54" t="e">
        <f>'Tier 1 - $500K'!#REF!</f>
        <v>#REF!</v>
      </c>
      <c r="PTG46" s="54" t="e">
        <f>'Tier 1 - $500K'!#REF!</f>
        <v>#REF!</v>
      </c>
      <c r="PTH46" s="54" t="e">
        <f>'Tier 1 - $500K'!#REF!</f>
        <v>#REF!</v>
      </c>
      <c r="PTI46" s="54" t="e">
        <f>'Tier 1 - $500K'!#REF!</f>
        <v>#REF!</v>
      </c>
      <c r="PTJ46" s="54" t="e">
        <f>'Tier 1 - $500K'!#REF!</f>
        <v>#REF!</v>
      </c>
      <c r="PTK46" s="54" t="e">
        <f>'Tier 1 - $500K'!#REF!</f>
        <v>#REF!</v>
      </c>
      <c r="PTL46" s="54" t="e">
        <f>'Tier 1 - $500K'!#REF!</f>
        <v>#REF!</v>
      </c>
      <c r="PTM46" s="54" t="e">
        <f>'Tier 1 - $500K'!#REF!</f>
        <v>#REF!</v>
      </c>
      <c r="PTN46" s="54" t="e">
        <f>'Tier 1 - $500K'!#REF!</f>
        <v>#REF!</v>
      </c>
      <c r="PTO46" s="54" t="e">
        <f>'Tier 1 - $500K'!#REF!</f>
        <v>#REF!</v>
      </c>
      <c r="PTP46" s="54" t="e">
        <f>'Tier 1 - $500K'!#REF!</f>
        <v>#REF!</v>
      </c>
      <c r="PTQ46" s="54" t="e">
        <f>'Tier 1 - $500K'!#REF!</f>
        <v>#REF!</v>
      </c>
      <c r="PTR46" s="54" t="e">
        <f>'Tier 1 - $500K'!#REF!</f>
        <v>#REF!</v>
      </c>
      <c r="PTS46" s="54" t="e">
        <f>'Tier 1 - $500K'!#REF!</f>
        <v>#REF!</v>
      </c>
      <c r="PTT46" s="54" t="e">
        <f>'Tier 1 - $500K'!#REF!</f>
        <v>#REF!</v>
      </c>
      <c r="PTU46" s="54" t="e">
        <f>'Tier 1 - $500K'!#REF!</f>
        <v>#REF!</v>
      </c>
      <c r="PTV46" s="54" t="e">
        <f>'Tier 1 - $500K'!#REF!</f>
        <v>#REF!</v>
      </c>
      <c r="PTW46" s="54" t="e">
        <f>'Tier 1 - $500K'!#REF!</f>
        <v>#REF!</v>
      </c>
      <c r="PTX46" s="54" t="e">
        <f>'Tier 1 - $500K'!#REF!</f>
        <v>#REF!</v>
      </c>
      <c r="PTY46" s="54" t="e">
        <f>'Tier 1 - $500K'!#REF!</f>
        <v>#REF!</v>
      </c>
      <c r="PTZ46" s="54" t="e">
        <f>'Tier 1 - $500K'!#REF!</f>
        <v>#REF!</v>
      </c>
      <c r="PUA46" s="54" t="e">
        <f>'Tier 1 - $500K'!#REF!</f>
        <v>#REF!</v>
      </c>
      <c r="PUB46" s="54" t="e">
        <f>'Tier 1 - $500K'!#REF!</f>
        <v>#REF!</v>
      </c>
      <c r="PUC46" s="54" t="e">
        <f>'Tier 1 - $500K'!#REF!</f>
        <v>#REF!</v>
      </c>
      <c r="PUD46" s="54" t="e">
        <f>'Tier 1 - $500K'!#REF!</f>
        <v>#REF!</v>
      </c>
      <c r="PUE46" s="54" t="e">
        <f>'Tier 1 - $500K'!#REF!</f>
        <v>#REF!</v>
      </c>
      <c r="PUF46" s="54" t="e">
        <f>'Tier 1 - $500K'!#REF!</f>
        <v>#REF!</v>
      </c>
      <c r="PUG46" s="54" t="e">
        <f>'Tier 1 - $500K'!#REF!</f>
        <v>#REF!</v>
      </c>
      <c r="PUH46" s="54" t="e">
        <f>'Tier 1 - $500K'!#REF!</f>
        <v>#REF!</v>
      </c>
      <c r="PUI46" s="54" t="e">
        <f>'Tier 1 - $500K'!#REF!</f>
        <v>#REF!</v>
      </c>
      <c r="PUJ46" s="54" t="e">
        <f>'Tier 1 - $500K'!#REF!</f>
        <v>#REF!</v>
      </c>
      <c r="PUK46" s="54" t="e">
        <f>'Tier 1 - $500K'!#REF!</f>
        <v>#REF!</v>
      </c>
      <c r="PUL46" s="54" t="e">
        <f>'Tier 1 - $500K'!#REF!</f>
        <v>#REF!</v>
      </c>
      <c r="PUM46" s="54" t="e">
        <f>'Tier 1 - $500K'!#REF!</f>
        <v>#REF!</v>
      </c>
      <c r="PUN46" s="54" t="e">
        <f>'Tier 1 - $500K'!#REF!</f>
        <v>#REF!</v>
      </c>
      <c r="PUO46" s="54" t="e">
        <f>'Tier 1 - $500K'!#REF!</f>
        <v>#REF!</v>
      </c>
      <c r="PUP46" s="54" t="e">
        <f>'Tier 1 - $500K'!#REF!</f>
        <v>#REF!</v>
      </c>
      <c r="PUQ46" s="54" t="e">
        <f>'Tier 1 - $500K'!#REF!</f>
        <v>#REF!</v>
      </c>
      <c r="PUR46" s="54" t="e">
        <f>'Tier 1 - $500K'!#REF!</f>
        <v>#REF!</v>
      </c>
      <c r="PUS46" s="54" t="e">
        <f>'Tier 1 - $500K'!#REF!</f>
        <v>#REF!</v>
      </c>
      <c r="PUT46" s="54" t="e">
        <f>'Tier 1 - $500K'!#REF!</f>
        <v>#REF!</v>
      </c>
      <c r="PUU46" s="54" t="e">
        <f>'Tier 1 - $500K'!#REF!</f>
        <v>#REF!</v>
      </c>
      <c r="PUV46" s="54" t="e">
        <f>'Tier 1 - $500K'!#REF!</f>
        <v>#REF!</v>
      </c>
      <c r="PUW46" s="54" t="e">
        <f>'Tier 1 - $500K'!#REF!</f>
        <v>#REF!</v>
      </c>
      <c r="PUX46" s="54" t="e">
        <f>'Tier 1 - $500K'!#REF!</f>
        <v>#REF!</v>
      </c>
      <c r="PUY46" s="54" t="e">
        <f>'Tier 1 - $500K'!#REF!</f>
        <v>#REF!</v>
      </c>
      <c r="PUZ46" s="54" t="e">
        <f>'Tier 1 - $500K'!#REF!</f>
        <v>#REF!</v>
      </c>
      <c r="PVA46" s="54" t="e">
        <f>'Tier 1 - $500K'!#REF!</f>
        <v>#REF!</v>
      </c>
      <c r="PVB46" s="54" t="e">
        <f>'Tier 1 - $500K'!#REF!</f>
        <v>#REF!</v>
      </c>
      <c r="PVC46" s="54" t="e">
        <f>'Tier 1 - $500K'!#REF!</f>
        <v>#REF!</v>
      </c>
      <c r="PVD46" s="54" t="e">
        <f>'Tier 1 - $500K'!#REF!</f>
        <v>#REF!</v>
      </c>
      <c r="PVE46" s="54" t="e">
        <f>'Tier 1 - $500K'!#REF!</f>
        <v>#REF!</v>
      </c>
      <c r="PVF46" s="54" t="e">
        <f>'Tier 1 - $500K'!#REF!</f>
        <v>#REF!</v>
      </c>
      <c r="PVG46" s="54" t="e">
        <f>'Tier 1 - $500K'!#REF!</f>
        <v>#REF!</v>
      </c>
      <c r="PVH46" s="54" t="e">
        <f>'Tier 1 - $500K'!#REF!</f>
        <v>#REF!</v>
      </c>
      <c r="PVI46" s="54" t="e">
        <f>'Tier 1 - $500K'!#REF!</f>
        <v>#REF!</v>
      </c>
      <c r="PVJ46" s="54" t="e">
        <f>'Tier 1 - $500K'!#REF!</f>
        <v>#REF!</v>
      </c>
      <c r="PVK46" s="54" t="e">
        <f>'Tier 1 - $500K'!#REF!</f>
        <v>#REF!</v>
      </c>
      <c r="PVL46" s="54" t="e">
        <f>'Tier 1 - $500K'!#REF!</f>
        <v>#REF!</v>
      </c>
      <c r="PVM46" s="54" t="e">
        <f>'Tier 1 - $500K'!#REF!</f>
        <v>#REF!</v>
      </c>
      <c r="PVN46" s="54" t="e">
        <f>'Tier 1 - $500K'!#REF!</f>
        <v>#REF!</v>
      </c>
      <c r="PVO46" s="54" t="e">
        <f>'Tier 1 - $500K'!#REF!</f>
        <v>#REF!</v>
      </c>
      <c r="PVP46" s="54" t="e">
        <f>'Tier 1 - $500K'!#REF!</f>
        <v>#REF!</v>
      </c>
      <c r="PVQ46" s="54" t="e">
        <f>'Tier 1 - $500K'!#REF!</f>
        <v>#REF!</v>
      </c>
      <c r="PVR46" s="54" t="e">
        <f>'Tier 1 - $500K'!#REF!</f>
        <v>#REF!</v>
      </c>
      <c r="PVS46" s="54" t="e">
        <f>'Tier 1 - $500K'!#REF!</f>
        <v>#REF!</v>
      </c>
      <c r="PVT46" s="54" t="e">
        <f>'Tier 1 - $500K'!#REF!</f>
        <v>#REF!</v>
      </c>
      <c r="PVU46" s="54" t="e">
        <f>'Tier 1 - $500K'!#REF!</f>
        <v>#REF!</v>
      </c>
      <c r="PVV46" s="54" t="e">
        <f>'Tier 1 - $500K'!#REF!</f>
        <v>#REF!</v>
      </c>
      <c r="PVW46" s="54" t="e">
        <f>'Tier 1 - $500K'!#REF!</f>
        <v>#REF!</v>
      </c>
      <c r="PVX46" s="54" t="e">
        <f>'Tier 1 - $500K'!#REF!</f>
        <v>#REF!</v>
      </c>
      <c r="PVY46" s="54" t="e">
        <f>'Tier 1 - $500K'!#REF!</f>
        <v>#REF!</v>
      </c>
      <c r="PVZ46" s="54" t="e">
        <f>'Tier 1 - $500K'!#REF!</f>
        <v>#REF!</v>
      </c>
      <c r="PWA46" s="54" t="e">
        <f>'Tier 1 - $500K'!#REF!</f>
        <v>#REF!</v>
      </c>
      <c r="PWB46" s="54" t="e">
        <f>'Tier 1 - $500K'!#REF!</f>
        <v>#REF!</v>
      </c>
      <c r="PWC46" s="54" t="e">
        <f>'Tier 1 - $500K'!#REF!</f>
        <v>#REF!</v>
      </c>
      <c r="PWD46" s="54" t="e">
        <f>'Tier 1 - $500K'!#REF!</f>
        <v>#REF!</v>
      </c>
      <c r="PWE46" s="54" t="e">
        <f>'Tier 1 - $500K'!#REF!</f>
        <v>#REF!</v>
      </c>
      <c r="PWF46" s="54" t="e">
        <f>'Tier 1 - $500K'!#REF!</f>
        <v>#REF!</v>
      </c>
      <c r="PWG46" s="54" t="e">
        <f>'Tier 1 - $500K'!#REF!</f>
        <v>#REF!</v>
      </c>
      <c r="PWH46" s="54" t="e">
        <f>'Tier 1 - $500K'!#REF!</f>
        <v>#REF!</v>
      </c>
      <c r="PWI46" s="54" t="e">
        <f>'Tier 1 - $500K'!#REF!</f>
        <v>#REF!</v>
      </c>
      <c r="PWJ46" s="54" t="e">
        <f>'Tier 1 - $500K'!#REF!</f>
        <v>#REF!</v>
      </c>
      <c r="PWK46" s="54" t="e">
        <f>'Tier 1 - $500K'!#REF!</f>
        <v>#REF!</v>
      </c>
      <c r="PWL46" s="54" t="e">
        <f>'Tier 1 - $500K'!#REF!</f>
        <v>#REF!</v>
      </c>
      <c r="PWM46" s="54" t="e">
        <f>'Tier 1 - $500K'!#REF!</f>
        <v>#REF!</v>
      </c>
      <c r="PWN46" s="54" t="e">
        <f>'Tier 1 - $500K'!#REF!</f>
        <v>#REF!</v>
      </c>
      <c r="PWO46" s="54" t="e">
        <f>'Tier 1 - $500K'!#REF!</f>
        <v>#REF!</v>
      </c>
      <c r="PWP46" s="54" t="e">
        <f>'Tier 1 - $500K'!#REF!</f>
        <v>#REF!</v>
      </c>
      <c r="PWQ46" s="54" t="e">
        <f>'Tier 1 - $500K'!#REF!</f>
        <v>#REF!</v>
      </c>
      <c r="PWR46" s="54" t="e">
        <f>'Tier 1 - $500K'!#REF!</f>
        <v>#REF!</v>
      </c>
      <c r="PWS46" s="54" t="e">
        <f>'Tier 1 - $500K'!#REF!</f>
        <v>#REF!</v>
      </c>
      <c r="PWT46" s="54" t="e">
        <f>'Tier 1 - $500K'!#REF!</f>
        <v>#REF!</v>
      </c>
      <c r="PWU46" s="54" t="e">
        <f>'Tier 1 - $500K'!#REF!</f>
        <v>#REF!</v>
      </c>
      <c r="PWV46" s="54" t="e">
        <f>'Tier 1 - $500K'!#REF!</f>
        <v>#REF!</v>
      </c>
      <c r="PWW46" s="54" t="e">
        <f>'Tier 1 - $500K'!#REF!</f>
        <v>#REF!</v>
      </c>
      <c r="PWX46" s="54" t="e">
        <f>'Tier 1 - $500K'!#REF!</f>
        <v>#REF!</v>
      </c>
      <c r="PWY46" s="54" t="e">
        <f>'Tier 1 - $500K'!#REF!</f>
        <v>#REF!</v>
      </c>
      <c r="PWZ46" s="54" t="e">
        <f>'Tier 1 - $500K'!#REF!</f>
        <v>#REF!</v>
      </c>
      <c r="PXA46" s="54" t="e">
        <f>'Tier 1 - $500K'!#REF!</f>
        <v>#REF!</v>
      </c>
      <c r="PXB46" s="54" t="e">
        <f>'Tier 1 - $500K'!#REF!</f>
        <v>#REF!</v>
      </c>
      <c r="PXC46" s="54" t="e">
        <f>'Tier 1 - $500K'!#REF!</f>
        <v>#REF!</v>
      </c>
      <c r="PXD46" s="54" t="e">
        <f>'Tier 1 - $500K'!#REF!</f>
        <v>#REF!</v>
      </c>
      <c r="PXE46" s="54" t="e">
        <f>'Tier 1 - $500K'!#REF!</f>
        <v>#REF!</v>
      </c>
      <c r="PXF46" s="54" t="e">
        <f>'Tier 1 - $500K'!#REF!</f>
        <v>#REF!</v>
      </c>
      <c r="PXG46" s="54" t="e">
        <f>'Tier 1 - $500K'!#REF!</f>
        <v>#REF!</v>
      </c>
      <c r="PXH46" s="54" t="e">
        <f>'Tier 1 - $500K'!#REF!</f>
        <v>#REF!</v>
      </c>
      <c r="PXI46" s="54" t="e">
        <f>'Tier 1 - $500K'!#REF!</f>
        <v>#REF!</v>
      </c>
      <c r="PXJ46" s="54" t="e">
        <f>'Tier 1 - $500K'!#REF!</f>
        <v>#REF!</v>
      </c>
      <c r="PXK46" s="54" t="e">
        <f>'Tier 1 - $500K'!#REF!</f>
        <v>#REF!</v>
      </c>
      <c r="PXL46" s="54" t="e">
        <f>'Tier 1 - $500K'!#REF!</f>
        <v>#REF!</v>
      </c>
      <c r="PXM46" s="54" t="e">
        <f>'Tier 1 - $500K'!#REF!</f>
        <v>#REF!</v>
      </c>
      <c r="PXN46" s="54" t="e">
        <f>'Tier 1 - $500K'!#REF!</f>
        <v>#REF!</v>
      </c>
      <c r="PXO46" s="54" t="e">
        <f>'Tier 1 - $500K'!#REF!</f>
        <v>#REF!</v>
      </c>
      <c r="PXP46" s="54" t="e">
        <f>'Tier 1 - $500K'!#REF!</f>
        <v>#REF!</v>
      </c>
      <c r="PXQ46" s="54" t="e">
        <f>'Tier 1 - $500K'!#REF!</f>
        <v>#REF!</v>
      </c>
      <c r="PXR46" s="54" t="e">
        <f>'Tier 1 - $500K'!#REF!</f>
        <v>#REF!</v>
      </c>
      <c r="PXS46" s="54" t="e">
        <f>'Tier 1 - $500K'!#REF!</f>
        <v>#REF!</v>
      </c>
      <c r="PXT46" s="54" t="e">
        <f>'Tier 1 - $500K'!#REF!</f>
        <v>#REF!</v>
      </c>
      <c r="PXU46" s="54" t="e">
        <f>'Tier 1 - $500K'!#REF!</f>
        <v>#REF!</v>
      </c>
      <c r="PXV46" s="54" t="e">
        <f>'Tier 1 - $500K'!#REF!</f>
        <v>#REF!</v>
      </c>
      <c r="PXW46" s="54" t="e">
        <f>'Tier 1 - $500K'!#REF!</f>
        <v>#REF!</v>
      </c>
      <c r="PXX46" s="54" t="e">
        <f>'Tier 1 - $500K'!#REF!</f>
        <v>#REF!</v>
      </c>
      <c r="PXY46" s="54" t="e">
        <f>'Tier 1 - $500K'!#REF!</f>
        <v>#REF!</v>
      </c>
      <c r="PXZ46" s="54" t="e">
        <f>'Tier 1 - $500K'!#REF!</f>
        <v>#REF!</v>
      </c>
      <c r="PYA46" s="54" t="e">
        <f>'Tier 1 - $500K'!#REF!</f>
        <v>#REF!</v>
      </c>
      <c r="PYB46" s="54" t="e">
        <f>'Tier 1 - $500K'!#REF!</f>
        <v>#REF!</v>
      </c>
      <c r="PYC46" s="54" t="e">
        <f>'Tier 1 - $500K'!#REF!</f>
        <v>#REF!</v>
      </c>
      <c r="PYD46" s="54" t="e">
        <f>'Tier 1 - $500K'!#REF!</f>
        <v>#REF!</v>
      </c>
      <c r="PYE46" s="54" t="e">
        <f>'Tier 1 - $500K'!#REF!</f>
        <v>#REF!</v>
      </c>
      <c r="PYF46" s="54" t="e">
        <f>'Tier 1 - $500K'!#REF!</f>
        <v>#REF!</v>
      </c>
      <c r="PYG46" s="54" t="e">
        <f>'Tier 1 - $500K'!#REF!</f>
        <v>#REF!</v>
      </c>
      <c r="PYH46" s="54" t="e">
        <f>'Tier 1 - $500K'!#REF!</f>
        <v>#REF!</v>
      </c>
      <c r="PYI46" s="54" t="e">
        <f>'Tier 1 - $500K'!#REF!</f>
        <v>#REF!</v>
      </c>
      <c r="PYJ46" s="54" t="e">
        <f>'Tier 1 - $500K'!#REF!</f>
        <v>#REF!</v>
      </c>
      <c r="PYK46" s="54" t="e">
        <f>'Tier 1 - $500K'!#REF!</f>
        <v>#REF!</v>
      </c>
      <c r="PYL46" s="54" t="e">
        <f>'Tier 1 - $500K'!#REF!</f>
        <v>#REF!</v>
      </c>
      <c r="PYM46" s="54" t="e">
        <f>'Tier 1 - $500K'!#REF!</f>
        <v>#REF!</v>
      </c>
      <c r="PYN46" s="54" t="e">
        <f>'Tier 1 - $500K'!#REF!</f>
        <v>#REF!</v>
      </c>
      <c r="PYO46" s="54" t="e">
        <f>'Tier 1 - $500K'!#REF!</f>
        <v>#REF!</v>
      </c>
      <c r="PYP46" s="54" t="e">
        <f>'Tier 1 - $500K'!#REF!</f>
        <v>#REF!</v>
      </c>
      <c r="PYQ46" s="54" t="e">
        <f>'Tier 1 - $500K'!#REF!</f>
        <v>#REF!</v>
      </c>
      <c r="PYR46" s="54" t="e">
        <f>'Tier 1 - $500K'!#REF!</f>
        <v>#REF!</v>
      </c>
      <c r="PYS46" s="54" t="e">
        <f>'Tier 1 - $500K'!#REF!</f>
        <v>#REF!</v>
      </c>
      <c r="PYT46" s="54" t="e">
        <f>'Tier 1 - $500K'!#REF!</f>
        <v>#REF!</v>
      </c>
      <c r="PYU46" s="54" t="e">
        <f>'Tier 1 - $500K'!#REF!</f>
        <v>#REF!</v>
      </c>
      <c r="PYV46" s="54" t="e">
        <f>'Tier 1 - $500K'!#REF!</f>
        <v>#REF!</v>
      </c>
      <c r="PYW46" s="54" t="e">
        <f>'Tier 1 - $500K'!#REF!</f>
        <v>#REF!</v>
      </c>
      <c r="PYX46" s="54" t="e">
        <f>'Tier 1 - $500K'!#REF!</f>
        <v>#REF!</v>
      </c>
      <c r="PYY46" s="54" t="e">
        <f>'Tier 1 - $500K'!#REF!</f>
        <v>#REF!</v>
      </c>
      <c r="PYZ46" s="54" t="e">
        <f>'Tier 1 - $500K'!#REF!</f>
        <v>#REF!</v>
      </c>
      <c r="PZA46" s="54" t="e">
        <f>'Tier 1 - $500K'!#REF!</f>
        <v>#REF!</v>
      </c>
      <c r="PZB46" s="54" t="e">
        <f>'Tier 1 - $500K'!#REF!</f>
        <v>#REF!</v>
      </c>
      <c r="PZC46" s="54" t="e">
        <f>'Tier 1 - $500K'!#REF!</f>
        <v>#REF!</v>
      </c>
      <c r="PZD46" s="54" t="e">
        <f>'Tier 1 - $500K'!#REF!</f>
        <v>#REF!</v>
      </c>
      <c r="PZE46" s="54" t="e">
        <f>'Tier 1 - $500K'!#REF!</f>
        <v>#REF!</v>
      </c>
      <c r="PZF46" s="54" t="e">
        <f>'Tier 1 - $500K'!#REF!</f>
        <v>#REF!</v>
      </c>
      <c r="PZG46" s="54" t="e">
        <f>'Tier 1 - $500K'!#REF!</f>
        <v>#REF!</v>
      </c>
      <c r="PZH46" s="54" t="e">
        <f>'Tier 1 - $500K'!#REF!</f>
        <v>#REF!</v>
      </c>
      <c r="PZI46" s="54" t="e">
        <f>'Tier 1 - $500K'!#REF!</f>
        <v>#REF!</v>
      </c>
      <c r="PZJ46" s="54" t="e">
        <f>'Tier 1 - $500K'!#REF!</f>
        <v>#REF!</v>
      </c>
      <c r="PZK46" s="54" t="e">
        <f>'Tier 1 - $500K'!#REF!</f>
        <v>#REF!</v>
      </c>
      <c r="PZL46" s="54" t="e">
        <f>'Tier 1 - $500K'!#REF!</f>
        <v>#REF!</v>
      </c>
      <c r="PZM46" s="54" t="e">
        <f>'Tier 1 - $500K'!#REF!</f>
        <v>#REF!</v>
      </c>
      <c r="PZN46" s="54" t="e">
        <f>'Tier 1 - $500K'!#REF!</f>
        <v>#REF!</v>
      </c>
      <c r="PZO46" s="54" t="e">
        <f>'Tier 1 - $500K'!#REF!</f>
        <v>#REF!</v>
      </c>
      <c r="PZP46" s="54" t="e">
        <f>'Tier 1 - $500K'!#REF!</f>
        <v>#REF!</v>
      </c>
      <c r="PZQ46" s="54" t="e">
        <f>'Tier 1 - $500K'!#REF!</f>
        <v>#REF!</v>
      </c>
      <c r="PZR46" s="54" t="e">
        <f>'Tier 1 - $500K'!#REF!</f>
        <v>#REF!</v>
      </c>
      <c r="PZS46" s="54" t="e">
        <f>'Tier 1 - $500K'!#REF!</f>
        <v>#REF!</v>
      </c>
      <c r="PZT46" s="54" t="e">
        <f>'Tier 1 - $500K'!#REF!</f>
        <v>#REF!</v>
      </c>
      <c r="PZU46" s="54" t="e">
        <f>'Tier 1 - $500K'!#REF!</f>
        <v>#REF!</v>
      </c>
      <c r="PZV46" s="54" t="e">
        <f>'Tier 1 - $500K'!#REF!</f>
        <v>#REF!</v>
      </c>
      <c r="PZW46" s="54" t="e">
        <f>'Tier 1 - $500K'!#REF!</f>
        <v>#REF!</v>
      </c>
      <c r="PZX46" s="54" t="e">
        <f>'Tier 1 - $500K'!#REF!</f>
        <v>#REF!</v>
      </c>
      <c r="PZY46" s="54" t="e">
        <f>'Tier 1 - $500K'!#REF!</f>
        <v>#REF!</v>
      </c>
      <c r="PZZ46" s="54" t="e">
        <f>'Tier 1 - $500K'!#REF!</f>
        <v>#REF!</v>
      </c>
      <c r="QAA46" s="54" t="e">
        <f>'Tier 1 - $500K'!#REF!</f>
        <v>#REF!</v>
      </c>
      <c r="QAB46" s="54" t="e">
        <f>'Tier 1 - $500K'!#REF!</f>
        <v>#REF!</v>
      </c>
      <c r="QAC46" s="54" t="e">
        <f>'Tier 1 - $500K'!#REF!</f>
        <v>#REF!</v>
      </c>
      <c r="QAD46" s="54" t="e">
        <f>'Tier 1 - $500K'!#REF!</f>
        <v>#REF!</v>
      </c>
      <c r="QAE46" s="54" t="e">
        <f>'Tier 1 - $500K'!#REF!</f>
        <v>#REF!</v>
      </c>
      <c r="QAF46" s="54" t="e">
        <f>'Tier 1 - $500K'!#REF!</f>
        <v>#REF!</v>
      </c>
      <c r="QAG46" s="54" t="e">
        <f>'Tier 1 - $500K'!#REF!</f>
        <v>#REF!</v>
      </c>
      <c r="QAH46" s="54" t="e">
        <f>'Tier 1 - $500K'!#REF!</f>
        <v>#REF!</v>
      </c>
      <c r="QAI46" s="54" t="e">
        <f>'Tier 1 - $500K'!#REF!</f>
        <v>#REF!</v>
      </c>
      <c r="QAJ46" s="54" t="e">
        <f>'Tier 1 - $500K'!#REF!</f>
        <v>#REF!</v>
      </c>
      <c r="QAK46" s="54" t="e">
        <f>'Tier 1 - $500K'!#REF!</f>
        <v>#REF!</v>
      </c>
      <c r="QAL46" s="54" t="e">
        <f>'Tier 1 - $500K'!#REF!</f>
        <v>#REF!</v>
      </c>
      <c r="QAM46" s="54" t="e">
        <f>'Tier 1 - $500K'!#REF!</f>
        <v>#REF!</v>
      </c>
      <c r="QAN46" s="54" t="e">
        <f>'Tier 1 - $500K'!#REF!</f>
        <v>#REF!</v>
      </c>
      <c r="QAO46" s="54" t="e">
        <f>'Tier 1 - $500K'!#REF!</f>
        <v>#REF!</v>
      </c>
      <c r="QAP46" s="54" t="e">
        <f>'Tier 1 - $500K'!#REF!</f>
        <v>#REF!</v>
      </c>
      <c r="QAQ46" s="54" t="e">
        <f>'Tier 1 - $500K'!#REF!</f>
        <v>#REF!</v>
      </c>
      <c r="QAR46" s="54" t="e">
        <f>'Tier 1 - $500K'!#REF!</f>
        <v>#REF!</v>
      </c>
      <c r="QAS46" s="54" t="e">
        <f>'Tier 1 - $500K'!#REF!</f>
        <v>#REF!</v>
      </c>
      <c r="QAT46" s="54" t="e">
        <f>'Tier 1 - $500K'!#REF!</f>
        <v>#REF!</v>
      </c>
      <c r="QAU46" s="54" t="e">
        <f>'Tier 1 - $500K'!#REF!</f>
        <v>#REF!</v>
      </c>
      <c r="QAV46" s="54" t="e">
        <f>'Tier 1 - $500K'!#REF!</f>
        <v>#REF!</v>
      </c>
      <c r="QAW46" s="54" t="e">
        <f>'Tier 1 - $500K'!#REF!</f>
        <v>#REF!</v>
      </c>
      <c r="QAX46" s="54" t="e">
        <f>'Tier 1 - $500K'!#REF!</f>
        <v>#REF!</v>
      </c>
      <c r="QAY46" s="54" t="e">
        <f>'Tier 1 - $500K'!#REF!</f>
        <v>#REF!</v>
      </c>
      <c r="QAZ46" s="54" t="e">
        <f>'Tier 1 - $500K'!#REF!</f>
        <v>#REF!</v>
      </c>
      <c r="QBA46" s="54" t="e">
        <f>'Tier 1 - $500K'!#REF!</f>
        <v>#REF!</v>
      </c>
      <c r="QBB46" s="54" t="e">
        <f>'Tier 1 - $500K'!#REF!</f>
        <v>#REF!</v>
      </c>
      <c r="QBC46" s="54" t="e">
        <f>'Tier 1 - $500K'!#REF!</f>
        <v>#REF!</v>
      </c>
      <c r="QBD46" s="54" t="e">
        <f>'Tier 1 - $500K'!#REF!</f>
        <v>#REF!</v>
      </c>
      <c r="QBE46" s="54" t="e">
        <f>'Tier 1 - $500K'!#REF!</f>
        <v>#REF!</v>
      </c>
      <c r="QBF46" s="54" t="e">
        <f>'Tier 1 - $500K'!#REF!</f>
        <v>#REF!</v>
      </c>
      <c r="QBG46" s="54" t="e">
        <f>'Tier 1 - $500K'!#REF!</f>
        <v>#REF!</v>
      </c>
      <c r="QBH46" s="54" t="e">
        <f>'Tier 1 - $500K'!#REF!</f>
        <v>#REF!</v>
      </c>
      <c r="QBI46" s="54" t="e">
        <f>'Tier 1 - $500K'!#REF!</f>
        <v>#REF!</v>
      </c>
      <c r="QBJ46" s="54" t="e">
        <f>'Tier 1 - $500K'!#REF!</f>
        <v>#REF!</v>
      </c>
      <c r="QBK46" s="54" t="e">
        <f>'Tier 1 - $500K'!#REF!</f>
        <v>#REF!</v>
      </c>
      <c r="QBL46" s="54" t="e">
        <f>'Tier 1 - $500K'!#REF!</f>
        <v>#REF!</v>
      </c>
      <c r="QBM46" s="54" t="e">
        <f>'Tier 1 - $500K'!#REF!</f>
        <v>#REF!</v>
      </c>
      <c r="QBN46" s="54" t="e">
        <f>'Tier 1 - $500K'!#REF!</f>
        <v>#REF!</v>
      </c>
      <c r="QBO46" s="54" t="e">
        <f>'Tier 1 - $500K'!#REF!</f>
        <v>#REF!</v>
      </c>
      <c r="QBP46" s="54" t="e">
        <f>'Tier 1 - $500K'!#REF!</f>
        <v>#REF!</v>
      </c>
      <c r="QBQ46" s="54" t="e">
        <f>'Tier 1 - $500K'!#REF!</f>
        <v>#REF!</v>
      </c>
      <c r="QBR46" s="54" t="e">
        <f>'Tier 1 - $500K'!#REF!</f>
        <v>#REF!</v>
      </c>
      <c r="QBS46" s="54" t="e">
        <f>'Tier 1 - $500K'!#REF!</f>
        <v>#REF!</v>
      </c>
      <c r="QBT46" s="54" t="e">
        <f>'Tier 1 - $500K'!#REF!</f>
        <v>#REF!</v>
      </c>
      <c r="QBU46" s="54" t="e">
        <f>'Tier 1 - $500K'!#REF!</f>
        <v>#REF!</v>
      </c>
      <c r="QBV46" s="54" t="e">
        <f>'Tier 1 - $500K'!#REF!</f>
        <v>#REF!</v>
      </c>
      <c r="QBW46" s="54" t="e">
        <f>'Tier 1 - $500K'!#REF!</f>
        <v>#REF!</v>
      </c>
      <c r="QBX46" s="54" t="e">
        <f>'Tier 1 - $500K'!#REF!</f>
        <v>#REF!</v>
      </c>
      <c r="QBY46" s="54" t="e">
        <f>'Tier 1 - $500K'!#REF!</f>
        <v>#REF!</v>
      </c>
      <c r="QBZ46" s="54" t="e">
        <f>'Tier 1 - $500K'!#REF!</f>
        <v>#REF!</v>
      </c>
      <c r="QCA46" s="54" t="e">
        <f>'Tier 1 - $500K'!#REF!</f>
        <v>#REF!</v>
      </c>
      <c r="QCB46" s="54" t="e">
        <f>'Tier 1 - $500K'!#REF!</f>
        <v>#REF!</v>
      </c>
      <c r="QCC46" s="54" t="e">
        <f>'Tier 1 - $500K'!#REF!</f>
        <v>#REF!</v>
      </c>
      <c r="QCD46" s="54" t="e">
        <f>'Tier 1 - $500K'!#REF!</f>
        <v>#REF!</v>
      </c>
      <c r="QCE46" s="54" t="e">
        <f>'Tier 1 - $500K'!#REF!</f>
        <v>#REF!</v>
      </c>
      <c r="QCF46" s="54" t="e">
        <f>'Tier 1 - $500K'!#REF!</f>
        <v>#REF!</v>
      </c>
      <c r="QCG46" s="54" t="e">
        <f>'Tier 1 - $500K'!#REF!</f>
        <v>#REF!</v>
      </c>
      <c r="QCH46" s="54" t="e">
        <f>'Tier 1 - $500K'!#REF!</f>
        <v>#REF!</v>
      </c>
      <c r="QCI46" s="54" t="e">
        <f>'Tier 1 - $500K'!#REF!</f>
        <v>#REF!</v>
      </c>
      <c r="QCJ46" s="54" t="e">
        <f>'Tier 1 - $500K'!#REF!</f>
        <v>#REF!</v>
      </c>
      <c r="QCK46" s="54" t="e">
        <f>'Tier 1 - $500K'!#REF!</f>
        <v>#REF!</v>
      </c>
      <c r="QCL46" s="54" t="e">
        <f>'Tier 1 - $500K'!#REF!</f>
        <v>#REF!</v>
      </c>
      <c r="QCM46" s="54" t="e">
        <f>'Tier 1 - $500K'!#REF!</f>
        <v>#REF!</v>
      </c>
      <c r="QCN46" s="54" t="e">
        <f>'Tier 1 - $500K'!#REF!</f>
        <v>#REF!</v>
      </c>
      <c r="QCO46" s="54" t="e">
        <f>'Tier 1 - $500K'!#REF!</f>
        <v>#REF!</v>
      </c>
      <c r="QCP46" s="54" t="e">
        <f>'Tier 1 - $500K'!#REF!</f>
        <v>#REF!</v>
      </c>
      <c r="QCQ46" s="54" t="e">
        <f>'Tier 1 - $500K'!#REF!</f>
        <v>#REF!</v>
      </c>
      <c r="QCR46" s="54" t="e">
        <f>'Tier 1 - $500K'!#REF!</f>
        <v>#REF!</v>
      </c>
      <c r="QCS46" s="54" t="e">
        <f>'Tier 1 - $500K'!#REF!</f>
        <v>#REF!</v>
      </c>
      <c r="QCT46" s="54" t="e">
        <f>'Tier 1 - $500K'!#REF!</f>
        <v>#REF!</v>
      </c>
      <c r="QCU46" s="54" t="e">
        <f>'Tier 1 - $500K'!#REF!</f>
        <v>#REF!</v>
      </c>
      <c r="QCV46" s="54" t="e">
        <f>'Tier 1 - $500K'!#REF!</f>
        <v>#REF!</v>
      </c>
      <c r="QCW46" s="54" t="e">
        <f>'Tier 1 - $500K'!#REF!</f>
        <v>#REF!</v>
      </c>
      <c r="QCX46" s="54" t="e">
        <f>'Tier 1 - $500K'!#REF!</f>
        <v>#REF!</v>
      </c>
      <c r="QCY46" s="54" t="e">
        <f>'Tier 1 - $500K'!#REF!</f>
        <v>#REF!</v>
      </c>
      <c r="QCZ46" s="54" t="e">
        <f>'Tier 1 - $500K'!#REF!</f>
        <v>#REF!</v>
      </c>
      <c r="QDA46" s="54" t="e">
        <f>'Tier 1 - $500K'!#REF!</f>
        <v>#REF!</v>
      </c>
      <c r="QDB46" s="54" t="e">
        <f>'Tier 1 - $500K'!#REF!</f>
        <v>#REF!</v>
      </c>
      <c r="QDC46" s="54" t="e">
        <f>'Tier 1 - $500K'!#REF!</f>
        <v>#REF!</v>
      </c>
      <c r="QDD46" s="54" t="e">
        <f>'Tier 1 - $500K'!#REF!</f>
        <v>#REF!</v>
      </c>
      <c r="QDE46" s="54" t="e">
        <f>'Tier 1 - $500K'!#REF!</f>
        <v>#REF!</v>
      </c>
      <c r="QDF46" s="54" t="e">
        <f>'Tier 1 - $500K'!#REF!</f>
        <v>#REF!</v>
      </c>
      <c r="QDG46" s="54" t="e">
        <f>'Tier 1 - $500K'!#REF!</f>
        <v>#REF!</v>
      </c>
      <c r="QDH46" s="54" t="e">
        <f>'Tier 1 - $500K'!#REF!</f>
        <v>#REF!</v>
      </c>
      <c r="QDI46" s="54" t="e">
        <f>'Tier 1 - $500K'!#REF!</f>
        <v>#REF!</v>
      </c>
      <c r="QDJ46" s="54" t="e">
        <f>'Tier 1 - $500K'!#REF!</f>
        <v>#REF!</v>
      </c>
      <c r="QDK46" s="54" t="e">
        <f>'Tier 1 - $500K'!#REF!</f>
        <v>#REF!</v>
      </c>
      <c r="QDL46" s="54" t="e">
        <f>'Tier 1 - $500K'!#REF!</f>
        <v>#REF!</v>
      </c>
      <c r="QDM46" s="54" t="e">
        <f>'Tier 1 - $500K'!#REF!</f>
        <v>#REF!</v>
      </c>
      <c r="QDN46" s="54" t="e">
        <f>'Tier 1 - $500K'!#REF!</f>
        <v>#REF!</v>
      </c>
      <c r="QDO46" s="54" t="e">
        <f>'Tier 1 - $500K'!#REF!</f>
        <v>#REF!</v>
      </c>
      <c r="QDP46" s="54" t="e">
        <f>'Tier 1 - $500K'!#REF!</f>
        <v>#REF!</v>
      </c>
      <c r="QDQ46" s="54" t="e">
        <f>'Tier 1 - $500K'!#REF!</f>
        <v>#REF!</v>
      </c>
      <c r="QDR46" s="54" t="e">
        <f>'Tier 1 - $500K'!#REF!</f>
        <v>#REF!</v>
      </c>
      <c r="QDS46" s="54" t="e">
        <f>'Tier 1 - $500K'!#REF!</f>
        <v>#REF!</v>
      </c>
      <c r="QDT46" s="54" t="e">
        <f>'Tier 1 - $500K'!#REF!</f>
        <v>#REF!</v>
      </c>
      <c r="QDU46" s="54" t="e">
        <f>'Tier 1 - $500K'!#REF!</f>
        <v>#REF!</v>
      </c>
      <c r="QDV46" s="54" t="e">
        <f>'Tier 1 - $500K'!#REF!</f>
        <v>#REF!</v>
      </c>
      <c r="QDW46" s="54" t="e">
        <f>'Tier 1 - $500K'!#REF!</f>
        <v>#REF!</v>
      </c>
      <c r="QDX46" s="54" t="e">
        <f>'Tier 1 - $500K'!#REF!</f>
        <v>#REF!</v>
      </c>
      <c r="QDY46" s="54" t="e">
        <f>'Tier 1 - $500K'!#REF!</f>
        <v>#REF!</v>
      </c>
      <c r="QDZ46" s="54" t="e">
        <f>'Tier 1 - $500K'!#REF!</f>
        <v>#REF!</v>
      </c>
      <c r="QEA46" s="54" t="e">
        <f>'Tier 1 - $500K'!#REF!</f>
        <v>#REF!</v>
      </c>
      <c r="QEB46" s="54" t="e">
        <f>'Tier 1 - $500K'!#REF!</f>
        <v>#REF!</v>
      </c>
      <c r="QEC46" s="54" t="e">
        <f>'Tier 1 - $500K'!#REF!</f>
        <v>#REF!</v>
      </c>
      <c r="QED46" s="54" t="e">
        <f>'Tier 1 - $500K'!#REF!</f>
        <v>#REF!</v>
      </c>
      <c r="QEE46" s="54" t="e">
        <f>'Tier 1 - $500K'!#REF!</f>
        <v>#REF!</v>
      </c>
      <c r="QEF46" s="54" t="e">
        <f>'Tier 1 - $500K'!#REF!</f>
        <v>#REF!</v>
      </c>
      <c r="QEG46" s="54" t="e">
        <f>'Tier 1 - $500K'!#REF!</f>
        <v>#REF!</v>
      </c>
      <c r="QEH46" s="54" t="e">
        <f>'Tier 1 - $500K'!#REF!</f>
        <v>#REF!</v>
      </c>
      <c r="QEI46" s="54" t="e">
        <f>'Tier 1 - $500K'!#REF!</f>
        <v>#REF!</v>
      </c>
      <c r="QEJ46" s="54" t="e">
        <f>'Tier 1 - $500K'!#REF!</f>
        <v>#REF!</v>
      </c>
      <c r="QEK46" s="54" t="e">
        <f>'Tier 1 - $500K'!#REF!</f>
        <v>#REF!</v>
      </c>
      <c r="QEL46" s="54" t="e">
        <f>'Tier 1 - $500K'!#REF!</f>
        <v>#REF!</v>
      </c>
      <c r="QEM46" s="54" t="e">
        <f>'Tier 1 - $500K'!#REF!</f>
        <v>#REF!</v>
      </c>
      <c r="QEN46" s="54" t="e">
        <f>'Tier 1 - $500K'!#REF!</f>
        <v>#REF!</v>
      </c>
      <c r="QEO46" s="54" t="e">
        <f>'Tier 1 - $500K'!#REF!</f>
        <v>#REF!</v>
      </c>
      <c r="QEP46" s="54" t="e">
        <f>'Tier 1 - $500K'!#REF!</f>
        <v>#REF!</v>
      </c>
      <c r="QEQ46" s="54" t="e">
        <f>'Tier 1 - $500K'!#REF!</f>
        <v>#REF!</v>
      </c>
      <c r="QER46" s="54" t="e">
        <f>'Tier 1 - $500K'!#REF!</f>
        <v>#REF!</v>
      </c>
      <c r="QES46" s="54" t="e">
        <f>'Tier 1 - $500K'!#REF!</f>
        <v>#REF!</v>
      </c>
      <c r="QET46" s="54" t="e">
        <f>'Tier 1 - $500K'!#REF!</f>
        <v>#REF!</v>
      </c>
      <c r="QEU46" s="54" t="e">
        <f>'Tier 1 - $500K'!#REF!</f>
        <v>#REF!</v>
      </c>
      <c r="QEV46" s="54" t="e">
        <f>'Tier 1 - $500K'!#REF!</f>
        <v>#REF!</v>
      </c>
      <c r="QEW46" s="54" t="e">
        <f>'Tier 1 - $500K'!#REF!</f>
        <v>#REF!</v>
      </c>
      <c r="QEX46" s="54" t="e">
        <f>'Tier 1 - $500K'!#REF!</f>
        <v>#REF!</v>
      </c>
      <c r="QEY46" s="54" t="e">
        <f>'Tier 1 - $500K'!#REF!</f>
        <v>#REF!</v>
      </c>
      <c r="QEZ46" s="54" t="e">
        <f>'Tier 1 - $500K'!#REF!</f>
        <v>#REF!</v>
      </c>
      <c r="QFA46" s="54" t="e">
        <f>'Tier 1 - $500K'!#REF!</f>
        <v>#REF!</v>
      </c>
      <c r="QFB46" s="54" t="e">
        <f>'Tier 1 - $500K'!#REF!</f>
        <v>#REF!</v>
      </c>
      <c r="QFC46" s="54" t="e">
        <f>'Tier 1 - $500K'!#REF!</f>
        <v>#REF!</v>
      </c>
      <c r="QFD46" s="54" t="e">
        <f>'Tier 1 - $500K'!#REF!</f>
        <v>#REF!</v>
      </c>
      <c r="QFE46" s="54" t="e">
        <f>'Tier 1 - $500K'!#REF!</f>
        <v>#REF!</v>
      </c>
      <c r="QFF46" s="54" t="e">
        <f>'Tier 1 - $500K'!#REF!</f>
        <v>#REF!</v>
      </c>
      <c r="QFG46" s="54" t="e">
        <f>'Tier 1 - $500K'!#REF!</f>
        <v>#REF!</v>
      </c>
      <c r="QFH46" s="54" t="e">
        <f>'Tier 1 - $500K'!#REF!</f>
        <v>#REF!</v>
      </c>
      <c r="QFI46" s="54" t="e">
        <f>'Tier 1 - $500K'!#REF!</f>
        <v>#REF!</v>
      </c>
      <c r="QFJ46" s="54" t="e">
        <f>'Tier 1 - $500K'!#REF!</f>
        <v>#REF!</v>
      </c>
      <c r="QFK46" s="54" t="e">
        <f>'Tier 1 - $500K'!#REF!</f>
        <v>#REF!</v>
      </c>
      <c r="QFL46" s="54" t="e">
        <f>'Tier 1 - $500K'!#REF!</f>
        <v>#REF!</v>
      </c>
      <c r="QFM46" s="54" t="e">
        <f>'Tier 1 - $500K'!#REF!</f>
        <v>#REF!</v>
      </c>
      <c r="QFN46" s="54" t="e">
        <f>'Tier 1 - $500K'!#REF!</f>
        <v>#REF!</v>
      </c>
      <c r="QFO46" s="54" t="e">
        <f>'Tier 1 - $500K'!#REF!</f>
        <v>#REF!</v>
      </c>
      <c r="QFP46" s="54" t="e">
        <f>'Tier 1 - $500K'!#REF!</f>
        <v>#REF!</v>
      </c>
      <c r="QFQ46" s="54" t="e">
        <f>'Tier 1 - $500K'!#REF!</f>
        <v>#REF!</v>
      </c>
      <c r="QFR46" s="54" t="e">
        <f>'Tier 1 - $500K'!#REF!</f>
        <v>#REF!</v>
      </c>
      <c r="QFS46" s="54" t="e">
        <f>'Tier 1 - $500K'!#REF!</f>
        <v>#REF!</v>
      </c>
      <c r="QFT46" s="54" t="e">
        <f>'Tier 1 - $500K'!#REF!</f>
        <v>#REF!</v>
      </c>
      <c r="QFU46" s="54" t="e">
        <f>'Tier 1 - $500K'!#REF!</f>
        <v>#REF!</v>
      </c>
      <c r="QFV46" s="54" t="e">
        <f>'Tier 1 - $500K'!#REF!</f>
        <v>#REF!</v>
      </c>
      <c r="QFW46" s="54" t="e">
        <f>'Tier 1 - $500K'!#REF!</f>
        <v>#REF!</v>
      </c>
      <c r="QFX46" s="54" t="e">
        <f>'Tier 1 - $500K'!#REF!</f>
        <v>#REF!</v>
      </c>
      <c r="QFY46" s="54" t="e">
        <f>'Tier 1 - $500K'!#REF!</f>
        <v>#REF!</v>
      </c>
      <c r="QFZ46" s="54" t="e">
        <f>'Tier 1 - $500K'!#REF!</f>
        <v>#REF!</v>
      </c>
      <c r="QGA46" s="54" t="e">
        <f>'Tier 1 - $500K'!#REF!</f>
        <v>#REF!</v>
      </c>
      <c r="QGB46" s="54" t="e">
        <f>'Tier 1 - $500K'!#REF!</f>
        <v>#REF!</v>
      </c>
      <c r="QGC46" s="54" t="e">
        <f>'Tier 1 - $500K'!#REF!</f>
        <v>#REF!</v>
      </c>
      <c r="QGD46" s="54" t="e">
        <f>'Tier 1 - $500K'!#REF!</f>
        <v>#REF!</v>
      </c>
      <c r="QGE46" s="54" t="e">
        <f>'Tier 1 - $500K'!#REF!</f>
        <v>#REF!</v>
      </c>
      <c r="QGF46" s="54" t="e">
        <f>'Tier 1 - $500K'!#REF!</f>
        <v>#REF!</v>
      </c>
      <c r="QGG46" s="54" t="e">
        <f>'Tier 1 - $500K'!#REF!</f>
        <v>#REF!</v>
      </c>
      <c r="QGH46" s="54" t="e">
        <f>'Tier 1 - $500K'!#REF!</f>
        <v>#REF!</v>
      </c>
      <c r="QGI46" s="54" t="e">
        <f>'Tier 1 - $500K'!#REF!</f>
        <v>#REF!</v>
      </c>
      <c r="QGJ46" s="54" t="e">
        <f>'Tier 1 - $500K'!#REF!</f>
        <v>#REF!</v>
      </c>
      <c r="QGK46" s="54" t="e">
        <f>'Tier 1 - $500K'!#REF!</f>
        <v>#REF!</v>
      </c>
      <c r="QGL46" s="54" t="e">
        <f>'Tier 1 - $500K'!#REF!</f>
        <v>#REF!</v>
      </c>
      <c r="QGM46" s="54" t="e">
        <f>'Tier 1 - $500K'!#REF!</f>
        <v>#REF!</v>
      </c>
      <c r="QGN46" s="54" t="e">
        <f>'Tier 1 - $500K'!#REF!</f>
        <v>#REF!</v>
      </c>
      <c r="QGO46" s="54" t="e">
        <f>'Tier 1 - $500K'!#REF!</f>
        <v>#REF!</v>
      </c>
      <c r="QGP46" s="54" t="e">
        <f>'Tier 1 - $500K'!#REF!</f>
        <v>#REF!</v>
      </c>
      <c r="QGQ46" s="54" t="e">
        <f>'Tier 1 - $500K'!#REF!</f>
        <v>#REF!</v>
      </c>
      <c r="QGR46" s="54" t="e">
        <f>'Tier 1 - $500K'!#REF!</f>
        <v>#REF!</v>
      </c>
      <c r="QGS46" s="54" t="e">
        <f>'Tier 1 - $500K'!#REF!</f>
        <v>#REF!</v>
      </c>
      <c r="QGT46" s="54" t="e">
        <f>'Tier 1 - $500K'!#REF!</f>
        <v>#REF!</v>
      </c>
      <c r="QGU46" s="54" t="e">
        <f>'Tier 1 - $500K'!#REF!</f>
        <v>#REF!</v>
      </c>
      <c r="QGV46" s="54" t="e">
        <f>'Tier 1 - $500K'!#REF!</f>
        <v>#REF!</v>
      </c>
      <c r="QGW46" s="54" t="e">
        <f>'Tier 1 - $500K'!#REF!</f>
        <v>#REF!</v>
      </c>
      <c r="QGX46" s="54" t="e">
        <f>'Tier 1 - $500K'!#REF!</f>
        <v>#REF!</v>
      </c>
      <c r="QGY46" s="54" t="e">
        <f>'Tier 1 - $500K'!#REF!</f>
        <v>#REF!</v>
      </c>
      <c r="QGZ46" s="54" t="e">
        <f>'Tier 1 - $500K'!#REF!</f>
        <v>#REF!</v>
      </c>
      <c r="QHA46" s="54" t="e">
        <f>'Tier 1 - $500K'!#REF!</f>
        <v>#REF!</v>
      </c>
      <c r="QHB46" s="54" t="e">
        <f>'Tier 1 - $500K'!#REF!</f>
        <v>#REF!</v>
      </c>
      <c r="QHC46" s="54" t="e">
        <f>'Tier 1 - $500K'!#REF!</f>
        <v>#REF!</v>
      </c>
      <c r="QHD46" s="54" t="e">
        <f>'Tier 1 - $500K'!#REF!</f>
        <v>#REF!</v>
      </c>
      <c r="QHE46" s="54" t="e">
        <f>'Tier 1 - $500K'!#REF!</f>
        <v>#REF!</v>
      </c>
      <c r="QHF46" s="54" t="e">
        <f>'Tier 1 - $500K'!#REF!</f>
        <v>#REF!</v>
      </c>
      <c r="QHG46" s="54" t="e">
        <f>'Tier 1 - $500K'!#REF!</f>
        <v>#REF!</v>
      </c>
      <c r="QHH46" s="54" t="e">
        <f>'Tier 1 - $500K'!#REF!</f>
        <v>#REF!</v>
      </c>
      <c r="QHI46" s="54" t="e">
        <f>'Tier 1 - $500K'!#REF!</f>
        <v>#REF!</v>
      </c>
      <c r="QHJ46" s="54" t="e">
        <f>'Tier 1 - $500K'!#REF!</f>
        <v>#REF!</v>
      </c>
      <c r="QHK46" s="54" t="e">
        <f>'Tier 1 - $500K'!#REF!</f>
        <v>#REF!</v>
      </c>
      <c r="QHL46" s="54" t="e">
        <f>'Tier 1 - $500K'!#REF!</f>
        <v>#REF!</v>
      </c>
      <c r="QHM46" s="54" t="e">
        <f>'Tier 1 - $500K'!#REF!</f>
        <v>#REF!</v>
      </c>
      <c r="QHN46" s="54" t="e">
        <f>'Tier 1 - $500K'!#REF!</f>
        <v>#REF!</v>
      </c>
      <c r="QHO46" s="54" t="e">
        <f>'Tier 1 - $500K'!#REF!</f>
        <v>#REF!</v>
      </c>
      <c r="QHP46" s="54" t="e">
        <f>'Tier 1 - $500K'!#REF!</f>
        <v>#REF!</v>
      </c>
      <c r="QHQ46" s="54" t="e">
        <f>'Tier 1 - $500K'!#REF!</f>
        <v>#REF!</v>
      </c>
      <c r="QHR46" s="54" t="e">
        <f>'Tier 1 - $500K'!#REF!</f>
        <v>#REF!</v>
      </c>
      <c r="QHS46" s="54" t="e">
        <f>'Tier 1 - $500K'!#REF!</f>
        <v>#REF!</v>
      </c>
      <c r="QHT46" s="54" t="e">
        <f>'Tier 1 - $500K'!#REF!</f>
        <v>#REF!</v>
      </c>
      <c r="QHU46" s="54" t="e">
        <f>'Tier 1 - $500K'!#REF!</f>
        <v>#REF!</v>
      </c>
      <c r="QHV46" s="54" t="e">
        <f>'Tier 1 - $500K'!#REF!</f>
        <v>#REF!</v>
      </c>
      <c r="QHW46" s="54" t="e">
        <f>'Tier 1 - $500K'!#REF!</f>
        <v>#REF!</v>
      </c>
      <c r="QHX46" s="54" t="e">
        <f>'Tier 1 - $500K'!#REF!</f>
        <v>#REF!</v>
      </c>
      <c r="QHY46" s="54" t="e">
        <f>'Tier 1 - $500K'!#REF!</f>
        <v>#REF!</v>
      </c>
      <c r="QHZ46" s="54" t="e">
        <f>'Tier 1 - $500K'!#REF!</f>
        <v>#REF!</v>
      </c>
      <c r="QIA46" s="54" t="e">
        <f>'Tier 1 - $500K'!#REF!</f>
        <v>#REF!</v>
      </c>
      <c r="QIB46" s="54" t="e">
        <f>'Tier 1 - $500K'!#REF!</f>
        <v>#REF!</v>
      </c>
      <c r="QIC46" s="54" t="e">
        <f>'Tier 1 - $500K'!#REF!</f>
        <v>#REF!</v>
      </c>
      <c r="QID46" s="54" t="e">
        <f>'Tier 1 - $500K'!#REF!</f>
        <v>#REF!</v>
      </c>
      <c r="QIE46" s="54" t="e">
        <f>'Tier 1 - $500K'!#REF!</f>
        <v>#REF!</v>
      </c>
      <c r="QIF46" s="54" t="e">
        <f>'Tier 1 - $500K'!#REF!</f>
        <v>#REF!</v>
      </c>
      <c r="QIG46" s="54" t="e">
        <f>'Tier 1 - $500K'!#REF!</f>
        <v>#REF!</v>
      </c>
      <c r="QIH46" s="54" t="e">
        <f>'Tier 1 - $500K'!#REF!</f>
        <v>#REF!</v>
      </c>
      <c r="QII46" s="54" t="e">
        <f>'Tier 1 - $500K'!#REF!</f>
        <v>#REF!</v>
      </c>
      <c r="QIJ46" s="54" t="e">
        <f>'Tier 1 - $500K'!#REF!</f>
        <v>#REF!</v>
      </c>
      <c r="QIK46" s="54" t="e">
        <f>'Tier 1 - $500K'!#REF!</f>
        <v>#REF!</v>
      </c>
      <c r="QIL46" s="54" t="e">
        <f>'Tier 1 - $500K'!#REF!</f>
        <v>#REF!</v>
      </c>
      <c r="QIM46" s="54" t="e">
        <f>'Tier 1 - $500K'!#REF!</f>
        <v>#REF!</v>
      </c>
      <c r="QIN46" s="54" t="e">
        <f>'Tier 1 - $500K'!#REF!</f>
        <v>#REF!</v>
      </c>
      <c r="QIO46" s="54" t="e">
        <f>'Tier 1 - $500K'!#REF!</f>
        <v>#REF!</v>
      </c>
      <c r="QIP46" s="54" t="e">
        <f>'Tier 1 - $500K'!#REF!</f>
        <v>#REF!</v>
      </c>
      <c r="QIQ46" s="54" t="e">
        <f>'Tier 1 - $500K'!#REF!</f>
        <v>#REF!</v>
      </c>
      <c r="QIR46" s="54" t="e">
        <f>'Tier 1 - $500K'!#REF!</f>
        <v>#REF!</v>
      </c>
      <c r="QIS46" s="54" t="e">
        <f>'Tier 1 - $500K'!#REF!</f>
        <v>#REF!</v>
      </c>
      <c r="QIT46" s="54" t="e">
        <f>'Tier 1 - $500K'!#REF!</f>
        <v>#REF!</v>
      </c>
      <c r="QIU46" s="54" t="e">
        <f>'Tier 1 - $500K'!#REF!</f>
        <v>#REF!</v>
      </c>
      <c r="QIV46" s="54" t="e">
        <f>'Tier 1 - $500K'!#REF!</f>
        <v>#REF!</v>
      </c>
      <c r="QIW46" s="54" t="e">
        <f>'Tier 1 - $500K'!#REF!</f>
        <v>#REF!</v>
      </c>
      <c r="QIX46" s="54" t="e">
        <f>'Tier 1 - $500K'!#REF!</f>
        <v>#REF!</v>
      </c>
      <c r="QIY46" s="54" t="e">
        <f>'Tier 1 - $500K'!#REF!</f>
        <v>#REF!</v>
      </c>
      <c r="QIZ46" s="54" t="e">
        <f>'Tier 1 - $500K'!#REF!</f>
        <v>#REF!</v>
      </c>
      <c r="QJA46" s="54" t="e">
        <f>'Tier 1 - $500K'!#REF!</f>
        <v>#REF!</v>
      </c>
      <c r="QJB46" s="54" t="e">
        <f>'Tier 1 - $500K'!#REF!</f>
        <v>#REF!</v>
      </c>
      <c r="QJC46" s="54" t="e">
        <f>'Tier 1 - $500K'!#REF!</f>
        <v>#REF!</v>
      </c>
      <c r="QJD46" s="54" t="e">
        <f>'Tier 1 - $500K'!#REF!</f>
        <v>#REF!</v>
      </c>
      <c r="QJE46" s="54" t="e">
        <f>'Tier 1 - $500K'!#REF!</f>
        <v>#REF!</v>
      </c>
      <c r="QJF46" s="54" t="e">
        <f>'Tier 1 - $500K'!#REF!</f>
        <v>#REF!</v>
      </c>
      <c r="QJG46" s="54" t="e">
        <f>'Tier 1 - $500K'!#REF!</f>
        <v>#REF!</v>
      </c>
      <c r="QJH46" s="54" t="e">
        <f>'Tier 1 - $500K'!#REF!</f>
        <v>#REF!</v>
      </c>
      <c r="QJI46" s="54" t="e">
        <f>'Tier 1 - $500K'!#REF!</f>
        <v>#REF!</v>
      </c>
      <c r="QJJ46" s="54" t="e">
        <f>'Tier 1 - $500K'!#REF!</f>
        <v>#REF!</v>
      </c>
      <c r="QJK46" s="54" t="e">
        <f>'Tier 1 - $500K'!#REF!</f>
        <v>#REF!</v>
      </c>
      <c r="QJL46" s="54" t="e">
        <f>'Tier 1 - $500K'!#REF!</f>
        <v>#REF!</v>
      </c>
      <c r="QJM46" s="54" t="e">
        <f>'Tier 1 - $500K'!#REF!</f>
        <v>#REF!</v>
      </c>
      <c r="QJN46" s="54" t="e">
        <f>'Tier 1 - $500K'!#REF!</f>
        <v>#REF!</v>
      </c>
      <c r="QJO46" s="54" t="e">
        <f>'Tier 1 - $500K'!#REF!</f>
        <v>#REF!</v>
      </c>
      <c r="QJP46" s="54" t="e">
        <f>'Tier 1 - $500K'!#REF!</f>
        <v>#REF!</v>
      </c>
      <c r="QJQ46" s="54" t="e">
        <f>'Tier 1 - $500K'!#REF!</f>
        <v>#REF!</v>
      </c>
      <c r="QJR46" s="54" t="e">
        <f>'Tier 1 - $500K'!#REF!</f>
        <v>#REF!</v>
      </c>
      <c r="QJS46" s="54" t="e">
        <f>'Tier 1 - $500K'!#REF!</f>
        <v>#REF!</v>
      </c>
      <c r="QJT46" s="54" t="e">
        <f>'Tier 1 - $500K'!#REF!</f>
        <v>#REF!</v>
      </c>
      <c r="QJU46" s="54" t="e">
        <f>'Tier 1 - $500K'!#REF!</f>
        <v>#REF!</v>
      </c>
      <c r="QJV46" s="54" t="e">
        <f>'Tier 1 - $500K'!#REF!</f>
        <v>#REF!</v>
      </c>
      <c r="QJW46" s="54" t="e">
        <f>'Tier 1 - $500K'!#REF!</f>
        <v>#REF!</v>
      </c>
      <c r="QJX46" s="54" t="e">
        <f>'Tier 1 - $500K'!#REF!</f>
        <v>#REF!</v>
      </c>
      <c r="QJY46" s="54" t="e">
        <f>'Tier 1 - $500K'!#REF!</f>
        <v>#REF!</v>
      </c>
      <c r="QJZ46" s="54" t="e">
        <f>'Tier 1 - $500K'!#REF!</f>
        <v>#REF!</v>
      </c>
      <c r="QKA46" s="54" t="e">
        <f>'Tier 1 - $500K'!#REF!</f>
        <v>#REF!</v>
      </c>
      <c r="QKB46" s="54" t="e">
        <f>'Tier 1 - $500K'!#REF!</f>
        <v>#REF!</v>
      </c>
      <c r="QKC46" s="54" t="e">
        <f>'Tier 1 - $500K'!#REF!</f>
        <v>#REF!</v>
      </c>
      <c r="QKD46" s="54" t="e">
        <f>'Tier 1 - $500K'!#REF!</f>
        <v>#REF!</v>
      </c>
      <c r="QKE46" s="54" t="e">
        <f>'Tier 1 - $500K'!#REF!</f>
        <v>#REF!</v>
      </c>
      <c r="QKF46" s="54" t="e">
        <f>'Tier 1 - $500K'!#REF!</f>
        <v>#REF!</v>
      </c>
      <c r="QKG46" s="54" t="e">
        <f>'Tier 1 - $500K'!#REF!</f>
        <v>#REF!</v>
      </c>
      <c r="QKH46" s="54" t="e">
        <f>'Tier 1 - $500K'!#REF!</f>
        <v>#REF!</v>
      </c>
      <c r="QKI46" s="54" t="e">
        <f>'Tier 1 - $500K'!#REF!</f>
        <v>#REF!</v>
      </c>
      <c r="QKJ46" s="54" t="e">
        <f>'Tier 1 - $500K'!#REF!</f>
        <v>#REF!</v>
      </c>
      <c r="QKK46" s="54" t="e">
        <f>'Tier 1 - $500K'!#REF!</f>
        <v>#REF!</v>
      </c>
      <c r="QKL46" s="54" t="e">
        <f>'Tier 1 - $500K'!#REF!</f>
        <v>#REF!</v>
      </c>
      <c r="QKM46" s="54" t="e">
        <f>'Tier 1 - $500K'!#REF!</f>
        <v>#REF!</v>
      </c>
      <c r="QKN46" s="54" t="e">
        <f>'Tier 1 - $500K'!#REF!</f>
        <v>#REF!</v>
      </c>
      <c r="QKO46" s="54" t="e">
        <f>'Tier 1 - $500K'!#REF!</f>
        <v>#REF!</v>
      </c>
      <c r="QKP46" s="54" t="e">
        <f>'Tier 1 - $500K'!#REF!</f>
        <v>#REF!</v>
      </c>
      <c r="QKQ46" s="54" t="e">
        <f>'Tier 1 - $500K'!#REF!</f>
        <v>#REF!</v>
      </c>
      <c r="QKR46" s="54" t="e">
        <f>'Tier 1 - $500K'!#REF!</f>
        <v>#REF!</v>
      </c>
      <c r="QKS46" s="54" t="e">
        <f>'Tier 1 - $500K'!#REF!</f>
        <v>#REF!</v>
      </c>
      <c r="QKT46" s="54" t="e">
        <f>'Tier 1 - $500K'!#REF!</f>
        <v>#REF!</v>
      </c>
      <c r="QKU46" s="54" t="e">
        <f>'Tier 1 - $500K'!#REF!</f>
        <v>#REF!</v>
      </c>
      <c r="QKV46" s="54" t="e">
        <f>'Tier 1 - $500K'!#REF!</f>
        <v>#REF!</v>
      </c>
      <c r="QKW46" s="54" t="e">
        <f>'Tier 1 - $500K'!#REF!</f>
        <v>#REF!</v>
      </c>
      <c r="QKX46" s="54" t="e">
        <f>'Tier 1 - $500K'!#REF!</f>
        <v>#REF!</v>
      </c>
      <c r="QKY46" s="54" t="e">
        <f>'Tier 1 - $500K'!#REF!</f>
        <v>#REF!</v>
      </c>
      <c r="QKZ46" s="54" t="e">
        <f>'Tier 1 - $500K'!#REF!</f>
        <v>#REF!</v>
      </c>
      <c r="QLA46" s="54" t="e">
        <f>'Tier 1 - $500K'!#REF!</f>
        <v>#REF!</v>
      </c>
      <c r="QLB46" s="54" t="e">
        <f>'Tier 1 - $500K'!#REF!</f>
        <v>#REF!</v>
      </c>
      <c r="QLC46" s="54" t="e">
        <f>'Tier 1 - $500K'!#REF!</f>
        <v>#REF!</v>
      </c>
      <c r="QLD46" s="54" t="e">
        <f>'Tier 1 - $500K'!#REF!</f>
        <v>#REF!</v>
      </c>
      <c r="QLE46" s="54" t="e">
        <f>'Tier 1 - $500K'!#REF!</f>
        <v>#REF!</v>
      </c>
      <c r="QLF46" s="54" t="e">
        <f>'Tier 1 - $500K'!#REF!</f>
        <v>#REF!</v>
      </c>
      <c r="QLG46" s="54" t="e">
        <f>'Tier 1 - $500K'!#REF!</f>
        <v>#REF!</v>
      </c>
      <c r="QLH46" s="54" t="e">
        <f>'Tier 1 - $500K'!#REF!</f>
        <v>#REF!</v>
      </c>
      <c r="QLI46" s="54" t="e">
        <f>'Tier 1 - $500K'!#REF!</f>
        <v>#REF!</v>
      </c>
      <c r="QLJ46" s="54" t="e">
        <f>'Tier 1 - $500K'!#REF!</f>
        <v>#REF!</v>
      </c>
      <c r="QLK46" s="54" t="e">
        <f>'Tier 1 - $500K'!#REF!</f>
        <v>#REF!</v>
      </c>
      <c r="QLL46" s="54" t="e">
        <f>'Tier 1 - $500K'!#REF!</f>
        <v>#REF!</v>
      </c>
      <c r="QLM46" s="54" t="e">
        <f>'Tier 1 - $500K'!#REF!</f>
        <v>#REF!</v>
      </c>
      <c r="QLN46" s="54" t="e">
        <f>'Tier 1 - $500K'!#REF!</f>
        <v>#REF!</v>
      </c>
      <c r="QLO46" s="54" t="e">
        <f>'Tier 1 - $500K'!#REF!</f>
        <v>#REF!</v>
      </c>
      <c r="QLP46" s="54" t="e">
        <f>'Tier 1 - $500K'!#REF!</f>
        <v>#REF!</v>
      </c>
      <c r="QLQ46" s="54" t="e">
        <f>'Tier 1 - $500K'!#REF!</f>
        <v>#REF!</v>
      </c>
      <c r="QLR46" s="54" t="e">
        <f>'Tier 1 - $500K'!#REF!</f>
        <v>#REF!</v>
      </c>
      <c r="QLS46" s="54" t="e">
        <f>'Tier 1 - $500K'!#REF!</f>
        <v>#REF!</v>
      </c>
      <c r="QLT46" s="54" t="e">
        <f>'Tier 1 - $500K'!#REF!</f>
        <v>#REF!</v>
      </c>
      <c r="QLU46" s="54" t="e">
        <f>'Tier 1 - $500K'!#REF!</f>
        <v>#REF!</v>
      </c>
      <c r="QLV46" s="54" t="e">
        <f>'Tier 1 - $500K'!#REF!</f>
        <v>#REF!</v>
      </c>
      <c r="QLW46" s="54" t="e">
        <f>'Tier 1 - $500K'!#REF!</f>
        <v>#REF!</v>
      </c>
      <c r="QLX46" s="54" t="e">
        <f>'Tier 1 - $500K'!#REF!</f>
        <v>#REF!</v>
      </c>
      <c r="QLY46" s="54" t="e">
        <f>'Tier 1 - $500K'!#REF!</f>
        <v>#REF!</v>
      </c>
      <c r="QLZ46" s="54" t="e">
        <f>'Tier 1 - $500K'!#REF!</f>
        <v>#REF!</v>
      </c>
      <c r="QMA46" s="54" t="e">
        <f>'Tier 1 - $500K'!#REF!</f>
        <v>#REF!</v>
      </c>
      <c r="QMB46" s="54" t="e">
        <f>'Tier 1 - $500K'!#REF!</f>
        <v>#REF!</v>
      </c>
      <c r="QMC46" s="54" t="e">
        <f>'Tier 1 - $500K'!#REF!</f>
        <v>#REF!</v>
      </c>
      <c r="QMD46" s="54" t="e">
        <f>'Tier 1 - $500K'!#REF!</f>
        <v>#REF!</v>
      </c>
      <c r="QME46" s="54" t="e">
        <f>'Tier 1 - $500K'!#REF!</f>
        <v>#REF!</v>
      </c>
      <c r="QMF46" s="54" t="e">
        <f>'Tier 1 - $500K'!#REF!</f>
        <v>#REF!</v>
      </c>
      <c r="QMG46" s="54" t="e">
        <f>'Tier 1 - $500K'!#REF!</f>
        <v>#REF!</v>
      </c>
      <c r="QMH46" s="54" t="e">
        <f>'Tier 1 - $500K'!#REF!</f>
        <v>#REF!</v>
      </c>
      <c r="QMI46" s="54" t="e">
        <f>'Tier 1 - $500K'!#REF!</f>
        <v>#REF!</v>
      </c>
      <c r="QMJ46" s="54" t="e">
        <f>'Tier 1 - $500K'!#REF!</f>
        <v>#REF!</v>
      </c>
      <c r="QMK46" s="54" t="e">
        <f>'Tier 1 - $500K'!#REF!</f>
        <v>#REF!</v>
      </c>
      <c r="QML46" s="54" t="e">
        <f>'Tier 1 - $500K'!#REF!</f>
        <v>#REF!</v>
      </c>
      <c r="QMM46" s="54" t="e">
        <f>'Tier 1 - $500K'!#REF!</f>
        <v>#REF!</v>
      </c>
      <c r="QMN46" s="54" t="e">
        <f>'Tier 1 - $500K'!#REF!</f>
        <v>#REF!</v>
      </c>
      <c r="QMO46" s="54" t="e">
        <f>'Tier 1 - $500K'!#REF!</f>
        <v>#REF!</v>
      </c>
      <c r="QMP46" s="54" t="e">
        <f>'Tier 1 - $500K'!#REF!</f>
        <v>#REF!</v>
      </c>
      <c r="QMQ46" s="54" t="e">
        <f>'Tier 1 - $500K'!#REF!</f>
        <v>#REF!</v>
      </c>
      <c r="QMR46" s="54" t="e">
        <f>'Tier 1 - $500K'!#REF!</f>
        <v>#REF!</v>
      </c>
      <c r="QMS46" s="54" t="e">
        <f>'Tier 1 - $500K'!#REF!</f>
        <v>#REF!</v>
      </c>
      <c r="QMT46" s="54" t="e">
        <f>'Tier 1 - $500K'!#REF!</f>
        <v>#REF!</v>
      </c>
      <c r="QMU46" s="54" t="e">
        <f>'Tier 1 - $500K'!#REF!</f>
        <v>#REF!</v>
      </c>
      <c r="QMV46" s="54" t="e">
        <f>'Tier 1 - $500K'!#REF!</f>
        <v>#REF!</v>
      </c>
      <c r="QMW46" s="54" t="e">
        <f>'Tier 1 - $500K'!#REF!</f>
        <v>#REF!</v>
      </c>
      <c r="QMX46" s="54" t="e">
        <f>'Tier 1 - $500K'!#REF!</f>
        <v>#REF!</v>
      </c>
      <c r="QMY46" s="54" t="e">
        <f>'Tier 1 - $500K'!#REF!</f>
        <v>#REF!</v>
      </c>
      <c r="QMZ46" s="54" t="e">
        <f>'Tier 1 - $500K'!#REF!</f>
        <v>#REF!</v>
      </c>
      <c r="QNA46" s="54" t="e">
        <f>'Tier 1 - $500K'!#REF!</f>
        <v>#REF!</v>
      </c>
      <c r="QNB46" s="54" t="e">
        <f>'Tier 1 - $500K'!#REF!</f>
        <v>#REF!</v>
      </c>
      <c r="QNC46" s="54" t="e">
        <f>'Tier 1 - $500K'!#REF!</f>
        <v>#REF!</v>
      </c>
      <c r="QND46" s="54" t="e">
        <f>'Tier 1 - $500K'!#REF!</f>
        <v>#REF!</v>
      </c>
      <c r="QNE46" s="54" t="e">
        <f>'Tier 1 - $500K'!#REF!</f>
        <v>#REF!</v>
      </c>
      <c r="QNF46" s="54" t="e">
        <f>'Tier 1 - $500K'!#REF!</f>
        <v>#REF!</v>
      </c>
      <c r="QNG46" s="54" t="e">
        <f>'Tier 1 - $500K'!#REF!</f>
        <v>#REF!</v>
      </c>
      <c r="QNH46" s="54" t="e">
        <f>'Tier 1 - $500K'!#REF!</f>
        <v>#REF!</v>
      </c>
      <c r="QNI46" s="54" t="e">
        <f>'Tier 1 - $500K'!#REF!</f>
        <v>#REF!</v>
      </c>
      <c r="QNJ46" s="54" t="e">
        <f>'Tier 1 - $500K'!#REF!</f>
        <v>#REF!</v>
      </c>
      <c r="QNK46" s="54" t="e">
        <f>'Tier 1 - $500K'!#REF!</f>
        <v>#REF!</v>
      </c>
      <c r="QNL46" s="54" t="e">
        <f>'Tier 1 - $500K'!#REF!</f>
        <v>#REF!</v>
      </c>
      <c r="QNM46" s="54" t="e">
        <f>'Tier 1 - $500K'!#REF!</f>
        <v>#REF!</v>
      </c>
      <c r="QNN46" s="54" t="e">
        <f>'Tier 1 - $500K'!#REF!</f>
        <v>#REF!</v>
      </c>
      <c r="QNO46" s="54" t="e">
        <f>'Tier 1 - $500K'!#REF!</f>
        <v>#REF!</v>
      </c>
      <c r="QNP46" s="54" t="e">
        <f>'Tier 1 - $500K'!#REF!</f>
        <v>#REF!</v>
      </c>
      <c r="QNQ46" s="54" t="e">
        <f>'Tier 1 - $500K'!#REF!</f>
        <v>#REF!</v>
      </c>
      <c r="QNR46" s="54" t="e">
        <f>'Tier 1 - $500K'!#REF!</f>
        <v>#REF!</v>
      </c>
      <c r="QNS46" s="54" t="e">
        <f>'Tier 1 - $500K'!#REF!</f>
        <v>#REF!</v>
      </c>
      <c r="QNT46" s="54" t="e">
        <f>'Tier 1 - $500K'!#REF!</f>
        <v>#REF!</v>
      </c>
      <c r="QNU46" s="54" t="e">
        <f>'Tier 1 - $500K'!#REF!</f>
        <v>#REF!</v>
      </c>
      <c r="QNV46" s="54" t="e">
        <f>'Tier 1 - $500K'!#REF!</f>
        <v>#REF!</v>
      </c>
      <c r="QNW46" s="54" t="e">
        <f>'Tier 1 - $500K'!#REF!</f>
        <v>#REF!</v>
      </c>
      <c r="QNX46" s="54" t="e">
        <f>'Tier 1 - $500K'!#REF!</f>
        <v>#REF!</v>
      </c>
      <c r="QNY46" s="54" t="e">
        <f>'Tier 1 - $500K'!#REF!</f>
        <v>#REF!</v>
      </c>
      <c r="QNZ46" s="54" t="e">
        <f>'Tier 1 - $500K'!#REF!</f>
        <v>#REF!</v>
      </c>
      <c r="QOA46" s="54" t="e">
        <f>'Tier 1 - $500K'!#REF!</f>
        <v>#REF!</v>
      </c>
      <c r="QOB46" s="54" t="e">
        <f>'Tier 1 - $500K'!#REF!</f>
        <v>#REF!</v>
      </c>
      <c r="QOC46" s="54" t="e">
        <f>'Tier 1 - $500K'!#REF!</f>
        <v>#REF!</v>
      </c>
      <c r="QOD46" s="54" t="e">
        <f>'Tier 1 - $500K'!#REF!</f>
        <v>#REF!</v>
      </c>
      <c r="QOE46" s="54" t="e">
        <f>'Tier 1 - $500K'!#REF!</f>
        <v>#REF!</v>
      </c>
      <c r="QOF46" s="54" t="e">
        <f>'Tier 1 - $500K'!#REF!</f>
        <v>#REF!</v>
      </c>
      <c r="QOG46" s="54" t="e">
        <f>'Tier 1 - $500K'!#REF!</f>
        <v>#REF!</v>
      </c>
      <c r="QOH46" s="54" t="e">
        <f>'Tier 1 - $500K'!#REF!</f>
        <v>#REF!</v>
      </c>
      <c r="QOI46" s="54" t="e">
        <f>'Tier 1 - $500K'!#REF!</f>
        <v>#REF!</v>
      </c>
      <c r="QOJ46" s="54" t="e">
        <f>'Tier 1 - $500K'!#REF!</f>
        <v>#REF!</v>
      </c>
      <c r="QOK46" s="54" t="e">
        <f>'Tier 1 - $500K'!#REF!</f>
        <v>#REF!</v>
      </c>
      <c r="QOL46" s="54" t="e">
        <f>'Tier 1 - $500K'!#REF!</f>
        <v>#REF!</v>
      </c>
      <c r="QOM46" s="54" t="e">
        <f>'Tier 1 - $500K'!#REF!</f>
        <v>#REF!</v>
      </c>
      <c r="QON46" s="54" t="e">
        <f>'Tier 1 - $500K'!#REF!</f>
        <v>#REF!</v>
      </c>
      <c r="QOO46" s="54" t="e">
        <f>'Tier 1 - $500K'!#REF!</f>
        <v>#REF!</v>
      </c>
      <c r="QOP46" s="54" t="e">
        <f>'Tier 1 - $500K'!#REF!</f>
        <v>#REF!</v>
      </c>
      <c r="QOQ46" s="54" t="e">
        <f>'Tier 1 - $500K'!#REF!</f>
        <v>#REF!</v>
      </c>
      <c r="QOR46" s="54" t="e">
        <f>'Tier 1 - $500K'!#REF!</f>
        <v>#REF!</v>
      </c>
      <c r="QOS46" s="54" t="e">
        <f>'Tier 1 - $500K'!#REF!</f>
        <v>#REF!</v>
      </c>
      <c r="QOT46" s="54" t="e">
        <f>'Tier 1 - $500K'!#REF!</f>
        <v>#REF!</v>
      </c>
      <c r="QOU46" s="54" t="e">
        <f>'Tier 1 - $500K'!#REF!</f>
        <v>#REF!</v>
      </c>
      <c r="QOV46" s="54" t="e">
        <f>'Tier 1 - $500K'!#REF!</f>
        <v>#REF!</v>
      </c>
      <c r="QOW46" s="54" t="e">
        <f>'Tier 1 - $500K'!#REF!</f>
        <v>#REF!</v>
      </c>
      <c r="QOX46" s="54" t="e">
        <f>'Tier 1 - $500K'!#REF!</f>
        <v>#REF!</v>
      </c>
      <c r="QOY46" s="54" t="e">
        <f>'Tier 1 - $500K'!#REF!</f>
        <v>#REF!</v>
      </c>
      <c r="QOZ46" s="54" t="e">
        <f>'Tier 1 - $500K'!#REF!</f>
        <v>#REF!</v>
      </c>
      <c r="QPA46" s="54" t="e">
        <f>'Tier 1 - $500K'!#REF!</f>
        <v>#REF!</v>
      </c>
      <c r="QPB46" s="54" t="e">
        <f>'Tier 1 - $500K'!#REF!</f>
        <v>#REF!</v>
      </c>
      <c r="QPC46" s="54" t="e">
        <f>'Tier 1 - $500K'!#REF!</f>
        <v>#REF!</v>
      </c>
      <c r="QPD46" s="54" t="e">
        <f>'Tier 1 - $500K'!#REF!</f>
        <v>#REF!</v>
      </c>
      <c r="QPE46" s="54" t="e">
        <f>'Tier 1 - $500K'!#REF!</f>
        <v>#REF!</v>
      </c>
      <c r="QPF46" s="54" t="e">
        <f>'Tier 1 - $500K'!#REF!</f>
        <v>#REF!</v>
      </c>
      <c r="QPG46" s="54" t="e">
        <f>'Tier 1 - $500K'!#REF!</f>
        <v>#REF!</v>
      </c>
      <c r="QPH46" s="54" t="e">
        <f>'Tier 1 - $500K'!#REF!</f>
        <v>#REF!</v>
      </c>
      <c r="QPI46" s="54" t="e">
        <f>'Tier 1 - $500K'!#REF!</f>
        <v>#REF!</v>
      </c>
      <c r="QPJ46" s="54" t="e">
        <f>'Tier 1 - $500K'!#REF!</f>
        <v>#REF!</v>
      </c>
      <c r="QPK46" s="54" t="e">
        <f>'Tier 1 - $500K'!#REF!</f>
        <v>#REF!</v>
      </c>
      <c r="QPL46" s="54" t="e">
        <f>'Tier 1 - $500K'!#REF!</f>
        <v>#REF!</v>
      </c>
      <c r="QPM46" s="54" t="e">
        <f>'Tier 1 - $500K'!#REF!</f>
        <v>#REF!</v>
      </c>
      <c r="QPN46" s="54" t="e">
        <f>'Tier 1 - $500K'!#REF!</f>
        <v>#REF!</v>
      </c>
      <c r="QPO46" s="54" t="e">
        <f>'Tier 1 - $500K'!#REF!</f>
        <v>#REF!</v>
      </c>
      <c r="QPP46" s="54" t="e">
        <f>'Tier 1 - $500K'!#REF!</f>
        <v>#REF!</v>
      </c>
      <c r="QPQ46" s="54" t="e">
        <f>'Tier 1 - $500K'!#REF!</f>
        <v>#REF!</v>
      </c>
      <c r="QPR46" s="54" t="e">
        <f>'Tier 1 - $500K'!#REF!</f>
        <v>#REF!</v>
      </c>
      <c r="QPS46" s="54" t="e">
        <f>'Tier 1 - $500K'!#REF!</f>
        <v>#REF!</v>
      </c>
      <c r="QPT46" s="54" t="e">
        <f>'Tier 1 - $500K'!#REF!</f>
        <v>#REF!</v>
      </c>
      <c r="QPU46" s="54" t="e">
        <f>'Tier 1 - $500K'!#REF!</f>
        <v>#REF!</v>
      </c>
      <c r="QPV46" s="54" t="e">
        <f>'Tier 1 - $500K'!#REF!</f>
        <v>#REF!</v>
      </c>
      <c r="QPW46" s="54" t="e">
        <f>'Tier 1 - $500K'!#REF!</f>
        <v>#REF!</v>
      </c>
      <c r="QPX46" s="54" t="e">
        <f>'Tier 1 - $500K'!#REF!</f>
        <v>#REF!</v>
      </c>
      <c r="QPY46" s="54" t="e">
        <f>'Tier 1 - $500K'!#REF!</f>
        <v>#REF!</v>
      </c>
      <c r="QPZ46" s="54" t="e">
        <f>'Tier 1 - $500K'!#REF!</f>
        <v>#REF!</v>
      </c>
      <c r="QQA46" s="54" t="e">
        <f>'Tier 1 - $500K'!#REF!</f>
        <v>#REF!</v>
      </c>
      <c r="QQB46" s="54" t="e">
        <f>'Tier 1 - $500K'!#REF!</f>
        <v>#REF!</v>
      </c>
      <c r="QQC46" s="54" t="e">
        <f>'Tier 1 - $500K'!#REF!</f>
        <v>#REF!</v>
      </c>
      <c r="QQD46" s="54" t="e">
        <f>'Tier 1 - $500K'!#REF!</f>
        <v>#REF!</v>
      </c>
      <c r="QQE46" s="54" t="e">
        <f>'Tier 1 - $500K'!#REF!</f>
        <v>#REF!</v>
      </c>
      <c r="QQF46" s="54" t="e">
        <f>'Tier 1 - $500K'!#REF!</f>
        <v>#REF!</v>
      </c>
      <c r="QQG46" s="54" t="e">
        <f>'Tier 1 - $500K'!#REF!</f>
        <v>#REF!</v>
      </c>
      <c r="QQH46" s="54" t="e">
        <f>'Tier 1 - $500K'!#REF!</f>
        <v>#REF!</v>
      </c>
      <c r="QQI46" s="54" t="e">
        <f>'Tier 1 - $500K'!#REF!</f>
        <v>#REF!</v>
      </c>
      <c r="QQJ46" s="54" t="e">
        <f>'Tier 1 - $500K'!#REF!</f>
        <v>#REF!</v>
      </c>
      <c r="QQK46" s="54" t="e">
        <f>'Tier 1 - $500K'!#REF!</f>
        <v>#REF!</v>
      </c>
      <c r="QQL46" s="54" t="e">
        <f>'Tier 1 - $500K'!#REF!</f>
        <v>#REF!</v>
      </c>
      <c r="QQM46" s="54" t="e">
        <f>'Tier 1 - $500K'!#REF!</f>
        <v>#REF!</v>
      </c>
      <c r="QQN46" s="54" t="e">
        <f>'Tier 1 - $500K'!#REF!</f>
        <v>#REF!</v>
      </c>
      <c r="QQO46" s="54" t="e">
        <f>'Tier 1 - $500K'!#REF!</f>
        <v>#REF!</v>
      </c>
      <c r="QQP46" s="54" t="e">
        <f>'Tier 1 - $500K'!#REF!</f>
        <v>#REF!</v>
      </c>
      <c r="QQQ46" s="54" t="e">
        <f>'Tier 1 - $500K'!#REF!</f>
        <v>#REF!</v>
      </c>
      <c r="QQR46" s="54" t="e">
        <f>'Tier 1 - $500K'!#REF!</f>
        <v>#REF!</v>
      </c>
      <c r="QQS46" s="54" t="e">
        <f>'Tier 1 - $500K'!#REF!</f>
        <v>#REF!</v>
      </c>
      <c r="QQT46" s="54" t="e">
        <f>'Tier 1 - $500K'!#REF!</f>
        <v>#REF!</v>
      </c>
      <c r="QQU46" s="54" t="e">
        <f>'Tier 1 - $500K'!#REF!</f>
        <v>#REF!</v>
      </c>
      <c r="QQV46" s="54" t="e">
        <f>'Tier 1 - $500K'!#REF!</f>
        <v>#REF!</v>
      </c>
      <c r="QQW46" s="54" t="e">
        <f>'Tier 1 - $500K'!#REF!</f>
        <v>#REF!</v>
      </c>
      <c r="QQX46" s="54" t="e">
        <f>'Tier 1 - $500K'!#REF!</f>
        <v>#REF!</v>
      </c>
      <c r="QQY46" s="54" t="e">
        <f>'Tier 1 - $500K'!#REF!</f>
        <v>#REF!</v>
      </c>
      <c r="QQZ46" s="54" t="e">
        <f>'Tier 1 - $500K'!#REF!</f>
        <v>#REF!</v>
      </c>
      <c r="QRA46" s="54" t="e">
        <f>'Tier 1 - $500K'!#REF!</f>
        <v>#REF!</v>
      </c>
      <c r="QRB46" s="54" t="e">
        <f>'Tier 1 - $500K'!#REF!</f>
        <v>#REF!</v>
      </c>
      <c r="QRC46" s="54" t="e">
        <f>'Tier 1 - $500K'!#REF!</f>
        <v>#REF!</v>
      </c>
      <c r="QRD46" s="54" t="e">
        <f>'Tier 1 - $500K'!#REF!</f>
        <v>#REF!</v>
      </c>
      <c r="QRE46" s="54" t="e">
        <f>'Tier 1 - $500K'!#REF!</f>
        <v>#REF!</v>
      </c>
      <c r="QRF46" s="54" t="e">
        <f>'Tier 1 - $500K'!#REF!</f>
        <v>#REF!</v>
      </c>
      <c r="QRG46" s="54" t="e">
        <f>'Tier 1 - $500K'!#REF!</f>
        <v>#REF!</v>
      </c>
      <c r="QRH46" s="54" t="e">
        <f>'Tier 1 - $500K'!#REF!</f>
        <v>#REF!</v>
      </c>
      <c r="QRI46" s="54" t="e">
        <f>'Tier 1 - $500K'!#REF!</f>
        <v>#REF!</v>
      </c>
      <c r="QRJ46" s="54" t="e">
        <f>'Tier 1 - $500K'!#REF!</f>
        <v>#REF!</v>
      </c>
      <c r="QRK46" s="54" t="e">
        <f>'Tier 1 - $500K'!#REF!</f>
        <v>#REF!</v>
      </c>
      <c r="QRL46" s="54" t="e">
        <f>'Tier 1 - $500K'!#REF!</f>
        <v>#REF!</v>
      </c>
      <c r="QRM46" s="54" t="e">
        <f>'Tier 1 - $500K'!#REF!</f>
        <v>#REF!</v>
      </c>
      <c r="QRN46" s="54" t="e">
        <f>'Tier 1 - $500K'!#REF!</f>
        <v>#REF!</v>
      </c>
      <c r="QRO46" s="54" t="e">
        <f>'Tier 1 - $500K'!#REF!</f>
        <v>#REF!</v>
      </c>
      <c r="QRP46" s="54" t="e">
        <f>'Tier 1 - $500K'!#REF!</f>
        <v>#REF!</v>
      </c>
      <c r="QRQ46" s="54" t="e">
        <f>'Tier 1 - $500K'!#REF!</f>
        <v>#REF!</v>
      </c>
      <c r="QRR46" s="54" t="e">
        <f>'Tier 1 - $500K'!#REF!</f>
        <v>#REF!</v>
      </c>
      <c r="QRS46" s="54" t="e">
        <f>'Tier 1 - $500K'!#REF!</f>
        <v>#REF!</v>
      </c>
      <c r="QRT46" s="54" t="e">
        <f>'Tier 1 - $500K'!#REF!</f>
        <v>#REF!</v>
      </c>
      <c r="QRU46" s="54" t="e">
        <f>'Tier 1 - $500K'!#REF!</f>
        <v>#REF!</v>
      </c>
      <c r="QRV46" s="54" t="e">
        <f>'Tier 1 - $500K'!#REF!</f>
        <v>#REF!</v>
      </c>
      <c r="QRW46" s="54" t="e">
        <f>'Tier 1 - $500K'!#REF!</f>
        <v>#REF!</v>
      </c>
      <c r="QRX46" s="54" t="e">
        <f>'Tier 1 - $500K'!#REF!</f>
        <v>#REF!</v>
      </c>
      <c r="QRY46" s="54" t="e">
        <f>'Tier 1 - $500K'!#REF!</f>
        <v>#REF!</v>
      </c>
      <c r="QRZ46" s="54" t="e">
        <f>'Tier 1 - $500K'!#REF!</f>
        <v>#REF!</v>
      </c>
      <c r="QSA46" s="54" t="e">
        <f>'Tier 1 - $500K'!#REF!</f>
        <v>#REF!</v>
      </c>
      <c r="QSB46" s="54" t="e">
        <f>'Tier 1 - $500K'!#REF!</f>
        <v>#REF!</v>
      </c>
      <c r="QSC46" s="54" t="e">
        <f>'Tier 1 - $500K'!#REF!</f>
        <v>#REF!</v>
      </c>
      <c r="QSD46" s="54" t="e">
        <f>'Tier 1 - $500K'!#REF!</f>
        <v>#REF!</v>
      </c>
      <c r="QSE46" s="54" t="e">
        <f>'Tier 1 - $500K'!#REF!</f>
        <v>#REF!</v>
      </c>
      <c r="QSF46" s="54" t="e">
        <f>'Tier 1 - $500K'!#REF!</f>
        <v>#REF!</v>
      </c>
      <c r="QSG46" s="54" t="e">
        <f>'Tier 1 - $500K'!#REF!</f>
        <v>#REF!</v>
      </c>
      <c r="QSH46" s="54" t="e">
        <f>'Tier 1 - $500K'!#REF!</f>
        <v>#REF!</v>
      </c>
      <c r="QSI46" s="54" t="e">
        <f>'Tier 1 - $500K'!#REF!</f>
        <v>#REF!</v>
      </c>
      <c r="QSJ46" s="54" t="e">
        <f>'Tier 1 - $500K'!#REF!</f>
        <v>#REF!</v>
      </c>
      <c r="QSK46" s="54" t="e">
        <f>'Tier 1 - $500K'!#REF!</f>
        <v>#REF!</v>
      </c>
      <c r="QSL46" s="54" t="e">
        <f>'Tier 1 - $500K'!#REF!</f>
        <v>#REF!</v>
      </c>
      <c r="QSM46" s="54" t="e">
        <f>'Tier 1 - $500K'!#REF!</f>
        <v>#REF!</v>
      </c>
      <c r="QSN46" s="54" t="e">
        <f>'Tier 1 - $500K'!#REF!</f>
        <v>#REF!</v>
      </c>
      <c r="QSO46" s="54" t="e">
        <f>'Tier 1 - $500K'!#REF!</f>
        <v>#REF!</v>
      </c>
      <c r="QSP46" s="54" t="e">
        <f>'Tier 1 - $500K'!#REF!</f>
        <v>#REF!</v>
      </c>
      <c r="QSQ46" s="54" t="e">
        <f>'Tier 1 - $500K'!#REF!</f>
        <v>#REF!</v>
      </c>
      <c r="QSR46" s="54" t="e">
        <f>'Tier 1 - $500K'!#REF!</f>
        <v>#REF!</v>
      </c>
      <c r="QSS46" s="54" t="e">
        <f>'Tier 1 - $500K'!#REF!</f>
        <v>#REF!</v>
      </c>
      <c r="QST46" s="54" t="e">
        <f>'Tier 1 - $500K'!#REF!</f>
        <v>#REF!</v>
      </c>
      <c r="QSU46" s="54" t="e">
        <f>'Tier 1 - $500K'!#REF!</f>
        <v>#REF!</v>
      </c>
      <c r="QSV46" s="54" t="e">
        <f>'Tier 1 - $500K'!#REF!</f>
        <v>#REF!</v>
      </c>
      <c r="QSW46" s="54" t="e">
        <f>'Tier 1 - $500K'!#REF!</f>
        <v>#REF!</v>
      </c>
      <c r="QSX46" s="54" t="e">
        <f>'Tier 1 - $500K'!#REF!</f>
        <v>#REF!</v>
      </c>
      <c r="QSY46" s="54" t="e">
        <f>'Tier 1 - $500K'!#REF!</f>
        <v>#REF!</v>
      </c>
      <c r="QSZ46" s="54" t="e">
        <f>'Tier 1 - $500K'!#REF!</f>
        <v>#REF!</v>
      </c>
      <c r="QTA46" s="54" t="e">
        <f>'Tier 1 - $500K'!#REF!</f>
        <v>#REF!</v>
      </c>
      <c r="QTB46" s="54" t="e">
        <f>'Tier 1 - $500K'!#REF!</f>
        <v>#REF!</v>
      </c>
      <c r="QTC46" s="54" t="e">
        <f>'Tier 1 - $500K'!#REF!</f>
        <v>#REF!</v>
      </c>
      <c r="QTD46" s="54" t="e">
        <f>'Tier 1 - $500K'!#REF!</f>
        <v>#REF!</v>
      </c>
      <c r="QTE46" s="54" t="e">
        <f>'Tier 1 - $500K'!#REF!</f>
        <v>#REF!</v>
      </c>
      <c r="QTF46" s="54" t="e">
        <f>'Tier 1 - $500K'!#REF!</f>
        <v>#REF!</v>
      </c>
      <c r="QTG46" s="54" t="e">
        <f>'Tier 1 - $500K'!#REF!</f>
        <v>#REF!</v>
      </c>
      <c r="QTH46" s="54" t="e">
        <f>'Tier 1 - $500K'!#REF!</f>
        <v>#REF!</v>
      </c>
      <c r="QTI46" s="54" t="e">
        <f>'Tier 1 - $500K'!#REF!</f>
        <v>#REF!</v>
      </c>
      <c r="QTJ46" s="54" t="e">
        <f>'Tier 1 - $500K'!#REF!</f>
        <v>#REF!</v>
      </c>
      <c r="QTK46" s="54" t="e">
        <f>'Tier 1 - $500K'!#REF!</f>
        <v>#REF!</v>
      </c>
      <c r="QTL46" s="54" t="e">
        <f>'Tier 1 - $500K'!#REF!</f>
        <v>#REF!</v>
      </c>
      <c r="QTM46" s="54" t="e">
        <f>'Tier 1 - $500K'!#REF!</f>
        <v>#REF!</v>
      </c>
      <c r="QTN46" s="54" t="e">
        <f>'Tier 1 - $500K'!#REF!</f>
        <v>#REF!</v>
      </c>
      <c r="QTO46" s="54" t="e">
        <f>'Tier 1 - $500K'!#REF!</f>
        <v>#REF!</v>
      </c>
      <c r="QTP46" s="54" t="e">
        <f>'Tier 1 - $500K'!#REF!</f>
        <v>#REF!</v>
      </c>
      <c r="QTQ46" s="54" t="e">
        <f>'Tier 1 - $500K'!#REF!</f>
        <v>#REF!</v>
      </c>
      <c r="QTR46" s="54" t="e">
        <f>'Tier 1 - $500K'!#REF!</f>
        <v>#REF!</v>
      </c>
      <c r="QTS46" s="54" t="e">
        <f>'Tier 1 - $500K'!#REF!</f>
        <v>#REF!</v>
      </c>
      <c r="QTT46" s="54" t="e">
        <f>'Tier 1 - $500K'!#REF!</f>
        <v>#REF!</v>
      </c>
      <c r="QTU46" s="54" t="e">
        <f>'Tier 1 - $500K'!#REF!</f>
        <v>#REF!</v>
      </c>
      <c r="QTV46" s="54" t="e">
        <f>'Tier 1 - $500K'!#REF!</f>
        <v>#REF!</v>
      </c>
      <c r="QTW46" s="54" t="e">
        <f>'Tier 1 - $500K'!#REF!</f>
        <v>#REF!</v>
      </c>
      <c r="QTX46" s="54" t="e">
        <f>'Tier 1 - $500K'!#REF!</f>
        <v>#REF!</v>
      </c>
      <c r="QTY46" s="54" t="e">
        <f>'Tier 1 - $500K'!#REF!</f>
        <v>#REF!</v>
      </c>
      <c r="QTZ46" s="54" t="e">
        <f>'Tier 1 - $500K'!#REF!</f>
        <v>#REF!</v>
      </c>
      <c r="QUA46" s="54" t="e">
        <f>'Tier 1 - $500K'!#REF!</f>
        <v>#REF!</v>
      </c>
      <c r="QUB46" s="54" t="e">
        <f>'Tier 1 - $500K'!#REF!</f>
        <v>#REF!</v>
      </c>
      <c r="QUC46" s="54" t="e">
        <f>'Tier 1 - $500K'!#REF!</f>
        <v>#REF!</v>
      </c>
      <c r="QUD46" s="54" t="e">
        <f>'Tier 1 - $500K'!#REF!</f>
        <v>#REF!</v>
      </c>
      <c r="QUE46" s="54" t="e">
        <f>'Tier 1 - $500K'!#REF!</f>
        <v>#REF!</v>
      </c>
      <c r="QUF46" s="54" t="e">
        <f>'Tier 1 - $500K'!#REF!</f>
        <v>#REF!</v>
      </c>
      <c r="QUG46" s="54" t="e">
        <f>'Tier 1 - $500K'!#REF!</f>
        <v>#REF!</v>
      </c>
      <c r="QUH46" s="54" t="e">
        <f>'Tier 1 - $500K'!#REF!</f>
        <v>#REF!</v>
      </c>
      <c r="QUI46" s="54" t="e">
        <f>'Tier 1 - $500K'!#REF!</f>
        <v>#REF!</v>
      </c>
      <c r="QUJ46" s="54" t="e">
        <f>'Tier 1 - $500K'!#REF!</f>
        <v>#REF!</v>
      </c>
      <c r="QUK46" s="54" t="e">
        <f>'Tier 1 - $500K'!#REF!</f>
        <v>#REF!</v>
      </c>
      <c r="QUL46" s="54" t="e">
        <f>'Tier 1 - $500K'!#REF!</f>
        <v>#REF!</v>
      </c>
      <c r="QUM46" s="54" t="e">
        <f>'Tier 1 - $500K'!#REF!</f>
        <v>#REF!</v>
      </c>
      <c r="QUN46" s="54" t="e">
        <f>'Tier 1 - $500K'!#REF!</f>
        <v>#REF!</v>
      </c>
      <c r="QUO46" s="54" t="e">
        <f>'Tier 1 - $500K'!#REF!</f>
        <v>#REF!</v>
      </c>
      <c r="QUP46" s="54" t="e">
        <f>'Tier 1 - $500K'!#REF!</f>
        <v>#REF!</v>
      </c>
      <c r="QUQ46" s="54" t="e">
        <f>'Tier 1 - $500K'!#REF!</f>
        <v>#REF!</v>
      </c>
      <c r="QUR46" s="54" t="e">
        <f>'Tier 1 - $500K'!#REF!</f>
        <v>#REF!</v>
      </c>
      <c r="QUS46" s="54" t="e">
        <f>'Tier 1 - $500K'!#REF!</f>
        <v>#REF!</v>
      </c>
      <c r="QUT46" s="54" t="e">
        <f>'Tier 1 - $500K'!#REF!</f>
        <v>#REF!</v>
      </c>
      <c r="QUU46" s="54" t="e">
        <f>'Tier 1 - $500K'!#REF!</f>
        <v>#REF!</v>
      </c>
      <c r="QUV46" s="54" t="e">
        <f>'Tier 1 - $500K'!#REF!</f>
        <v>#REF!</v>
      </c>
      <c r="QUW46" s="54" t="e">
        <f>'Tier 1 - $500K'!#REF!</f>
        <v>#REF!</v>
      </c>
      <c r="QUX46" s="54" t="e">
        <f>'Tier 1 - $500K'!#REF!</f>
        <v>#REF!</v>
      </c>
      <c r="QUY46" s="54" t="e">
        <f>'Tier 1 - $500K'!#REF!</f>
        <v>#REF!</v>
      </c>
      <c r="QUZ46" s="54" t="e">
        <f>'Tier 1 - $500K'!#REF!</f>
        <v>#REF!</v>
      </c>
      <c r="QVA46" s="54" t="e">
        <f>'Tier 1 - $500K'!#REF!</f>
        <v>#REF!</v>
      </c>
      <c r="QVB46" s="54" t="e">
        <f>'Tier 1 - $500K'!#REF!</f>
        <v>#REF!</v>
      </c>
      <c r="QVC46" s="54" t="e">
        <f>'Tier 1 - $500K'!#REF!</f>
        <v>#REF!</v>
      </c>
      <c r="QVD46" s="54" t="e">
        <f>'Tier 1 - $500K'!#REF!</f>
        <v>#REF!</v>
      </c>
      <c r="QVE46" s="54" t="e">
        <f>'Tier 1 - $500K'!#REF!</f>
        <v>#REF!</v>
      </c>
      <c r="QVF46" s="54" t="e">
        <f>'Tier 1 - $500K'!#REF!</f>
        <v>#REF!</v>
      </c>
      <c r="QVG46" s="54" t="e">
        <f>'Tier 1 - $500K'!#REF!</f>
        <v>#REF!</v>
      </c>
      <c r="QVH46" s="54" t="e">
        <f>'Tier 1 - $500K'!#REF!</f>
        <v>#REF!</v>
      </c>
      <c r="QVI46" s="54" t="e">
        <f>'Tier 1 - $500K'!#REF!</f>
        <v>#REF!</v>
      </c>
      <c r="QVJ46" s="54" t="e">
        <f>'Tier 1 - $500K'!#REF!</f>
        <v>#REF!</v>
      </c>
      <c r="QVK46" s="54" t="e">
        <f>'Tier 1 - $500K'!#REF!</f>
        <v>#REF!</v>
      </c>
      <c r="QVL46" s="54" t="e">
        <f>'Tier 1 - $500K'!#REF!</f>
        <v>#REF!</v>
      </c>
      <c r="QVM46" s="54" t="e">
        <f>'Tier 1 - $500K'!#REF!</f>
        <v>#REF!</v>
      </c>
      <c r="QVN46" s="54" t="e">
        <f>'Tier 1 - $500K'!#REF!</f>
        <v>#REF!</v>
      </c>
      <c r="QVO46" s="54" t="e">
        <f>'Tier 1 - $500K'!#REF!</f>
        <v>#REF!</v>
      </c>
      <c r="QVP46" s="54" t="e">
        <f>'Tier 1 - $500K'!#REF!</f>
        <v>#REF!</v>
      </c>
      <c r="QVQ46" s="54" t="e">
        <f>'Tier 1 - $500K'!#REF!</f>
        <v>#REF!</v>
      </c>
      <c r="QVR46" s="54" t="e">
        <f>'Tier 1 - $500K'!#REF!</f>
        <v>#REF!</v>
      </c>
      <c r="QVS46" s="54" t="e">
        <f>'Tier 1 - $500K'!#REF!</f>
        <v>#REF!</v>
      </c>
      <c r="QVT46" s="54" t="e">
        <f>'Tier 1 - $500K'!#REF!</f>
        <v>#REF!</v>
      </c>
      <c r="QVU46" s="54" t="e">
        <f>'Tier 1 - $500K'!#REF!</f>
        <v>#REF!</v>
      </c>
      <c r="QVV46" s="54" t="e">
        <f>'Tier 1 - $500K'!#REF!</f>
        <v>#REF!</v>
      </c>
      <c r="QVW46" s="54" t="e">
        <f>'Tier 1 - $500K'!#REF!</f>
        <v>#REF!</v>
      </c>
      <c r="QVX46" s="54" t="e">
        <f>'Tier 1 - $500K'!#REF!</f>
        <v>#REF!</v>
      </c>
      <c r="QVY46" s="54" t="e">
        <f>'Tier 1 - $500K'!#REF!</f>
        <v>#REF!</v>
      </c>
      <c r="QVZ46" s="54" t="e">
        <f>'Tier 1 - $500K'!#REF!</f>
        <v>#REF!</v>
      </c>
      <c r="QWA46" s="54" t="e">
        <f>'Tier 1 - $500K'!#REF!</f>
        <v>#REF!</v>
      </c>
      <c r="QWB46" s="54" t="e">
        <f>'Tier 1 - $500K'!#REF!</f>
        <v>#REF!</v>
      </c>
      <c r="QWC46" s="54" t="e">
        <f>'Tier 1 - $500K'!#REF!</f>
        <v>#REF!</v>
      </c>
      <c r="QWD46" s="54" t="e">
        <f>'Tier 1 - $500K'!#REF!</f>
        <v>#REF!</v>
      </c>
      <c r="QWE46" s="54" t="e">
        <f>'Tier 1 - $500K'!#REF!</f>
        <v>#REF!</v>
      </c>
      <c r="QWF46" s="54" t="e">
        <f>'Tier 1 - $500K'!#REF!</f>
        <v>#REF!</v>
      </c>
      <c r="QWG46" s="54" t="e">
        <f>'Tier 1 - $500K'!#REF!</f>
        <v>#REF!</v>
      </c>
      <c r="QWH46" s="54" t="e">
        <f>'Tier 1 - $500K'!#REF!</f>
        <v>#REF!</v>
      </c>
      <c r="QWI46" s="54" t="e">
        <f>'Tier 1 - $500K'!#REF!</f>
        <v>#REF!</v>
      </c>
      <c r="QWJ46" s="54" t="e">
        <f>'Tier 1 - $500K'!#REF!</f>
        <v>#REF!</v>
      </c>
      <c r="QWK46" s="54" t="e">
        <f>'Tier 1 - $500K'!#REF!</f>
        <v>#REF!</v>
      </c>
      <c r="QWL46" s="54" t="e">
        <f>'Tier 1 - $500K'!#REF!</f>
        <v>#REF!</v>
      </c>
      <c r="QWM46" s="54" t="e">
        <f>'Tier 1 - $500K'!#REF!</f>
        <v>#REF!</v>
      </c>
      <c r="QWN46" s="54" t="e">
        <f>'Tier 1 - $500K'!#REF!</f>
        <v>#REF!</v>
      </c>
      <c r="QWO46" s="54" t="e">
        <f>'Tier 1 - $500K'!#REF!</f>
        <v>#REF!</v>
      </c>
      <c r="QWP46" s="54" t="e">
        <f>'Tier 1 - $500K'!#REF!</f>
        <v>#REF!</v>
      </c>
      <c r="QWQ46" s="54" t="e">
        <f>'Tier 1 - $500K'!#REF!</f>
        <v>#REF!</v>
      </c>
      <c r="QWR46" s="54" t="e">
        <f>'Tier 1 - $500K'!#REF!</f>
        <v>#REF!</v>
      </c>
      <c r="QWS46" s="54" t="e">
        <f>'Tier 1 - $500K'!#REF!</f>
        <v>#REF!</v>
      </c>
      <c r="QWT46" s="54" t="e">
        <f>'Tier 1 - $500K'!#REF!</f>
        <v>#REF!</v>
      </c>
      <c r="QWU46" s="54" t="e">
        <f>'Tier 1 - $500K'!#REF!</f>
        <v>#REF!</v>
      </c>
      <c r="QWV46" s="54" t="e">
        <f>'Tier 1 - $500K'!#REF!</f>
        <v>#REF!</v>
      </c>
      <c r="QWW46" s="54" t="e">
        <f>'Tier 1 - $500K'!#REF!</f>
        <v>#REF!</v>
      </c>
      <c r="QWX46" s="54" t="e">
        <f>'Tier 1 - $500K'!#REF!</f>
        <v>#REF!</v>
      </c>
      <c r="QWY46" s="54" t="e">
        <f>'Tier 1 - $500K'!#REF!</f>
        <v>#REF!</v>
      </c>
      <c r="QWZ46" s="54" t="e">
        <f>'Tier 1 - $500K'!#REF!</f>
        <v>#REF!</v>
      </c>
      <c r="QXA46" s="54" t="e">
        <f>'Tier 1 - $500K'!#REF!</f>
        <v>#REF!</v>
      </c>
      <c r="QXB46" s="54" t="e">
        <f>'Tier 1 - $500K'!#REF!</f>
        <v>#REF!</v>
      </c>
      <c r="QXC46" s="54" t="e">
        <f>'Tier 1 - $500K'!#REF!</f>
        <v>#REF!</v>
      </c>
      <c r="QXD46" s="54" t="e">
        <f>'Tier 1 - $500K'!#REF!</f>
        <v>#REF!</v>
      </c>
      <c r="QXE46" s="54" t="e">
        <f>'Tier 1 - $500K'!#REF!</f>
        <v>#REF!</v>
      </c>
      <c r="QXF46" s="54" t="e">
        <f>'Tier 1 - $500K'!#REF!</f>
        <v>#REF!</v>
      </c>
      <c r="QXG46" s="54" t="e">
        <f>'Tier 1 - $500K'!#REF!</f>
        <v>#REF!</v>
      </c>
      <c r="QXH46" s="54" t="e">
        <f>'Tier 1 - $500K'!#REF!</f>
        <v>#REF!</v>
      </c>
      <c r="QXI46" s="54" t="e">
        <f>'Tier 1 - $500K'!#REF!</f>
        <v>#REF!</v>
      </c>
      <c r="QXJ46" s="54" t="e">
        <f>'Tier 1 - $500K'!#REF!</f>
        <v>#REF!</v>
      </c>
      <c r="QXK46" s="54" t="e">
        <f>'Tier 1 - $500K'!#REF!</f>
        <v>#REF!</v>
      </c>
      <c r="QXL46" s="54" t="e">
        <f>'Tier 1 - $500K'!#REF!</f>
        <v>#REF!</v>
      </c>
      <c r="QXM46" s="54" t="e">
        <f>'Tier 1 - $500K'!#REF!</f>
        <v>#REF!</v>
      </c>
      <c r="QXN46" s="54" t="e">
        <f>'Tier 1 - $500K'!#REF!</f>
        <v>#REF!</v>
      </c>
      <c r="QXO46" s="54" t="e">
        <f>'Tier 1 - $500K'!#REF!</f>
        <v>#REF!</v>
      </c>
      <c r="QXP46" s="54" t="e">
        <f>'Tier 1 - $500K'!#REF!</f>
        <v>#REF!</v>
      </c>
      <c r="QXQ46" s="54" t="e">
        <f>'Tier 1 - $500K'!#REF!</f>
        <v>#REF!</v>
      </c>
      <c r="QXR46" s="54" t="e">
        <f>'Tier 1 - $500K'!#REF!</f>
        <v>#REF!</v>
      </c>
      <c r="QXS46" s="54" t="e">
        <f>'Tier 1 - $500K'!#REF!</f>
        <v>#REF!</v>
      </c>
      <c r="QXT46" s="54" t="e">
        <f>'Tier 1 - $500K'!#REF!</f>
        <v>#REF!</v>
      </c>
      <c r="QXU46" s="54" t="e">
        <f>'Tier 1 - $500K'!#REF!</f>
        <v>#REF!</v>
      </c>
      <c r="QXV46" s="54" t="e">
        <f>'Tier 1 - $500K'!#REF!</f>
        <v>#REF!</v>
      </c>
      <c r="QXW46" s="54" t="e">
        <f>'Tier 1 - $500K'!#REF!</f>
        <v>#REF!</v>
      </c>
      <c r="QXX46" s="54" t="e">
        <f>'Tier 1 - $500K'!#REF!</f>
        <v>#REF!</v>
      </c>
      <c r="QXY46" s="54" t="e">
        <f>'Tier 1 - $500K'!#REF!</f>
        <v>#REF!</v>
      </c>
      <c r="QXZ46" s="54" t="e">
        <f>'Tier 1 - $500K'!#REF!</f>
        <v>#REF!</v>
      </c>
      <c r="QYA46" s="54" t="e">
        <f>'Tier 1 - $500K'!#REF!</f>
        <v>#REF!</v>
      </c>
      <c r="QYB46" s="54" t="e">
        <f>'Tier 1 - $500K'!#REF!</f>
        <v>#REF!</v>
      </c>
      <c r="QYC46" s="54" t="e">
        <f>'Tier 1 - $500K'!#REF!</f>
        <v>#REF!</v>
      </c>
      <c r="QYD46" s="54" t="e">
        <f>'Tier 1 - $500K'!#REF!</f>
        <v>#REF!</v>
      </c>
      <c r="QYE46" s="54" t="e">
        <f>'Tier 1 - $500K'!#REF!</f>
        <v>#REF!</v>
      </c>
      <c r="QYF46" s="54" t="e">
        <f>'Tier 1 - $500K'!#REF!</f>
        <v>#REF!</v>
      </c>
      <c r="QYG46" s="54" t="e">
        <f>'Tier 1 - $500K'!#REF!</f>
        <v>#REF!</v>
      </c>
      <c r="QYH46" s="54" t="e">
        <f>'Tier 1 - $500K'!#REF!</f>
        <v>#REF!</v>
      </c>
      <c r="QYI46" s="54" t="e">
        <f>'Tier 1 - $500K'!#REF!</f>
        <v>#REF!</v>
      </c>
      <c r="QYJ46" s="54" t="e">
        <f>'Tier 1 - $500K'!#REF!</f>
        <v>#REF!</v>
      </c>
      <c r="QYK46" s="54" t="e">
        <f>'Tier 1 - $500K'!#REF!</f>
        <v>#REF!</v>
      </c>
      <c r="QYL46" s="54" t="e">
        <f>'Tier 1 - $500K'!#REF!</f>
        <v>#REF!</v>
      </c>
      <c r="QYM46" s="54" t="e">
        <f>'Tier 1 - $500K'!#REF!</f>
        <v>#REF!</v>
      </c>
      <c r="QYN46" s="54" t="e">
        <f>'Tier 1 - $500K'!#REF!</f>
        <v>#REF!</v>
      </c>
      <c r="QYO46" s="54" t="e">
        <f>'Tier 1 - $500K'!#REF!</f>
        <v>#REF!</v>
      </c>
      <c r="QYP46" s="54" t="e">
        <f>'Tier 1 - $500K'!#REF!</f>
        <v>#REF!</v>
      </c>
      <c r="QYQ46" s="54" t="e">
        <f>'Tier 1 - $500K'!#REF!</f>
        <v>#REF!</v>
      </c>
      <c r="QYR46" s="54" t="e">
        <f>'Tier 1 - $500K'!#REF!</f>
        <v>#REF!</v>
      </c>
      <c r="QYS46" s="54" t="e">
        <f>'Tier 1 - $500K'!#REF!</f>
        <v>#REF!</v>
      </c>
      <c r="QYT46" s="54" t="e">
        <f>'Tier 1 - $500K'!#REF!</f>
        <v>#REF!</v>
      </c>
      <c r="QYU46" s="54" t="e">
        <f>'Tier 1 - $500K'!#REF!</f>
        <v>#REF!</v>
      </c>
      <c r="QYV46" s="54" t="e">
        <f>'Tier 1 - $500K'!#REF!</f>
        <v>#REF!</v>
      </c>
      <c r="QYW46" s="54" t="e">
        <f>'Tier 1 - $500K'!#REF!</f>
        <v>#REF!</v>
      </c>
      <c r="QYX46" s="54" t="e">
        <f>'Tier 1 - $500K'!#REF!</f>
        <v>#REF!</v>
      </c>
      <c r="QYY46" s="54" t="e">
        <f>'Tier 1 - $500K'!#REF!</f>
        <v>#REF!</v>
      </c>
      <c r="QYZ46" s="54" t="e">
        <f>'Tier 1 - $500K'!#REF!</f>
        <v>#REF!</v>
      </c>
      <c r="QZA46" s="54" t="e">
        <f>'Tier 1 - $500K'!#REF!</f>
        <v>#REF!</v>
      </c>
      <c r="QZB46" s="54" t="e">
        <f>'Tier 1 - $500K'!#REF!</f>
        <v>#REF!</v>
      </c>
      <c r="QZC46" s="54" t="e">
        <f>'Tier 1 - $500K'!#REF!</f>
        <v>#REF!</v>
      </c>
      <c r="QZD46" s="54" t="e">
        <f>'Tier 1 - $500K'!#REF!</f>
        <v>#REF!</v>
      </c>
      <c r="QZE46" s="54" t="e">
        <f>'Tier 1 - $500K'!#REF!</f>
        <v>#REF!</v>
      </c>
      <c r="QZF46" s="54" t="e">
        <f>'Tier 1 - $500K'!#REF!</f>
        <v>#REF!</v>
      </c>
      <c r="QZG46" s="54" t="e">
        <f>'Tier 1 - $500K'!#REF!</f>
        <v>#REF!</v>
      </c>
      <c r="QZH46" s="54" t="e">
        <f>'Tier 1 - $500K'!#REF!</f>
        <v>#REF!</v>
      </c>
      <c r="QZI46" s="54" t="e">
        <f>'Tier 1 - $500K'!#REF!</f>
        <v>#REF!</v>
      </c>
      <c r="QZJ46" s="54" t="e">
        <f>'Tier 1 - $500K'!#REF!</f>
        <v>#REF!</v>
      </c>
      <c r="QZK46" s="54" t="e">
        <f>'Tier 1 - $500K'!#REF!</f>
        <v>#REF!</v>
      </c>
      <c r="QZL46" s="54" t="e">
        <f>'Tier 1 - $500K'!#REF!</f>
        <v>#REF!</v>
      </c>
      <c r="QZM46" s="54" t="e">
        <f>'Tier 1 - $500K'!#REF!</f>
        <v>#REF!</v>
      </c>
      <c r="QZN46" s="54" t="e">
        <f>'Tier 1 - $500K'!#REF!</f>
        <v>#REF!</v>
      </c>
      <c r="QZO46" s="54" t="e">
        <f>'Tier 1 - $500K'!#REF!</f>
        <v>#REF!</v>
      </c>
      <c r="QZP46" s="54" t="e">
        <f>'Tier 1 - $500K'!#REF!</f>
        <v>#REF!</v>
      </c>
      <c r="QZQ46" s="54" t="e">
        <f>'Tier 1 - $500K'!#REF!</f>
        <v>#REF!</v>
      </c>
      <c r="QZR46" s="54" t="e">
        <f>'Tier 1 - $500K'!#REF!</f>
        <v>#REF!</v>
      </c>
      <c r="QZS46" s="54" t="e">
        <f>'Tier 1 - $500K'!#REF!</f>
        <v>#REF!</v>
      </c>
      <c r="QZT46" s="54" t="e">
        <f>'Tier 1 - $500K'!#REF!</f>
        <v>#REF!</v>
      </c>
      <c r="QZU46" s="54" t="e">
        <f>'Tier 1 - $500K'!#REF!</f>
        <v>#REF!</v>
      </c>
      <c r="QZV46" s="54" t="e">
        <f>'Tier 1 - $500K'!#REF!</f>
        <v>#REF!</v>
      </c>
      <c r="QZW46" s="54" t="e">
        <f>'Tier 1 - $500K'!#REF!</f>
        <v>#REF!</v>
      </c>
      <c r="QZX46" s="54" t="e">
        <f>'Tier 1 - $500K'!#REF!</f>
        <v>#REF!</v>
      </c>
      <c r="QZY46" s="54" t="e">
        <f>'Tier 1 - $500K'!#REF!</f>
        <v>#REF!</v>
      </c>
      <c r="QZZ46" s="54" t="e">
        <f>'Tier 1 - $500K'!#REF!</f>
        <v>#REF!</v>
      </c>
      <c r="RAA46" s="54" t="e">
        <f>'Tier 1 - $500K'!#REF!</f>
        <v>#REF!</v>
      </c>
      <c r="RAB46" s="54" t="e">
        <f>'Tier 1 - $500K'!#REF!</f>
        <v>#REF!</v>
      </c>
      <c r="RAC46" s="54" t="e">
        <f>'Tier 1 - $500K'!#REF!</f>
        <v>#REF!</v>
      </c>
      <c r="RAD46" s="54" t="e">
        <f>'Tier 1 - $500K'!#REF!</f>
        <v>#REF!</v>
      </c>
      <c r="RAE46" s="54" t="e">
        <f>'Tier 1 - $500K'!#REF!</f>
        <v>#REF!</v>
      </c>
      <c r="RAF46" s="54" t="e">
        <f>'Tier 1 - $500K'!#REF!</f>
        <v>#REF!</v>
      </c>
      <c r="RAG46" s="54" t="e">
        <f>'Tier 1 - $500K'!#REF!</f>
        <v>#REF!</v>
      </c>
      <c r="RAH46" s="54" t="e">
        <f>'Tier 1 - $500K'!#REF!</f>
        <v>#REF!</v>
      </c>
      <c r="RAI46" s="54" t="e">
        <f>'Tier 1 - $500K'!#REF!</f>
        <v>#REF!</v>
      </c>
      <c r="RAJ46" s="54" t="e">
        <f>'Tier 1 - $500K'!#REF!</f>
        <v>#REF!</v>
      </c>
      <c r="RAK46" s="54" t="e">
        <f>'Tier 1 - $500K'!#REF!</f>
        <v>#REF!</v>
      </c>
      <c r="RAL46" s="54" t="e">
        <f>'Tier 1 - $500K'!#REF!</f>
        <v>#REF!</v>
      </c>
      <c r="RAM46" s="54" t="e">
        <f>'Tier 1 - $500K'!#REF!</f>
        <v>#REF!</v>
      </c>
      <c r="RAN46" s="54" t="e">
        <f>'Tier 1 - $500K'!#REF!</f>
        <v>#REF!</v>
      </c>
      <c r="RAO46" s="54" t="e">
        <f>'Tier 1 - $500K'!#REF!</f>
        <v>#REF!</v>
      </c>
      <c r="RAP46" s="54" t="e">
        <f>'Tier 1 - $500K'!#REF!</f>
        <v>#REF!</v>
      </c>
      <c r="RAQ46" s="54" t="e">
        <f>'Tier 1 - $500K'!#REF!</f>
        <v>#REF!</v>
      </c>
      <c r="RAR46" s="54" t="e">
        <f>'Tier 1 - $500K'!#REF!</f>
        <v>#REF!</v>
      </c>
      <c r="RAS46" s="54" t="e">
        <f>'Tier 1 - $500K'!#REF!</f>
        <v>#REF!</v>
      </c>
      <c r="RAT46" s="54" t="e">
        <f>'Tier 1 - $500K'!#REF!</f>
        <v>#REF!</v>
      </c>
      <c r="RAU46" s="54" t="e">
        <f>'Tier 1 - $500K'!#REF!</f>
        <v>#REF!</v>
      </c>
      <c r="RAV46" s="54" t="e">
        <f>'Tier 1 - $500K'!#REF!</f>
        <v>#REF!</v>
      </c>
      <c r="RAW46" s="54" t="e">
        <f>'Tier 1 - $500K'!#REF!</f>
        <v>#REF!</v>
      </c>
      <c r="RAX46" s="54" t="e">
        <f>'Tier 1 - $500K'!#REF!</f>
        <v>#REF!</v>
      </c>
      <c r="RAY46" s="54" t="e">
        <f>'Tier 1 - $500K'!#REF!</f>
        <v>#REF!</v>
      </c>
      <c r="RAZ46" s="54" t="e">
        <f>'Tier 1 - $500K'!#REF!</f>
        <v>#REF!</v>
      </c>
      <c r="RBA46" s="54" t="e">
        <f>'Tier 1 - $500K'!#REF!</f>
        <v>#REF!</v>
      </c>
      <c r="RBB46" s="54" t="e">
        <f>'Tier 1 - $500K'!#REF!</f>
        <v>#REF!</v>
      </c>
      <c r="RBC46" s="54" t="e">
        <f>'Tier 1 - $500K'!#REF!</f>
        <v>#REF!</v>
      </c>
      <c r="RBD46" s="54" t="e">
        <f>'Tier 1 - $500K'!#REF!</f>
        <v>#REF!</v>
      </c>
      <c r="RBE46" s="54" t="e">
        <f>'Tier 1 - $500K'!#REF!</f>
        <v>#REF!</v>
      </c>
      <c r="RBF46" s="54" t="e">
        <f>'Tier 1 - $500K'!#REF!</f>
        <v>#REF!</v>
      </c>
      <c r="RBG46" s="54" t="e">
        <f>'Tier 1 - $500K'!#REF!</f>
        <v>#REF!</v>
      </c>
      <c r="RBH46" s="54" t="e">
        <f>'Tier 1 - $500K'!#REF!</f>
        <v>#REF!</v>
      </c>
      <c r="RBI46" s="54" t="e">
        <f>'Tier 1 - $500K'!#REF!</f>
        <v>#REF!</v>
      </c>
      <c r="RBJ46" s="54" t="e">
        <f>'Tier 1 - $500K'!#REF!</f>
        <v>#REF!</v>
      </c>
      <c r="RBK46" s="54" t="e">
        <f>'Tier 1 - $500K'!#REF!</f>
        <v>#REF!</v>
      </c>
      <c r="RBL46" s="54" t="e">
        <f>'Tier 1 - $500K'!#REF!</f>
        <v>#REF!</v>
      </c>
      <c r="RBM46" s="54" t="e">
        <f>'Tier 1 - $500K'!#REF!</f>
        <v>#REF!</v>
      </c>
      <c r="RBN46" s="54" t="e">
        <f>'Tier 1 - $500K'!#REF!</f>
        <v>#REF!</v>
      </c>
      <c r="RBO46" s="54" t="e">
        <f>'Tier 1 - $500K'!#REF!</f>
        <v>#REF!</v>
      </c>
      <c r="RBP46" s="54" t="e">
        <f>'Tier 1 - $500K'!#REF!</f>
        <v>#REF!</v>
      </c>
      <c r="RBQ46" s="54" t="e">
        <f>'Tier 1 - $500K'!#REF!</f>
        <v>#REF!</v>
      </c>
      <c r="RBR46" s="54" t="e">
        <f>'Tier 1 - $500K'!#REF!</f>
        <v>#REF!</v>
      </c>
      <c r="RBS46" s="54" t="e">
        <f>'Tier 1 - $500K'!#REF!</f>
        <v>#REF!</v>
      </c>
      <c r="RBT46" s="54" t="e">
        <f>'Tier 1 - $500K'!#REF!</f>
        <v>#REF!</v>
      </c>
      <c r="RBU46" s="54" t="e">
        <f>'Tier 1 - $500K'!#REF!</f>
        <v>#REF!</v>
      </c>
      <c r="RBV46" s="54" t="e">
        <f>'Tier 1 - $500K'!#REF!</f>
        <v>#REF!</v>
      </c>
      <c r="RBW46" s="54" t="e">
        <f>'Tier 1 - $500K'!#REF!</f>
        <v>#REF!</v>
      </c>
      <c r="RBX46" s="54" t="e">
        <f>'Tier 1 - $500K'!#REF!</f>
        <v>#REF!</v>
      </c>
      <c r="RBY46" s="54" t="e">
        <f>'Tier 1 - $500K'!#REF!</f>
        <v>#REF!</v>
      </c>
      <c r="RBZ46" s="54" t="e">
        <f>'Tier 1 - $500K'!#REF!</f>
        <v>#REF!</v>
      </c>
      <c r="RCA46" s="54" t="e">
        <f>'Tier 1 - $500K'!#REF!</f>
        <v>#REF!</v>
      </c>
      <c r="RCB46" s="54" t="e">
        <f>'Tier 1 - $500K'!#REF!</f>
        <v>#REF!</v>
      </c>
      <c r="RCC46" s="54" t="e">
        <f>'Tier 1 - $500K'!#REF!</f>
        <v>#REF!</v>
      </c>
      <c r="RCD46" s="54" t="e">
        <f>'Tier 1 - $500K'!#REF!</f>
        <v>#REF!</v>
      </c>
      <c r="RCE46" s="54" t="e">
        <f>'Tier 1 - $500K'!#REF!</f>
        <v>#REF!</v>
      </c>
      <c r="RCF46" s="54" t="e">
        <f>'Tier 1 - $500K'!#REF!</f>
        <v>#REF!</v>
      </c>
      <c r="RCG46" s="54" t="e">
        <f>'Tier 1 - $500K'!#REF!</f>
        <v>#REF!</v>
      </c>
      <c r="RCH46" s="54" t="e">
        <f>'Tier 1 - $500K'!#REF!</f>
        <v>#REF!</v>
      </c>
      <c r="RCI46" s="54" t="e">
        <f>'Tier 1 - $500K'!#REF!</f>
        <v>#REF!</v>
      </c>
      <c r="RCJ46" s="54" t="e">
        <f>'Tier 1 - $500K'!#REF!</f>
        <v>#REF!</v>
      </c>
      <c r="RCK46" s="54" t="e">
        <f>'Tier 1 - $500K'!#REF!</f>
        <v>#REF!</v>
      </c>
      <c r="RCL46" s="54" t="e">
        <f>'Tier 1 - $500K'!#REF!</f>
        <v>#REF!</v>
      </c>
      <c r="RCM46" s="54" t="e">
        <f>'Tier 1 - $500K'!#REF!</f>
        <v>#REF!</v>
      </c>
      <c r="RCN46" s="54" t="e">
        <f>'Tier 1 - $500K'!#REF!</f>
        <v>#REF!</v>
      </c>
      <c r="RCO46" s="54" t="e">
        <f>'Tier 1 - $500K'!#REF!</f>
        <v>#REF!</v>
      </c>
      <c r="RCP46" s="54" t="e">
        <f>'Tier 1 - $500K'!#REF!</f>
        <v>#REF!</v>
      </c>
      <c r="RCQ46" s="54" t="e">
        <f>'Tier 1 - $500K'!#REF!</f>
        <v>#REF!</v>
      </c>
      <c r="RCR46" s="54" t="e">
        <f>'Tier 1 - $500K'!#REF!</f>
        <v>#REF!</v>
      </c>
      <c r="RCS46" s="54" t="e">
        <f>'Tier 1 - $500K'!#REF!</f>
        <v>#REF!</v>
      </c>
      <c r="RCT46" s="54" t="e">
        <f>'Tier 1 - $500K'!#REF!</f>
        <v>#REF!</v>
      </c>
      <c r="RCU46" s="54" t="e">
        <f>'Tier 1 - $500K'!#REF!</f>
        <v>#REF!</v>
      </c>
      <c r="RCV46" s="54" t="e">
        <f>'Tier 1 - $500K'!#REF!</f>
        <v>#REF!</v>
      </c>
      <c r="RCW46" s="54" t="e">
        <f>'Tier 1 - $500K'!#REF!</f>
        <v>#REF!</v>
      </c>
      <c r="RCX46" s="54" t="e">
        <f>'Tier 1 - $500K'!#REF!</f>
        <v>#REF!</v>
      </c>
      <c r="RCY46" s="54" t="e">
        <f>'Tier 1 - $500K'!#REF!</f>
        <v>#REF!</v>
      </c>
      <c r="RCZ46" s="54" t="e">
        <f>'Tier 1 - $500K'!#REF!</f>
        <v>#REF!</v>
      </c>
      <c r="RDA46" s="54" t="e">
        <f>'Tier 1 - $500K'!#REF!</f>
        <v>#REF!</v>
      </c>
      <c r="RDB46" s="54" t="e">
        <f>'Tier 1 - $500K'!#REF!</f>
        <v>#REF!</v>
      </c>
      <c r="RDC46" s="54" t="e">
        <f>'Tier 1 - $500K'!#REF!</f>
        <v>#REF!</v>
      </c>
      <c r="RDD46" s="54" t="e">
        <f>'Tier 1 - $500K'!#REF!</f>
        <v>#REF!</v>
      </c>
      <c r="RDE46" s="54" t="e">
        <f>'Tier 1 - $500K'!#REF!</f>
        <v>#REF!</v>
      </c>
      <c r="RDF46" s="54" t="e">
        <f>'Tier 1 - $500K'!#REF!</f>
        <v>#REF!</v>
      </c>
      <c r="RDG46" s="54" t="e">
        <f>'Tier 1 - $500K'!#REF!</f>
        <v>#REF!</v>
      </c>
      <c r="RDH46" s="54" t="e">
        <f>'Tier 1 - $500K'!#REF!</f>
        <v>#REF!</v>
      </c>
      <c r="RDI46" s="54" t="e">
        <f>'Tier 1 - $500K'!#REF!</f>
        <v>#REF!</v>
      </c>
      <c r="RDJ46" s="54" t="e">
        <f>'Tier 1 - $500K'!#REF!</f>
        <v>#REF!</v>
      </c>
      <c r="RDK46" s="54" t="e">
        <f>'Tier 1 - $500K'!#REF!</f>
        <v>#REF!</v>
      </c>
      <c r="RDL46" s="54" t="e">
        <f>'Tier 1 - $500K'!#REF!</f>
        <v>#REF!</v>
      </c>
      <c r="RDM46" s="54" t="e">
        <f>'Tier 1 - $500K'!#REF!</f>
        <v>#REF!</v>
      </c>
      <c r="RDN46" s="54" t="e">
        <f>'Tier 1 - $500K'!#REF!</f>
        <v>#REF!</v>
      </c>
      <c r="RDO46" s="54" t="e">
        <f>'Tier 1 - $500K'!#REF!</f>
        <v>#REF!</v>
      </c>
      <c r="RDP46" s="54" t="e">
        <f>'Tier 1 - $500K'!#REF!</f>
        <v>#REF!</v>
      </c>
      <c r="RDQ46" s="54" t="e">
        <f>'Tier 1 - $500K'!#REF!</f>
        <v>#REF!</v>
      </c>
      <c r="RDR46" s="54" t="e">
        <f>'Tier 1 - $500K'!#REF!</f>
        <v>#REF!</v>
      </c>
      <c r="RDS46" s="54" t="e">
        <f>'Tier 1 - $500K'!#REF!</f>
        <v>#REF!</v>
      </c>
      <c r="RDT46" s="54" t="e">
        <f>'Tier 1 - $500K'!#REF!</f>
        <v>#REF!</v>
      </c>
      <c r="RDU46" s="54" t="e">
        <f>'Tier 1 - $500K'!#REF!</f>
        <v>#REF!</v>
      </c>
      <c r="RDV46" s="54" t="e">
        <f>'Tier 1 - $500K'!#REF!</f>
        <v>#REF!</v>
      </c>
      <c r="RDW46" s="54" t="e">
        <f>'Tier 1 - $500K'!#REF!</f>
        <v>#REF!</v>
      </c>
      <c r="RDX46" s="54" t="e">
        <f>'Tier 1 - $500K'!#REF!</f>
        <v>#REF!</v>
      </c>
      <c r="RDY46" s="54" t="e">
        <f>'Tier 1 - $500K'!#REF!</f>
        <v>#REF!</v>
      </c>
      <c r="RDZ46" s="54" t="e">
        <f>'Tier 1 - $500K'!#REF!</f>
        <v>#REF!</v>
      </c>
      <c r="REA46" s="54" t="e">
        <f>'Tier 1 - $500K'!#REF!</f>
        <v>#REF!</v>
      </c>
      <c r="REB46" s="54" t="e">
        <f>'Tier 1 - $500K'!#REF!</f>
        <v>#REF!</v>
      </c>
      <c r="REC46" s="54" t="e">
        <f>'Tier 1 - $500K'!#REF!</f>
        <v>#REF!</v>
      </c>
      <c r="RED46" s="54" t="e">
        <f>'Tier 1 - $500K'!#REF!</f>
        <v>#REF!</v>
      </c>
      <c r="REE46" s="54" t="e">
        <f>'Tier 1 - $500K'!#REF!</f>
        <v>#REF!</v>
      </c>
      <c r="REF46" s="54" t="e">
        <f>'Tier 1 - $500K'!#REF!</f>
        <v>#REF!</v>
      </c>
      <c r="REG46" s="54" t="e">
        <f>'Tier 1 - $500K'!#REF!</f>
        <v>#REF!</v>
      </c>
      <c r="REH46" s="54" t="e">
        <f>'Tier 1 - $500K'!#REF!</f>
        <v>#REF!</v>
      </c>
      <c r="REI46" s="54" t="e">
        <f>'Tier 1 - $500K'!#REF!</f>
        <v>#REF!</v>
      </c>
      <c r="REJ46" s="54" t="e">
        <f>'Tier 1 - $500K'!#REF!</f>
        <v>#REF!</v>
      </c>
      <c r="REK46" s="54" t="e">
        <f>'Tier 1 - $500K'!#REF!</f>
        <v>#REF!</v>
      </c>
      <c r="REL46" s="54" t="e">
        <f>'Tier 1 - $500K'!#REF!</f>
        <v>#REF!</v>
      </c>
      <c r="REM46" s="54" t="e">
        <f>'Tier 1 - $500K'!#REF!</f>
        <v>#REF!</v>
      </c>
      <c r="REN46" s="54" t="e">
        <f>'Tier 1 - $500K'!#REF!</f>
        <v>#REF!</v>
      </c>
      <c r="REO46" s="54" t="e">
        <f>'Tier 1 - $500K'!#REF!</f>
        <v>#REF!</v>
      </c>
      <c r="REP46" s="54" t="e">
        <f>'Tier 1 - $500K'!#REF!</f>
        <v>#REF!</v>
      </c>
      <c r="REQ46" s="54" t="e">
        <f>'Tier 1 - $500K'!#REF!</f>
        <v>#REF!</v>
      </c>
      <c r="RER46" s="54" t="e">
        <f>'Tier 1 - $500K'!#REF!</f>
        <v>#REF!</v>
      </c>
      <c r="RES46" s="54" t="e">
        <f>'Tier 1 - $500K'!#REF!</f>
        <v>#REF!</v>
      </c>
      <c r="RET46" s="54" t="e">
        <f>'Tier 1 - $500K'!#REF!</f>
        <v>#REF!</v>
      </c>
      <c r="REU46" s="54" t="e">
        <f>'Tier 1 - $500K'!#REF!</f>
        <v>#REF!</v>
      </c>
      <c r="REV46" s="54" t="e">
        <f>'Tier 1 - $500K'!#REF!</f>
        <v>#REF!</v>
      </c>
      <c r="REW46" s="54" t="e">
        <f>'Tier 1 - $500K'!#REF!</f>
        <v>#REF!</v>
      </c>
      <c r="REX46" s="54" t="e">
        <f>'Tier 1 - $500K'!#REF!</f>
        <v>#REF!</v>
      </c>
      <c r="REY46" s="54" t="e">
        <f>'Tier 1 - $500K'!#REF!</f>
        <v>#REF!</v>
      </c>
      <c r="REZ46" s="54" t="e">
        <f>'Tier 1 - $500K'!#REF!</f>
        <v>#REF!</v>
      </c>
      <c r="RFA46" s="54" t="e">
        <f>'Tier 1 - $500K'!#REF!</f>
        <v>#REF!</v>
      </c>
      <c r="RFB46" s="54" t="e">
        <f>'Tier 1 - $500K'!#REF!</f>
        <v>#REF!</v>
      </c>
      <c r="RFC46" s="54" t="e">
        <f>'Tier 1 - $500K'!#REF!</f>
        <v>#REF!</v>
      </c>
      <c r="RFD46" s="54" t="e">
        <f>'Tier 1 - $500K'!#REF!</f>
        <v>#REF!</v>
      </c>
      <c r="RFE46" s="54" t="e">
        <f>'Tier 1 - $500K'!#REF!</f>
        <v>#REF!</v>
      </c>
      <c r="RFF46" s="54" t="e">
        <f>'Tier 1 - $500K'!#REF!</f>
        <v>#REF!</v>
      </c>
      <c r="RFG46" s="54" t="e">
        <f>'Tier 1 - $500K'!#REF!</f>
        <v>#REF!</v>
      </c>
      <c r="RFH46" s="54" t="e">
        <f>'Tier 1 - $500K'!#REF!</f>
        <v>#REF!</v>
      </c>
      <c r="RFI46" s="54" t="e">
        <f>'Tier 1 - $500K'!#REF!</f>
        <v>#REF!</v>
      </c>
      <c r="RFJ46" s="54" t="e">
        <f>'Tier 1 - $500K'!#REF!</f>
        <v>#REF!</v>
      </c>
      <c r="RFK46" s="54" t="e">
        <f>'Tier 1 - $500K'!#REF!</f>
        <v>#REF!</v>
      </c>
      <c r="RFL46" s="54" t="e">
        <f>'Tier 1 - $500K'!#REF!</f>
        <v>#REF!</v>
      </c>
      <c r="RFM46" s="54" t="e">
        <f>'Tier 1 - $500K'!#REF!</f>
        <v>#REF!</v>
      </c>
      <c r="RFN46" s="54" t="e">
        <f>'Tier 1 - $500K'!#REF!</f>
        <v>#REF!</v>
      </c>
      <c r="RFO46" s="54" t="e">
        <f>'Tier 1 - $500K'!#REF!</f>
        <v>#REF!</v>
      </c>
      <c r="RFP46" s="54" t="e">
        <f>'Tier 1 - $500K'!#REF!</f>
        <v>#REF!</v>
      </c>
      <c r="RFQ46" s="54" t="e">
        <f>'Tier 1 - $500K'!#REF!</f>
        <v>#REF!</v>
      </c>
      <c r="RFR46" s="54" t="e">
        <f>'Tier 1 - $500K'!#REF!</f>
        <v>#REF!</v>
      </c>
      <c r="RFS46" s="54" t="e">
        <f>'Tier 1 - $500K'!#REF!</f>
        <v>#REF!</v>
      </c>
      <c r="RFT46" s="54" t="e">
        <f>'Tier 1 - $500K'!#REF!</f>
        <v>#REF!</v>
      </c>
      <c r="RFU46" s="54" t="e">
        <f>'Tier 1 - $500K'!#REF!</f>
        <v>#REF!</v>
      </c>
      <c r="RFV46" s="54" t="e">
        <f>'Tier 1 - $500K'!#REF!</f>
        <v>#REF!</v>
      </c>
      <c r="RFW46" s="54" t="e">
        <f>'Tier 1 - $500K'!#REF!</f>
        <v>#REF!</v>
      </c>
      <c r="RFX46" s="54" t="e">
        <f>'Tier 1 - $500K'!#REF!</f>
        <v>#REF!</v>
      </c>
      <c r="RFY46" s="54" t="e">
        <f>'Tier 1 - $500K'!#REF!</f>
        <v>#REF!</v>
      </c>
      <c r="RFZ46" s="54" t="e">
        <f>'Tier 1 - $500K'!#REF!</f>
        <v>#REF!</v>
      </c>
      <c r="RGA46" s="54" t="e">
        <f>'Tier 1 - $500K'!#REF!</f>
        <v>#REF!</v>
      </c>
      <c r="RGB46" s="54" t="e">
        <f>'Tier 1 - $500K'!#REF!</f>
        <v>#REF!</v>
      </c>
      <c r="RGC46" s="54" t="e">
        <f>'Tier 1 - $500K'!#REF!</f>
        <v>#REF!</v>
      </c>
      <c r="RGD46" s="54" t="e">
        <f>'Tier 1 - $500K'!#REF!</f>
        <v>#REF!</v>
      </c>
      <c r="RGE46" s="54" t="e">
        <f>'Tier 1 - $500K'!#REF!</f>
        <v>#REF!</v>
      </c>
      <c r="RGF46" s="54" t="e">
        <f>'Tier 1 - $500K'!#REF!</f>
        <v>#REF!</v>
      </c>
      <c r="RGG46" s="54" t="e">
        <f>'Tier 1 - $500K'!#REF!</f>
        <v>#REF!</v>
      </c>
      <c r="RGH46" s="54" t="e">
        <f>'Tier 1 - $500K'!#REF!</f>
        <v>#REF!</v>
      </c>
      <c r="RGI46" s="54" t="e">
        <f>'Tier 1 - $500K'!#REF!</f>
        <v>#REF!</v>
      </c>
      <c r="RGJ46" s="54" t="e">
        <f>'Tier 1 - $500K'!#REF!</f>
        <v>#REF!</v>
      </c>
      <c r="RGK46" s="54" t="e">
        <f>'Tier 1 - $500K'!#REF!</f>
        <v>#REF!</v>
      </c>
      <c r="RGL46" s="54" t="e">
        <f>'Tier 1 - $500K'!#REF!</f>
        <v>#REF!</v>
      </c>
      <c r="RGM46" s="54" t="e">
        <f>'Tier 1 - $500K'!#REF!</f>
        <v>#REF!</v>
      </c>
      <c r="RGN46" s="54" t="e">
        <f>'Tier 1 - $500K'!#REF!</f>
        <v>#REF!</v>
      </c>
      <c r="RGO46" s="54" t="e">
        <f>'Tier 1 - $500K'!#REF!</f>
        <v>#REF!</v>
      </c>
      <c r="RGP46" s="54" t="e">
        <f>'Tier 1 - $500K'!#REF!</f>
        <v>#REF!</v>
      </c>
      <c r="RGQ46" s="54" t="e">
        <f>'Tier 1 - $500K'!#REF!</f>
        <v>#REF!</v>
      </c>
      <c r="RGR46" s="54" t="e">
        <f>'Tier 1 - $500K'!#REF!</f>
        <v>#REF!</v>
      </c>
      <c r="RGS46" s="54" t="e">
        <f>'Tier 1 - $500K'!#REF!</f>
        <v>#REF!</v>
      </c>
      <c r="RGT46" s="54" t="e">
        <f>'Tier 1 - $500K'!#REF!</f>
        <v>#REF!</v>
      </c>
      <c r="RGU46" s="54" t="e">
        <f>'Tier 1 - $500K'!#REF!</f>
        <v>#REF!</v>
      </c>
      <c r="RGV46" s="54" t="e">
        <f>'Tier 1 - $500K'!#REF!</f>
        <v>#REF!</v>
      </c>
      <c r="RGW46" s="54" t="e">
        <f>'Tier 1 - $500K'!#REF!</f>
        <v>#REF!</v>
      </c>
      <c r="RGX46" s="54" t="e">
        <f>'Tier 1 - $500K'!#REF!</f>
        <v>#REF!</v>
      </c>
      <c r="RGY46" s="54" t="e">
        <f>'Tier 1 - $500K'!#REF!</f>
        <v>#REF!</v>
      </c>
      <c r="RGZ46" s="54" t="e">
        <f>'Tier 1 - $500K'!#REF!</f>
        <v>#REF!</v>
      </c>
      <c r="RHA46" s="54" t="e">
        <f>'Tier 1 - $500K'!#REF!</f>
        <v>#REF!</v>
      </c>
      <c r="RHB46" s="54" t="e">
        <f>'Tier 1 - $500K'!#REF!</f>
        <v>#REF!</v>
      </c>
      <c r="RHC46" s="54" t="e">
        <f>'Tier 1 - $500K'!#REF!</f>
        <v>#REF!</v>
      </c>
      <c r="RHD46" s="54" t="e">
        <f>'Tier 1 - $500K'!#REF!</f>
        <v>#REF!</v>
      </c>
      <c r="RHE46" s="54" t="e">
        <f>'Tier 1 - $500K'!#REF!</f>
        <v>#REF!</v>
      </c>
      <c r="RHF46" s="54" t="e">
        <f>'Tier 1 - $500K'!#REF!</f>
        <v>#REF!</v>
      </c>
      <c r="RHG46" s="54" t="e">
        <f>'Tier 1 - $500K'!#REF!</f>
        <v>#REF!</v>
      </c>
      <c r="RHH46" s="54" t="e">
        <f>'Tier 1 - $500K'!#REF!</f>
        <v>#REF!</v>
      </c>
      <c r="RHI46" s="54" t="e">
        <f>'Tier 1 - $500K'!#REF!</f>
        <v>#REF!</v>
      </c>
      <c r="RHJ46" s="54" t="e">
        <f>'Tier 1 - $500K'!#REF!</f>
        <v>#REF!</v>
      </c>
      <c r="RHK46" s="54" t="e">
        <f>'Tier 1 - $500K'!#REF!</f>
        <v>#REF!</v>
      </c>
      <c r="RHL46" s="54" t="e">
        <f>'Tier 1 - $500K'!#REF!</f>
        <v>#REF!</v>
      </c>
      <c r="RHM46" s="54" t="e">
        <f>'Tier 1 - $500K'!#REF!</f>
        <v>#REF!</v>
      </c>
      <c r="RHN46" s="54" t="e">
        <f>'Tier 1 - $500K'!#REF!</f>
        <v>#REF!</v>
      </c>
      <c r="RHO46" s="54" t="e">
        <f>'Tier 1 - $500K'!#REF!</f>
        <v>#REF!</v>
      </c>
      <c r="RHP46" s="54" t="e">
        <f>'Tier 1 - $500K'!#REF!</f>
        <v>#REF!</v>
      </c>
      <c r="RHQ46" s="54" t="e">
        <f>'Tier 1 - $500K'!#REF!</f>
        <v>#REF!</v>
      </c>
      <c r="RHR46" s="54" t="e">
        <f>'Tier 1 - $500K'!#REF!</f>
        <v>#REF!</v>
      </c>
      <c r="RHS46" s="54" t="e">
        <f>'Tier 1 - $500K'!#REF!</f>
        <v>#REF!</v>
      </c>
      <c r="RHT46" s="54" t="e">
        <f>'Tier 1 - $500K'!#REF!</f>
        <v>#REF!</v>
      </c>
      <c r="RHU46" s="54" t="e">
        <f>'Tier 1 - $500K'!#REF!</f>
        <v>#REF!</v>
      </c>
      <c r="RHV46" s="54" t="e">
        <f>'Tier 1 - $500K'!#REF!</f>
        <v>#REF!</v>
      </c>
      <c r="RHW46" s="54" t="e">
        <f>'Tier 1 - $500K'!#REF!</f>
        <v>#REF!</v>
      </c>
      <c r="RHX46" s="54" t="e">
        <f>'Tier 1 - $500K'!#REF!</f>
        <v>#REF!</v>
      </c>
      <c r="RHY46" s="54" t="e">
        <f>'Tier 1 - $500K'!#REF!</f>
        <v>#REF!</v>
      </c>
      <c r="RHZ46" s="54" t="e">
        <f>'Tier 1 - $500K'!#REF!</f>
        <v>#REF!</v>
      </c>
      <c r="RIA46" s="54" t="e">
        <f>'Tier 1 - $500K'!#REF!</f>
        <v>#REF!</v>
      </c>
      <c r="RIB46" s="54" t="e">
        <f>'Tier 1 - $500K'!#REF!</f>
        <v>#REF!</v>
      </c>
      <c r="RIC46" s="54" t="e">
        <f>'Tier 1 - $500K'!#REF!</f>
        <v>#REF!</v>
      </c>
      <c r="RID46" s="54" t="e">
        <f>'Tier 1 - $500K'!#REF!</f>
        <v>#REF!</v>
      </c>
      <c r="RIE46" s="54" t="e">
        <f>'Tier 1 - $500K'!#REF!</f>
        <v>#REF!</v>
      </c>
      <c r="RIF46" s="54" t="e">
        <f>'Tier 1 - $500K'!#REF!</f>
        <v>#REF!</v>
      </c>
      <c r="RIG46" s="54" t="e">
        <f>'Tier 1 - $500K'!#REF!</f>
        <v>#REF!</v>
      </c>
      <c r="RIH46" s="54" t="e">
        <f>'Tier 1 - $500K'!#REF!</f>
        <v>#REF!</v>
      </c>
      <c r="RII46" s="54" t="e">
        <f>'Tier 1 - $500K'!#REF!</f>
        <v>#REF!</v>
      </c>
      <c r="RIJ46" s="54" t="e">
        <f>'Tier 1 - $500K'!#REF!</f>
        <v>#REF!</v>
      </c>
      <c r="RIK46" s="54" t="e">
        <f>'Tier 1 - $500K'!#REF!</f>
        <v>#REF!</v>
      </c>
      <c r="RIL46" s="54" t="e">
        <f>'Tier 1 - $500K'!#REF!</f>
        <v>#REF!</v>
      </c>
      <c r="RIM46" s="54" t="e">
        <f>'Tier 1 - $500K'!#REF!</f>
        <v>#REF!</v>
      </c>
      <c r="RIN46" s="54" t="e">
        <f>'Tier 1 - $500K'!#REF!</f>
        <v>#REF!</v>
      </c>
      <c r="RIO46" s="54" t="e">
        <f>'Tier 1 - $500K'!#REF!</f>
        <v>#REF!</v>
      </c>
      <c r="RIP46" s="54" t="e">
        <f>'Tier 1 - $500K'!#REF!</f>
        <v>#REF!</v>
      </c>
      <c r="RIQ46" s="54" t="e">
        <f>'Tier 1 - $500K'!#REF!</f>
        <v>#REF!</v>
      </c>
      <c r="RIR46" s="54" t="e">
        <f>'Tier 1 - $500K'!#REF!</f>
        <v>#REF!</v>
      </c>
      <c r="RIS46" s="54" t="e">
        <f>'Tier 1 - $500K'!#REF!</f>
        <v>#REF!</v>
      </c>
      <c r="RIT46" s="54" t="e">
        <f>'Tier 1 - $500K'!#REF!</f>
        <v>#REF!</v>
      </c>
      <c r="RIU46" s="54" t="e">
        <f>'Tier 1 - $500K'!#REF!</f>
        <v>#REF!</v>
      </c>
      <c r="RIV46" s="54" t="e">
        <f>'Tier 1 - $500K'!#REF!</f>
        <v>#REF!</v>
      </c>
      <c r="RIW46" s="54" t="e">
        <f>'Tier 1 - $500K'!#REF!</f>
        <v>#REF!</v>
      </c>
      <c r="RIX46" s="54" t="e">
        <f>'Tier 1 - $500K'!#REF!</f>
        <v>#REF!</v>
      </c>
      <c r="RIY46" s="54" t="e">
        <f>'Tier 1 - $500K'!#REF!</f>
        <v>#REF!</v>
      </c>
      <c r="RIZ46" s="54" t="e">
        <f>'Tier 1 - $500K'!#REF!</f>
        <v>#REF!</v>
      </c>
      <c r="RJA46" s="54" t="e">
        <f>'Tier 1 - $500K'!#REF!</f>
        <v>#REF!</v>
      </c>
      <c r="RJB46" s="54" t="e">
        <f>'Tier 1 - $500K'!#REF!</f>
        <v>#REF!</v>
      </c>
      <c r="RJC46" s="54" t="e">
        <f>'Tier 1 - $500K'!#REF!</f>
        <v>#REF!</v>
      </c>
      <c r="RJD46" s="54" t="e">
        <f>'Tier 1 - $500K'!#REF!</f>
        <v>#REF!</v>
      </c>
      <c r="RJE46" s="54" t="e">
        <f>'Tier 1 - $500K'!#REF!</f>
        <v>#REF!</v>
      </c>
      <c r="RJF46" s="54" t="e">
        <f>'Tier 1 - $500K'!#REF!</f>
        <v>#REF!</v>
      </c>
      <c r="RJG46" s="54" t="e">
        <f>'Tier 1 - $500K'!#REF!</f>
        <v>#REF!</v>
      </c>
      <c r="RJH46" s="54" t="e">
        <f>'Tier 1 - $500K'!#REF!</f>
        <v>#REF!</v>
      </c>
      <c r="RJI46" s="54" t="e">
        <f>'Tier 1 - $500K'!#REF!</f>
        <v>#REF!</v>
      </c>
      <c r="RJJ46" s="54" t="e">
        <f>'Tier 1 - $500K'!#REF!</f>
        <v>#REF!</v>
      </c>
      <c r="RJK46" s="54" t="e">
        <f>'Tier 1 - $500K'!#REF!</f>
        <v>#REF!</v>
      </c>
      <c r="RJL46" s="54" t="e">
        <f>'Tier 1 - $500K'!#REF!</f>
        <v>#REF!</v>
      </c>
      <c r="RJM46" s="54" t="e">
        <f>'Tier 1 - $500K'!#REF!</f>
        <v>#REF!</v>
      </c>
      <c r="RJN46" s="54" t="e">
        <f>'Tier 1 - $500K'!#REF!</f>
        <v>#REF!</v>
      </c>
      <c r="RJO46" s="54" t="e">
        <f>'Tier 1 - $500K'!#REF!</f>
        <v>#REF!</v>
      </c>
      <c r="RJP46" s="54" t="e">
        <f>'Tier 1 - $500K'!#REF!</f>
        <v>#REF!</v>
      </c>
      <c r="RJQ46" s="54" t="e">
        <f>'Tier 1 - $500K'!#REF!</f>
        <v>#REF!</v>
      </c>
      <c r="RJR46" s="54" t="e">
        <f>'Tier 1 - $500K'!#REF!</f>
        <v>#REF!</v>
      </c>
      <c r="RJS46" s="54" t="e">
        <f>'Tier 1 - $500K'!#REF!</f>
        <v>#REF!</v>
      </c>
      <c r="RJT46" s="54" t="e">
        <f>'Tier 1 - $500K'!#REF!</f>
        <v>#REF!</v>
      </c>
      <c r="RJU46" s="54" t="e">
        <f>'Tier 1 - $500K'!#REF!</f>
        <v>#REF!</v>
      </c>
      <c r="RJV46" s="54" t="e">
        <f>'Tier 1 - $500K'!#REF!</f>
        <v>#REF!</v>
      </c>
      <c r="RJW46" s="54" t="e">
        <f>'Tier 1 - $500K'!#REF!</f>
        <v>#REF!</v>
      </c>
      <c r="RJX46" s="54" t="e">
        <f>'Tier 1 - $500K'!#REF!</f>
        <v>#REF!</v>
      </c>
      <c r="RJY46" s="54" t="e">
        <f>'Tier 1 - $500K'!#REF!</f>
        <v>#REF!</v>
      </c>
      <c r="RJZ46" s="54" t="e">
        <f>'Tier 1 - $500K'!#REF!</f>
        <v>#REF!</v>
      </c>
      <c r="RKA46" s="54" t="e">
        <f>'Tier 1 - $500K'!#REF!</f>
        <v>#REF!</v>
      </c>
      <c r="RKB46" s="54" t="e">
        <f>'Tier 1 - $500K'!#REF!</f>
        <v>#REF!</v>
      </c>
      <c r="RKC46" s="54" t="e">
        <f>'Tier 1 - $500K'!#REF!</f>
        <v>#REF!</v>
      </c>
      <c r="RKD46" s="54" t="e">
        <f>'Tier 1 - $500K'!#REF!</f>
        <v>#REF!</v>
      </c>
      <c r="RKE46" s="54" t="e">
        <f>'Tier 1 - $500K'!#REF!</f>
        <v>#REF!</v>
      </c>
      <c r="RKF46" s="54" t="e">
        <f>'Tier 1 - $500K'!#REF!</f>
        <v>#REF!</v>
      </c>
      <c r="RKG46" s="54" t="e">
        <f>'Tier 1 - $500K'!#REF!</f>
        <v>#REF!</v>
      </c>
      <c r="RKH46" s="54" t="e">
        <f>'Tier 1 - $500K'!#REF!</f>
        <v>#REF!</v>
      </c>
      <c r="RKI46" s="54" t="e">
        <f>'Tier 1 - $500K'!#REF!</f>
        <v>#REF!</v>
      </c>
      <c r="RKJ46" s="54" t="e">
        <f>'Tier 1 - $500K'!#REF!</f>
        <v>#REF!</v>
      </c>
      <c r="RKK46" s="54" t="e">
        <f>'Tier 1 - $500K'!#REF!</f>
        <v>#REF!</v>
      </c>
      <c r="RKL46" s="54" t="e">
        <f>'Tier 1 - $500K'!#REF!</f>
        <v>#REF!</v>
      </c>
      <c r="RKM46" s="54" t="e">
        <f>'Tier 1 - $500K'!#REF!</f>
        <v>#REF!</v>
      </c>
      <c r="RKN46" s="54" t="e">
        <f>'Tier 1 - $500K'!#REF!</f>
        <v>#REF!</v>
      </c>
      <c r="RKO46" s="54" t="e">
        <f>'Tier 1 - $500K'!#REF!</f>
        <v>#REF!</v>
      </c>
      <c r="RKP46" s="54" t="e">
        <f>'Tier 1 - $500K'!#REF!</f>
        <v>#REF!</v>
      </c>
      <c r="RKQ46" s="54" t="e">
        <f>'Tier 1 - $500K'!#REF!</f>
        <v>#REF!</v>
      </c>
      <c r="RKR46" s="54" t="e">
        <f>'Tier 1 - $500K'!#REF!</f>
        <v>#REF!</v>
      </c>
      <c r="RKS46" s="54" t="e">
        <f>'Tier 1 - $500K'!#REF!</f>
        <v>#REF!</v>
      </c>
      <c r="RKT46" s="54" t="e">
        <f>'Tier 1 - $500K'!#REF!</f>
        <v>#REF!</v>
      </c>
      <c r="RKU46" s="54" t="e">
        <f>'Tier 1 - $500K'!#REF!</f>
        <v>#REF!</v>
      </c>
      <c r="RKV46" s="54" t="e">
        <f>'Tier 1 - $500K'!#REF!</f>
        <v>#REF!</v>
      </c>
      <c r="RKW46" s="54" t="e">
        <f>'Tier 1 - $500K'!#REF!</f>
        <v>#REF!</v>
      </c>
      <c r="RKX46" s="54" t="e">
        <f>'Tier 1 - $500K'!#REF!</f>
        <v>#REF!</v>
      </c>
      <c r="RKY46" s="54" t="e">
        <f>'Tier 1 - $500K'!#REF!</f>
        <v>#REF!</v>
      </c>
      <c r="RKZ46" s="54" t="e">
        <f>'Tier 1 - $500K'!#REF!</f>
        <v>#REF!</v>
      </c>
      <c r="RLA46" s="54" t="e">
        <f>'Tier 1 - $500K'!#REF!</f>
        <v>#REF!</v>
      </c>
      <c r="RLB46" s="54" t="e">
        <f>'Tier 1 - $500K'!#REF!</f>
        <v>#REF!</v>
      </c>
      <c r="RLC46" s="54" t="e">
        <f>'Tier 1 - $500K'!#REF!</f>
        <v>#REF!</v>
      </c>
      <c r="RLD46" s="54" t="e">
        <f>'Tier 1 - $500K'!#REF!</f>
        <v>#REF!</v>
      </c>
      <c r="RLE46" s="54" t="e">
        <f>'Tier 1 - $500K'!#REF!</f>
        <v>#REF!</v>
      </c>
      <c r="RLF46" s="54" t="e">
        <f>'Tier 1 - $500K'!#REF!</f>
        <v>#REF!</v>
      </c>
      <c r="RLG46" s="54" t="e">
        <f>'Tier 1 - $500K'!#REF!</f>
        <v>#REF!</v>
      </c>
      <c r="RLH46" s="54" t="e">
        <f>'Tier 1 - $500K'!#REF!</f>
        <v>#REF!</v>
      </c>
      <c r="RLI46" s="54" t="e">
        <f>'Tier 1 - $500K'!#REF!</f>
        <v>#REF!</v>
      </c>
      <c r="RLJ46" s="54" t="e">
        <f>'Tier 1 - $500K'!#REF!</f>
        <v>#REF!</v>
      </c>
      <c r="RLK46" s="54" t="e">
        <f>'Tier 1 - $500K'!#REF!</f>
        <v>#REF!</v>
      </c>
      <c r="RLL46" s="54" t="e">
        <f>'Tier 1 - $500K'!#REF!</f>
        <v>#REF!</v>
      </c>
      <c r="RLM46" s="54" t="e">
        <f>'Tier 1 - $500K'!#REF!</f>
        <v>#REF!</v>
      </c>
      <c r="RLN46" s="54" t="e">
        <f>'Tier 1 - $500K'!#REF!</f>
        <v>#REF!</v>
      </c>
      <c r="RLO46" s="54" t="e">
        <f>'Tier 1 - $500K'!#REF!</f>
        <v>#REF!</v>
      </c>
      <c r="RLP46" s="54" t="e">
        <f>'Tier 1 - $500K'!#REF!</f>
        <v>#REF!</v>
      </c>
      <c r="RLQ46" s="54" t="e">
        <f>'Tier 1 - $500K'!#REF!</f>
        <v>#REF!</v>
      </c>
      <c r="RLR46" s="54" t="e">
        <f>'Tier 1 - $500K'!#REF!</f>
        <v>#REF!</v>
      </c>
      <c r="RLS46" s="54" t="e">
        <f>'Tier 1 - $500K'!#REF!</f>
        <v>#REF!</v>
      </c>
      <c r="RLT46" s="54" t="e">
        <f>'Tier 1 - $500K'!#REF!</f>
        <v>#REF!</v>
      </c>
      <c r="RLU46" s="54" t="e">
        <f>'Tier 1 - $500K'!#REF!</f>
        <v>#REF!</v>
      </c>
      <c r="RLV46" s="54" t="e">
        <f>'Tier 1 - $500K'!#REF!</f>
        <v>#REF!</v>
      </c>
      <c r="RLW46" s="54" t="e">
        <f>'Tier 1 - $500K'!#REF!</f>
        <v>#REF!</v>
      </c>
      <c r="RLX46" s="54" t="e">
        <f>'Tier 1 - $500K'!#REF!</f>
        <v>#REF!</v>
      </c>
      <c r="RLY46" s="54" t="e">
        <f>'Tier 1 - $500K'!#REF!</f>
        <v>#REF!</v>
      </c>
      <c r="RLZ46" s="54" t="e">
        <f>'Tier 1 - $500K'!#REF!</f>
        <v>#REF!</v>
      </c>
      <c r="RMA46" s="54" t="e">
        <f>'Tier 1 - $500K'!#REF!</f>
        <v>#REF!</v>
      </c>
      <c r="RMB46" s="54" t="e">
        <f>'Tier 1 - $500K'!#REF!</f>
        <v>#REF!</v>
      </c>
      <c r="RMC46" s="54" t="e">
        <f>'Tier 1 - $500K'!#REF!</f>
        <v>#REF!</v>
      </c>
      <c r="RMD46" s="54" t="e">
        <f>'Tier 1 - $500K'!#REF!</f>
        <v>#REF!</v>
      </c>
      <c r="RME46" s="54" t="e">
        <f>'Tier 1 - $500K'!#REF!</f>
        <v>#REF!</v>
      </c>
      <c r="RMF46" s="54" t="e">
        <f>'Tier 1 - $500K'!#REF!</f>
        <v>#REF!</v>
      </c>
      <c r="RMG46" s="54" t="e">
        <f>'Tier 1 - $500K'!#REF!</f>
        <v>#REF!</v>
      </c>
      <c r="RMH46" s="54" t="e">
        <f>'Tier 1 - $500K'!#REF!</f>
        <v>#REF!</v>
      </c>
      <c r="RMI46" s="54" t="e">
        <f>'Tier 1 - $500K'!#REF!</f>
        <v>#REF!</v>
      </c>
      <c r="RMJ46" s="54" t="e">
        <f>'Tier 1 - $500K'!#REF!</f>
        <v>#REF!</v>
      </c>
      <c r="RMK46" s="54" t="e">
        <f>'Tier 1 - $500K'!#REF!</f>
        <v>#REF!</v>
      </c>
      <c r="RML46" s="54" t="e">
        <f>'Tier 1 - $500K'!#REF!</f>
        <v>#REF!</v>
      </c>
      <c r="RMM46" s="54" t="e">
        <f>'Tier 1 - $500K'!#REF!</f>
        <v>#REF!</v>
      </c>
      <c r="RMN46" s="54" t="e">
        <f>'Tier 1 - $500K'!#REF!</f>
        <v>#REF!</v>
      </c>
      <c r="RMO46" s="54" t="e">
        <f>'Tier 1 - $500K'!#REF!</f>
        <v>#REF!</v>
      </c>
      <c r="RMP46" s="54" t="e">
        <f>'Tier 1 - $500K'!#REF!</f>
        <v>#REF!</v>
      </c>
      <c r="RMQ46" s="54" t="e">
        <f>'Tier 1 - $500K'!#REF!</f>
        <v>#REF!</v>
      </c>
      <c r="RMR46" s="54" t="e">
        <f>'Tier 1 - $500K'!#REF!</f>
        <v>#REF!</v>
      </c>
      <c r="RMS46" s="54" t="e">
        <f>'Tier 1 - $500K'!#REF!</f>
        <v>#REF!</v>
      </c>
      <c r="RMT46" s="54" t="e">
        <f>'Tier 1 - $500K'!#REF!</f>
        <v>#REF!</v>
      </c>
      <c r="RMU46" s="54" t="e">
        <f>'Tier 1 - $500K'!#REF!</f>
        <v>#REF!</v>
      </c>
      <c r="RMV46" s="54" t="e">
        <f>'Tier 1 - $500K'!#REF!</f>
        <v>#REF!</v>
      </c>
      <c r="RMW46" s="54" t="e">
        <f>'Tier 1 - $500K'!#REF!</f>
        <v>#REF!</v>
      </c>
      <c r="RMX46" s="54" t="e">
        <f>'Tier 1 - $500K'!#REF!</f>
        <v>#REF!</v>
      </c>
      <c r="RMY46" s="54" t="e">
        <f>'Tier 1 - $500K'!#REF!</f>
        <v>#REF!</v>
      </c>
      <c r="RMZ46" s="54" t="e">
        <f>'Tier 1 - $500K'!#REF!</f>
        <v>#REF!</v>
      </c>
      <c r="RNA46" s="54" t="e">
        <f>'Tier 1 - $500K'!#REF!</f>
        <v>#REF!</v>
      </c>
      <c r="RNB46" s="54" t="e">
        <f>'Tier 1 - $500K'!#REF!</f>
        <v>#REF!</v>
      </c>
      <c r="RNC46" s="54" t="e">
        <f>'Tier 1 - $500K'!#REF!</f>
        <v>#REF!</v>
      </c>
      <c r="RND46" s="54" t="e">
        <f>'Tier 1 - $500K'!#REF!</f>
        <v>#REF!</v>
      </c>
      <c r="RNE46" s="54" t="e">
        <f>'Tier 1 - $500K'!#REF!</f>
        <v>#REF!</v>
      </c>
      <c r="RNF46" s="54" t="e">
        <f>'Tier 1 - $500K'!#REF!</f>
        <v>#REF!</v>
      </c>
      <c r="RNG46" s="54" t="e">
        <f>'Tier 1 - $500K'!#REF!</f>
        <v>#REF!</v>
      </c>
      <c r="RNH46" s="54" t="e">
        <f>'Tier 1 - $500K'!#REF!</f>
        <v>#REF!</v>
      </c>
      <c r="RNI46" s="54" t="e">
        <f>'Tier 1 - $500K'!#REF!</f>
        <v>#REF!</v>
      </c>
      <c r="RNJ46" s="54" t="e">
        <f>'Tier 1 - $500K'!#REF!</f>
        <v>#REF!</v>
      </c>
      <c r="RNK46" s="54" t="e">
        <f>'Tier 1 - $500K'!#REF!</f>
        <v>#REF!</v>
      </c>
      <c r="RNL46" s="54" t="e">
        <f>'Tier 1 - $500K'!#REF!</f>
        <v>#REF!</v>
      </c>
      <c r="RNM46" s="54" t="e">
        <f>'Tier 1 - $500K'!#REF!</f>
        <v>#REF!</v>
      </c>
      <c r="RNN46" s="54" t="e">
        <f>'Tier 1 - $500K'!#REF!</f>
        <v>#REF!</v>
      </c>
      <c r="RNO46" s="54" t="e">
        <f>'Tier 1 - $500K'!#REF!</f>
        <v>#REF!</v>
      </c>
      <c r="RNP46" s="54" t="e">
        <f>'Tier 1 - $500K'!#REF!</f>
        <v>#REF!</v>
      </c>
      <c r="RNQ46" s="54" t="e">
        <f>'Tier 1 - $500K'!#REF!</f>
        <v>#REF!</v>
      </c>
      <c r="RNR46" s="54" t="e">
        <f>'Tier 1 - $500K'!#REF!</f>
        <v>#REF!</v>
      </c>
      <c r="RNS46" s="54" t="e">
        <f>'Tier 1 - $500K'!#REF!</f>
        <v>#REF!</v>
      </c>
      <c r="RNT46" s="54" t="e">
        <f>'Tier 1 - $500K'!#REF!</f>
        <v>#REF!</v>
      </c>
      <c r="RNU46" s="54" t="e">
        <f>'Tier 1 - $500K'!#REF!</f>
        <v>#REF!</v>
      </c>
      <c r="RNV46" s="54" t="e">
        <f>'Tier 1 - $500K'!#REF!</f>
        <v>#REF!</v>
      </c>
      <c r="RNW46" s="54" t="e">
        <f>'Tier 1 - $500K'!#REF!</f>
        <v>#REF!</v>
      </c>
      <c r="RNX46" s="54" t="e">
        <f>'Tier 1 - $500K'!#REF!</f>
        <v>#REF!</v>
      </c>
      <c r="RNY46" s="54" t="e">
        <f>'Tier 1 - $500K'!#REF!</f>
        <v>#REF!</v>
      </c>
      <c r="RNZ46" s="54" t="e">
        <f>'Tier 1 - $500K'!#REF!</f>
        <v>#REF!</v>
      </c>
      <c r="ROA46" s="54" t="e">
        <f>'Tier 1 - $500K'!#REF!</f>
        <v>#REF!</v>
      </c>
      <c r="ROB46" s="54" t="e">
        <f>'Tier 1 - $500K'!#REF!</f>
        <v>#REF!</v>
      </c>
      <c r="ROC46" s="54" t="e">
        <f>'Tier 1 - $500K'!#REF!</f>
        <v>#REF!</v>
      </c>
      <c r="ROD46" s="54" t="e">
        <f>'Tier 1 - $500K'!#REF!</f>
        <v>#REF!</v>
      </c>
      <c r="ROE46" s="54" t="e">
        <f>'Tier 1 - $500K'!#REF!</f>
        <v>#REF!</v>
      </c>
      <c r="ROF46" s="54" t="e">
        <f>'Tier 1 - $500K'!#REF!</f>
        <v>#REF!</v>
      </c>
      <c r="ROG46" s="54" t="e">
        <f>'Tier 1 - $500K'!#REF!</f>
        <v>#REF!</v>
      </c>
      <c r="ROH46" s="54" t="e">
        <f>'Tier 1 - $500K'!#REF!</f>
        <v>#REF!</v>
      </c>
      <c r="ROI46" s="54" t="e">
        <f>'Tier 1 - $500K'!#REF!</f>
        <v>#REF!</v>
      </c>
      <c r="ROJ46" s="54" t="e">
        <f>'Tier 1 - $500K'!#REF!</f>
        <v>#REF!</v>
      </c>
      <c r="ROK46" s="54" t="e">
        <f>'Tier 1 - $500K'!#REF!</f>
        <v>#REF!</v>
      </c>
      <c r="ROL46" s="54" t="e">
        <f>'Tier 1 - $500K'!#REF!</f>
        <v>#REF!</v>
      </c>
      <c r="ROM46" s="54" t="e">
        <f>'Tier 1 - $500K'!#REF!</f>
        <v>#REF!</v>
      </c>
      <c r="RON46" s="54" t="e">
        <f>'Tier 1 - $500K'!#REF!</f>
        <v>#REF!</v>
      </c>
      <c r="ROO46" s="54" t="e">
        <f>'Tier 1 - $500K'!#REF!</f>
        <v>#REF!</v>
      </c>
      <c r="ROP46" s="54" t="e">
        <f>'Tier 1 - $500K'!#REF!</f>
        <v>#REF!</v>
      </c>
      <c r="ROQ46" s="54" t="e">
        <f>'Tier 1 - $500K'!#REF!</f>
        <v>#REF!</v>
      </c>
      <c r="ROR46" s="54" t="e">
        <f>'Tier 1 - $500K'!#REF!</f>
        <v>#REF!</v>
      </c>
      <c r="ROS46" s="54" t="e">
        <f>'Tier 1 - $500K'!#REF!</f>
        <v>#REF!</v>
      </c>
      <c r="ROT46" s="54" t="e">
        <f>'Tier 1 - $500K'!#REF!</f>
        <v>#REF!</v>
      </c>
      <c r="ROU46" s="54" t="e">
        <f>'Tier 1 - $500K'!#REF!</f>
        <v>#REF!</v>
      </c>
      <c r="ROV46" s="54" t="e">
        <f>'Tier 1 - $500K'!#REF!</f>
        <v>#REF!</v>
      </c>
      <c r="ROW46" s="54" t="e">
        <f>'Tier 1 - $500K'!#REF!</f>
        <v>#REF!</v>
      </c>
      <c r="ROX46" s="54" t="e">
        <f>'Tier 1 - $500K'!#REF!</f>
        <v>#REF!</v>
      </c>
      <c r="ROY46" s="54" t="e">
        <f>'Tier 1 - $500K'!#REF!</f>
        <v>#REF!</v>
      </c>
      <c r="ROZ46" s="54" t="e">
        <f>'Tier 1 - $500K'!#REF!</f>
        <v>#REF!</v>
      </c>
      <c r="RPA46" s="54" t="e">
        <f>'Tier 1 - $500K'!#REF!</f>
        <v>#REF!</v>
      </c>
      <c r="RPB46" s="54" t="e">
        <f>'Tier 1 - $500K'!#REF!</f>
        <v>#REF!</v>
      </c>
      <c r="RPC46" s="54" t="e">
        <f>'Tier 1 - $500K'!#REF!</f>
        <v>#REF!</v>
      </c>
      <c r="RPD46" s="54" t="e">
        <f>'Tier 1 - $500K'!#REF!</f>
        <v>#REF!</v>
      </c>
      <c r="RPE46" s="54" t="e">
        <f>'Tier 1 - $500K'!#REF!</f>
        <v>#REF!</v>
      </c>
      <c r="RPF46" s="54" t="e">
        <f>'Tier 1 - $500K'!#REF!</f>
        <v>#REF!</v>
      </c>
      <c r="RPG46" s="54" t="e">
        <f>'Tier 1 - $500K'!#REF!</f>
        <v>#REF!</v>
      </c>
      <c r="RPH46" s="54" t="e">
        <f>'Tier 1 - $500K'!#REF!</f>
        <v>#REF!</v>
      </c>
      <c r="RPI46" s="54" t="e">
        <f>'Tier 1 - $500K'!#REF!</f>
        <v>#REF!</v>
      </c>
      <c r="RPJ46" s="54" t="e">
        <f>'Tier 1 - $500K'!#REF!</f>
        <v>#REF!</v>
      </c>
      <c r="RPK46" s="54" t="e">
        <f>'Tier 1 - $500K'!#REF!</f>
        <v>#REF!</v>
      </c>
      <c r="RPL46" s="54" t="e">
        <f>'Tier 1 - $500K'!#REF!</f>
        <v>#REF!</v>
      </c>
      <c r="RPM46" s="54" t="e">
        <f>'Tier 1 - $500K'!#REF!</f>
        <v>#REF!</v>
      </c>
      <c r="RPN46" s="54" t="e">
        <f>'Tier 1 - $500K'!#REF!</f>
        <v>#REF!</v>
      </c>
      <c r="RPO46" s="54" t="e">
        <f>'Tier 1 - $500K'!#REF!</f>
        <v>#REF!</v>
      </c>
      <c r="RPP46" s="54" t="e">
        <f>'Tier 1 - $500K'!#REF!</f>
        <v>#REF!</v>
      </c>
      <c r="RPQ46" s="54" t="e">
        <f>'Tier 1 - $500K'!#REF!</f>
        <v>#REF!</v>
      </c>
      <c r="RPR46" s="54" t="e">
        <f>'Tier 1 - $500K'!#REF!</f>
        <v>#REF!</v>
      </c>
      <c r="RPS46" s="54" t="e">
        <f>'Tier 1 - $500K'!#REF!</f>
        <v>#REF!</v>
      </c>
      <c r="RPT46" s="54" t="e">
        <f>'Tier 1 - $500K'!#REF!</f>
        <v>#REF!</v>
      </c>
      <c r="RPU46" s="54" t="e">
        <f>'Tier 1 - $500K'!#REF!</f>
        <v>#REF!</v>
      </c>
      <c r="RPV46" s="54" t="e">
        <f>'Tier 1 - $500K'!#REF!</f>
        <v>#REF!</v>
      </c>
      <c r="RPW46" s="54" t="e">
        <f>'Tier 1 - $500K'!#REF!</f>
        <v>#REF!</v>
      </c>
      <c r="RPX46" s="54" t="e">
        <f>'Tier 1 - $500K'!#REF!</f>
        <v>#REF!</v>
      </c>
      <c r="RPY46" s="54" t="e">
        <f>'Tier 1 - $500K'!#REF!</f>
        <v>#REF!</v>
      </c>
      <c r="RPZ46" s="54" t="e">
        <f>'Tier 1 - $500K'!#REF!</f>
        <v>#REF!</v>
      </c>
      <c r="RQA46" s="54" t="e">
        <f>'Tier 1 - $500K'!#REF!</f>
        <v>#REF!</v>
      </c>
      <c r="RQB46" s="54" t="e">
        <f>'Tier 1 - $500K'!#REF!</f>
        <v>#REF!</v>
      </c>
      <c r="RQC46" s="54" t="e">
        <f>'Tier 1 - $500K'!#REF!</f>
        <v>#REF!</v>
      </c>
      <c r="RQD46" s="54" t="e">
        <f>'Tier 1 - $500K'!#REF!</f>
        <v>#REF!</v>
      </c>
      <c r="RQE46" s="54" t="e">
        <f>'Tier 1 - $500K'!#REF!</f>
        <v>#REF!</v>
      </c>
      <c r="RQF46" s="54" t="e">
        <f>'Tier 1 - $500K'!#REF!</f>
        <v>#REF!</v>
      </c>
      <c r="RQG46" s="54" t="e">
        <f>'Tier 1 - $500K'!#REF!</f>
        <v>#REF!</v>
      </c>
      <c r="RQH46" s="54" t="e">
        <f>'Tier 1 - $500K'!#REF!</f>
        <v>#REF!</v>
      </c>
      <c r="RQI46" s="54" t="e">
        <f>'Tier 1 - $500K'!#REF!</f>
        <v>#REF!</v>
      </c>
      <c r="RQJ46" s="54" t="e">
        <f>'Tier 1 - $500K'!#REF!</f>
        <v>#REF!</v>
      </c>
      <c r="RQK46" s="54" t="e">
        <f>'Tier 1 - $500K'!#REF!</f>
        <v>#REF!</v>
      </c>
      <c r="RQL46" s="54" t="e">
        <f>'Tier 1 - $500K'!#REF!</f>
        <v>#REF!</v>
      </c>
      <c r="RQM46" s="54" t="e">
        <f>'Tier 1 - $500K'!#REF!</f>
        <v>#REF!</v>
      </c>
      <c r="RQN46" s="54" t="e">
        <f>'Tier 1 - $500K'!#REF!</f>
        <v>#REF!</v>
      </c>
      <c r="RQO46" s="54" t="e">
        <f>'Tier 1 - $500K'!#REF!</f>
        <v>#REF!</v>
      </c>
      <c r="RQP46" s="54" t="e">
        <f>'Tier 1 - $500K'!#REF!</f>
        <v>#REF!</v>
      </c>
      <c r="RQQ46" s="54" t="e">
        <f>'Tier 1 - $500K'!#REF!</f>
        <v>#REF!</v>
      </c>
      <c r="RQR46" s="54" t="e">
        <f>'Tier 1 - $500K'!#REF!</f>
        <v>#REF!</v>
      </c>
      <c r="RQS46" s="54" t="e">
        <f>'Tier 1 - $500K'!#REF!</f>
        <v>#REF!</v>
      </c>
      <c r="RQT46" s="54" t="e">
        <f>'Tier 1 - $500K'!#REF!</f>
        <v>#REF!</v>
      </c>
      <c r="RQU46" s="54" t="e">
        <f>'Tier 1 - $500K'!#REF!</f>
        <v>#REF!</v>
      </c>
      <c r="RQV46" s="54" t="e">
        <f>'Tier 1 - $500K'!#REF!</f>
        <v>#REF!</v>
      </c>
      <c r="RQW46" s="54" t="e">
        <f>'Tier 1 - $500K'!#REF!</f>
        <v>#REF!</v>
      </c>
      <c r="RQX46" s="54" t="e">
        <f>'Tier 1 - $500K'!#REF!</f>
        <v>#REF!</v>
      </c>
      <c r="RQY46" s="54" t="e">
        <f>'Tier 1 - $500K'!#REF!</f>
        <v>#REF!</v>
      </c>
      <c r="RQZ46" s="54" t="e">
        <f>'Tier 1 - $500K'!#REF!</f>
        <v>#REF!</v>
      </c>
      <c r="RRA46" s="54" t="e">
        <f>'Tier 1 - $500K'!#REF!</f>
        <v>#REF!</v>
      </c>
      <c r="RRB46" s="54" t="e">
        <f>'Tier 1 - $500K'!#REF!</f>
        <v>#REF!</v>
      </c>
      <c r="RRC46" s="54" t="e">
        <f>'Tier 1 - $500K'!#REF!</f>
        <v>#REF!</v>
      </c>
      <c r="RRD46" s="54" t="e">
        <f>'Tier 1 - $500K'!#REF!</f>
        <v>#REF!</v>
      </c>
      <c r="RRE46" s="54" t="e">
        <f>'Tier 1 - $500K'!#REF!</f>
        <v>#REF!</v>
      </c>
      <c r="RRF46" s="54" t="e">
        <f>'Tier 1 - $500K'!#REF!</f>
        <v>#REF!</v>
      </c>
      <c r="RRG46" s="54" t="e">
        <f>'Tier 1 - $500K'!#REF!</f>
        <v>#REF!</v>
      </c>
      <c r="RRH46" s="54" t="e">
        <f>'Tier 1 - $500K'!#REF!</f>
        <v>#REF!</v>
      </c>
      <c r="RRI46" s="54" t="e">
        <f>'Tier 1 - $500K'!#REF!</f>
        <v>#REF!</v>
      </c>
      <c r="RRJ46" s="54" t="e">
        <f>'Tier 1 - $500K'!#REF!</f>
        <v>#REF!</v>
      </c>
      <c r="RRK46" s="54" t="e">
        <f>'Tier 1 - $500K'!#REF!</f>
        <v>#REF!</v>
      </c>
      <c r="RRL46" s="54" t="e">
        <f>'Tier 1 - $500K'!#REF!</f>
        <v>#REF!</v>
      </c>
      <c r="RRM46" s="54" t="e">
        <f>'Tier 1 - $500K'!#REF!</f>
        <v>#REF!</v>
      </c>
      <c r="RRN46" s="54" t="e">
        <f>'Tier 1 - $500K'!#REF!</f>
        <v>#REF!</v>
      </c>
      <c r="RRO46" s="54" t="e">
        <f>'Tier 1 - $500K'!#REF!</f>
        <v>#REF!</v>
      </c>
      <c r="RRP46" s="54" t="e">
        <f>'Tier 1 - $500K'!#REF!</f>
        <v>#REF!</v>
      </c>
      <c r="RRQ46" s="54" t="e">
        <f>'Tier 1 - $500K'!#REF!</f>
        <v>#REF!</v>
      </c>
      <c r="RRR46" s="54" t="e">
        <f>'Tier 1 - $500K'!#REF!</f>
        <v>#REF!</v>
      </c>
      <c r="RRS46" s="54" t="e">
        <f>'Tier 1 - $500K'!#REF!</f>
        <v>#REF!</v>
      </c>
      <c r="RRT46" s="54" t="e">
        <f>'Tier 1 - $500K'!#REF!</f>
        <v>#REF!</v>
      </c>
      <c r="RRU46" s="54" t="e">
        <f>'Tier 1 - $500K'!#REF!</f>
        <v>#REF!</v>
      </c>
      <c r="RRV46" s="54" t="e">
        <f>'Tier 1 - $500K'!#REF!</f>
        <v>#REF!</v>
      </c>
      <c r="RRW46" s="54" t="e">
        <f>'Tier 1 - $500K'!#REF!</f>
        <v>#REF!</v>
      </c>
      <c r="RRX46" s="54" t="e">
        <f>'Tier 1 - $500K'!#REF!</f>
        <v>#REF!</v>
      </c>
      <c r="RRY46" s="54" t="e">
        <f>'Tier 1 - $500K'!#REF!</f>
        <v>#REF!</v>
      </c>
      <c r="RRZ46" s="54" t="e">
        <f>'Tier 1 - $500K'!#REF!</f>
        <v>#REF!</v>
      </c>
      <c r="RSA46" s="54" t="e">
        <f>'Tier 1 - $500K'!#REF!</f>
        <v>#REF!</v>
      </c>
      <c r="RSB46" s="54" t="e">
        <f>'Tier 1 - $500K'!#REF!</f>
        <v>#REF!</v>
      </c>
      <c r="RSC46" s="54" t="e">
        <f>'Tier 1 - $500K'!#REF!</f>
        <v>#REF!</v>
      </c>
      <c r="RSD46" s="54" t="e">
        <f>'Tier 1 - $500K'!#REF!</f>
        <v>#REF!</v>
      </c>
      <c r="RSE46" s="54" t="e">
        <f>'Tier 1 - $500K'!#REF!</f>
        <v>#REF!</v>
      </c>
      <c r="RSF46" s="54" t="e">
        <f>'Tier 1 - $500K'!#REF!</f>
        <v>#REF!</v>
      </c>
      <c r="RSG46" s="54" t="e">
        <f>'Tier 1 - $500K'!#REF!</f>
        <v>#REF!</v>
      </c>
      <c r="RSH46" s="54" t="e">
        <f>'Tier 1 - $500K'!#REF!</f>
        <v>#REF!</v>
      </c>
      <c r="RSI46" s="54" t="e">
        <f>'Tier 1 - $500K'!#REF!</f>
        <v>#REF!</v>
      </c>
      <c r="RSJ46" s="54" t="e">
        <f>'Tier 1 - $500K'!#REF!</f>
        <v>#REF!</v>
      </c>
      <c r="RSK46" s="54" t="e">
        <f>'Tier 1 - $500K'!#REF!</f>
        <v>#REF!</v>
      </c>
      <c r="RSL46" s="54" t="e">
        <f>'Tier 1 - $500K'!#REF!</f>
        <v>#REF!</v>
      </c>
      <c r="RSM46" s="54" t="e">
        <f>'Tier 1 - $500K'!#REF!</f>
        <v>#REF!</v>
      </c>
      <c r="RSN46" s="54" t="e">
        <f>'Tier 1 - $500K'!#REF!</f>
        <v>#REF!</v>
      </c>
      <c r="RSO46" s="54" t="e">
        <f>'Tier 1 - $500K'!#REF!</f>
        <v>#REF!</v>
      </c>
      <c r="RSP46" s="54" t="e">
        <f>'Tier 1 - $500K'!#REF!</f>
        <v>#REF!</v>
      </c>
      <c r="RSQ46" s="54" t="e">
        <f>'Tier 1 - $500K'!#REF!</f>
        <v>#REF!</v>
      </c>
      <c r="RSR46" s="54" t="e">
        <f>'Tier 1 - $500K'!#REF!</f>
        <v>#REF!</v>
      </c>
      <c r="RSS46" s="54" t="e">
        <f>'Tier 1 - $500K'!#REF!</f>
        <v>#REF!</v>
      </c>
      <c r="RST46" s="54" t="e">
        <f>'Tier 1 - $500K'!#REF!</f>
        <v>#REF!</v>
      </c>
      <c r="RSU46" s="54" t="e">
        <f>'Tier 1 - $500K'!#REF!</f>
        <v>#REF!</v>
      </c>
      <c r="RSV46" s="54" t="e">
        <f>'Tier 1 - $500K'!#REF!</f>
        <v>#REF!</v>
      </c>
      <c r="RSW46" s="54" t="e">
        <f>'Tier 1 - $500K'!#REF!</f>
        <v>#REF!</v>
      </c>
      <c r="RSX46" s="54" t="e">
        <f>'Tier 1 - $500K'!#REF!</f>
        <v>#REF!</v>
      </c>
      <c r="RSY46" s="54" t="e">
        <f>'Tier 1 - $500K'!#REF!</f>
        <v>#REF!</v>
      </c>
      <c r="RSZ46" s="54" t="e">
        <f>'Tier 1 - $500K'!#REF!</f>
        <v>#REF!</v>
      </c>
      <c r="RTA46" s="54" t="e">
        <f>'Tier 1 - $500K'!#REF!</f>
        <v>#REF!</v>
      </c>
      <c r="RTB46" s="54" t="e">
        <f>'Tier 1 - $500K'!#REF!</f>
        <v>#REF!</v>
      </c>
      <c r="RTC46" s="54" t="e">
        <f>'Tier 1 - $500K'!#REF!</f>
        <v>#REF!</v>
      </c>
      <c r="RTD46" s="54" t="e">
        <f>'Tier 1 - $500K'!#REF!</f>
        <v>#REF!</v>
      </c>
      <c r="RTE46" s="54" t="e">
        <f>'Tier 1 - $500K'!#REF!</f>
        <v>#REF!</v>
      </c>
      <c r="RTF46" s="54" t="e">
        <f>'Tier 1 - $500K'!#REF!</f>
        <v>#REF!</v>
      </c>
      <c r="RTG46" s="54" t="e">
        <f>'Tier 1 - $500K'!#REF!</f>
        <v>#REF!</v>
      </c>
      <c r="RTH46" s="54" t="e">
        <f>'Tier 1 - $500K'!#REF!</f>
        <v>#REF!</v>
      </c>
      <c r="RTI46" s="54" t="e">
        <f>'Tier 1 - $500K'!#REF!</f>
        <v>#REF!</v>
      </c>
      <c r="RTJ46" s="54" t="e">
        <f>'Tier 1 - $500K'!#REF!</f>
        <v>#REF!</v>
      </c>
      <c r="RTK46" s="54" t="e">
        <f>'Tier 1 - $500K'!#REF!</f>
        <v>#REF!</v>
      </c>
      <c r="RTL46" s="54" t="e">
        <f>'Tier 1 - $500K'!#REF!</f>
        <v>#REF!</v>
      </c>
      <c r="RTM46" s="54" t="e">
        <f>'Tier 1 - $500K'!#REF!</f>
        <v>#REF!</v>
      </c>
      <c r="RTN46" s="54" t="e">
        <f>'Tier 1 - $500K'!#REF!</f>
        <v>#REF!</v>
      </c>
      <c r="RTO46" s="54" t="e">
        <f>'Tier 1 - $500K'!#REF!</f>
        <v>#REF!</v>
      </c>
      <c r="RTP46" s="54" t="e">
        <f>'Tier 1 - $500K'!#REF!</f>
        <v>#REF!</v>
      </c>
      <c r="RTQ46" s="54" t="e">
        <f>'Tier 1 - $500K'!#REF!</f>
        <v>#REF!</v>
      </c>
      <c r="RTR46" s="54" t="e">
        <f>'Tier 1 - $500K'!#REF!</f>
        <v>#REF!</v>
      </c>
      <c r="RTS46" s="54" t="e">
        <f>'Tier 1 - $500K'!#REF!</f>
        <v>#REF!</v>
      </c>
      <c r="RTT46" s="54" t="e">
        <f>'Tier 1 - $500K'!#REF!</f>
        <v>#REF!</v>
      </c>
      <c r="RTU46" s="54" t="e">
        <f>'Tier 1 - $500K'!#REF!</f>
        <v>#REF!</v>
      </c>
      <c r="RTV46" s="54" t="e">
        <f>'Tier 1 - $500K'!#REF!</f>
        <v>#REF!</v>
      </c>
      <c r="RTW46" s="54" t="e">
        <f>'Tier 1 - $500K'!#REF!</f>
        <v>#REF!</v>
      </c>
      <c r="RTX46" s="54" t="e">
        <f>'Tier 1 - $500K'!#REF!</f>
        <v>#REF!</v>
      </c>
      <c r="RTY46" s="54" t="e">
        <f>'Tier 1 - $500K'!#REF!</f>
        <v>#REF!</v>
      </c>
      <c r="RTZ46" s="54" t="e">
        <f>'Tier 1 - $500K'!#REF!</f>
        <v>#REF!</v>
      </c>
      <c r="RUA46" s="54" t="e">
        <f>'Tier 1 - $500K'!#REF!</f>
        <v>#REF!</v>
      </c>
      <c r="RUB46" s="54" t="e">
        <f>'Tier 1 - $500K'!#REF!</f>
        <v>#REF!</v>
      </c>
      <c r="RUC46" s="54" t="e">
        <f>'Tier 1 - $500K'!#REF!</f>
        <v>#REF!</v>
      </c>
      <c r="RUD46" s="54" t="e">
        <f>'Tier 1 - $500K'!#REF!</f>
        <v>#REF!</v>
      </c>
      <c r="RUE46" s="54" t="e">
        <f>'Tier 1 - $500K'!#REF!</f>
        <v>#REF!</v>
      </c>
      <c r="RUF46" s="54" t="e">
        <f>'Tier 1 - $500K'!#REF!</f>
        <v>#REF!</v>
      </c>
      <c r="RUG46" s="54" t="e">
        <f>'Tier 1 - $500K'!#REF!</f>
        <v>#REF!</v>
      </c>
      <c r="RUH46" s="54" t="e">
        <f>'Tier 1 - $500K'!#REF!</f>
        <v>#REF!</v>
      </c>
      <c r="RUI46" s="54" t="e">
        <f>'Tier 1 - $500K'!#REF!</f>
        <v>#REF!</v>
      </c>
      <c r="RUJ46" s="54" t="e">
        <f>'Tier 1 - $500K'!#REF!</f>
        <v>#REF!</v>
      </c>
      <c r="RUK46" s="54" t="e">
        <f>'Tier 1 - $500K'!#REF!</f>
        <v>#REF!</v>
      </c>
      <c r="RUL46" s="54" t="e">
        <f>'Tier 1 - $500K'!#REF!</f>
        <v>#REF!</v>
      </c>
      <c r="RUM46" s="54" t="e">
        <f>'Tier 1 - $500K'!#REF!</f>
        <v>#REF!</v>
      </c>
      <c r="RUN46" s="54" t="e">
        <f>'Tier 1 - $500K'!#REF!</f>
        <v>#REF!</v>
      </c>
      <c r="RUO46" s="54" t="e">
        <f>'Tier 1 - $500K'!#REF!</f>
        <v>#REF!</v>
      </c>
      <c r="RUP46" s="54" t="e">
        <f>'Tier 1 - $500K'!#REF!</f>
        <v>#REF!</v>
      </c>
      <c r="RUQ46" s="54" t="e">
        <f>'Tier 1 - $500K'!#REF!</f>
        <v>#REF!</v>
      </c>
      <c r="RUR46" s="54" t="e">
        <f>'Tier 1 - $500K'!#REF!</f>
        <v>#REF!</v>
      </c>
      <c r="RUS46" s="54" t="e">
        <f>'Tier 1 - $500K'!#REF!</f>
        <v>#REF!</v>
      </c>
      <c r="RUT46" s="54" t="e">
        <f>'Tier 1 - $500K'!#REF!</f>
        <v>#REF!</v>
      </c>
      <c r="RUU46" s="54" t="e">
        <f>'Tier 1 - $500K'!#REF!</f>
        <v>#REF!</v>
      </c>
      <c r="RUV46" s="54" t="e">
        <f>'Tier 1 - $500K'!#REF!</f>
        <v>#REF!</v>
      </c>
      <c r="RUW46" s="54" t="e">
        <f>'Tier 1 - $500K'!#REF!</f>
        <v>#REF!</v>
      </c>
      <c r="RUX46" s="54" t="e">
        <f>'Tier 1 - $500K'!#REF!</f>
        <v>#REF!</v>
      </c>
      <c r="RUY46" s="54" t="e">
        <f>'Tier 1 - $500K'!#REF!</f>
        <v>#REF!</v>
      </c>
      <c r="RUZ46" s="54" t="e">
        <f>'Tier 1 - $500K'!#REF!</f>
        <v>#REF!</v>
      </c>
      <c r="RVA46" s="54" t="e">
        <f>'Tier 1 - $500K'!#REF!</f>
        <v>#REF!</v>
      </c>
      <c r="RVB46" s="54" t="e">
        <f>'Tier 1 - $500K'!#REF!</f>
        <v>#REF!</v>
      </c>
      <c r="RVC46" s="54" t="e">
        <f>'Tier 1 - $500K'!#REF!</f>
        <v>#REF!</v>
      </c>
      <c r="RVD46" s="54" t="e">
        <f>'Tier 1 - $500K'!#REF!</f>
        <v>#REF!</v>
      </c>
      <c r="RVE46" s="54" t="e">
        <f>'Tier 1 - $500K'!#REF!</f>
        <v>#REF!</v>
      </c>
      <c r="RVF46" s="54" t="e">
        <f>'Tier 1 - $500K'!#REF!</f>
        <v>#REF!</v>
      </c>
      <c r="RVG46" s="54" t="e">
        <f>'Tier 1 - $500K'!#REF!</f>
        <v>#REF!</v>
      </c>
      <c r="RVH46" s="54" t="e">
        <f>'Tier 1 - $500K'!#REF!</f>
        <v>#REF!</v>
      </c>
      <c r="RVI46" s="54" t="e">
        <f>'Tier 1 - $500K'!#REF!</f>
        <v>#REF!</v>
      </c>
      <c r="RVJ46" s="54" t="e">
        <f>'Tier 1 - $500K'!#REF!</f>
        <v>#REF!</v>
      </c>
      <c r="RVK46" s="54" t="e">
        <f>'Tier 1 - $500K'!#REF!</f>
        <v>#REF!</v>
      </c>
      <c r="RVL46" s="54" t="e">
        <f>'Tier 1 - $500K'!#REF!</f>
        <v>#REF!</v>
      </c>
      <c r="RVM46" s="54" t="e">
        <f>'Tier 1 - $500K'!#REF!</f>
        <v>#REF!</v>
      </c>
      <c r="RVN46" s="54" t="e">
        <f>'Tier 1 - $500K'!#REF!</f>
        <v>#REF!</v>
      </c>
      <c r="RVO46" s="54" t="e">
        <f>'Tier 1 - $500K'!#REF!</f>
        <v>#REF!</v>
      </c>
      <c r="RVP46" s="54" t="e">
        <f>'Tier 1 - $500K'!#REF!</f>
        <v>#REF!</v>
      </c>
      <c r="RVQ46" s="54" t="e">
        <f>'Tier 1 - $500K'!#REF!</f>
        <v>#REF!</v>
      </c>
      <c r="RVR46" s="54" t="e">
        <f>'Tier 1 - $500K'!#REF!</f>
        <v>#REF!</v>
      </c>
      <c r="RVS46" s="54" t="e">
        <f>'Tier 1 - $500K'!#REF!</f>
        <v>#REF!</v>
      </c>
      <c r="RVT46" s="54" t="e">
        <f>'Tier 1 - $500K'!#REF!</f>
        <v>#REF!</v>
      </c>
      <c r="RVU46" s="54" t="e">
        <f>'Tier 1 - $500K'!#REF!</f>
        <v>#REF!</v>
      </c>
      <c r="RVV46" s="54" t="e">
        <f>'Tier 1 - $500K'!#REF!</f>
        <v>#REF!</v>
      </c>
      <c r="RVW46" s="54" t="e">
        <f>'Tier 1 - $500K'!#REF!</f>
        <v>#REF!</v>
      </c>
      <c r="RVX46" s="54" t="e">
        <f>'Tier 1 - $500K'!#REF!</f>
        <v>#REF!</v>
      </c>
      <c r="RVY46" s="54" t="e">
        <f>'Tier 1 - $500K'!#REF!</f>
        <v>#REF!</v>
      </c>
      <c r="RVZ46" s="54" t="e">
        <f>'Tier 1 - $500K'!#REF!</f>
        <v>#REF!</v>
      </c>
      <c r="RWA46" s="54" t="e">
        <f>'Tier 1 - $500K'!#REF!</f>
        <v>#REF!</v>
      </c>
      <c r="RWB46" s="54" t="e">
        <f>'Tier 1 - $500K'!#REF!</f>
        <v>#REF!</v>
      </c>
      <c r="RWC46" s="54" t="e">
        <f>'Tier 1 - $500K'!#REF!</f>
        <v>#REF!</v>
      </c>
      <c r="RWD46" s="54" t="e">
        <f>'Tier 1 - $500K'!#REF!</f>
        <v>#REF!</v>
      </c>
      <c r="RWE46" s="54" t="e">
        <f>'Tier 1 - $500K'!#REF!</f>
        <v>#REF!</v>
      </c>
      <c r="RWF46" s="54" t="e">
        <f>'Tier 1 - $500K'!#REF!</f>
        <v>#REF!</v>
      </c>
      <c r="RWG46" s="54" t="e">
        <f>'Tier 1 - $500K'!#REF!</f>
        <v>#REF!</v>
      </c>
      <c r="RWH46" s="54" t="e">
        <f>'Tier 1 - $500K'!#REF!</f>
        <v>#REF!</v>
      </c>
      <c r="RWI46" s="54" t="e">
        <f>'Tier 1 - $500K'!#REF!</f>
        <v>#REF!</v>
      </c>
      <c r="RWJ46" s="54" t="e">
        <f>'Tier 1 - $500K'!#REF!</f>
        <v>#REF!</v>
      </c>
      <c r="RWK46" s="54" t="e">
        <f>'Tier 1 - $500K'!#REF!</f>
        <v>#REF!</v>
      </c>
      <c r="RWL46" s="54" t="e">
        <f>'Tier 1 - $500K'!#REF!</f>
        <v>#REF!</v>
      </c>
      <c r="RWM46" s="54" t="e">
        <f>'Tier 1 - $500K'!#REF!</f>
        <v>#REF!</v>
      </c>
      <c r="RWN46" s="54" t="e">
        <f>'Tier 1 - $500K'!#REF!</f>
        <v>#REF!</v>
      </c>
      <c r="RWO46" s="54" t="e">
        <f>'Tier 1 - $500K'!#REF!</f>
        <v>#REF!</v>
      </c>
      <c r="RWP46" s="54" t="e">
        <f>'Tier 1 - $500K'!#REF!</f>
        <v>#REF!</v>
      </c>
      <c r="RWQ46" s="54" t="e">
        <f>'Tier 1 - $500K'!#REF!</f>
        <v>#REF!</v>
      </c>
      <c r="RWR46" s="54" t="e">
        <f>'Tier 1 - $500K'!#REF!</f>
        <v>#REF!</v>
      </c>
      <c r="RWS46" s="54" t="e">
        <f>'Tier 1 - $500K'!#REF!</f>
        <v>#REF!</v>
      </c>
      <c r="RWT46" s="54" t="e">
        <f>'Tier 1 - $500K'!#REF!</f>
        <v>#REF!</v>
      </c>
      <c r="RWU46" s="54" t="e">
        <f>'Tier 1 - $500K'!#REF!</f>
        <v>#REF!</v>
      </c>
      <c r="RWV46" s="54" t="e">
        <f>'Tier 1 - $500K'!#REF!</f>
        <v>#REF!</v>
      </c>
      <c r="RWW46" s="54" t="e">
        <f>'Tier 1 - $500K'!#REF!</f>
        <v>#REF!</v>
      </c>
      <c r="RWX46" s="54" t="e">
        <f>'Tier 1 - $500K'!#REF!</f>
        <v>#REF!</v>
      </c>
      <c r="RWY46" s="54" t="e">
        <f>'Tier 1 - $500K'!#REF!</f>
        <v>#REF!</v>
      </c>
      <c r="RWZ46" s="54" t="e">
        <f>'Tier 1 - $500K'!#REF!</f>
        <v>#REF!</v>
      </c>
      <c r="RXA46" s="54" t="e">
        <f>'Tier 1 - $500K'!#REF!</f>
        <v>#REF!</v>
      </c>
      <c r="RXB46" s="54" t="e">
        <f>'Tier 1 - $500K'!#REF!</f>
        <v>#REF!</v>
      </c>
      <c r="RXC46" s="54" t="e">
        <f>'Tier 1 - $500K'!#REF!</f>
        <v>#REF!</v>
      </c>
      <c r="RXD46" s="54" t="e">
        <f>'Tier 1 - $500K'!#REF!</f>
        <v>#REF!</v>
      </c>
      <c r="RXE46" s="54" t="e">
        <f>'Tier 1 - $500K'!#REF!</f>
        <v>#REF!</v>
      </c>
      <c r="RXF46" s="54" t="e">
        <f>'Tier 1 - $500K'!#REF!</f>
        <v>#REF!</v>
      </c>
      <c r="RXG46" s="54" t="e">
        <f>'Tier 1 - $500K'!#REF!</f>
        <v>#REF!</v>
      </c>
      <c r="RXH46" s="54" t="e">
        <f>'Tier 1 - $500K'!#REF!</f>
        <v>#REF!</v>
      </c>
      <c r="RXI46" s="54" t="e">
        <f>'Tier 1 - $500K'!#REF!</f>
        <v>#REF!</v>
      </c>
      <c r="RXJ46" s="54" t="e">
        <f>'Tier 1 - $500K'!#REF!</f>
        <v>#REF!</v>
      </c>
      <c r="RXK46" s="54" t="e">
        <f>'Tier 1 - $500K'!#REF!</f>
        <v>#REF!</v>
      </c>
      <c r="RXL46" s="54" t="e">
        <f>'Tier 1 - $500K'!#REF!</f>
        <v>#REF!</v>
      </c>
      <c r="RXM46" s="54" t="e">
        <f>'Tier 1 - $500K'!#REF!</f>
        <v>#REF!</v>
      </c>
      <c r="RXN46" s="54" t="e">
        <f>'Tier 1 - $500K'!#REF!</f>
        <v>#REF!</v>
      </c>
      <c r="RXO46" s="54" t="e">
        <f>'Tier 1 - $500K'!#REF!</f>
        <v>#REF!</v>
      </c>
      <c r="RXP46" s="54" t="e">
        <f>'Tier 1 - $500K'!#REF!</f>
        <v>#REF!</v>
      </c>
      <c r="RXQ46" s="54" t="e">
        <f>'Tier 1 - $500K'!#REF!</f>
        <v>#REF!</v>
      </c>
      <c r="RXR46" s="54" t="e">
        <f>'Tier 1 - $500K'!#REF!</f>
        <v>#REF!</v>
      </c>
      <c r="RXS46" s="54" t="e">
        <f>'Tier 1 - $500K'!#REF!</f>
        <v>#REF!</v>
      </c>
      <c r="RXT46" s="54" t="e">
        <f>'Tier 1 - $500K'!#REF!</f>
        <v>#REF!</v>
      </c>
      <c r="RXU46" s="54" t="e">
        <f>'Tier 1 - $500K'!#REF!</f>
        <v>#REF!</v>
      </c>
      <c r="RXV46" s="54" t="e">
        <f>'Tier 1 - $500K'!#REF!</f>
        <v>#REF!</v>
      </c>
      <c r="RXW46" s="54" t="e">
        <f>'Tier 1 - $500K'!#REF!</f>
        <v>#REF!</v>
      </c>
      <c r="RXX46" s="54" t="e">
        <f>'Tier 1 - $500K'!#REF!</f>
        <v>#REF!</v>
      </c>
      <c r="RXY46" s="54" t="e">
        <f>'Tier 1 - $500K'!#REF!</f>
        <v>#REF!</v>
      </c>
      <c r="RXZ46" s="54" t="e">
        <f>'Tier 1 - $500K'!#REF!</f>
        <v>#REF!</v>
      </c>
      <c r="RYA46" s="54" t="e">
        <f>'Tier 1 - $500K'!#REF!</f>
        <v>#REF!</v>
      </c>
      <c r="RYB46" s="54" t="e">
        <f>'Tier 1 - $500K'!#REF!</f>
        <v>#REF!</v>
      </c>
      <c r="RYC46" s="54" t="e">
        <f>'Tier 1 - $500K'!#REF!</f>
        <v>#REF!</v>
      </c>
      <c r="RYD46" s="54" t="e">
        <f>'Tier 1 - $500K'!#REF!</f>
        <v>#REF!</v>
      </c>
      <c r="RYE46" s="54" t="e">
        <f>'Tier 1 - $500K'!#REF!</f>
        <v>#REF!</v>
      </c>
      <c r="RYF46" s="54" t="e">
        <f>'Tier 1 - $500K'!#REF!</f>
        <v>#REF!</v>
      </c>
      <c r="RYG46" s="54" t="e">
        <f>'Tier 1 - $500K'!#REF!</f>
        <v>#REF!</v>
      </c>
      <c r="RYH46" s="54" t="e">
        <f>'Tier 1 - $500K'!#REF!</f>
        <v>#REF!</v>
      </c>
      <c r="RYI46" s="54" t="e">
        <f>'Tier 1 - $500K'!#REF!</f>
        <v>#REF!</v>
      </c>
      <c r="RYJ46" s="54" t="e">
        <f>'Tier 1 - $500K'!#REF!</f>
        <v>#REF!</v>
      </c>
      <c r="RYK46" s="54" t="e">
        <f>'Tier 1 - $500K'!#REF!</f>
        <v>#REF!</v>
      </c>
      <c r="RYL46" s="54" t="e">
        <f>'Tier 1 - $500K'!#REF!</f>
        <v>#REF!</v>
      </c>
      <c r="RYM46" s="54" t="e">
        <f>'Tier 1 - $500K'!#REF!</f>
        <v>#REF!</v>
      </c>
      <c r="RYN46" s="54" t="e">
        <f>'Tier 1 - $500K'!#REF!</f>
        <v>#REF!</v>
      </c>
      <c r="RYO46" s="54" t="e">
        <f>'Tier 1 - $500K'!#REF!</f>
        <v>#REF!</v>
      </c>
      <c r="RYP46" s="54" t="e">
        <f>'Tier 1 - $500K'!#REF!</f>
        <v>#REF!</v>
      </c>
      <c r="RYQ46" s="54" t="e">
        <f>'Tier 1 - $500K'!#REF!</f>
        <v>#REF!</v>
      </c>
      <c r="RYR46" s="54" t="e">
        <f>'Tier 1 - $500K'!#REF!</f>
        <v>#REF!</v>
      </c>
      <c r="RYS46" s="54" t="e">
        <f>'Tier 1 - $500K'!#REF!</f>
        <v>#REF!</v>
      </c>
      <c r="RYT46" s="54" t="e">
        <f>'Tier 1 - $500K'!#REF!</f>
        <v>#REF!</v>
      </c>
      <c r="RYU46" s="54" t="e">
        <f>'Tier 1 - $500K'!#REF!</f>
        <v>#REF!</v>
      </c>
      <c r="RYV46" s="54" t="e">
        <f>'Tier 1 - $500K'!#REF!</f>
        <v>#REF!</v>
      </c>
      <c r="RYW46" s="54" t="e">
        <f>'Tier 1 - $500K'!#REF!</f>
        <v>#REF!</v>
      </c>
      <c r="RYX46" s="54" t="e">
        <f>'Tier 1 - $500K'!#REF!</f>
        <v>#REF!</v>
      </c>
      <c r="RYY46" s="54" t="e">
        <f>'Tier 1 - $500K'!#REF!</f>
        <v>#REF!</v>
      </c>
      <c r="RYZ46" s="54" t="e">
        <f>'Tier 1 - $500K'!#REF!</f>
        <v>#REF!</v>
      </c>
      <c r="RZA46" s="54" t="e">
        <f>'Tier 1 - $500K'!#REF!</f>
        <v>#REF!</v>
      </c>
      <c r="RZB46" s="54" t="e">
        <f>'Tier 1 - $500K'!#REF!</f>
        <v>#REF!</v>
      </c>
      <c r="RZC46" s="54" t="e">
        <f>'Tier 1 - $500K'!#REF!</f>
        <v>#REF!</v>
      </c>
      <c r="RZD46" s="54" t="e">
        <f>'Tier 1 - $500K'!#REF!</f>
        <v>#REF!</v>
      </c>
      <c r="RZE46" s="54" t="e">
        <f>'Tier 1 - $500K'!#REF!</f>
        <v>#REF!</v>
      </c>
      <c r="RZF46" s="54" t="e">
        <f>'Tier 1 - $500K'!#REF!</f>
        <v>#REF!</v>
      </c>
      <c r="RZG46" s="54" t="e">
        <f>'Tier 1 - $500K'!#REF!</f>
        <v>#REF!</v>
      </c>
      <c r="RZH46" s="54" t="e">
        <f>'Tier 1 - $500K'!#REF!</f>
        <v>#REF!</v>
      </c>
      <c r="RZI46" s="54" t="e">
        <f>'Tier 1 - $500K'!#REF!</f>
        <v>#REF!</v>
      </c>
      <c r="RZJ46" s="54" t="e">
        <f>'Tier 1 - $500K'!#REF!</f>
        <v>#REF!</v>
      </c>
      <c r="RZK46" s="54" t="e">
        <f>'Tier 1 - $500K'!#REF!</f>
        <v>#REF!</v>
      </c>
      <c r="RZL46" s="54" t="e">
        <f>'Tier 1 - $500K'!#REF!</f>
        <v>#REF!</v>
      </c>
      <c r="RZM46" s="54" t="e">
        <f>'Tier 1 - $500K'!#REF!</f>
        <v>#REF!</v>
      </c>
      <c r="RZN46" s="54" t="e">
        <f>'Tier 1 - $500K'!#REF!</f>
        <v>#REF!</v>
      </c>
      <c r="RZO46" s="54" t="e">
        <f>'Tier 1 - $500K'!#REF!</f>
        <v>#REF!</v>
      </c>
      <c r="RZP46" s="54" t="e">
        <f>'Tier 1 - $500K'!#REF!</f>
        <v>#REF!</v>
      </c>
      <c r="RZQ46" s="54" t="e">
        <f>'Tier 1 - $500K'!#REF!</f>
        <v>#REF!</v>
      </c>
      <c r="RZR46" s="54" t="e">
        <f>'Tier 1 - $500K'!#REF!</f>
        <v>#REF!</v>
      </c>
      <c r="RZS46" s="54" t="e">
        <f>'Tier 1 - $500K'!#REF!</f>
        <v>#REF!</v>
      </c>
      <c r="RZT46" s="54" t="e">
        <f>'Tier 1 - $500K'!#REF!</f>
        <v>#REF!</v>
      </c>
      <c r="RZU46" s="54" t="e">
        <f>'Tier 1 - $500K'!#REF!</f>
        <v>#REF!</v>
      </c>
      <c r="RZV46" s="54" t="e">
        <f>'Tier 1 - $500K'!#REF!</f>
        <v>#REF!</v>
      </c>
      <c r="RZW46" s="54" t="e">
        <f>'Tier 1 - $500K'!#REF!</f>
        <v>#REF!</v>
      </c>
      <c r="RZX46" s="54" t="e">
        <f>'Tier 1 - $500K'!#REF!</f>
        <v>#REF!</v>
      </c>
      <c r="RZY46" s="54" t="e">
        <f>'Tier 1 - $500K'!#REF!</f>
        <v>#REF!</v>
      </c>
      <c r="RZZ46" s="54" t="e">
        <f>'Tier 1 - $500K'!#REF!</f>
        <v>#REF!</v>
      </c>
      <c r="SAA46" s="54" t="e">
        <f>'Tier 1 - $500K'!#REF!</f>
        <v>#REF!</v>
      </c>
      <c r="SAB46" s="54" t="e">
        <f>'Tier 1 - $500K'!#REF!</f>
        <v>#REF!</v>
      </c>
      <c r="SAC46" s="54" t="e">
        <f>'Tier 1 - $500K'!#REF!</f>
        <v>#REF!</v>
      </c>
      <c r="SAD46" s="54" t="e">
        <f>'Tier 1 - $500K'!#REF!</f>
        <v>#REF!</v>
      </c>
      <c r="SAE46" s="54" t="e">
        <f>'Tier 1 - $500K'!#REF!</f>
        <v>#REF!</v>
      </c>
      <c r="SAF46" s="54" t="e">
        <f>'Tier 1 - $500K'!#REF!</f>
        <v>#REF!</v>
      </c>
      <c r="SAG46" s="54" t="e">
        <f>'Tier 1 - $500K'!#REF!</f>
        <v>#REF!</v>
      </c>
      <c r="SAH46" s="54" t="e">
        <f>'Tier 1 - $500K'!#REF!</f>
        <v>#REF!</v>
      </c>
      <c r="SAI46" s="54" t="e">
        <f>'Tier 1 - $500K'!#REF!</f>
        <v>#REF!</v>
      </c>
      <c r="SAJ46" s="54" t="e">
        <f>'Tier 1 - $500K'!#REF!</f>
        <v>#REF!</v>
      </c>
      <c r="SAK46" s="54" t="e">
        <f>'Tier 1 - $500K'!#REF!</f>
        <v>#REF!</v>
      </c>
      <c r="SAL46" s="54" t="e">
        <f>'Tier 1 - $500K'!#REF!</f>
        <v>#REF!</v>
      </c>
      <c r="SAM46" s="54" t="e">
        <f>'Tier 1 - $500K'!#REF!</f>
        <v>#REF!</v>
      </c>
      <c r="SAN46" s="54" t="e">
        <f>'Tier 1 - $500K'!#REF!</f>
        <v>#REF!</v>
      </c>
      <c r="SAO46" s="54" t="e">
        <f>'Tier 1 - $500K'!#REF!</f>
        <v>#REF!</v>
      </c>
      <c r="SAP46" s="54" t="e">
        <f>'Tier 1 - $500K'!#REF!</f>
        <v>#REF!</v>
      </c>
      <c r="SAQ46" s="54" t="e">
        <f>'Tier 1 - $500K'!#REF!</f>
        <v>#REF!</v>
      </c>
      <c r="SAR46" s="54" t="e">
        <f>'Tier 1 - $500K'!#REF!</f>
        <v>#REF!</v>
      </c>
      <c r="SAS46" s="54" t="e">
        <f>'Tier 1 - $500K'!#REF!</f>
        <v>#REF!</v>
      </c>
      <c r="SAT46" s="54" t="e">
        <f>'Tier 1 - $500K'!#REF!</f>
        <v>#REF!</v>
      </c>
      <c r="SAU46" s="54" t="e">
        <f>'Tier 1 - $500K'!#REF!</f>
        <v>#REF!</v>
      </c>
      <c r="SAV46" s="54" t="e">
        <f>'Tier 1 - $500K'!#REF!</f>
        <v>#REF!</v>
      </c>
      <c r="SAW46" s="54" t="e">
        <f>'Tier 1 - $500K'!#REF!</f>
        <v>#REF!</v>
      </c>
      <c r="SAX46" s="54" t="e">
        <f>'Tier 1 - $500K'!#REF!</f>
        <v>#REF!</v>
      </c>
      <c r="SAY46" s="54" t="e">
        <f>'Tier 1 - $500K'!#REF!</f>
        <v>#REF!</v>
      </c>
      <c r="SAZ46" s="54" t="e">
        <f>'Tier 1 - $500K'!#REF!</f>
        <v>#REF!</v>
      </c>
      <c r="SBA46" s="54" t="e">
        <f>'Tier 1 - $500K'!#REF!</f>
        <v>#REF!</v>
      </c>
      <c r="SBB46" s="54" t="e">
        <f>'Tier 1 - $500K'!#REF!</f>
        <v>#REF!</v>
      </c>
      <c r="SBC46" s="54" t="e">
        <f>'Tier 1 - $500K'!#REF!</f>
        <v>#REF!</v>
      </c>
      <c r="SBD46" s="54" t="e">
        <f>'Tier 1 - $500K'!#REF!</f>
        <v>#REF!</v>
      </c>
      <c r="SBE46" s="54" t="e">
        <f>'Tier 1 - $500K'!#REF!</f>
        <v>#REF!</v>
      </c>
      <c r="SBF46" s="54" t="e">
        <f>'Tier 1 - $500K'!#REF!</f>
        <v>#REF!</v>
      </c>
      <c r="SBG46" s="54" t="e">
        <f>'Tier 1 - $500K'!#REF!</f>
        <v>#REF!</v>
      </c>
      <c r="SBH46" s="54" t="e">
        <f>'Tier 1 - $500K'!#REF!</f>
        <v>#REF!</v>
      </c>
      <c r="SBI46" s="54" t="e">
        <f>'Tier 1 - $500K'!#REF!</f>
        <v>#REF!</v>
      </c>
      <c r="SBJ46" s="54" t="e">
        <f>'Tier 1 - $500K'!#REF!</f>
        <v>#REF!</v>
      </c>
      <c r="SBK46" s="54" t="e">
        <f>'Tier 1 - $500K'!#REF!</f>
        <v>#REF!</v>
      </c>
      <c r="SBL46" s="54" t="e">
        <f>'Tier 1 - $500K'!#REF!</f>
        <v>#REF!</v>
      </c>
      <c r="SBM46" s="54" t="e">
        <f>'Tier 1 - $500K'!#REF!</f>
        <v>#REF!</v>
      </c>
      <c r="SBN46" s="54" t="e">
        <f>'Tier 1 - $500K'!#REF!</f>
        <v>#REF!</v>
      </c>
      <c r="SBO46" s="54" t="e">
        <f>'Tier 1 - $500K'!#REF!</f>
        <v>#REF!</v>
      </c>
      <c r="SBP46" s="54" t="e">
        <f>'Tier 1 - $500K'!#REF!</f>
        <v>#REF!</v>
      </c>
      <c r="SBQ46" s="54" t="e">
        <f>'Tier 1 - $500K'!#REF!</f>
        <v>#REF!</v>
      </c>
      <c r="SBR46" s="54" t="e">
        <f>'Tier 1 - $500K'!#REF!</f>
        <v>#REF!</v>
      </c>
      <c r="SBS46" s="54" t="e">
        <f>'Tier 1 - $500K'!#REF!</f>
        <v>#REF!</v>
      </c>
      <c r="SBT46" s="54" t="e">
        <f>'Tier 1 - $500K'!#REF!</f>
        <v>#REF!</v>
      </c>
      <c r="SBU46" s="54" t="e">
        <f>'Tier 1 - $500K'!#REF!</f>
        <v>#REF!</v>
      </c>
      <c r="SBV46" s="54" t="e">
        <f>'Tier 1 - $500K'!#REF!</f>
        <v>#REF!</v>
      </c>
      <c r="SBW46" s="54" t="e">
        <f>'Tier 1 - $500K'!#REF!</f>
        <v>#REF!</v>
      </c>
      <c r="SBX46" s="54" t="e">
        <f>'Tier 1 - $500K'!#REF!</f>
        <v>#REF!</v>
      </c>
      <c r="SBY46" s="54" t="e">
        <f>'Tier 1 - $500K'!#REF!</f>
        <v>#REF!</v>
      </c>
      <c r="SBZ46" s="54" t="e">
        <f>'Tier 1 - $500K'!#REF!</f>
        <v>#REF!</v>
      </c>
      <c r="SCA46" s="54" t="e">
        <f>'Tier 1 - $500K'!#REF!</f>
        <v>#REF!</v>
      </c>
      <c r="SCB46" s="54" t="e">
        <f>'Tier 1 - $500K'!#REF!</f>
        <v>#REF!</v>
      </c>
      <c r="SCC46" s="54" t="e">
        <f>'Tier 1 - $500K'!#REF!</f>
        <v>#REF!</v>
      </c>
      <c r="SCD46" s="54" t="e">
        <f>'Tier 1 - $500K'!#REF!</f>
        <v>#REF!</v>
      </c>
      <c r="SCE46" s="54" t="e">
        <f>'Tier 1 - $500K'!#REF!</f>
        <v>#REF!</v>
      </c>
      <c r="SCF46" s="54" t="e">
        <f>'Tier 1 - $500K'!#REF!</f>
        <v>#REF!</v>
      </c>
      <c r="SCG46" s="54" t="e">
        <f>'Tier 1 - $500K'!#REF!</f>
        <v>#REF!</v>
      </c>
      <c r="SCH46" s="54" t="e">
        <f>'Tier 1 - $500K'!#REF!</f>
        <v>#REF!</v>
      </c>
      <c r="SCI46" s="54" t="e">
        <f>'Tier 1 - $500K'!#REF!</f>
        <v>#REF!</v>
      </c>
      <c r="SCJ46" s="54" t="e">
        <f>'Tier 1 - $500K'!#REF!</f>
        <v>#REF!</v>
      </c>
      <c r="SCK46" s="54" t="e">
        <f>'Tier 1 - $500K'!#REF!</f>
        <v>#REF!</v>
      </c>
      <c r="SCL46" s="54" t="e">
        <f>'Tier 1 - $500K'!#REF!</f>
        <v>#REF!</v>
      </c>
      <c r="SCM46" s="54" t="e">
        <f>'Tier 1 - $500K'!#REF!</f>
        <v>#REF!</v>
      </c>
      <c r="SCN46" s="54" t="e">
        <f>'Tier 1 - $500K'!#REF!</f>
        <v>#REF!</v>
      </c>
      <c r="SCO46" s="54" t="e">
        <f>'Tier 1 - $500K'!#REF!</f>
        <v>#REF!</v>
      </c>
      <c r="SCP46" s="54" t="e">
        <f>'Tier 1 - $500K'!#REF!</f>
        <v>#REF!</v>
      </c>
      <c r="SCQ46" s="54" t="e">
        <f>'Tier 1 - $500K'!#REF!</f>
        <v>#REF!</v>
      </c>
      <c r="SCR46" s="54" t="e">
        <f>'Tier 1 - $500K'!#REF!</f>
        <v>#REF!</v>
      </c>
      <c r="SCS46" s="54" t="e">
        <f>'Tier 1 - $500K'!#REF!</f>
        <v>#REF!</v>
      </c>
      <c r="SCT46" s="54" t="e">
        <f>'Tier 1 - $500K'!#REF!</f>
        <v>#REF!</v>
      </c>
      <c r="SCU46" s="54" t="e">
        <f>'Tier 1 - $500K'!#REF!</f>
        <v>#REF!</v>
      </c>
      <c r="SCV46" s="54" t="e">
        <f>'Tier 1 - $500K'!#REF!</f>
        <v>#REF!</v>
      </c>
      <c r="SCW46" s="54" t="e">
        <f>'Tier 1 - $500K'!#REF!</f>
        <v>#REF!</v>
      </c>
      <c r="SCX46" s="54" t="e">
        <f>'Tier 1 - $500K'!#REF!</f>
        <v>#REF!</v>
      </c>
      <c r="SCY46" s="54" t="e">
        <f>'Tier 1 - $500K'!#REF!</f>
        <v>#REF!</v>
      </c>
      <c r="SCZ46" s="54" t="e">
        <f>'Tier 1 - $500K'!#REF!</f>
        <v>#REF!</v>
      </c>
      <c r="SDA46" s="54" t="e">
        <f>'Tier 1 - $500K'!#REF!</f>
        <v>#REF!</v>
      </c>
      <c r="SDB46" s="54" t="e">
        <f>'Tier 1 - $500K'!#REF!</f>
        <v>#REF!</v>
      </c>
      <c r="SDC46" s="54" t="e">
        <f>'Tier 1 - $500K'!#REF!</f>
        <v>#REF!</v>
      </c>
      <c r="SDD46" s="54" t="e">
        <f>'Tier 1 - $500K'!#REF!</f>
        <v>#REF!</v>
      </c>
      <c r="SDE46" s="54" t="e">
        <f>'Tier 1 - $500K'!#REF!</f>
        <v>#REF!</v>
      </c>
      <c r="SDF46" s="54" t="e">
        <f>'Tier 1 - $500K'!#REF!</f>
        <v>#REF!</v>
      </c>
      <c r="SDG46" s="54" t="e">
        <f>'Tier 1 - $500K'!#REF!</f>
        <v>#REF!</v>
      </c>
      <c r="SDH46" s="54" t="e">
        <f>'Tier 1 - $500K'!#REF!</f>
        <v>#REF!</v>
      </c>
      <c r="SDI46" s="54" t="e">
        <f>'Tier 1 - $500K'!#REF!</f>
        <v>#REF!</v>
      </c>
      <c r="SDJ46" s="54" t="e">
        <f>'Tier 1 - $500K'!#REF!</f>
        <v>#REF!</v>
      </c>
      <c r="SDK46" s="54" t="e">
        <f>'Tier 1 - $500K'!#REF!</f>
        <v>#REF!</v>
      </c>
      <c r="SDL46" s="54" t="e">
        <f>'Tier 1 - $500K'!#REF!</f>
        <v>#REF!</v>
      </c>
      <c r="SDM46" s="54" t="e">
        <f>'Tier 1 - $500K'!#REF!</f>
        <v>#REF!</v>
      </c>
      <c r="SDN46" s="54" t="e">
        <f>'Tier 1 - $500K'!#REF!</f>
        <v>#REF!</v>
      </c>
      <c r="SDO46" s="54" t="e">
        <f>'Tier 1 - $500K'!#REF!</f>
        <v>#REF!</v>
      </c>
      <c r="SDP46" s="54" t="e">
        <f>'Tier 1 - $500K'!#REF!</f>
        <v>#REF!</v>
      </c>
      <c r="SDQ46" s="54" t="e">
        <f>'Tier 1 - $500K'!#REF!</f>
        <v>#REF!</v>
      </c>
      <c r="SDR46" s="54" t="e">
        <f>'Tier 1 - $500K'!#REF!</f>
        <v>#REF!</v>
      </c>
      <c r="SDS46" s="54" t="e">
        <f>'Tier 1 - $500K'!#REF!</f>
        <v>#REF!</v>
      </c>
      <c r="SDT46" s="54" t="e">
        <f>'Tier 1 - $500K'!#REF!</f>
        <v>#REF!</v>
      </c>
      <c r="SDU46" s="54" t="e">
        <f>'Tier 1 - $500K'!#REF!</f>
        <v>#REF!</v>
      </c>
      <c r="SDV46" s="54" t="e">
        <f>'Tier 1 - $500K'!#REF!</f>
        <v>#REF!</v>
      </c>
      <c r="SDW46" s="54" t="e">
        <f>'Tier 1 - $500K'!#REF!</f>
        <v>#REF!</v>
      </c>
      <c r="SDX46" s="54" t="e">
        <f>'Tier 1 - $500K'!#REF!</f>
        <v>#REF!</v>
      </c>
      <c r="SDY46" s="54" t="e">
        <f>'Tier 1 - $500K'!#REF!</f>
        <v>#REF!</v>
      </c>
      <c r="SDZ46" s="54" t="e">
        <f>'Tier 1 - $500K'!#REF!</f>
        <v>#REF!</v>
      </c>
      <c r="SEA46" s="54" t="e">
        <f>'Tier 1 - $500K'!#REF!</f>
        <v>#REF!</v>
      </c>
      <c r="SEB46" s="54" t="e">
        <f>'Tier 1 - $500K'!#REF!</f>
        <v>#REF!</v>
      </c>
      <c r="SEC46" s="54" t="e">
        <f>'Tier 1 - $500K'!#REF!</f>
        <v>#REF!</v>
      </c>
      <c r="SED46" s="54" t="e">
        <f>'Tier 1 - $500K'!#REF!</f>
        <v>#REF!</v>
      </c>
      <c r="SEE46" s="54" t="e">
        <f>'Tier 1 - $500K'!#REF!</f>
        <v>#REF!</v>
      </c>
      <c r="SEF46" s="54" t="e">
        <f>'Tier 1 - $500K'!#REF!</f>
        <v>#REF!</v>
      </c>
      <c r="SEG46" s="54" t="e">
        <f>'Tier 1 - $500K'!#REF!</f>
        <v>#REF!</v>
      </c>
      <c r="SEH46" s="54" t="e">
        <f>'Tier 1 - $500K'!#REF!</f>
        <v>#REF!</v>
      </c>
      <c r="SEI46" s="54" t="e">
        <f>'Tier 1 - $500K'!#REF!</f>
        <v>#REF!</v>
      </c>
      <c r="SEJ46" s="54" t="e">
        <f>'Tier 1 - $500K'!#REF!</f>
        <v>#REF!</v>
      </c>
      <c r="SEK46" s="54" t="e">
        <f>'Tier 1 - $500K'!#REF!</f>
        <v>#REF!</v>
      </c>
      <c r="SEL46" s="54" t="e">
        <f>'Tier 1 - $500K'!#REF!</f>
        <v>#REF!</v>
      </c>
      <c r="SEM46" s="54" t="e">
        <f>'Tier 1 - $500K'!#REF!</f>
        <v>#REF!</v>
      </c>
      <c r="SEN46" s="54" t="e">
        <f>'Tier 1 - $500K'!#REF!</f>
        <v>#REF!</v>
      </c>
      <c r="SEO46" s="54" t="e">
        <f>'Tier 1 - $500K'!#REF!</f>
        <v>#REF!</v>
      </c>
      <c r="SEP46" s="54" t="e">
        <f>'Tier 1 - $500K'!#REF!</f>
        <v>#REF!</v>
      </c>
      <c r="SEQ46" s="54" t="e">
        <f>'Tier 1 - $500K'!#REF!</f>
        <v>#REF!</v>
      </c>
      <c r="SER46" s="54" t="e">
        <f>'Tier 1 - $500K'!#REF!</f>
        <v>#REF!</v>
      </c>
      <c r="SES46" s="54" t="e">
        <f>'Tier 1 - $500K'!#REF!</f>
        <v>#REF!</v>
      </c>
      <c r="SET46" s="54" t="e">
        <f>'Tier 1 - $500K'!#REF!</f>
        <v>#REF!</v>
      </c>
      <c r="SEU46" s="54" t="e">
        <f>'Tier 1 - $500K'!#REF!</f>
        <v>#REF!</v>
      </c>
      <c r="SEV46" s="54" t="e">
        <f>'Tier 1 - $500K'!#REF!</f>
        <v>#REF!</v>
      </c>
      <c r="SEW46" s="54" t="e">
        <f>'Tier 1 - $500K'!#REF!</f>
        <v>#REF!</v>
      </c>
      <c r="SEX46" s="54" t="e">
        <f>'Tier 1 - $500K'!#REF!</f>
        <v>#REF!</v>
      </c>
      <c r="SEY46" s="54" t="e">
        <f>'Tier 1 - $500K'!#REF!</f>
        <v>#REF!</v>
      </c>
      <c r="SEZ46" s="54" t="e">
        <f>'Tier 1 - $500K'!#REF!</f>
        <v>#REF!</v>
      </c>
      <c r="SFA46" s="54" t="e">
        <f>'Tier 1 - $500K'!#REF!</f>
        <v>#REF!</v>
      </c>
      <c r="SFB46" s="54" t="e">
        <f>'Tier 1 - $500K'!#REF!</f>
        <v>#REF!</v>
      </c>
      <c r="SFC46" s="54" t="e">
        <f>'Tier 1 - $500K'!#REF!</f>
        <v>#REF!</v>
      </c>
      <c r="SFD46" s="54" t="e">
        <f>'Tier 1 - $500K'!#REF!</f>
        <v>#REF!</v>
      </c>
      <c r="SFE46" s="54" t="e">
        <f>'Tier 1 - $500K'!#REF!</f>
        <v>#REF!</v>
      </c>
      <c r="SFF46" s="54" t="e">
        <f>'Tier 1 - $500K'!#REF!</f>
        <v>#REF!</v>
      </c>
      <c r="SFG46" s="54" t="e">
        <f>'Tier 1 - $500K'!#REF!</f>
        <v>#REF!</v>
      </c>
      <c r="SFH46" s="54" t="e">
        <f>'Tier 1 - $500K'!#REF!</f>
        <v>#REF!</v>
      </c>
      <c r="SFI46" s="54" t="e">
        <f>'Tier 1 - $500K'!#REF!</f>
        <v>#REF!</v>
      </c>
      <c r="SFJ46" s="54" t="e">
        <f>'Tier 1 - $500K'!#REF!</f>
        <v>#REF!</v>
      </c>
      <c r="SFK46" s="54" t="e">
        <f>'Tier 1 - $500K'!#REF!</f>
        <v>#REF!</v>
      </c>
      <c r="SFL46" s="54" t="e">
        <f>'Tier 1 - $500K'!#REF!</f>
        <v>#REF!</v>
      </c>
      <c r="SFM46" s="54" t="e">
        <f>'Tier 1 - $500K'!#REF!</f>
        <v>#REF!</v>
      </c>
      <c r="SFN46" s="54" t="e">
        <f>'Tier 1 - $500K'!#REF!</f>
        <v>#REF!</v>
      </c>
      <c r="SFO46" s="54" t="e">
        <f>'Tier 1 - $500K'!#REF!</f>
        <v>#REF!</v>
      </c>
      <c r="SFP46" s="54" t="e">
        <f>'Tier 1 - $500K'!#REF!</f>
        <v>#REF!</v>
      </c>
      <c r="SFQ46" s="54" t="e">
        <f>'Tier 1 - $500K'!#REF!</f>
        <v>#REF!</v>
      </c>
      <c r="SFR46" s="54" t="e">
        <f>'Tier 1 - $500K'!#REF!</f>
        <v>#REF!</v>
      </c>
      <c r="SFS46" s="54" t="e">
        <f>'Tier 1 - $500K'!#REF!</f>
        <v>#REF!</v>
      </c>
      <c r="SFT46" s="54" t="e">
        <f>'Tier 1 - $500K'!#REF!</f>
        <v>#REF!</v>
      </c>
      <c r="SFU46" s="54" t="e">
        <f>'Tier 1 - $500K'!#REF!</f>
        <v>#REF!</v>
      </c>
      <c r="SFV46" s="54" t="e">
        <f>'Tier 1 - $500K'!#REF!</f>
        <v>#REF!</v>
      </c>
      <c r="SFW46" s="54" t="e">
        <f>'Tier 1 - $500K'!#REF!</f>
        <v>#REF!</v>
      </c>
      <c r="SFX46" s="54" t="e">
        <f>'Tier 1 - $500K'!#REF!</f>
        <v>#REF!</v>
      </c>
      <c r="SFY46" s="54" t="e">
        <f>'Tier 1 - $500K'!#REF!</f>
        <v>#REF!</v>
      </c>
      <c r="SFZ46" s="54" t="e">
        <f>'Tier 1 - $500K'!#REF!</f>
        <v>#REF!</v>
      </c>
      <c r="SGA46" s="54" t="e">
        <f>'Tier 1 - $500K'!#REF!</f>
        <v>#REF!</v>
      </c>
      <c r="SGB46" s="54" t="e">
        <f>'Tier 1 - $500K'!#REF!</f>
        <v>#REF!</v>
      </c>
      <c r="SGC46" s="54" t="e">
        <f>'Tier 1 - $500K'!#REF!</f>
        <v>#REF!</v>
      </c>
      <c r="SGD46" s="54" t="e">
        <f>'Tier 1 - $500K'!#REF!</f>
        <v>#REF!</v>
      </c>
      <c r="SGE46" s="54" t="e">
        <f>'Tier 1 - $500K'!#REF!</f>
        <v>#REF!</v>
      </c>
      <c r="SGF46" s="54" t="e">
        <f>'Tier 1 - $500K'!#REF!</f>
        <v>#REF!</v>
      </c>
      <c r="SGG46" s="54" t="e">
        <f>'Tier 1 - $500K'!#REF!</f>
        <v>#REF!</v>
      </c>
      <c r="SGH46" s="54" t="e">
        <f>'Tier 1 - $500K'!#REF!</f>
        <v>#REF!</v>
      </c>
      <c r="SGI46" s="54" t="e">
        <f>'Tier 1 - $500K'!#REF!</f>
        <v>#REF!</v>
      </c>
      <c r="SGJ46" s="54" t="e">
        <f>'Tier 1 - $500K'!#REF!</f>
        <v>#REF!</v>
      </c>
      <c r="SGK46" s="54" t="e">
        <f>'Tier 1 - $500K'!#REF!</f>
        <v>#REF!</v>
      </c>
      <c r="SGL46" s="54" t="e">
        <f>'Tier 1 - $500K'!#REF!</f>
        <v>#REF!</v>
      </c>
      <c r="SGM46" s="54" t="e">
        <f>'Tier 1 - $500K'!#REF!</f>
        <v>#REF!</v>
      </c>
      <c r="SGN46" s="54" t="e">
        <f>'Tier 1 - $500K'!#REF!</f>
        <v>#REF!</v>
      </c>
      <c r="SGO46" s="54" t="e">
        <f>'Tier 1 - $500K'!#REF!</f>
        <v>#REF!</v>
      </c>
      <c r="SGP46" s="54" t="e">
        <f>'Tier 1 - $500K'!#REF!</f>
        <v>#REF!</v>
      </c>
      <c r="SGQ46" s="54" t="e">
        <f>'Tier 1 - $500K'!#REF!</f>
        <v>#REF!</v>
      </c>
      <c r="SGR46" s="54" t="e">
        <f>'Tier 1 - $500K'!#REF!</f>
        <v>#REF!</v>
      </c>
      <c r="SGS46" s="54" t="e">
        <f>'Tier 1 - $500K'!#REF!</f>
        <v>#REF!</v>
      </c>
      <c r="SGT46" s="54" t="e">
        <f>'Tier 1 - $500K'!#REF!</f>
        <v>#REF!</v>
      </c>
      <c r="SGU46" s="54" t="e">
        <f>'Tier 1 - $500K'!#REF!</f>
        <v>#REF!</v>
      </c>
      <c r="SGV46" s="54" t="e">
        <f>'Tier 1 - $500K'!#REF!</f>
        <v>#REF!</v>
      </c>
      <c r="SGW46" s="54" t="e">
        <f>'Tier 1 - $500K'!#REF!</f>
        <v>#REF!</v>
      </c>
      <c r="SGX46" s="54" t="e">
        <f>'Tier 1 - $500K'!#REF!</f>
        <v>#REF!</v>
      </c>
      <c r="SGY46" s="54" t="e">
        <f>'Tier 1 - $500K'!#REF!</f>
        <v>#REF!</v>
      </c>
      <c r="SGZ46" s="54" t="e">
        <f>'Tier 1 - $500K'!#REF!</f>
        <v>#REF!</v>
      </c>
      <c r="SHA46" s="54" t="e">
        <f>'Tier 1 - $500K'!#REF!</f>
        <v>#REF!</v>
      </c>
      <c r="SHB46" s="54" t="e">
        <f>'Tier 1 - $500K'!#REF!</f>
        <v>#REF!</v>
      </c>
      <c r="SHC46" s="54" t="e">
        <f>'Tier 1 - $500K'!#REF!</f>
        <v>#REF!</v>
      </c>
      <c r="SHD46" s="54" t="e">
        <f>'Tier 1 - $500K'!#REF!</f>
        <v>#REF!</v>
      </c>
      <c r="SHE46" s="54" t="e">
        <f>'Tier 1 - $500K'!#REF!</f>
        <v>#REF!</v>
      </c>
      <c r="SHF46" s="54" t="e">
        <f>'Tier 1 - $500K'!#REF!</f>
        <v>#REF!</v>
      </c>
      <c r="SHG46" s="54" t="e">
        <f>'Tier 1 - $500K'!#REF!</f>
        <v>#REF!</v>
      </c>
      <c r="SHH46" s="54" t="e">
        <f>'Tier 1 - $500K'!#REF!</f>
        <v>#REF!</v>
      </c>
      <c r="SHI46" s="54" t="e">
        <f>'Tier 1 - $500K'!#REF!</f>
        <v>#REF!</v>
      </c>
      <c r="SHJ46" s="54" t="e">
        <f>'Tier 1 - $500K'!#REF!</f>
        <v>#REF!</v>
      </c>
      <c r="SHK46" s="54" t="e">
        <f>'Tier 1 - $500K'!#REF!</f>
        <v>#REF!</v>
      </c>
      <c r="SHL46" s="54" t="e">
        <f>'Tier 1 - $500K'!#REF!</f>
        <v>#REF!</v>
      </c>
      <c r="SHM46" s="54" t="e">
        <f>'Tier 1 - $500K'!#REF!</f>
        <v>#REF!</v>
      </c>
      <c r="SHN46" s="54" t="e">
        <f>'Tier 1 - $500K'!#REF!</f>
        <v>#REF!</v>
      </c>
      <c r="SHO46" s="54" t="e">
        <f>'Tier 1 - $500K'!#REF!</f>
        <v>#REF!</v>
      </c>
      <c r="SHP46" s="54" t="e">
        <f>'Tier 1 - $500K'!#REF!</f>
        <v>#REF!</v>
      </c>
      <c r="SHQ46" s="54" t="e">
        <f>'Tier 1 - $500K'!#REF!</f>
        <v>#REF!</v>
      </c>
      <c r="SHR46" s="54" t="e">
        <f>'Tier 1 - $500K'!#REF!</f>
        <v>#REF!</v>
      </c>
      <c r="SHS46" s="54" t="e">
        <f>'Tier 1 - $500K'!#REF!</f>
        <v>#REF!</v>
      </c>
      <c r="SHT46" s="54" t="e">
        <f>'Tier 1 - $500K'!#REF!</f>
        <v>#REF!</v>
      </c>
      <c r="SHU46" s="54" t="e">
        <f>'Tier 1 - $500K'!#REF!</f>
        <v>#REF!</v>
      </c>
      <c r="SHV46" s="54" t="e">
        <f>'Tier 1 - $500K'!#REF!</f>
        <v>#REF!</v>
      </c>
      <c r="SHW46" s="54" t="e">
        <f>'Tier 1 - $500K'!#REF!</f>
        <v>#REF!</v>
      </c>
      <c r="SHX46" s="54" t="e">
        <f>'Tier 1 - $500K'!#REF!</f>
        <v>#REF!</v>
      </c>
      <c r="SHY46" s="54" t="e">
        <f>'Tier 1 - $500K'!#REF!</f>
        <v>#REF!</v>
      </c>
      <c r="SHZ46" s="54" t="e">
        <f>'Tier 1 - $500K'!#REF!</f>
        <v>#REF!</v>
      </c>
      <c r="SIA46" s="54" t="e">
        <f>'Tier 1 - $500K'!#REF!</f>
        <v>#REF!</v>
      </c>
      <c r="SIB46" s="54" t="e">
        <f>'Tier 1 - $500K'!#REF!</f>
        <v>#REF!</v>
      </c>
      <c r="SIC46" s="54" t="e">
        <f>'Tier 1 - $500K'!#REF!</f>
        <v>#REF!</v>
      </c>
      <c r="SID46" s="54" t="e">
        <f>'Tier 1 - $500K'!#REF!</f>
        <v>#REF!</v>
      </c>
      <c r="SIE46" s="54" t="e">
        <f>'Tier 1 - $500K'!#REF!</f>
        <v>#REF!</v>
      </c>
      <c r="SIF46" s="54" t="e">
        <f>'Tier 1 - $500K'!#REF!</f>
        <v>#REF!</v>
      </c>
      <c r="SIG46" s="54" t="e">
        <f>'Tier 1 - $500K'!#REF!</f>
        <v>#REF!</v>
      </c>
      <c r="SIH46" s="54" t="e">
        <f>'Tier 1 - $500K'!#REF!</f>
        <v>#REF!</v>
      </c>
      <c r="SII46" s="54" t="e">
        <f>'Tier 1 - $500K'!#REF!</f>
        <v>#REF!</v>
      </c>
      <c r="SIJ46" s="54" t="e">
        <f>'Tier 1 - $500K'!#REF!</f>
        <v>#REF!</v>
      </c>
      <c r="SIK46" s="54" t="e">
        <f>'Tier 1 - $500K'!#REF!</f>
        <v>#REF!</v>
      </c>
      <c r="SIL46" s="54" t="e">
        <f>'Tier 1 - $500K'!#REF!</f>
        <v>#REF!</v>
      </c>
      <c r="SIM46" s="54" t="e">
        <f>'Tier 1 - $500K'!#REF!</f>
        <v>#REF!</v>
      </c>
      <c r="SIN46" s="54" t="e">
        <f>'Tier 1 - $500K'!#REF!</f>
        <v>#REF!</v>
      </c>
      <c r="SIO46" s="54" t="e">
        <f>'Tier 1 - $500K'!#REF!</f>
        <v>#REF!</v>
      </c>
      <c r="SIP46" s="54" t="e">
        <f>'Tier 1 - $500K'!#REF!</f>
        <v>#REF!</v>
      </c>
      <c r="SIQ46" s="54" t="e">
        <f>'Tier 1 - $500K'!#REF!</f>
        <v>#REF!</v>
      </c>
      <c r="SIR46" s="54" t="e">
        <f>'Tier 1 - $500K'!#REF!</f>
        <v>#REF!</v>
      </c>
      <c r="SIS46" s="54" t="e">
        <f>'Tier 1 - $500K'!#REF!</f>
        <v>#REF!</v>
      </c>
      <c r="SIT46" s="54" t="e">
        <f>'Tier 1 - $500K'!#REF!</f>
        <v>#REF!</v>
      </c>
      <c r="SIU46" s="54" t="e">
        <f>'Tier 1 - $500K'!#REF!</f>
        <v>#REF!</v>
      </c>
      <c r="SIV46" s="54" t="e">
        <f>'Tier 1 - $500K'!#REF!</f>
        <v>#REF!</v>
      </c>
      <c r="SIW46" s="54" t="e">
        <f>'Tier 1 - $500K'!#REF!</f>
        <v>#REF!</v>
      </c>
      <c r="SIX46" s="54" t="e">
        <f>'Tier 1 - $500K'!#REF!</f>
        <v>#REF!</v>
      </c>
      <c r="SIY46" s="54" t="e">
        <f>'Tier 1 - $500K'!#REF!</f>
        <v>#REF!</v>
      </c>
      <c r="SIZ46" s="54" t="e">
        <f>'Tier 1 - $500K'!#REF!</f>
        <v>#REF!</v>
      </c>
      <c r="SJA46" s="54" t="e">
        <f>'Tier 1 - $500K'!#REF!</f>
        <v>#REF!</v>
      </c>
      <c r="SJB46" s="54" t="e">
        <f>'Tier 1 - $500K'!#REF!</f>
        <v>#REF!</v>
      </c>
      <c r="SJC46" s="54" t="e">
        <f>'Tier 1 - $500K'!#REF!</f>
        <v>#REF!</v>
      </c>
      <c r="SJD46" s="54" t="e">
        <f>'Tier 1 - $500K'!#REF!</f>
        <v>#REF!</v>
      </c>
      <c r="SJE46" s="54" t="e">
        <f>'Tier 1 - $500K'!#REF!</f>
        <v>#REF!</v>
      </c>
      <c r="SJF46" s="54" t="e">
        <f>'Tier 1 - $500K'!#REF!</f>
        <v>#REF!</v>
      </c>
      <c r="SJG46" s="54" t="e">
        <f>'Tier 1 - $500K'!#REF!</f>
        <v>#REF!</v>
      </c>
      <c r="SJH46" s="54" t="e">
        <f>'Tier 1 - $500K'!#REF!</f>
        <v>#REF!</v>
      </c>
      <c r="SJI46" s="54" t="e">
        <f>'Tier 1 - $500K'!#REF!</f>
        <v>#REF!</v>
      </c>
      <c r="SJJ46" s="54" t="e">
        <f>'Tier 1 - $500K'!#REF!</f>
        <v>#REF!</v>
      </c>
      <c r="SJK46" s="54" t="e">
        <f>'Tier 1 - $500K'!#REF!</f>
        <v>#REF!</v>
      </c>
      <c r="SJL46" s="54" t="e">
        <f>'Tier 1 - $500K'!#REF!</f>
        <v>#REF!</v>
      </c>
      <c r="SJM46" s="54" t="e">
        <f>'Tier 1 - $500K'!#REF!</f>
        <v>#REF!</v>
      </c>
      <c r="SJN46" s="54" t="e">
        <f>'Tier 1 - $500K'!#REF!</f>
        <v>#REF!</v>
      </c>
      <c r="SJO46" s="54" t="e">
        <f>'Tier 1 - $500K'!#REF!</f>
        <v>#REF!</v>
      </c>
      <c r="SJP46" s="54" t="e">
        <f>'Tier 1 - $500K'!#REF!</f>
        <v>#REF!</v>
      </c>
      <c r="SJQ46" s="54" t="e">
        <f>'Tier 1 - $500K'!#REF!</f>
        <v>#REF!</v>
      </c>
      <c r="SJR46" s="54" t="e">
        <f>'Tier 1 - $500K'!#REF!</f>
        <v>#REF!</v>
      </c>
      <c r="SJS46" s="54" t="e">
        <f>'Tier 1 - $500K'!#REF!</f>
        <v>#REF!</v>
      </c>
      <c r="SJT46" s="54" t="e">
        <f>'Tier 1 - $500K'!#REF!</f>
        <v>#REF!</v>
      </c>
      <c r="SJU46" s="54" t="e">
        <f>'Tier 1 - $500K'!#REF!</f>
        <v>#REF!</v>
      </c>
      <c r="SJV46" s="54" t="e">
        <f>'Tier 1 - $500K'!#REF!</f>
        <v>#REF!</v>
      </c>
      <c r="SJW46" s="54" t="e">
        <f>'Tier 1 - $500K'!#REF!</f>
        <v>#REF!</v>
      </c>
      <c r="SJX46" s="54" t="e">
        <f>'Tier 1 - $500K'!#REF!</f>
        <v>#REF!</v>
      </c>
      <c r="SJY46" s="54" t="e">
        <f>'Tier 1 - $500K'!#REF!</f>
        <v>#REF!</v>
      </c>
      <c r="SJZ46" s="54" t="e">
        <f>'Tier 1 - $500K'!#REF!</f>
        <v>#REF!</v>
      </c>
      <c r="SKA46" s="54" t="e">
        <f>'Tier 1 - $500K'!#REF!</f>
        <v>#REF!</v>
      </c>
      <c r="SKB46" s="54" t="e">
        <f>'Tier 1 - $500K'!#REF!</f>
        <v>#REF!</v>
      </c>
      <c r="SKC46" s="54" t="e">
        <f>'Tier 1 - $500K'!#REF!</f>
        <v>#REF!</v>
      </c>
      <c r="SKD46" s="54" t="e">
        <f>'Tier 1 - $500K'!#REF!</f>
        <v>#REF!</v>
      </c>
      <c r="SKE46" s="54" t="e">
        <f>'Tier 1 - $500K'!#REF!</f>
        <v>#REF!</v>
      </c>
      <c r="SKF46" s="54" t="e">
        <f>'Tier 1 - $500K'!#REF!</f>
        <v>#REF!</v>
      </c>
      <c r="SKG46" s="54" t="e">
        <f>'Tier 1 - $500K'!#REF!</f>
        <v>#REF!</v>
      </c>
      <c r="SKH46" s="54" t="e">
        <f>'Tier 1 - $500K'!#REF!</f>
        <v>#REF!</v>
      </c>
      <c r="SKI46" s="54" t="e">
        <f>'Tier 1 - $500K'!#REF!</f>
        <v>#REF!</v>
      </c>
      <c r="SKJ46" s="54" t="e">
        <f>'Tier 1 - $500K'!#REF!</f>
        <v>#REF!</v>
      </c>
      <c r="SKK46" s="54" t="e">
        <f>'Tier 1 - $500K'!#REF!</f>
        <v>#REF!</v>
      </c>
      <c r="SKL46" s="54" t="e">
        <f>'Tier 1 - $500K'!#REF!</f>
        <v>#REF!</v>
      </c>
      <c r="SKM46" s="54" t="e">
        <f>'Tier 1 - $500K'!#REF!</f>
        <v>#REF!</v>
      </c>
      <c r="SKN46" s="54" t="e">
        <f>'Tier 1 - $500K'!#REF!</f>
        <v>#REF!</v>
      </c>
      <c r="SKO46" s="54" t="e">
        <f>'Tier 1 - $500K'!#REF!</f>
        <v>#REF!</v>
      </c>
      <c r="SKP46" s="54" t="e">
        <f>'Tier 1 - $500K'!#REF!</f>
        <v>#REF!</v>
      </c>
      <c r="SKQ46" s="54" t="e">
        <f>'Tier 1 - $500K'!#REF!</f>
        <v>#REF!</v>
      </c>
      <c r="SKR46" s="54" t="e">
        <f>'Tier 1 - $500K'!#REF!</f>
        <v>#REF!</v>
      </c>
      <c r="SKS46" s="54" t="e">
        <f>'Tier 1 - $500K'!#REF!</f>
        <v>#REF!</v>
      </c>
      <c r="SKT46" s="54" t="e">
        <f>'Tier 1 - $500K'!#REF!</f>
        <v>#REF!</v>
      </c>
      <c r="SKU46" s="54" t="e">
        <f>'Tier 1 - $500K'!#REF!</f>
        <v>#REF!</v>
      </c>
      <c r="SKV46" s="54" t="e">
        <f>'Tier 1 - $500K'!#REF!</f>
        <v>#REF!</v>
      </c>
      <c r="SKW46" s="54" t="e">
        <f>'Tier 1 - $500K'!#REF!</f>
        <v>#REF!</v>
      </c>
      <c r="SKX46" s="54" t="e">
        <f>'Tier 1 - $500K'!#REF!</f>
        <v>#REF!</v>
      </c>
      <c r="SKY46" s="54" t="e">
        <f>'Tier 1 - $500K'!#REF!</f>
        <v>#REF!</v>
      </c>
      <c r="SKZ46" s="54" t="e">
        <f>'Tier 1 - $500K'!#REF!</f>
        <v>#REF!</v>
      </c>
      <c r="SLA46" s="54" t="e">
        <f>'Tier 1 - $500K'!#REF!</f>
        <v>#REF!</v>
      </c>
      <c r="SLB46" s="54" t="e">
        <f>'Tier 1 - $500K'!#REF!</f>
        <v>#REF!</v>
      </c>
      <c r="SLC46" s="54" t="e">
        <f>'Tier 1 - $500K'!#REF!</f>
        <v>#REF!</v>
      </c>
      <c r="SLD46" s="54" t="e">
        <f>'Tier 1 - $500K'!#REF!</f>
        <v>#REF!</v>
      </c>
      <c r="SLE46" s="54" t="e">
        <f>'Tier 1 - $500K'!#REF!</f>
        <v>#REF!</v>
      </c>
      <c r="SLF46" s="54" t="e">
        <f>'Tier 1 - $500K'!#REF!</f>
        <v>#REF!</v>
      </c>
      <c r="SLG46" s="54" t="e">
        <f>'Tier 1 - $500K'!#REF!</f>
        <v>#REF!</v>
      </c>
      <c r="SLH46" s="54" t="e">
        <f>'Tier 1 - $500K'!#REF!</f>
        <v>#REF!</v>
      </c>
      <c r="SLI46" s="54" t="e">
        <f>'Tier 1 - $500K'!#REF!</f>
        <v>#REF!</v>
      </c>
      <c r="SLJ46" s="54" t="e">
        <f>'Tier 1 - $500K'!#REF!</f>
        <v>#REF!</v>
      </c>
      <c r="SLK46" s="54" t="e">
        <f>'Tier 1 - $500K'!#REF!</f>
        <v>#REF!</v>
      </c>
      <c r="SLL46" s="54" t="e">
        <f>'Tier 1 - $500K'!#REF!</f>
        <v>#REF!</v>
      </c>
      <c r="SLM46" s="54" t="e">
        <f>'Tier 1 - $500K'!#REF!</f>
        <v>#REF!</v>
      </c>
      <c r="SLN46" s="54" t="e">
        <f>'Tier 1 - $500K'!#REF!</f>
        <v>#REF!</v>
      </c>
      <c r="SLO46" s="54" t="e">
        <f>'Tier 1 - $500K'!#REF!</f>
        <v>#REF!</v>
      </c>
      <c r="SLP46" s="54" t="e">
        <f>'Tier 1 - $500K'!#REF!</f>
        <v>#REF!</v>
      </c>
      <c r="SLQ46" s="54" t="e">
        <f>'Tier 1 - $500K'!#REF!</f>
        <v>#REF!</v>
      </c>
      <c r="SLR46" s="54" t="e">
        <f>'Tier 1 - $500K'!#REF!</f>
        <v>#REF!</v>
      </c>
      <c r="SLS46" s="54" t="e">
        <f>'Tier 1 - $500K'!#REF!</f>
        <v>#REF!</v>
      </c>
      <c r="SLT46" s="54" t="e">
        <f>'Tier 1 - $500K'!#REF!</f>
        <v>#REF!</v>
      </c>
      <c r="SLU46" s="54" t="e">
        <f>'Tier 1 - $500K'!#REF!</f>
        <v>#REF!</v>
      </c>
      <c r="SLV46" s="54" t="e">
        <f>'Tier 1 - $500K'!#REF!</f>
        <v>#REF!</v>
      </c>
      <c r="SLW46" s="54" t="e">
        <f>'Tier 1 - $500K'!#REF!</f>
        <v>#REF!</v>
      </c>
      <c r="SLX46" s="54" t="e">
        <f>'Tier 1 - $500K'!#REF!</f>
        <v>#REF!</v>
      </c>
      <c r="SLY46" s="54" t="e">
        <f>'Tier 1 - $500K'!#REF!</f>
        <v>#REF!</v>
      </c>
      <c r="SLZ46" s="54" t="e">
        <f>'Tier 1 - $500K'!#REF!</f>
        <v>#REF!</v>
      </c>
      <c r="SMA46" s="54" t="e">
        <f>'Tier 1 - $500K'!#REF!</f>
        <v>#REF!</v>
      </c>
      <c r="SMB46" s="54" t="e">
        <f>'Tier 1 - $500K'!#REF!</f>
        <v>#REF!</v>
      </c>
      <c r="SMC46" s="54" t="e">
        <f>'Tier 1 - $500K'!#REF!</f>
        <v>#REF!</v>
      </c>
      <c r="SMD46" s="54" t="e">
        <f>'Tier 1 - $500K'!#REF!</f>
        <v>#REF!</v>
      </c>
      <c r="SME46" s="54" t="e">
        <f>'Tier 1 - $500K'!#REF!</f>
        <v>#REF!</v>
      </c>
      <c r="SMF46" s="54" t="e">
        <f>'Tier 1 - $500K'!#REF!</f>
        <v>#REF!</v>
      </c>
      <c r="SMG46" s="54" t="e">
        <f>'Tier 1 - $500K'!#REF!</f>
        <v>#REF!</v>
      </c>
      <c r="SMH46" s="54" t="e">
        <f>'Tier 1 - $500K'!#REF!</f>
        <v>#REF!</v>
      </c>
      <c r="SMI46" s="54" t="e">
        <f>'Tier 1 - $500K'!#REF!</f>
        <v>#REF!</v>
      </c>
      <c r="SMJ46" s="54" t="e">
        <f>'Tier 1 - $500K'!#REF!</f>
        <v>#REF!</v>
      </c>
      <c r="SMK46" s="54" t="e">
        <f>'Tier 1 - $500K'!#REF!</f>
        <v>#REF!</v>
      </c>
      <c r="SML46" s="54" t="e">
        <f>'Tier 1 - $500K'!#REF!</f>
        <v>#REF!</v>
      </c>
      <c r="SMM46" s="54" t="e">
        <f>'Tier 1 - $500K'!#REF!</f>
        <v>#REF!</v>
      </c>
      <c r="SMN46" s="54" t="e">
        <f>'Tier 1 - $500K'!#REF!</f>
        <v>#REF!</v>
      </c>
      <c r="SMO46" s="54" t="e">
        <f>'Tier 1 - $500K'!#REF!</f>
        <v>#REF!</v>
      </c>
      <c r="SMP46" s="54" t="e">
        <f>'Tier 1 - $500K'!#REF!</f>
        <v>#REF!</v>
      </c>
      <c r="SMQ46" s="54" t="e">
        <f>'Tier 1 - $500K'!#REF!</f>
        <v>#REF!</v>
      </c>
      <c r="SMR46" s="54" t="e">
        <f>'Tier 1 - $500K'!#REF!</f>
        <v>#REF!</v>
      </c>
      <c r="SMS46" s="54" t="e">
        <f>'Tier 1 - $500K'!#REF!</f>
        <v>#REF!</v>
      </c>
      <c r="SMT46" s="54" t="e">
        <f>'Tier 1 - $500K'!#REF!</f>
        <v>#REF!</v>
      </c>
      <c r="SMU46" s="54" t="e">
        <f>'Tier 1 - $500K'!#REF!</f>
        <v>#REF!</v>
      </c>
      <c r="SMV46" s="54" t="e">
        <f>'Tier 1 - $500K'!#REF!</f>
        <v>#REF!</v>
      </c>
      <c r="SMW46" s="54" t="e">
        <f>'Tier 1 - $500K'!#REF!</f>
        <v>#REF!</v>
      </c>
      <c r="SMX46" s="54" t="e">
        <f>'Tier 1 - $500K'!#REF!</f>
        <v>#REF!</v>
      </c>
      <c r="SMY46" s="54" t="e">
        <f>'Tier 1 - $500K'!#REF!</f>
        <v>#REF!</v>
      </c>
      <c r="SMZ46" s="54" t="e">
        <f>'Tier 1 - $500K'!#REF!</f>
        <v>#REF!</v>
      </c>
      <c r="SNA46" s="54" t="e">
        <f>'Tier 1 - $500K'!#REF!</f>
        <v>#REF!</v>
      </c>
      <c r="SNB46" s="54" t="e">
        <f>'Tier 1 - $500K'!#REF!</f>
        <v>#REF!</v>
      </c>
      <c r="SNC46" s="54" t="e">
        <f>'Tier 1 - $500K'!#REF!</f>
        <v>#REF!</v>
      </c>
      <c r="SND46" s="54" t="e">
        <f>'Tier 1 - $500K'!#REF!</f>
        <v>#REF!</v>
      </c>
      <c r="SNE46" s="54" t="e">
        <f>'Tier 1 - $500K'!#REF!</f>
        <v>#REF!</v>
      </c>
      <c r="SNF46" s="54" t="e">
        <f>'Tier 1 - $500K'!#REF!</f>
        <v>#REF!</v>
      </c>
      <c r="SNG46" s="54" t="e">
        <f>'Tier 1 - $500K'!#REF!</f>
        <v>#REF!</v>
      </c>
      <c r="SNH46" s="54" t="e">
        <f>'Tier 1 - $500K'!#REF!</f>
        <v>#REF!</v>
      </c>
      <c r="SNI46" s="54" t="e">
        <f>'Tier 1 - $500K'!#REF!</f>
        <v>#REF!</v>
      </c>
      <c r="SNJ46" s="54" t="e">
        <f>'Tier 1 - $500K'!#REF!</f>
        <v>#REF!</v>
      </c>
      <c r="SNK46" s="54" t="e">
        <f>'Tier 1 - $500K'!#REF!</f>
        <v>#REF!</v>
      </c>
      <c r="SNL46" s="54" t="e">
        <f>'Tier 1 - $500K'!#REF!</f>
        <v>#REF!</v>
      </c>
      <c r="SNM46" s="54" t="e">
        <f>'Tier 1 - $500K'!#REF!</f>
        <v>#REF!</v>
      </c>
      <c r="SNN46" s="54" t="e">
        <f>'Tier 1 - $500K'!#REF!</f>
        <v>#REF!</v>
      </c>
      <c r="SNO46" s="54" t="e">
        <f>'Tier 1 - $500K'!#REF!</f>
        <v>#REF!</v>
      </c>
      <c r="SNP46" s="54" t="e">
        <f>'Tier 1 - $500K'!#REF!</f>
        <v>#REF!</v>
      </c>
      <c r="SNQ46" s="54" t="e">
        <f>'Tier 1 - $500K'!#REF!</f>
        <v>#REF!</v>
      </c>
      <c r="SNR46" s="54" t="e">
        <f>'Tier 1 - $500K'!#REF!</f>
        <v>#REF!</v>
      </c>
      <c r="SNS46" s="54" t="e">
        <f>'Tier 1 - $500K'!#REF!</f>
        <v>#REF!</v>
      </c>
      <c r="SNT46" s="54" t="e">
        <f>'Tier 1 - $500K'!#REF!</f>
        <v>#REF!</v>
      </c>
      <c r="SNU46" s="54" t="e">
        <f>'Tier 1 - $500K'!#REF!</f>
        <v>#REF!</v>
      </c>
      <c r="SNV46" s="54" t="e">
        <f>'Tier 1 - $500K'!#REF!</f>
        <v>#REF!</v>
      </c>
      <c r="SNW46" s="54" t="e">
        <f>'Tier 1 - $500K'!#REF!</f>
        <v>#REF!</v>
      </c>
      <c r="SNX46" s="54" t="e">
        <f>'Tier 1 - $500K'!#REF!</f>
        <v>#REF!</v>
      </c>
      <c r="SNY46" s="54" t="e">
        <f>'Tier 1 - $500K'!#REF!</f>
        <v>#REF!</v>
      </c>
      <c r="SNZ46" s="54" t="e">
        <f>'Tier 1 - $500K'!#REF!</f>
        <v>#REF!</v>
      </c>
      <c r="SOA46" s="54" t="e">
        <f>'Tier 1 - $500K'!#REF!</f>
        <v>#REF!</v>
      </c>
      <c r="SOB46" s="54" t="e">
        <f>'Tier 1 - $500K'!#REF!</f>
        <v>#REF!</v>
      </c>
      <c r="SOC46" s="54" t="e">
        <f>'Tier 1 - $500K'!#REF!</f>
        <v>#REF!</v>
      </c>
      <c r="SOD46" s="54" t="e">
        <f>'Tier 1 - $500K'!#REF!</f>
        <v>#REF!</v>
      </c>
      <c r="SOE46" s="54" t="e">
        <f>'Tier 1 - $500K'!#REF!</f>
        <v>#REF!</v>
      </c>
      <c r="SOF46" s="54" t="e">
        <f>'Tier 1 - $500K'!#REF!</f>
        <v>#REF!</v>
      </c>
      <c r="SOG46" s="54" t="e">
        <f>'Tier 1 - $500K'!#REF!</f>
        <v>#REF!</v>
      </c>
      <c r="SOH46" s="54" t="e">
        <f>'Tier 1 - $500K'!#REF!</f>
        <v>#REF!</v>
      </c>
      <c r="SOI46" s="54" t="e">
        <f>'Tier 1 - $500K'!#REF!</f>
        <v>#REF!</v>
      </c>
      <c r="SOJ46" s="54" t="e">
        <f>'Tier 1 - $500K'!#REF!</f>
        <v>#REF!</v>
      </c>
      <c r="SOK46" s="54" t="e">
        <f>'Tier 1 - $500K'!#REF!</f>
        <v>#REF!</v>
      </c>
      <c r="SOL46" s="54" t="e">
        <f>'Tier 1 - $500K'!#REF!</f>
        <v>#REF!</v>
      </c>
      <c r="SOM46" s="54" t="e">
        <f>'Tier 1 - $500K'!#REF!</f>
        <v>#REF!</v>
      </c>
      <c r="SON46" s="54" t="e">
        <f>'Tier 1 - $500K'!#REF!</f>
        <v>#REF!</v>
      </c>
      <c r="SOO46" s="54" t="e">
        <f>'Tier 1 - $500K'!#REF!</f>
        <v>#REF!</v>
      </c>
      <c r="SOP46" s="54" t="e">
        <f>'Tier 1 - $500K'!#REF!</f>
        <v>#REF!</v>
      </c>
      <c r="SOQ46" s="54" t="e">
        <f>'Tier 1 - $500K'!#REF!</f>
        <v>#REF!</v>
      </c>
      <c r="SOR46" s="54" t="e">
        <f>'Tier 1 - $500K'!#REF!</f>
        <v>#REF!</v>
      </c>
      <c r="SOS46" s="54" t="e">
        <f>'Tier 1 - $500K'!#REF!</f>
        <v>#REF!</v>
      </c>
      <c r="SOT46" s="54" t="e">
        <f>'Tier 1 - $500K'!#REF!</f>
        <v>#REF!</v>
      </c>
      <c r="SOU46" s="54" t="e">
        <f>'Tier 1 - $500K'!#REF!</f>
        <v>#REF!</v>
      </c>
      <c r="SOV46" s="54" t="e">
        <f>'Tier 1 - $500K'!#REF!</f>
        <v>#REF!</v>
      </c>
      <c r="SOW46" s="54" t="e">
        <f>'Tier 1 - $500K'!#REF!</f>
        <v>#REF!</v>
      </c>
      <c r="SOX46" s="54" t="e">
        <f>'Tier 1 - $500K'!#REF!</f>
        <v>#REF!</v>
      </c>
      <c r="SOY46" s="54" t="e">
        <f>'Tier 1 - $500K'!#REF!</f>
        <v>#REF!</v>
      </c>
      <c r="SOZ46" s="54" t="e">
        <f>'Tier 1 - $500K'!#REF!</f>
        <v>#REF!</v>
      </c>
      <c r="SPA46" s="54" t="e">
        <f>'Tier 1 - $500K'!#REF!</f>
        <v>#REF!</v>
      </c>
      <c r="SPB46" s="54" t="e">
        <f>'Tier 1 - $500K'!#REF!</f>
        <v>#REF!</v>
      </c>
      <c r="SPC46" s="54" t="e">
        <f>'Tier 1 - $500K'!#REF!</f>
        <v>#REF!</v>
      </c>
      <c r="SPD46" s="54" t="e">
        <f>'Tier 1 - $500K'!#REF!</f>
        <v>#REF!</v>
      </c>
      <c r="SPE46" s="54" t="e">
        <f>'Tier 1 - $500K'!#REF!</f>
        <v>#REF!</v>
      </c>
      <c r="SPF46" s="54" t="e">
        <f>'Tier 1 - $500K'!#REF!</f>
        <v>#REF!</v>
      </c>
      <c r="SPG46" s="54" t="e">
        <f>'Tier 1 - $500K'!#REF!</f>
        <v>#REF!</v>
      </c>
      <c r="SPH46" s="54" t="e">
        <f>'Tier 1 - $500K'!#REF!</f>
        <v>#REF!</v>
      </c>
      <c r="SPI46" s="54" t="e">
        <f>'Tier 1 - $500K'!#REF!</f>
        <v>#REF!</v>
      </c>
      <c r="SPJ46" s="54" t="e">
        <f>'Tier 1 - $500K'!#REF!</f>
        <v>#REF!</v>
      </c>
      <c r="SPK46" s="54" t="e">
        <f>'Tier 1 - $500K'!#REF!</f>
        <v>#REF!</v>
      </c>
      <c r="SPL46" s="54" t="e">
        <f>'Tier 1 - $500K'!#REF!</f>
        <v>#REF!</v>
      </c>
      <c r="SPM46" s="54" t="e">
        <f>'Tier 1 - $500K'!#REF!</f>
        <v>#REF!</v>
      </c>
      <c r="SPN46" s="54" t="e">
        <f>'Tier 1 - $500K'!#REF!</f>
        <v>#REF!</v>
      </c>
      <c r="SPO46" s="54" t="e">
        <f>'Tier 1 - $500K'!#REF!</f>
        <v>#REF!</v>
      </c>
      <c r="SPP46" s="54" t="e">
        <f>'Tier 1 - $500K'!#REF!</f>
        <v>#REF!</v>
      </c>
      <c r="SPQ46" s="54" t="e">
        <f>'Tier 1 - $500K'!#REF!</f>
        <v>#REF!</v>
      </c>
      <c r="SPR46" s="54" t="e">
        <f>'Tier 1 - $500K'!#REF!</f>
        <v>#REF!</v>
      </c>
      <c r="SPS46" s="54" t="e">
        <f>'Tier 1 - $500K'!#REF!</f>
        <v>#REF!</v>
      </c>
      <c r="SPT46" s="54" t="e">
        <f>'Tier 1 - $500K'!#REF!</f>
        <v>#REF!</v>
      </c>
      <c r="SPU46" s="54" t="e">
        <f>'Tier 1 - $500K'!#REF!</f>
        <v>#REF!</v>
      </c>
      <c r="SPV46" s="54" t="e">
        <f>'Tier 1 - $500K'!#REF!</f>
        <v>#REF!</v>
      </c>
      <c r="SPW46" s="54" t="e">
        <f>'Tier 1 - $500K'!#REF!</f>
        <v>#REF!</v>
      </c>
      <c r="SPX46" s="54" t="e">
        <f>'Tier 1 - $500K'!#REF!</f>
        <v>#REF!</v>
      </c>
      <c r="SPY46" s="54" t="e">
        <f>'Tier 1 - $500K'!#REF!</f>
        <v>#REF!</v>
      </c>
      <c r="SPZ46" s="54" t="e">
        <f>'Tier 1 - $500K'!#REF!</f>
        <v>#REF!</v>
      </c>
      <c r="SQA46" s="54" t="e">
        <f>'Tier 1 - $500K'!#REF!</f>
        <v>#REF!</v>
      </c>
      <c r="SQB46" s="54" t="e">
        <f>'Tier 1 - $500K'!#REF!</f>
        <v>#REF!</v>
      </c>
      <c r="SQC46" s="54" t="e">
        <f>'Tier 1 - $500K'!#REF!</f>
        <v>#REF!</v>
      </c>
      <c r="SQD46" s="54" t="e">
        <f>'Tier 1 - $500K'!#REF!</f>
        <v>#REF!</v>
      </c>
      <c r="SQE46" s="54" t="e">
        <f>'Tier 1 - $500K'!#REF!</f>
        <v>#REF!</v>
      </c>
      <c r="SQF46" s="54" t="e">
        <f>'Tier 1 - $500K'!#REF!</f>
        <v>#REF!</v>
      </c>
      <c r="SQG46" s="54" t="e">
        <f>'Tier 1 - $500K'!#REF!</f>
        <v>#REF!</v>
      </c>
      <c r="SQH46" s="54" t="e">
        <f>'Tier 1 - $500K'!#REF!</f>
        <v>#REF!</v>
      </c>
      <c r="SQI46" s="54" t="e">
        <f>'Tier 1 - $500K'!#REF!</f>
        <v>#REF!</v>
      </c>
      <c r="SQJ46" s="54" t="e">
        <f>'Tier 1 - $500K'!#REF!</f>
        <v>#REF!</v>
      </c>
      <c r="SQK46" s="54" t="e">
        <f>'Tier 1 - $500K'!#REF!</f>
        <v>#REF!</v>
      </c>
      <c r="SQL46" s="54" t="e">
        <f>'Tier 1 - $500K'!#REF!</f>
        <v>#REF!</v>
      </c>
      <c r="SQM46" s="54" t="e">
        <f>'Tier 1 - $500K'!#REF!</f>
        <v>#REF!</v>
      </c>
      <c r="SQN46" s="54" t="e">
        <f>'Tier 1 - $500K'!#REF!</f>
        <v>#REF!</v>
      </c>
      <c r="SQO46" s="54" t="e">
        <f>'Tier 1 - $500K'!#REF!</f>
        <v>#REF!</v>
      </c>
      <c r="SQP46" s="54" t="e">
        <f>'Tier 1 - $500K'!#REF!</f>
        <v>#REF!</v>
      </c>
      <c r="SQQ46" s="54" t="e">
        <f>'Tier 1 - $500K'!#REF!</f>
        <v>#REF!</v>
      </c>
      <c r="SQR46" s="54" t="e">
        <f>'Tier 1 - $500K'!#REF!</f>
        <v>#REF!</v>
      </c>
      <c r="SQS46" s="54" t="e">
        <f>'Tier 1 - $500K'!#REF!</f>
        <v>#REF!</v>
      </c>
      <c r="SQT46" s="54" t="e">
        <f>'Tier 1 - $500K'!#REF!</f>
        <v>#REF!</v>
      </c>
      <c r="SQU46" s="54" t="e">
        <f>'Tier 1 - $500K'!#REF!</f>
        <v>#REF!</v>
      </c>
      <c r="SQV46" s="54" t="e">
        <f>'Tier 1 - $500K'!#REF!</f>
        <v>#REF!</v>
      </c>
      <c r="SQW46" s="54" t="e">
        <f>'Tier 1 - $500K'!#REF!</f>
        <v>#REF!</v>
      </c>
      <c r="SQX46" s="54" t="e">
        <f>'Tier 1 - $500K'!#REF!</f>
        <v>#REF!</v>
      </c>
      <c r="SQY46" s="54" t="e">
        <f>'Tier 1 - $500K'!#REF!</f>
        <v>#REF!</v>
      </c>
      <c r="SQZ46" s="54" t="e">
        <f>'Tier 1 - $500K'!#REF!</f>
        <v>#REF!</v>
      </c>
      <c r="SRA46" s="54" t="e">
        <f>'Tier 1 - $500K'!#REF!</f>
        <v>#REF!</v>
      </c>
      <c r="SRB46" s="54" t="e">
        <f>'Tier 1 - $500K'!#REF!</f>
        <v>#REF!</v>
      </c>
      <c r="SRC46" s="54" t="e">
        <f>'Tier 1 - $500K'!#REF!</f>
        <v>#REF!</v>
      </c>
      <c r="SRD46" s="54" t="e">
        <f>'Tier 1 - $500K'!#REF!</f>
        <v>#REF!</v>
      </c>
      <c r="SRE46" s="54" t="e">
        <f>'Tier 1 - $500K'!#REF!</f>
        <v>#REF!</v>
      </c>
      <c r="SRF46" s="54" t="e">
        <f>'Tier 1 - $500K'!#REF!</f>
        <v>#REF!</v>
      </c>
      <c r="SRG46" s="54" t="e">
        <f>'Tier 1 - $500K'!#REF!</f>
        <v>#REF!</v>
      </c>
      <c r="SRH46" s="54" t="e">
        <f>'Tier 1 - $500K'!#REF!</f>
        <v>#REF!</v>
      </c>
      <c r="SRI46" s="54" t="e">
        <f>'Tier 1 - $500K'!#REF!</f>
        <v>#REF!</v>
      </c>
      <c r="SRJ46" s="54" t="e">
        <f>'Tier 1 - $500K'!#REF!</f>
        <v>#REF!</v>
      </c>
      <c r="SRK46" s="54" t="e">
        <f>'Tier 1 - $500K'!#REF!</f>
        <v>#REF!</v>
      </c>
      <c r="SRL46" s="54" t="e">
        <f>'Tier 1 - $500K'!#REF!</f>
        <v>#REF!</v>
      </c>
      <c r="SRM46" s="54" t="e">
        <f>'Tier 1 - $500K'!#REF!</f>
        <v>#REF!</v>
      </c>
      <c r="SRN46" s="54" t="e">
        <f>'Tier 1 - $500K'!#REF!</f>
        <v>#REF!</v>
      </c>
      <c r="SRO46" s="54" t="e">
        <f>'Tier 1 - $500K'!#REF!</f>
        <v>#REF!</v>
      </c>
      <c r="SRP46" s="54" t="e">
        <f>'Tier 1 - $500K'!#REF!</f>
        <v>#REF!</v>
      </c>
      <c r="SRQ46" s="54" t="e">
        <f>'Tier 1 - $500K'!#REF!</f>
        <v>#REF!</v>
      </c>
      <c r="SRR46" s="54" t="e">
        <f>'Tier 1 - $500K'!#REF!</f>
        <v>#REF!</v>
      </c>
      <c r="SRS46" s="54" t="e">
        <f>'Tier 1 - $500K'!#REF!</f>
        <v>#REF!</v>
      </c>
      <c r="SRT46" s="54" t="e">
        <f>'Tier 1 - $500K'!#REF!</f>
        <v>#REF!</v>
      </c>
      <c r="SRU46" s="54" t="e">
        <f>'Tier 1 - $500K'!#REF!</f>
        <v>#REF!</v>
      </c>
      <c r="SRV46" s="54" t="e">
        <f>'Tier 1 - $500K'!#REF!</f>
        <v>#REF!</v>
      </c>
      <c r="SRW46" s="54" t="e">
        <f>'Tier 1 - $500K'!#REF!</f>
        <v>#REF!</v>
      </c>
      <c r="SRX46" s="54" t="e">
        <f>'Tier 1 - $500K'!#REF!</f>
        <v>#REF!</v>
      </c>
      <c r="SRY46" s="54" t="e">
        <f>'Tier 1 - $500K'!#REF!</f>
        <v>#REF!</v>
      </c>
      <c r="SRZ46" s="54" t="e">
        <f>'Tier 1 - $500K'!#REF!</f>
        <v>#REF!</v>
      </c>
      <c r="SSA46" s="54" t="e">
        <f>'Tier 1 - $500K'!#REF!</f>
        <v>#REF!</v>
      </c>
      <c r="SSB46" s="54" t="e">
        <f>'Tier 1 - $500K'!#REF!</f>
        <v>#REF!</v>
      </c>
      <c r="SSC46" s="54" t="e">
        <f>'Tier 1 - $500K'!#REF!</f>
        <v>#REF!</v>
      </c>
      <c r="SSD46" s="54" t="e">
        <f>'Tier 1 - $500K'!#REF!</f>
        <v>#REF!</v>
      </c>
      <c r="SSE46" s="54" t="e">
        <f>'Tier 1 - $500K'!#REF!</f>
        <v>#REF!</v>
      </c>
      <c r="SSF46" s="54" t="e">
        <f>'Tier 1 - $500K'!#REF!</f>
        <v>#REF!</v>
      </c>
      <c r="SSG46" s="54" t="e">
        <f>'Tier 1 - $500K'!#REF!</f>
        <v>#REF!</v>
      </c>
      <c r="SSH46" s="54" t="e">
        <f>'Tier 1 - $500K'!#REF!</f>
        <v>#REF!</v>
      </c>
      <c r="SSI46" s="54" t="e">
        <f>'Tier 1 - $500K'!#REF!</f>
        <v>#REF!</v>
      </c>
      <c r="SSJ46" s="54" t="e">
        <f>'Tier 1 - $500K'!#REF!</f>
        <v>#REF!</v>
      </c>
      <c r="SSK46" s="54" t="e">
        <f>'Tier 1 - $500K'!#REF!</f>
        <v>#REF!</v>
      </c>
      <c r="SSL46" s="54" t="e">
        <f>'Tier 1 - $500K'!#REF!</f>
        <v>#REF!</v>
      </c>
      <c r="SSM46" s="54" t="e">
        <f>'Tier 1 - $500K'!#REF!</f>
        <v>#REF!</v>
      </c>
      <c r="SSN46" s="54" t="e">
        <f>'Tier 1 - $500K'!#REF!</f>
        <v>#REF!</v>
      </c>
      <c r="SSO46" s="54" t="e">
        <f>'Tier 1 - $500K'!#REF!</f>
        <v>#REF!</v>
      </c>
      <c r="SSP46" s="54" t="e">
        <f>'Tier 1 - $500K'!#REF!</f>
        <v>#REF!</v>
      </c>
      <c r="SSQ46" s="54" t="e">
        <f>'Tier 1 - $500K'!#REF!</f>
        <v>#REF!</v>
      </c>
      <c r="SSR46" s="54" t="e">
        <f>'Tier 1 - $500K'!#REF!</f>
        <v>#REF!</v>
      </c>
      <c r="SSS46" s="54" t="e">
        <f>'Tier 1 - $500K'!#REF!</f>
        <v>#REF!</v>
      </c>
      <c r="SST46" s="54" t="e">
        <f>'Tier 1 - $500K'!#REF!</f>
        <v>#REF!</v>
      </c>
      <c r="SSU46" s="54" t="e">
        <f>'Tier 1 - $500K'!#REF!</f>
        <v>#REF!</v>
      </c>
      <c r="SSV46" s="54" t="e">
        <f>'Tier 1 - $500K'!#REF!</f>
        <v>#REF!</v>
      </c>
      <c r="SSW46" s="54" t="e">
        <f>'Tier 1 - $500K'!#REF!</f>
        <v>#REF!</v>
      </c>
      <c r="SSX46" s="54" t="e">
        <f>'Tier 1 - $500K'!#REF!</f>
        <v>#REF!</v>
      </c>
      <c r="SSY46" s="54" t="e">
        <f>'Tier 1 - $500K'!#REF!</f>
        <v>#REF!</v>
      </c>
      <c r="SSZ46" s="54" t="e">
        <f>'Tier 1 - $500K'!#REF!</f>
        <v>#REF!</v>
      </c>
      <c r="STA46" s="54" t="e">
        <f>'Tier 1 - $500K'!#REF!</f>
        <v>#REF!</v>
      </c>
      <c r="STB46" s="54" t="e">
        <f>'Tier 1 - $500K'!#REF!</f>
        <v>#REF!</v>
      </c>
      <c r="STC46" s="54" t="e">
        <f>'Tier 1 - $500K'!#REF!</f>
        <v>#REF!</v>
      </c>
      <c r="STD46" s="54" t="e">
        <f>'Tier 1 - $500K'!#REF!</f>
        <v>#REF!</v>
      </c>
      <c r="STE46" s="54" t="e">
        <f>'Tier 1 - $500K'!#REF!</f>
        <v>#REF!</v>
      </c>
      <c r="STF46" s="54" t="e">
        <f>'Tier 1 - $500K'!#REF!</f>
        <v>#REF!</v>
      </c>
      <c r="STG46" s="54" t="e">
        <f>'Tier 1 - $500K'!#REF!</f>
        <v>#REF!</v>
      </c>
      <c r="STH46" s="54" t="e">
        <f>'Tier 1 - $500K'!#REF!</f>
        <v>#REF!</v>
      </c>
      <c r="STI46" s="54" t="e">
        <f>'Tier 1 - $500K'!#REF!</f>
        <v>#REF!</v>
      </c>
      <c r="STJ46" s="54" t="e">
        <f>'Tier 1 - $500K'!#REF!</f>
        <v>#REF!</v>
      </c>
      <c r="STK46" s="54" t="e">
        <f>'Tier 1 - $500K'!#REF!</f>
        <v>#REF!</v>
      </c>
      <c r="STL46" s="54" t="e">
        <f>'Tier 1 - $500K'!#REF!</f>
        <v>#REF!</v>
      </c>
      <c r="STM46" s="54" t="e">
        <f>'Tier 1 - $500K'!#REF!</f>
        <v>#REF!</v>
      </c>
      <c r="STN46" s="54" t="e">
        <f>'Tier 1 - $500K'!#REF!</f>
        <v>#REF!</v>
      </c>
      <c r="STO46" s="54" t="e">
        <f>'Tier 1 - $500K'!#REF!</f>
        <v>#REF!</v>
      </c>
      <c r="STP46" s="54" t="e">
        <f>'Tier 1 - $500K'!#REF!</f>
        <v>#REF!</v>
      </c>
      <c r="STQ46" s="54" t="e">
        <f>'Tier 1 - $500K'!#REF!</f>
        <v>#REF!</v>
      </c>
      <c r="STR46" s="54" t="e">
        <f>'Tier 1 - $500K'!#REF!</f>
        <v>#REF!</v>
      </c>
      <c r="STS46" s="54" t="e">
        <f>'Tier 1 - $500K'!#REF!</f>
        <v>#REF!</v>
      </c>
      <c r="STT46" s="54" t="e">
        <f>'Tier 1 - $500K'!#REF!</f>
        <v>#REF!</v>
      </c>
      <c r="STU46" s="54" t="e">
        <f>'Tier 1 - $500K'!#REF!</f>
        <v>#REF!</v>
      </c>
      <c r="STV46" s="54" t="e">
        <f>'Tier 1 - $500K'!#REF!</f>
        <v>#REF!</v>
      </c>
      <c r="STW46" s="54" t="e">
        <f>'Tier 1 - $500K'!#REF!</f>
        <v>#REF!</v>
      </c>
      <c r="STX46" s="54" t="e">
        <f>'Tier 1 - $500K'!#REF!</f>
        <v>#REF!</v>
      </c>
      <c r="STY46" s="54" t="e">
        <f>'Tier 1 - $500K'!#REF!</f>
        <v>#REF!</v>
      </c>
      <c r="STZ46" s="54" t="e">
        <f>'Tier 1 - $500K'!#REF!</f>
        <v>#REF!</v>
      </c>
      <c r="SUA46" s="54" t="e">
        <f>'Tier 1 - $500K'!#REF!</f>
        <v>#REF!</v>
      </c>
      <c r="SUB46" s="54" t="e">
        <f>'Tier 1 - $500K'!#REF!</f>
        <v>#REF!</v>
      </c>
      <c r="SUC46" s="54" t="e">
        <f>'Tier 1 - $500K'!#REF!</f>
        <v>#REF!</v>
      </c>
      <c r="SUD46" s="54" t="e">
        <f>'Tier 1 - $500K'!#REF!</f>
        <v>#REF!</v>
      </c>
      <c r="SUE46" s="54" t="e">
        <f>'Tier 1 - $500K'!#REF!</f>
        <v>#REF!</v>
      </c>
      <c r="SUF46" s="54" t="e">
        <f>'Tier 1 - $500K'!#REF!</f>
        <v>#REF!</v>
      </c>
      <c r="SUG46" s="54" t="e">
        <f>'Tier 1 - $500K'!#REF!</f>
        <v>#REF!</v>
      </c>
      <c r="SUH46" s="54" t="e">
        <f>'Tier 1 - $500K'!#REF!</f>
        <v>#REF!</v>
      </c>
      <c r="SUI46" s="54" t="e">
        <f>'Tier 1 - $500K'!#REF!</f>
        <v>#REF!</v>
      </c>
      <c r="SUJ46" s="54" t="e">
        <f>'Tier 1 - $500K'!#REF!</f>
        <v>#REF!</v>
      </c>
      <c r="SUK46" s="54" t="e">
        <f>'Tier 1 - $500K'!#REF!</f>
        <v>#REF!</v>
      </c>
      <c r="SUL46" s="54" t="e">
        <f>'Tier 1 - $500K'!#REF!</f>
        <v>#REF!</v>
      </c>
      <c r="SUM46" s="54" t="e">
        <f>'Tier 1 - $500K'!#REF!</f>
        <v>#REF!</v>
      </c>
      <c r="SUN46" s="54" t="e">
        <f>'Tier 1 - $500K'!#REF!</f>
        <v>#REF!</v>
      </c>
      <c r="SUO46" s="54" t="e">
        <f>'Tier 1 - $500K'!#REF!</f>
        <v>#REF!</v>
      </c>
      <c r="SUP46" s="54" t="e">
        <f>'Tier 1 - $500K'!#REF!</f>
        <v>#REF!</v>
      </c>
      <c r="SUQ46" s="54" t="e">
        <f>'Tier 1 - $500K'!#REF!</f>
        <v>#REF!</v>
      </c>
      <c r="SUR46" s="54" t="e">
        <f>'Tier 1 - $500K'!#REF!</f>
        <v>#REF!</v>
      </c>
      <c r="SUS46" s="54" t="e">
        <f>'Tier 1 - $500K'!#REF!</f>
        <v>#REF!</v>
      </c>
      <c r="SUT46" s="54" t="e">
        <f>'Tier 1 - $500K'!#REF!</f>
        <v>#REF!</v>
      </c>
      <c r="SUU46" s="54" t="e">
        <f>'Tier 1 - $500K'!#REF!</f>
        <v>#REF!</v>
      </c>
      <c r="SUV46" s="54" t="e">
        <f>'Tier 1 - $500K'!#REF!</f>
        <v>#REF!</v>
      </c>
      <c r="SUW46" s="54" t="e">
        <f>'Tier 1 - $500K'!#REF!</f>
        <v>#REF!</v>
      </c>
      <c r="SUX46" s="54" t="e">
        <f>'Tier 1 - $500K'!#REF!</f>
        <v>#REF!</v>
      </c>
      <c r="SUY46" s="54" t="e">
        <f>'Tier 1 - $500K'!#REF!</f>
        <v>#REF!</v>
      </c>
      <c r="SUZ46" s="54" t="e">
        <f>'Tier 1 - $500K'!#REF!</f>
        <v>#REF!</v>
      </c>
      <c r="SVA46" s="54" t="e">
        <f>'Tier 1 - $500K'!#REF!</f>
        <v>#REF!</v>
      </c>
      <c r="SVB46" s="54" t="e">
        <f>'Tier 1 - $500K'!#REF!</f>
        <v>#REF!</v>
      </c>
      <c r="SVC46" s="54" t="e">
        <f>'Tier 1 - $500K'!#REF!</f>
        <v>#REF!</v>
      </c>
      <c r="SVD46" s="54" t="e">
        <f>'Tier 1 - $500K'!#REF!</f>
        <v>#REF!</v>
      </c>
      <c r="SVE46" s="54" t="e">
        <f>'Tier 1 - $500K'!#REF!</f>
        <v>#REF!</v>
      </c>
      <c r="SVF46" s="54" t="e">
        <f>'Tier 1 - $500K'!#REF!</f>
        <v>#REF!</v>
      </c>
      <c r="SVG46" s="54" t="e">
        <f>'Tier 1 - $500K'!#REF!</f>
        <v>#REF!</v>
      </c>
      <c r="SVH46" s="54" t="e">
        <f>'Tier 1 - $500K'!#REF!</f>
        <v>#REF!</v>
      </c>
      <c r="SVI46" s="54" t="e">
        <f>'Tier 1 - $500K'!#REF!</f>
        <v>#REF!</v>
      </c>
      <c r="SVJ46" s="54" t="e">
        <f>'Tier 1 - $500K'!#REF!</f>
        <v>#REF!</v>
      </c>
      <c r="SVK46" s="54" t="e">
        <f>'Tier 1 - $500K'!#REF!</f>
        <v>#REF!</v>
      </c>
      <c r="SVL46" s="54" t="e">
        <f>'Tier 1 - $500K'!#REF!</f>
        <v>#REF!</v>
      </c>
      <c r="SVM46" s="54" t="e">
        <f>'Tier 1 - $500K'!#REF!</f>
        <v>#REF!</v>
      </c>
      <c r="SVN46" s="54" t="e">
        <f>'Tier 1 - $500K'!#REF!</f>
        <v>#REF!</v>
      </c>
      <c r="SVO46" s="54" t="e">
        <f>'Tier 1 - $500K'!#REF!</f>
        <v>#REF!</v>
      </c>
      <c r="SVP46" s="54" t="e">
        <f>'Tier 1 - $500K'!#REF!</f>
        <v>#REF!</v>
      </c>
      <c r="SVQ46" s="54" t="e">
        <f>'Tier 1 - $500K'!#REF!</f>
        <v>#REF!</v>
      </c>
      <c r="SVR46" s="54" t="e">
        <f>'Tier 1 - $500K'!#REF!</f>
        <v>#REF!</v>
      </c>
      <c r="SVS46" s="54" t="e">
        <f>'Tier 1 - $500K'!#REF!</f>
        <v>#REF!</v>
      </c>
      <c r="SVT46" s="54" t="e">
        <f>'Tier 1 - $500K'!#REF!</f>
        <v>#REF!</v>
      </c>
      <c r="SVU46" s="54" t="e">
        <f>'Tier 1 - $500K'!#REF!</f>
        <v>#REF!</v>
      </c>
      <c r="SVV46" s="54" t="e">
        <f>'Tier 1 - $500K'!#REF!</f>
        <v>#REF!</v>
      </c>
      <c r="SVW46" s="54" t="e">
        <f>'Tier 1 - $500K'!#REF!</f>
        <v>#REF!</v>
      </c>
      <c r="SVX46" s="54" t="e">
        <f>'Tier 1 - $500K'!#REF!</f>
        <v>#REF!</v>
      </c>
      <c r="SVY46" s="54" t="e">
        <f>'Tier 1 - $500K'!#REF!</f>
        <v>#REF!</v>
      </c>
      <c r="SVZ46" s="54" t="e">
        <f>'Tier 1 - $500K'!#REF!</f>
        <v>#REF!</v>
      </c>
      <c r="SWA46" s="54" t="e">
        <f>'Tier 1 - $500K'!#REF!</f>
        <v>#REF!</v>
      </c>
      <c r="SWB46" s="54" t="e">
        <f>'Tier 1 - $500K'!#REF!</f>
        <v>#REF!</v>
      </c>
      <c r="SWC46" s="54" t="e">
        <f>'Tier 1 - $500K'!#REF!</f>
        <v>#REF!</v>
      </c>
      <c r="SWD46" s="54" t="e">
        <f>'Tier 1 - $500K'!#REF!</f>
        <v>#REF!</v>
      </c>
      <c r="SWE46" s="54" t="e">
        <f>'Tier 1 - $500K'!#REF!</f>
        <v>#REF!</v>
      </c>
      <c r="SWF46" s="54" t="e">
        <f>'Tier 1 - $500K'!#REF!</f>
        <v>#REF!</v>
      </c>
      <c r="SWG46" s="54" t="e">
        <f>'Tier 1 - $500K'!#REF!</f>
        <v>#REF!</v>
      </c>
      <c r="SWH46" s="54" t="e">
        <f>'Tier 1 - $500K'!#REF!</f>
        <v>#REF!</v>
      </c>
      <c r="SWI46" s="54" t="e">
        <f>'Tier 1 - $500K'!#REF!</f>
        <v>#REF!</v>
      </c>
      <c r="SWJ46" s="54" t="e">
        <f>'Tier 1 - $500K'!#REF!</f>
        <v>#REF!</v>
      </c>
      <c r="SWK46" s="54" t="e">
        <f>'Tier 1 - $500K'!#REF!</f>
        <v>#REF!</v>
      </c>
      <c r="SWL46" s="54" t="e">
        <f>'Tier 1 - $500K'!#REF!</f>
        <v>#REF!</v>
      </c>
      <c r="SWM46" s="54" t="e">
        <f>'Tier 1 - $500K'!#REF!</f>
        <v>#REF!</v>
      </c>
      <c r="SWN46" s="54" t="e">
        <f>'Tier 1 - $500K'!#REF!</f>
        <v>#REF!</v>
      </c>
      <c r="SWO46" s="54" t="e">
        <f>'Tier 1 - $500K'!#REF!</f>
        <v>#REF!</v>
      </c>
      <c r="SWP46" s="54" t="e">
        <f>'Tier 1 - $500K'!#REF!</f>
        <v>#REF!</v>
      </c>
      <c r="SWQ46" s="54" t="e">
        <f>'Tier 1 - $500K'!#REF!</f>
        <v>#REF!</v>
      </c>
      <c r="SWR46" s="54" t="e">
        <f>'Tier 1 - $500K'!#REF!</f>
        <v>#REF!</v>
      </c>
      <c r="SWS46" s="54" t="e">
        <f>'Tier 1 - $500K'!#REF!</f>
        <v>#REF!</v>
      </c>
      <c r="SWT46" s="54" t="e">
        <f>'Tier 1 - $500K'!#REF!</f>
        <v>#REF!</v>
      </c>
      <c r="SWU46" s="54" t="e">
        <f>'Tier 1 - $500K'!#REF!</f>
        <v>#REF!</v>
      </c>
      <c r="SWV46" s="54" t="e">
        <f>'Tier 1 - $500K'!#REF!</f>
        <v>#REF!</v>
      </c>
      <c r="SWW46" s="54" t="e">
        <f>'Tier 1 - $500K'!#REF!</f>
        <v>#REF!</v>
      </c>
      <c r="SWX46" s="54" t="e">
        <f>'Tier 1 - $500K'!#REF!</f>
        <v>#REF!</v>
      </c>
      <c r="SWY46" s="54" t="e">
        <f>'Tier 1 - $500K'!#REF!</f>
        <v>#REF!</v>
      </c>
      <c r="SWZ46" s="54" t="e">
        <f>'Tier 1 - $500K'!#REF!</f>
        <v>#REF!</v>
      </c>
      <c r="SXA46" s="54" t="e">
        <f>'Tier 1 - $500K'!#REF!</f>
        <v>#REF!</v>
      </c>
      <c r="SXB46" s="54" t="e">
        <f>'Tier 1 - $500K'!#REF!</f>
        <v>#REF!</v>
      </c>
      <c r="SXC46" s="54" t="e">
        <f>'Tier 1 - $500K'!#REF!</f>
        <v>#REF!</v>
      </c>
      <c r="SXD46" s="54" t="e">
        <f>'Tier 1 - $500K'!#REF!</f>
        <v>#REF!</v>
      </c>
      <c r="SXE46" s="54" t="e">
        <f>'Tier 1 - $500K'!#REF!</f>
        <v>#REF!</v>
      </c>
      <c r="SXF46" s="54" t="e">
        <f>'Tier 1 - $500K'!#REF!</f>
        <v>#REF!</v>
      </c>
      <c r="SXG46" s="54" t="e">
        <f>'Tier 1 - $500K'!#REF!</f>
        <v>#REF!</v>
      </c>
      <c r="SXH46" s="54" t="e">
        <f>'Tier 1 - $500K'!#REF!</f>
        <v>#REF!</v>
      </c>
      <c r="SXI46" s="54" t="e">
        <f>'Tier 1 - $500K'!#REF!</f>
        <v>#REF!</v>
      </c>
      <c r="SXJ46" s="54" t="e">
        <f>'Tier 1 - $500K'!#REF!</f>
        <v>#REF!</v>
      </c>
      <c r="SXK46" s="54" t="e">
        <f>'Tier 1 - $500K'!#REF!</f>
        <v>#REF!</v>
      </c>
      <c r="SXL46" s="54" t="e">
        <f>'Tier 1 - $500K'!#REF!</f>
        <v>#REF!</v>
      </c>
      <c r="SXM46" s="54" t="e">
        <f>'Tier 1 - $500K'!#REF!</f>
        <v>#REF!</v>
      </c>
      <c r="SXN46" s="54" t="e">
        <f>'Tier 1 - $500K'!#REF!</f>
        <v>#REF!</v>
      </c>
      <c r="SXO46" s="54" t="e">
        <f>'Tier 1 - $500K'!#REF!</f>
        <v>#REF!</v>
      </c>
      <c r="SXP46" s="54" t="e">
        <f>'Tier 1 - $500K'!#REF!</f>
        <v>#REF!</v>
      </c>
      <c r="SXQ46" s="54" t="e">
        <f>'Tier 1 - $500K'!#REF!</f>
        <v>#REF!</v>
      </c>
      <c r="SXR46" s="54" t="e">
        <f>'Tier 1 - $500K'!#REF!</f>
        <v>#REF!</v>
      </c>
      <c r="SXS46" s="54" t="e">
        <f>'Tier 1 - $500K'!#REF!</f>
        <v>#REF!</v>
      </c>
      <c r="SXT46" s="54" t="e">
        <f>'Tier 1 - $500K'!#REF!</f>
        <v>#REF!</v>
      </c>
      <c r="SXU46" s="54" t="e">
        <f>'Tier 1 - $500K'!#REF!</f>
        <v>#REF!</v>
      </c>
      <c r="SXV46" s="54" t="e">
        <f>'Tier 1 - $500K'!#REF!</f>
        <v>#REF!</v>
      </c>
      <c r="SXW46" s="54" t="e">
        <f>'Tier 1 - $500K'!#REF!</f>
        <v>#REF!</v>
      </c>
      <c r="SXX46" s="54" t="e">
        <f>'Tier 1 - $500K'!#REF!</f>
        <v>#REF!</v>
      </c>
      <c r="SXY46" s="54" t="e">
        <f>'Tier 1 - $500K'!#REF!</f>
        <v>#REF!</v>
      </c>
      <c r="SXZ46" s="54" t="e">
        <f>'Tier 1 - $500K'!#REF!</f>
        <v>#REF!</v>
      </c>
      <c r="SYA46" s="54" t="e">
        <f>'Tier 1 - $500K'!#REF!</f>
        <v>#REF!</v>
      </c>
      <c r="SYB46" s="54" t="e">
        <f>'Tier 1 - $500K'!#REF!</f>
        <v>#REF!</v>
      </c>
      <c r="SYC46" s="54" t="e">
        <f>'Tier 1 - $500K'!#REF!</f>
        <v>#REF!</v>
      </c>
      <c r="SYD46" s="54" t="e">
        <f>'Tier 1 - $500K'!#REF!</f>
        <v>#REF!</v>
      </c>
      <c r="SYE46" s="54" t="e">
        <f>'Tier 1 - $500K'!#REF!</f>
        <v>#REF!</v>
      </c>
      <c r="SYF46" s="54" t="e">
        <f>'Tier 1 - $500K'!#REF!</f>
        <v>#REF!</v>
      </c>
      <c r="SYG46" s="54" t="e">
        <f>'Tier 1 - $500K'!#REF!</f>
        <v>#REF!</v>
      </c>
      <c r="SYH46" s="54" t="e">
        <f>'Tier 1 - $500K'!#REF!</f>
        <v>#REF!</v>
      </c>
      <c r="SYI46" s="54" t="e">
        <f>'Tier 1 - $500K'!#REF!</f>
        <v>#REF!</v>
      </c>
      <c r="SYJ46" s="54" t="e">
        <f>'Tier 1 - $500K'!#REF!</f>
        <v>#REF!</v>
      </c>
      <c r="SYK46" s="54" t="e">
        <f>'Tier 1 - $500K'!#REF!</f>
        <v>#REF!</v>
      </c>
      <c r="SYL46" s="54" t="e">
        <f>'Tier 1 - $500K'!#REF!</f>
        <v>#REF!</v>
      </c>
      <c r="SYM46" s="54" t="e">
        <f>'Tier 1 - $500K'!#REF!</f>
        <v>#REF!</v>
      </c>
      <c r="SYN46" s="54" t="e">
        <f>'Tier 1 - $500K'!#REF!</f>
        <v>#REF!</v>
      </c>
      <c r="SYO46" s="54" t="e">
        <f>'Tier 1 - $500K'!#REF!</f>
        <v>#REF!</v>
      </c>
      <c r="SYP46" s="54" t="e">
        <f>'Tier 1 - $500K'!#REF!</f>
        <v>#REF!</v>
      </c>
      <c r="SYQ46" s="54" t="e">
        <f>'Tier 1 - $500K'!#REF!</f>
        <v>#REF!</v>
      </c>
      <c r="SYR46" s="54" t="e">
        <f>'Tier 1 - $500K'!#REF!</f>
        <v>#REF!</v>
      </c>
      <c r="SYS46" s="54" t="e">
        <f>'Tier 1 - $500K'!#REF!</f>
        <v>#REF!</v>
      </c>
      <c r="SYT46" s="54" t="e">
        <f>'Tier 1 - $500K'!#REF!</f>
        <v>#REF!</v>
      </c>
      <c r="SYU46" s="54" t="e">
        <f>'Tier 1 - $500K'!#REF!</f>
        <v>#REF!</v>
      </c>
      <c r="SYV46" s="54" t="e">
        <f>'Tier 1 - $500K'!#REF!</f>
        <v>#REF!</v>
      </c>
      <c r="SYW46" s="54" t="e">
        <f>'Tier 1 - $500K'!#REF!</f>
        <v>#REF!</v>
      </c>
      <c r="SYX46" s="54" t="e">
        <f>'Tier 1 - $500K'!#REF!</f>
        <v>#REF!</v>
      </c>
      <c r="SYY46" s="54" t="e">
        <f>'Tier 1 - $500K'!#REF!</f>
        <v>#REF!</v>
      </c>
      <c r="SYZ46" s="54" t="e">
        <f>'Tier 1 - $500K'!#REF!</f>
        <v>#REF!</v>
      </c>
      <c r="SZA46" s="54" t="e">
        <f>'Tier 1 - $500K'!#REF!</f>
        <v>#REF!</v>
      </c>
      <c r="SZB46" s="54" t="e">
        <f>'Tier 1 - $500K'!#REF!</f>
        <v>#REF!</v>
      </c>
      <c r="SZC46" s="54" t="e">
        <f>'Tier 1 - $500K'!#REF!</f>
        <v>#REF!</v>
      </c>
      <c r="SZD46" s="54" t="e">
        <f>'Tier 1 - $500K'!#REF!</f>
        <v>#REF!</v>
      </c>
      <c r="SZE46" s="54" t="e">
        <f>'Tier 1 - $500K'!#REF!</f>
        <v>#REF!</v>
      </c>
      <c r="SZF46" s="54" t="e">
        <f>'Tier 1 - $500K'!#REF!</f>
        <v>#REF!</v>
      </c>
      <c r="SZG46" s="54" t="e">
        <f>'Tier 1 - $500K'!#REF!</f>
        <v>#REF!</v>
      </c>
      <c r="SZH46" s="54" t="e">
        <f>'Tier 1 - $500K'!#REF!</f>
        <v>#REF!</v>
      </c>
      <c r="SZI46" s="54" t="e">
        <f>'Tier 1 - $500K'!#REF!</f>
        <v>#REF!</v>
      </c>
      <c r="SZJ46" s="54" t="e">
        <f>'Tier 1 - $500K'!#REF!</f>
        <v>#REF!</v>
      </c>
      <c r="SZK46" s="54" t="e">
        <f>'Tier 1 - $500K'!#REF!</f>
        <v>#REF!</v>
      </c>
      <c r="SZL46" s="54" t="e">
        <f>'Tier 1 - $500K'!#REF!</f>
        <v>#REF!</v>
      </c>
      <c r="SZM46" s="54" t="e">
        <f>'Tier 1 - $500K'!#REF!</f>
        <v>#REF!</v>
      </c>
      <c r="SZN46" s="54" t="e">
        <f>'Tier 1 - $500K'!#REF!</f>
        <v>#REF!</v>
      </c>
      <c r="SZO46" s="54" t="e">
        <f>'Tier 1 - $500K'!#REF!</f>
        <v>#REF!</v>
      </c>
      <c r="SZP46" s="54" t="e">
        <f>'Tier 1 - $500K'!#REF!</f>
        <v>#REF!</v>
      </c>
      <c r="SZQ46" s="54" t="e">
        <f>'Tier 1 - $500K'!#REF!</f>
        <v>#REF!</v>
      </c>
      <c r="SZR46" s="54" t="e">
        <f>'Tier 1 - $500K'!#REF!</f>
        <v>#REF!</v>
      </c>
      <c r="SZS46" s="54" t="e">
        <f>'Tier 1 - $500K'!#REF!</f>
        <v>#REF!</v>
      </c>
      <c r="SZT46" s="54" t="e">
        <f>'Tier 1 - $500K'!#REF!</f>
        <v>#REF!</v>
      </c>
      <c r="SZU46" s="54" t="e">
        <f>'Tier 1 - $500K'!#REF!</f>
        <v>#REF!</v>
      </c>
      <c r="SZV46" s="54" t="e">
        <f>'Tier 1 - $500K'!#REF!</f>
        <v>#REF!</v>
      </c>
      <c r="SZW46" s="54" t="e">
        <f>'Tier 1 - $500K'!#REF!</f>
        <v>#REF!</v>
      </c>
      <c r="SZX46" s="54" t="e">
        <f>'Tier 1 - $500K'!#REF!</f>
        <v>#REF!</v>
      </c>
      <c r="SZY46" s="54" t="e">
        <f>'Tier 1 - $500K'!#REF!</f>
        <v>#REF!</v>
      </c>
      <c r="SZZ46" s="54" t="e">
        <f>'Tier 1 - $500K'!#REF!</f>
        <v>#REF!</v>
      </c>
      <c r="TAA46" s="54" t="e">
        <f>'Tier 1 - $500K'!#REF!</f>
        <v>#REF!</v>
      </c>
      <c r="TAB46" s="54" t="e">
        <f>'Tier 1 - $500K'!#REF!</f>
        <v>#REF!</v>
      </c>
      <c r="TAC46" s="54" t="e">
        <f>'Tier 1 - $500K'!#REF!</f>
        <v>#REF!</v>
      </c>
      <c r="TAD46" s="54" t="e">
        <f>'Tier 1 - $500K'!#REF!</f>
        <v>#REF!</v>
      </c>
      <c r="TAE46" s="54" t="e">
        <f>'Tier 1 - $500K'!#REF!</f>
        <v>#REF!</v>
      </c>
      <c r="TAF46" s="54" t="e">
        <f>'Tier 1 - $500K'!#REF!</f>
        <v>#REF!</v>
      </c>
      <c r="TAG46" s="54" t="e">
        <f>'Tier 1 - $500K'!#REF!</f>
        <v>#REF!</v>
      </c>
      <c r="TAH46" s="54" t="e">
        <f>'Tier 1 - $500K'!#REF!</f>
        <v>#REF!</v>
      </c>
      <c r="TAI46" s="54" t="e">
        <f>'Tier 1 - $500K'!#REF!</f>
        <v>#REF!</v>
      </c>
      <c r="TAJ46" s="54" t="e">
        <f>'Tier 1 - $500K'!#REF!</f>
        <v>#REF!</v>
      </c>
      <c r="TAK46" s="54" t="e">
        <f>'Tier 1 - $500K'!#REF!</f>
        <v>#REF!</v>
      </c>
      <c r="TAL46" s="54" t="e">
        <f>'Tier 1 - $500K'!#REF!</f>
        <v>#REF!</v>
      </c>
      <c r="TAM46" s="54" t="e">
        <f>'Tier 1 - $500K'!#REF!</f>
        <v>#REF!</v>
      </c>
      <c r="TAN46" s="54" t="e">
        <f>'Tier 1 - $500K'!#REF!</f>
        <v>#REF!</v>
      </c>
      <c r="TAO46" s="54" t="e">
        <f>'Tier 1 - $500K'!#REF!</f>
        <v>#REF!</v>
      </c>
      <c r="TAP46" s="54" t="e">
        <f>'Tier 1 - $500K'!#REF!</f>
        <v>#REF!</v>
      </c>
      <c r="TAQ46" s="54" t="e">
        <f>'Tier 1 - $500K'!#REF!</f>
        <v>#REF!</v>
      </c>
      <c r="TAR46" s="54" t="e">
        <f>'Tier 1 - $500K'!#REF!</f>
        <v>#REF!</v>
      </c>
      <c r="TAS46" s="54" t="e">
        <f>'Tier 1 - $500K'!#REF!</f>
        <v>#REF!</v>
      </c>
      <c r="TAT46" s="54" t="e">
        <f>'Tier 1 - $500K'!#REF!</f>
        <v>#REF!</v>
      </c>
      <c r="TAU46" s="54" t="e">
        <f>'Tier 1 - $500K'!#REF!</f>
        <v>#REF!</v>
      </c>
      <c r="TAV46" s="54" t="e">
        <f>'Tier 1 - $500K'!#REF!</f>
        <v>#REF!</v>
      </c>
      <c r="TAW46" s="54" t="e">
        <f>'Tier 1 - $500K'!#REF!</f>
        <v>#REF!</v>
      </c>
      <c r="TAX46" s="54" t="e">
        <f>'Tier 1 - $500K'!#REF!</f>
        <v>#REF!</v>
      </c>
      <c r="TAY46" s="54" t="e">
        <f>'Tier 1 - $500K'!#REF!</f>
        <v>#REF!</v>
      </c>
      <c r="TAZ46" s="54" t="e">
        <f>'Tier 1 - $500K'!#REF!</f>
        <v>#REF!</v>
      </c>
      <c r="TBA46" s="54" t="e">
        <f>'Tier 1 - $500K'!#REF!</f>
        <v>#REF!</v>
      </c>
      <c r="TBB46" s="54" t="e">
        <f>'Tier 1 - $500K'!#REF!</f>
        <v>#REF!</v>
      </c>
      <c r="TBC46" s="54" t="e">
        <f>'Tier 1 - $500K'!#REF!</f>
        <v>#REF!</v>
      </c>
      <c r="TBD46" s="54" t="e">
        <f>'Tier 1 - $500K'!#REF!</f>
        <v>#REF!</v>
      </c>
      <c r="TBE46" s="54" t="e">
        <f>'Tier 1 - $500K'!#REF!</f>
        <v>#REF!</v>
      </c>
      <c r="TBF46" s="54" t="e">
        <f>'Tier 1 - $500K'!#REF!</f>
        <v>#REF!</v>
      </c>
      <c r="TBG46" s="54" t="e">
        <f>'Tier 1 - $500K'!#REF!</f>
        <v>#REF!</v>
      </c>
      <c r="TBH46" s="54" t="e">
        <f>'Tier 1 - $500K'!#REF!</f>
        <v>#REF!</v>
      </c>
      <c r="TBI46" s="54" t="e">
        <f>'Tier 1 - $500K'!#REF!</f>
        <v>#REF!</v>
      </c>
      <c r="TBJ46" s="54" t="e">
        <f>'Tier 1 - $500K'!#REF!</f>
        <v>#REF!</v>
      </c>
      <c r="TBK46" s="54" t="e">
        <f>'Tier 1 - $500K'!#REF!</f>
        <v>#REF!</v>
      </c>
      <c r="TBL46" s="54" t="e">
        <f>'Tier 1 - $500K'!#REF!</f>
        <v>#REF!</v>
      </c>
      <c r="TBM46" s="54" t="e">
        <f>'Tier 1 - $500K'!#REF!</f>
        <v>#REF!</v>
      </c>
      <c r="TBN46" s="54" t="e">
        <f>'Tier 1 - $500K'!#REF!</f>
        <v>#REF!</v>
      </c>
      <c r="TBO46" s="54" t="e">
        <f>'Tier 1 - $500K'!#REF!</f>
        <v>#REF!</v>
      </c>
      <c r="TBP46" s="54" t="e">
        <f>'Tier 1 - $500K'!#REF!</f>
        <v>#REF!</v>
      </c>
      <c r="TBQ46" s="54" t="e">
        <f>'Tier 1 - $500K'!#REF!</f>
        <v>#REF!</v>
      </c>
      <c r="TBR46" s="54" t="e">
        <f>'Tier 1 - $500K'!#REF!</f>
        <v>#REF!</v>
      </c>
      <c r="TBS46" s="54" t="e">
        <f>'Tier 1 - $500K'!#REF!</f>
        <v>#REF!</v>
      </c>
      <c r="TBT46" s="54" t="e">
        <f>'Tier 1 - $500K'!#REF!</f>
        <v>#REF!</v>
      </c>
      <c r="TBU46" s="54" t="e">
        <f>'Tier 1 - $500K'!#REF!</f>
        <v>#REF!</v>
      </c>
      <c r="TBV46" s="54" t="e">
        <f>'Tier 1 - $500K'!#REF!</f>
        <v>#REF!</v>
      </c>
      <c r="TBW46" s="54" t="e">
        <f>'Tier 1 - $500K'!#REF!</f>
        <v>#REF!</v>
      </c>
      <c r="TBX46" s="54" t="e">
        <f>'Tier 1 - $500K'!#REF!</f>
        <v>#REF!</v>
      </c>
      <c r="TBY46" s="54" t="e">
        <f>'Tier 1 - $500K'!#REF!</f>
        <v>#REF!</v>
      </c>
      <c r="TBZ46" s="54" t="e">
        <f>'Tier 1 - $500K'!#REF!</f>
        <v>#REF!</v>
      </c>
      <c r="TCA46" s="54" t="e">
        <f>'Tier 1 - $500K'!#REF!</f>
        <v>#REF!</v>
      </c>
      <c r="TCB46" s="54" t="e">
        <f>'Tier 1 - $500K'!#REF!</f>
        <v>#REF!</v>
      </c>
      <c r="TCC46" s="54" t="e">
        <f>'Tier 1 - $500K'!#REF!</f>
        <v>#REF!</v>
      </c>
      <c r="TCD46" s="54" t="e">
        <f>'Tier 1 - $500K'!#REF!</f>
        <v>#REF!</v>
      </c>
      <c r="TCE46" s="54" t="e">
        <f>'Tier 1 - $500K'!#REF!</f>
        <v>#REF!</v>
      </c>
      <c r="TCF46" s="54" t="e">
        <f>'Tier 1 - $500K'!#REF!</f>
        <v>#REF!</v>
      </c>
      <c r="TCG46" s="54" t="e">
        <f>'Tier 1 - $500K'!#REF!</f>
        <v>#REF!</v>
      </c>
      <c r="TCH46" s="54" t="e">
        <f>'Tier 1 - $500K'!#REF!</f>
        <v>#REF!</v>
      </c>
      <c r="TCI46" s="54" t="e">
        <f>'Tier 1 - $500K'!#REF!</f>
        <v>#REF!</v>
      </c>
      <c r="TCJ46" s="54" t="e">
        <f>'Tier 1 - $500K'!#REF!</f>
        <v>#REF!</v>
      </c>
      <c r="TCK46" s="54" t="e">
        <f>'Tier 1 - $500K'!#REF!</f>
        <v>#REF!</v>
      </c>
      <c r="TCL46" s="54" t="e">
        <f>'Tier 1 - $500K'!#REF!</f>
        <v>#REF!</v>
      </c>
      <c r="TCM46" s="54" t="e">
        <f>'Tier 1 - $500K'!#REF!</f>
        <v>#REF!</v>
      </c>
      <c r="TCN46" s="54" t="e">
        <f>'Tier 1 - $500K'!#REF!</f>
        <v>#REF!</v>
      </c>
      <c r="TCO46" s="54" t="e">
        <f>'Tier 1 - $500K'!#REF!</f>
        <v>#REF!</v>
      </c>
      <c r="TCP46" s="54" t="e">
        <f>'Tier 1 - $500K'!#REF!</f>
        <v>#REF!</v>
      </c>
      <c r="TCQ46" s="54" t="e">
        <f>'Tier 1 - $500K'!#REF!</f>
        <v>#REF!</v>
      </c>
      <c r="TCR46" s="54" t="e">
        <f>'Tier 1 - $500K'!#REF!</f>
        <v>#REF!</v>
      </c>
      <c r="TCS46" s="54" t="e">
        <f>'Tier 1 - $500K'!#REF!</f>
        <v>#REF!</v>
      </c>
      <c r="TCT46" s="54" t="e">
        <f>'Tier 1 - $500K'!#REF!</f>
        <v>#REF!</v>
      </c>
      <c r="TCU46" s="54" t="e">
        <f>'Tier 1 - $500K'!#REF!</f>
        <v>#REF!</v>
      </c>
      <c r="TCV46" s="54" t="e">
        <f>'Tier 1 - $500K'!#REF!</f>
        <v>#REF!</v>
      </c>
      <c r="TCW46" s="54" t="e">
        <f>'Tier 1 - $500K'!#REF!</f>
        <v>#REF!</v>
      </c>
      <c r="TCX46" s="54" t="e">
        <f>'Tier 1 - $500K'!#REF!</f>
        <v>#REF!</v>
      </c>
      <c r="TCY46" s="54" t="e">
        <f>'Tier 1 - $500K'!#REF!</f>
        <v>#REF!</v>
      </c>
      <c r="TCZ46" s="54" t="e">
        <f>'Tier 1 - $500K'!#REF!</f>
        <v>#REF!</v>
      </c>
      <c r="TDA46" s="54" t="e">
        <f>'Tier 1 - $500K'!#REF!</f>
        <v>#REF!</v>
      </c>
      <c r="TDB46" s="54" t="e">
        <f>'Tier 1 - $500K'!#REF!</f>
        <v>#REF!</v>
      </c>
      <c r="TDC46" s="54" t="e">
        <f>'Tier 1 - $500K'!#REF!</f>
        <v>#REF!</v>
      </c>
      <c r="TDD46" s="54" t="e">
        <f>'Tier 1 - $500K'!#REF!</f>
        <v>#REF!</v>
      </c>
      <c r="TDE46" s="54" t="e">
        <f>'Tier 1 - $500K'!#REF!</f>
        <v>#REF!</v>
      </c>
      <c r="TDF46" s="54" t="e">
        <f>'Tier 1 - $500K'!#REF!</f>
        <v>#REF!</v>
      </c>
      <c r="TDG46" s="54" t="e">
        <f>'Tier 1 - $500K'!#REF!</f>
        <v>#REF!</v>
      </c>
      <c r="TDH46" s="54" t="e">
        <f>'Tier 1 - $500K'!#REF!</f>
        <v>#REF!</v>
      </c>
      <c r="TDI46" s="54" t="e">
        <f>'Tier 1 - $500K'!#REF!</f>
        <v>#REF!</v>
      </c>
      <c r="TDJ46" s="54" t="e">
        <f>'Tier 1 - $500K'!#REF!</f>
        <v>#REF!</v>
      </c>
      <c r="TDK46" s="54" t="e">
        <f>'Tier 1 - $500K'!#REF!</f>
        <v>#REF!</v>
      </c>
      <c r="TDL46" s="54" t="e">
        <f>'Tier 1 - $500K'!#REF!</f>
        <v>#REF!</v>
      </c>
      <c r="TDM46" s="54" t="e">
        <f>'Tier 1 - $500K'!#REF!</f>
        <v>#REF!</v>
      </c>
      <c r="TDN46" s="54" t="e">
        <f>'Tier 1 - $500K'!#REF!</f>
        <v>#REF!</v>
      </c>
      <c r="TDO46" s="54" t="e">
        <f>'Tier 1 - $500K'!#REF!</f>
        <v>#REF!</v>
      </c>
      <c r="TDP46" s="54" t="e">
        <f>'Tier 1 - $500K'!#REF!</f>
        <v>#REF!</v>
      </c>
      <c r="TDQ46" s="54" t="e">
        <f>'Tier 1 - $500K'!#REF!</f>
        <v>#REF!</v>
      </c>
      <c r="TDR46" s="54" t="e">
        <f>'Tier 1 - $500K'!#REF!</f>
        <v>#REF!</v>
      </c>
      <c r="TDS46" s="54" t="e">
        <f>'Tier 1 - $500K'!#REF!</f>
        <v>#REF!</v>
      </c>
      <c r="TDT46" s="54" t="e">
        <f>'Tier 1 - $500K'!#REF!</f>
        <v>#REF!</v>
      </c>
      <c r="TDU46" s="54" t="e">
        <f>'Tier 1 - $500K'!#REF!</f>
        <v>#REF!</v>
      </c>
      <c r="TDV46" s="54" t="e">
        <f>'Tier 1 - $500K'!#REF!</f>
        <v>#REF!</v>
      </c>
      <c r="TDW46" s="54" t="e">
        <f>'Tier 1 - $500K'!#REF!</f>
        <v>#REF!</v>
      </c>
      <c r="TDX46" s="54" t="e">
        <f>'Tier 1 - $500K'!#REF!</f>
        <v>#REF!</v>
      </c>
      <c r="TDY46" s="54" t="e">
        <f>'Tier 1 - $500K'!#REF!</f>
        <v>#REF!</v>
      </c>
      <c r="TDZ46" s="54" t="e">
        <f>'Tier 1 - $500K'!#REF!</f>
        <v>#REF!</v>
      </c>
      <c r="TEA46" s="54" t="e">
        <f>'Tier 1 - $500K'!#REF!</f>
        <v>#REF!</v>
      </c>
      <c r="TEB46" s="54" t="e">
        <f>'Tier 1 - $500K'!#REF!</f>
        <v>#REF!</v>
      </c>
      <c r="TEC46" s="54" t="e">
        <f>'Tier 1 - $500K'!#REF!</f>
        <v>#REF!</v>
      </c>
      <c r="TED46" s="54" t="e">
        <f>'Tier 1 - $500K'!#REF!</f>
        <v>#REF!</v>
      </c>
      <c r="TEE46" s="54" t="e">
        <f>'Tier 1 - $500K'!#REF!</f>
        <v>#REF!</v>
      </c>
      <c r="TEF46" s="54" t="e">
        <f>'Tier 1 - $500K'!#REF!</f>
        <v>#REF!</v>
      </c>
      <c r="TEG46" s="54" t="e">
        <f>'Tier 1 - $500K'!#REF!</f>
        <v>#REF!</v>
      </c>
      <c r="TEH46" s="54" t="e">
        <f>'Tier 1 - $500K'!#REF!</f>
        <v>#REF!</v>
      </c>
      <c r="TEI46" s="54" t="e">
        <f>'Tier 1 - $500K'!#REF!</f>
        <v>#REF!</v>
      </c>
      <c r="TEJ46" s="54" t="e">
        <f>'Tier 1 - $500K'!#REF!</f>
        <v>#REF!</v>
      </c>
      <c r="TEK46" s="54" t="e">
        <f>'Tier 1 - $500K'!#REF!</f>
        <v>#REF!</v>
      </c>
      <c r="TEL46" s="54" t="e">
        <f>'Tier 1 - $500K'!#REF!</f>
        <v>#REF!</v>
      </c>
      <c r="TEM46" s="54" t="e">
        <f>'Tier 1 - $500K'!#REF!</f>
        <v>#REF!</v>
      </c>
      <c r="TEN46" s="54" t="e">
        <f>'Tier 1 - $500K'!#REF!</f>
        <v>#REF!</v>
      </c>
      <c r="TEO46" s="54" t="e">
        <f>'Tier 1 - $500K'!#REF!</f>
        <v>#REF!</v>
      </c>
      <c r="TEP46" s="54" t="e">
        <f>'Tier 1 - $500K'!#REF!</f>
        <v>#REF!</v>
      </c>
      <c r="TEQ46" s="54" t="e">
        <f>'Tier 1 - $500K'!#REF!</f>
        <v>#REF!</v>
      </c>
      <c r="TER46" s="54" t="e">
        <f>'Tier 1 - $500K'!#REF!</f>
        <v>#REF!</v>
      </c>
      <c r="TES46" s="54" t="e">
        <f>'Tier 1 - $500K'!#REF!</f>
        <v>#REF!</v>
      </c>
      <c r="TET46" s="54" t="e">
        <f>'Tier 1 - $500K'!#REF!</f>
        <v>#REF!</v>
      </c>
      <c r="TEU46" s="54" t="e">
        <f>'Tier 1 - $500K'!#REF!</f>
        <v>#REF!</v>
      </c>
      <c r="TEV46" s="54" t="e">
        <f>'Tier 1 - $500K'!#REF!</f>
        <v>#REF!</v>
      </c>
      <c r="TEW46" s="54" t="e">
        <f>'Tier 1 - $500K'!#REF!</f>
        <v>#REF!</v>
      </c>
      <c r="TEX46" s="54" t="e">
        <f>'Tier 1 - $500K'!#REF!</f>
        <v>#REF!</v>
      </c>
      <c r="TEY46" s="54" t="e">
        <f>'Tier 1 - $500K'!#REF!</f>
        <v>#REF!</v>
      </c>
      <c r="TEZ46" s="54" t="e">
        <f>'Tier 1 - $500K'!#REF!</f>
        <v>#REF!</v>
      </c>
      <c r="TFA46" s="54" t="e">
        <f>'Tier 1 - $500K'!#REF!</f>
        <v>#REF!</v>
      </c>
      <c r="TFB46" s="54" t="e">
        <f>'Tier 1 - $500K'!#REF!</f>
        <v>#REF!</v>
      </c>
      <c r="TFC46" s="54" t="e">
        <f>'Tier 1 - $500K'!#REF!</f>
        <v>#REF!</v>
      </c>
      <c r="TFD46" s="54" t="e">
        <f>'Tier 1 - $500K'!#REF!</f>
        <v>#REF!</v>
      </c>
      <c r="TFE46" s="54" t="e">
        <f>'Tier 1 - $500K'!#REF!</f>
        <v>#REF!</v>
      </c>
      <c r="TFF46" s="54" t="e">
        <f>'Tier 1 - $500K'!#REF!</f>
        <v>#REF!</v>
      </c>
      <c r="TFG46" s="54" t="e">
        <f>'Tier 1 - $500K'!#REF!</f>
        <v>#REF!</v>
      </c>
      <c r="TFH46" s="54" t="e">
        <f>'Tier 1 - $500K'!#REF!</f>
        <v>#REF!</v>
      </c>
      <c r="TFI46" s="54" t="e">
        <f>'Tier 1 - $500K'!#REF!</f>
        <v>#REF!</v>
      </c>
      <c r="TFJ46" s="54" t="e">
        <f>'Tier 1 - $500K'!#REF!</f>
        <v>#REF!</v>
      </c>
      <c r="TFK46" s="54" t="e">
        <f>'Tier 1 - $500K'!#REF!</f>
        <v>#REF!</v>
      </c>
      <c r="TFL46" s="54" t="e">
        <f>'Tier 1 - $500K'!#REF!</f>
        <v>#REF!</v>
      </c>
      <c r="TFM46" s="54" t="e">
        <f>'Tier 1 - $500K'!#REF!</f>
        <v>#REF!</v>
      </c>
      <c r="TFN46" s="54" t="e">
        <f>'Tier 1 - $500K'!#REF!</f>
        <v>#REF!</v>
      </c>
      <c r="TFO46" s="54" t="e">
        <f>'Tier 1 - $500K'!#REF!</f>
        <v>#REF!</v>
      </c>
      <c r="TFP46" s="54" t="e">
        <f>'Tier 1 - $500K'!#REF!</f>
        <v>#REF!</v>
      </c>
      <c r="TFQ46" s="54" t="e">
        <f>'Tier 1 - $500K'!#REF!</f>
        <v>#REF!</v>
      </c>
      <c r="TFR46" s="54" t="e">
        <f>'Tier 1 - $500K'!#REF!</f>
        <v>#REF!</v>
      </c>
      <c r="TFS46" s="54" t="e">
        <f>'Tier 1 - $500K'!#REF!</f>
        <v>#REF!</v>
      </c>
      <c r="TFT46" s="54" t="e">
        <f>'Tier 1 - $500K'!#REF!</f>
        <v>#REF!</v>
      </c>
      <c r="TFU46" s="54" t="e">
        <f>'Tier 1 - $500K'!#REF!</f>
        <v>#REF!</v>
      </c>
      <c r="TFV46" s="54" t="e">
        <f>'Tier 1 - $500K'!#REF!</f>
        <v>#REF!</v>
      </c>
      <c r="TFW46" s="54" t="e">
        <f>'Tier 1 - $500K'!#REF!</f>
        <v>#REF!</v>
      </c>
      <c r="TFX46" s="54" t="e">
        <f>'Tier 1 - $500K'!#REF!</f>
        <v>#REF!</v>
      </c>
      <c r="TFY46" s="54" t="e">
        <f>'Tier 1 - $500K'!#REF!</f>
        <v>#REF!</v>
      </c>
      <c r="TFZ46" s="54" t="e">
        <f>'Tier 1 - $500K'!#REF!</f>
        <v>#REF!</v>
      </c>
      <c r="TGA46" s="54" t="e">
        <f>'Tier 1 - $500K'!#REF!</f>
        <v>#REF!</v>
      </c>
      <c r="TGB46" s="54" t="e">
        <f>'Tier 1 - $500K'!#REF!</f>
        <v>#REF!</v>
      </c>
      <c r="TGC46" s="54" t="e">
        <f>'Tier 1 - $500K'!#REF!</f>
        <v>#REF!</v>
      </c>
      <c r="TGD46" s="54" t="e">
        <f>'Tier 1 - $500K'!#REF!</f>
        <v>#REF!</v>
      </c>
      <c r="TGE46" s="54" t="e">
        <f>'Tier 1 - $500K'!#REF!</f>
        <v>#REF!</v>
      </c>
      <c r="TGF46" s="54" t="e">
        <f>'Tier 1 - $500K'!#REF!</f>
        <v>#REF!</v>
      </c>
      <c r="TGG46" s="54" t="e">
        <f>'Tier 1 - $500K'!#REF!</f>
        <v>#REF!</v>
      </c>
      <c r="TGH46" s="54" t="e">
        <f>'Tier 1 - $500K'!#REF!</f>
        <v>#REF!</v>
      </c>
      <c r="TGI46" s="54" t="e">
        <f>'Tier 1 - $500K'!#REF!</f>
        <v>#REF!</v>
      </c>
      <c r="TGJ46" s="54" t="e">
        <f>'Tier 1 - $500K'!#REF!</f>
        <v>#REF!</v>
      </c>
      <c r="TGK46" s="54" t="e">
        <f>'Tier 1 - $500K'!#REF!</f>
        <v>#REF!</v>
      </c>
      <c r="TGL46" s="54" t="e">
        <f>'Tier 1 - $500K'!#REF!</f>
        <v>#REF!</v>
      </c>
      <c r="TGM46" s="54" t="e">
        <f>'Tier 1 - $500K'!#REF!</f>
        <v>#REF!</v>
      </c>
      <c r="TGN46" s="54" t="e">
        <f>'Tier 1 - $500K'!#REF!</f>
        <v>#REF!</v>
      </c>
      <c r="TGO46" s="54" t="e">
        <f>'Tier 1 - $500K'!#REF!</f>
        <v>#REF!</v>
      </c>
      <c r="TGP46" s="54" t="e">
        <f>'Tier 1 - $500K'!#REF!</f>
        <v>#REF!</v>
      </c>
      <c r="TGQ46" s="54" t="e">
        <f>'Tier 1 - $500K'!#REF!</f>
        <v>#REF!</v>
      </c>
      <c r="TGR46" s="54" t="e">
        <f>'Tier 1 - $500K'!#REF!</f>
        <v>#REF!</v>
      </c>
      <c r="TGS46" s="54" t="e">
        <f>'Tier 1 - $500K'!#REF!</f>
        <v>#REF!</v>
      </c>
      <c r="TGT46" s="54" t="e">
        <f>'Tier 1 - $500K'!#REF!</f>
        <v>#REF!</v>
      </c>
      <c r="TGU46" s="54" t="e">
        <f>'Tier 1 - $500K'!#REF!</f>
        <v>#REF!</v>
      </c>
      <c r="TGV46" s="54" t="e">
        <f>'Tier 1 - $500K'!#REF!</f>
        <v>#REF!</v>
      </c>
      <c r="TGW46" s="54" t="e">
        <f>'Tier 1 - $500K'!#REF!</f>
        <v>#REF!</v>
      </c>
      <c r="TGX46" s="54" t="e">
        <f>'Tier 1 - $500K'!#REF!</f>
        <v>#REF!</v>
      </c>
      <c r="TGY46" s="54" t="e">
        <f>'Tier 1 - $500K'!#REF!</f>
        <v>#REF!</v>
      </c>
      <c r="TGZ46" s="54" t="e">
        <f>'Tier 1 - $500K'!#REF!</f>
        <v>#REF!</v>
      </c>
      <c r="THA46" s="54" t="e">
        <f>'Tier 1 - $500K'!#REF!</f>
        <v>#REF!</v>
      </c>
      <c r="THB46" s="54" t="e">
        <f>'Tier 1 - $500K'!#REF!</f>
        <v>#REF!</v>
      </c>
      <c r="THC46" s="54" t="e">
        <f>'Tier 1 - $500K'!#REF!</f>
        <v>#REF!</v>
      </c>
      <c r="THD46" s="54" t="e">
        <f>'Tier 1 - $500K'!#REF!</f>
        <v>#REF!</v>
      </c>
      <c r="THE46" s="54" t="e">
        <f>'Tier 1 - $500K'!#REF!</f>
        <v>#REF!</v>
      </c>
      <c r="THF46" s="54" t="e">
        <f>'Tier 1 - $500K'!#REF!</f>
        <v>#REF!</v>
      </c>
      <c r="THG46" s="54" t="e">
        <f>'Tier 1 - $500K'!#REF!</f>
        <v>#REF!</v>
      </c>
      <c r="THH46" s="54" t="e">
        <f>'Tier 1 - $500K'!#REF!</f>
        <v>#REF!</v>
      </c>
      <c r="THI46" s="54" t="e">
        <f>'Tier 1 - $500K'!#REF!</f>
        <v>#REF!</v>
      </c>
      <c r="THJ46" s="54" t="e">
        <f>'Tier 1 - $500K'!#REF!</f>
        <v>#REF!</v>
      </c>
      <c r="THK46" s="54" t="e">
        <f>'Tier 1 - $500K'!#REF!</f>
        <v>#REF!</v>
      </c>
      <c r="THL46" s="54" t="e">
        <f>'Tier 1 - $500K'!#REF!</f>
        <v>#REF!</v>
      </c>
      <c r="THM46" s="54" t="e">
        <f>'Tier 1 - $500K'!#REF!</f>
        <v>#REF!</v>
      </c>
      <c r="THN46" s="54" t="e">
        <f>'Tier 1 - $500K'!#REF!</f>
        <v>#REF!</v>
      </c>
      <c r="THO46" s="54" t="e">
        <f>'Tier 1 - $500K'!#REF!</f>
        <v>#REF!</v>
      </c>
      <c r="THP46" s="54" t="e">
        <f>'Tier 1 - $500K'!#REF!</f>
        <v>#REF!</v>
      </c>
      <c r="THQ46" s="54" t="e">
        <f>'Tier 1 - $500K'!#REF!</f>
        <v>#REF!</v>
      </c>
      <c r="THR46" s="54" t="e">
        <f>'Tier 1 - $500K'!#REF!</f>
        <v>#REF!</v>
      </c>
      <c r="THS46" s="54" t="e">
        <f>'Tier 1 - $500K'!#REF!</f>
        <v>#REF!</v>
      </c>
      <c r="THT46" s="54" t="e">
        <f>'Tier 1 - $500K'!#REF!</f>
        <v>#REF!</v>
      </c>
      <c r="THU46" s="54" t="e">
        <f>'Tier 1 - $500K'!#REF!</f>
        <v>#REF!</v>
      </c>
      <c r="THV46" s="54" t="e">
        <f>'Tier 1 - $500K'!#REF!</f>
        <v>#REF!</v>
      </c>
      <c r="THW46" s="54" t="e">
        <f>'Tier 1 - $500K'!#REF!</f>
        <v>#REF!</v>
      </c>
      <c r="THX46" s="54" t="e">
        <f>'Tier 1 - $500K'!#REF!</f>
        <v>#REF!</v>
      </c>
      <c r="THY46" s="54" t="e">
        <f>'Tier 1 - $500K'!#REF!</f>
        <v>#REF!</v>
      </c>
      <c r="THZ46" s="54" t="e">
        <f>'Tier 1 - $500K'!#REF!</f>
        <v>#REF!</v>
      </c>
      <c r="TIA46" s="54" t="e">
        <f>'Tier 1 - $500K'!#REF!</f>
        <v>#REF!</v>
      </c>
      <c r="TIB46" s="54" t="e">
        <f>'Tier 1 - $500K'!#REF!</f>
        <v>#REF!</v>
      </c>
      <c r="TIC46" s="54" t="e">
        <f>'Tier 1 - $500K'!#REF!</f>
        <v>#REF!</v>
      </c>
      <c r="TID46" s="54" t="e">
        <f>'Tier 1 - $500K'!#REF!</f>
        <v>#REF!</v>
      </c>
      <c r="TIE46" s="54" t="e">
        <f>'Tier 1 - $500K'!#REF!</f>
        <v>#REF!</v>
      </c>
      <c r="TIF46" s="54" t="e">
        <f>'Tier 1 - $500K'!#REF!</f>
        <v>#REF!</v>
      </c>
      <c r="TIG46" s="54" t="e">
        <f>'Tier 1 - $500K'!#REF!</f>
        <v>#REF!</v>
      </c>
      <c r="TIH46" s="54" t="e">
        <f>'Tier 1 - $500K'!#REF!</f>
        <v>#REF!</v>
      </c>
      <c r="TII46" s="54" t="e">
        <f>'Tier 1 - $500K'!#REF!</f>
        <v>#REF!</v>
      </c>
      <c r="TIJ46" s="54" t="e">
        <f>'Tier 1 - $500K'!#REF!</f>
        <v>#REF!</v>
      </c>
      <c r="TIK46" s="54" t="e">
        <f>'Tier 1 - $500K'!#REF!</f>
        <v>#REF!</v>
      </c>
      <c r="TIL46" s="54" t="e">
        <f>'Tier 1 - $500K'!#REF!</f>
        <v>#REF!</v>
      </c>
      <c r="TIM46" s="54" t="e">
        <f>'Tier 1 - $500K'!#REF!</f>
        <v>#REF!</v>
      </c>
      <c r="TIN46" s="54" t="e">
        <f>'Tier 1 - $500K'!#REF!</f>
        <v>#REF!</v>
      </c>
      <c r="TIO46" s="54" t="e">
        <f>'Tier 1 - $500K'!#REF!</f>
        <v>#REF!</v>
      </c>
      <c r="TIP46" s="54" t="e">
        <f>'Tier 1 - $500K'!#REF!</f>
        <v>#REF!</v>
      </c>
      <c r="TIQ46" s="54" t="e">
        <f>'Tier 1 - $500K'!#REF!</f>
        <v>#REF!</v>
      </c>
      <c r="TIR46" s="54" t="e">
        <f>'Tier 1 - $500K'!#REF!</f>
        <v>#REF!</v>
      </c>
      <c r="TIS46" s="54" t="e">
        <f>'Tier 1 - $500K'!#REF!</f>
        <v>#REF!</v>
      </c>
      <c r="TIT46" s="54" t="e">
        <f>'Tier 1 - $500K'!#REF!</f>
        <v>#REF!</v>
      </c>
      <c r="TIU46" s="54" t="e">
        <f>'Tier 1 - $500K'!#REF!</f>
        <v>#REF!</v>
      </c>
      <c r="TIV46" s="54" t="e">
        <f>'Tier 1 - $500K'!#REF!</f>
        <v>#REF!</v>
      </c>
      <c r="TIW46" s="54" t="e">
        <f>'Tier 1 - $500K'!#REF!</f>
        <v>#REF!</v>
      </c>
      <c r="TIX46" s="54" t="e">
        <f>'Tier 1 - $500K'!#REF!</f>
        <v>#REF!</v>
      </c>
      <c r="TIY46" s="54" t="e">
        <f>'Tier 1 - $500K'!#REF!</f>
        <v>#REF!</v>
      </c>
      <c r="TIZ46" s="54" t="e">
        <f>'Tier 1 - $500K'!#REF!</f>
        <v>#REF!</v>
      </c>
      <c r="TJA46" s="54" t="e">
        <f>'Tier 1 - $500K'!#REF!</f>
        <v>#REF!</v>
      </c>
      <c r="TJB46" s="54" t="e">
        <f>'Tier 1 - $500K'!#REF!</f>
        <v>#REF!</v>
      </c>
      <c r="TJC46" s="54" t="e">
        <f>'Tier 1 - $500K'!#REF!</f>
        <v>#REF!</v>
      </c>
      <c r="TJD46" s="54" t="e">
        <f>'Tier 1 - $500K'!#REF!</f>
        <v>#REF!</v>
      </c>
      <c r="TJE46" s="54" t="e">
        <f>'Tier 1 - $500K'!#REF!</f>
        <v>#REF!</v>
      </c>
      <c r="TJF46" s="54" t="e">
        <f>'Tier 1 - $500K'!#REF!</f>
        <v>#REF!</v>
      </c>
      <c r="TJG46" s="54" t="e">
        <f>'Tier 1 - $500K'!#REF!</f>
        <v>#REF!</v>
      </c>
      <c r="TJH46" s="54" t="e">
        <f>'Tier 1 - $500K'!#REF!</f>
        <v>#REF!</v>
      </c>
      <c r="TJI46" s="54" t="e">
        <f>'Tier 1 - $500K'!#REF!</f>
        <v>#REF!</v>
      </c>
      <c r="TJJ46" s="54" t="e">
        <f>'Tier 1 - $500K'!#REF!</f>
        <v>#REF!</v>
      </c>
      <c r="TJK46" s="54" t="e">
        <f>'Tier 1 - $500K'!#REF!</f>
        <v>#REF!</v>
      </c>
      <c r="TJL46" s="54" t="e">
        <f>'Tier 1 - $500K'!#REF!</f>
        <v>#REF!</v>
      </c>
      <c r="TJM46" s="54" t="e">
        <f>'Tier 1 - $500K'!#REF!</f>
        <v>#REF!</v>
      </c>
      <c r="TJN46" s="54" t="e">
        <f>'Tier 1 - $500K'!#REF!</f>
        <v>#REF!</v>
      </c>
      <c r="TJO46" s="54" t="e">
        <f>'Tier 1 - $500K'!#REF!</f>
        <v>#REF!</v>
      </c>
      <c r="TJP46" s="54" t="e">
        <f>'Tier 1 - $500K'!#REF!</f>
        <v>#REF!</v>
      </c>
      <c r="TJQ46" s="54" t="e">
        <f>'Tier 1 - $500K'!#REF!</f>
        <v>#REF!</v>
      </c>
      <c r="TJR46" s="54" t="e">
        <f>'Tier 1 - $500K'!#REF!</f>
        <v>#REF!</v>
      </c>
      <c r="TJS46" s="54" t="e">
        <f>'Tier 1 - $500K'!#REF!</f>
        <v>#REF!</v>
      </c>
      <c r="TJT46" s="54" t="e">
        <f>'Tier 1 - $500K'!#REF!</f>
        <v>#REF!</v>
      </c>
      <c r="TJU46" s="54" t="e">
        <f>'Tier 1 - $500K'!#REF!</f>
        <v>#REF!</v>
      </c>
      <c r="TJV46" s="54" t="e">
        <f>'Tier 1 - $500K'!#REF!</f>
        <v>#REF!</v>
      </c>
      <c r="TJW46" s="54" t="e">
        <f>'Tier 1 - $500K'!#REF!</f>
        <v>#REF!</v>
      </c>
      <c r="TJX46" s="54" t="e">
        <f>'Tier 1 - $500K'!#REF!</f>
        <v>#REF!</v>
      </c>
      <c r="TJY46" s="54" t="e">
        <f>'Tier 1 - $500K'!#REF!</f>
        <v>#REF!</v>
      </c>
      <c r="TJZ46" s="54" t="e">
        <f>'Tier 1 - $500K'!#REF!</f>
        <v>#REF!</v>
      </c>
      <c r="TKA46" s="54" t="e">
        <f>'Tier 1 - $500K'!#REF!</f>
        <v>#REF!</v>
      </c>
      <c r="TKB46" s="54" t="e">
        <f>'Tier 1 - $500K'!#REF!</f>
        <v>#REF!</v>
      </c>
      <c r="TKC46" s="54" t="e">
        <f>'Tier 1 - $500K'!#REF!</f>
        <v>#REF!</v>
      </c>
      <c r="TKD46" s="54" t="e">
        <f>'Tier 1 - $500K'!#REF!</f>
        <v>#REF!</v>
      </c>
      <c r="TKE46" s="54" t="e">
        <f>'Tier 1 - $500K'!#REF!</f>
        <v>#REF!</v>
      </c>
      <c r="TKF46" s="54" t="e">
        <f>'Tier 1 - $500K'!#REF!</f>
        <v>#REF!</v>
      </c>
      <c r="TKG46" s="54" t="e">
        <f>'Tier 1 - $500K'!#REF!</f>
        <v>#REF!</v>
      </c>
      <c r="TKH46" s="54" t="e">
        <f>'Tier 1 - $500K'!#REF!</f>
        <v>#REF!</v>
      </c>
      <c r="TKI46" s="54" t="e">
        <f>'Tier 1 - $500K'!#REF!</f>
        <v>#REF!</v>
      </c>
      <c r="TKJ46" s="54" t="e">
        <f>'Tier 1 - $500K'!#REF!</f>
        <v>#REF!</v>
      </c>
      <c r="TKK46" s="54" t="e">
        <f>'Tier 1 - $500K'!#REF!</f>
        <v>#REF!</v>
      </c>
      <c r="TKL46" s="54" t="e">
        <f>'Tier 1 - $500K'!#REF!</f>
        <v>#REF!</v>
      </c>
      <c r="TKM46" s="54" t="e">
        <f>'Tier 1 - $500K'!#REF!</f>
        <v>#REF!</v>
      </c>
      <c r="TKN46" s="54" t="e">
        <f>'Tier 1 - $500K'!#REF!</f>
        <v>#REF!</v>
      </c>
      <c r="TKO46" s="54" t="e">
        <f>'Tier 1 - $500K'!#REF!</f>
        <v>#REF!</v>
      </c>
      <c r="TKP46" s="54" t="e">
        <f>'Tier 1 - $500K'!#REF!</f>
        <v>#REF!</v>
      </c>
      <c r="TKQ46" s="54" t="e">
        <f>'Tier 1 - $500K'!#REF!</f>
        <v>#REF!</v>
      </c>
      <c r="TKR46" s="54" t="e">
        <f>'Tier 1 - $500K'!#REF!</f>
        <v>#REF!</v>
      </c>
      <c r="TKS46" s="54" t="e">
        <f>'Tier 1 - $500K'!#REF!</f>
        <v>#REF!</v>
      </c>
      <c r="TKT46" s="54" t="e">
        <f>'Tier 1 - $500K'!#REF!</f>
        <v>#REF!</v>
      </c>
      <c r="TKU46" s="54" t="e">
        <f>'Tier 1 - $500K'!#REF!</f>
        <v>#REF!</v>
      </c>
      <c r="TKV46" s="54" t="e">
        <f>'Tier 1 - $500K'!#REF!</f>
        <v>#REF!</v>
      </c>
      <c r="TKW46" s="54" t="e">
        <f>'Tier 1 - $500K'!#REF!</f>
        <v>#REF!</v>
      </c>
      <c r="TKX46" s="54" t="e">
        <f>'Tier 1 - $500K'!#REF!</f>
        <v>#REF!</v>
      </c>
      <c r="TKY46" s="54" t="e">
        <f>'Tier 1 - $500K'!#REF!</f>
        <v>#REF!</v>
      </c>
      <c r="TKZ46" s="54" t="e">
        <f>'Tier 1 - $500K'!#REF!</f>
        <v>#REF!</v>
      </c>
      <c r="TLA46" s="54" t="e">
        <f>'Tier 1 - $500K'!#REF!</f>
        <v>#REF!</v>
      </c>
      <c r="TLB46" s="54" t="e">
        <f>'Tier 1 - $500K'!#REF!</f>
        <v>#REF!</v>
      </c>
      <c r="TLC46" s="54" t="e">
        <f>'Tier 1 - $500K'!#REF!</f>
        <v>#REF!</v>
      </c>
      <c r="TLD46" s="54" t="e">
        <f>'Tier 1 - $500K'!#REF!</f>
        <v>#REF!</v>
      </c>
      <c r="TLE46" s="54" t="e">
        <f>'Tier 1 - $500K'!#REF!</f>
        <v>#REF!</v>
      </c>
      <c r="TLF46" s="54" t="e">
        <f>'Tier 1 - $500K'!#REF!</f>
        <v>#REF!</v>
      </c>
      <c r="TLG46" s="54" t="e">
        <f>'Tier 1 - $500K'!#REF!</f>
        <v>#REF!</v>
      </c>
      <c r="TLH46" s="54" t="e">
        <f>'Tier 1 - $500K'!#REF!</f>
        <v>#REF!</v>
      </c>
      <c r="TLI46" s="54" t="e">
        <f>'Tier 1 - $500K'!#REF!</f>
        <v>#REF!</v>
      </c>
      <c r="TLJ46" s="54" t="e">
        <f>'Tier 1 - $500K'!#REF!</f>
        <v>#REF!</v>
      </c>
      <c r="TLK46" s="54" t="e">
        <f>'Tier 1 - $500K'!#REF!</f>
        <v>#REF!</v>
      </c>
      <c r="TLL46" s="54" t="e">
        <f>'Tier 1 - $500K'!#REF!</f>
        <v>#REF!</v>
      </c>
      <c r="TLM46" s="54" t="e">
        <f>'Tier 1 - $500K'!#REF!</f>
        <v>#REF!</v>
      </c>
      <c r="TLN46" s="54" t="e">
        <f>'Tier 1 - $500K'!#REF!</f>
        <v>#REF!</v>
      </c>
      <c r="TLO46" s="54" t="e">
        <f>'Tier 1 - $500K'!#REF!</f>
        <v>#REF!</v>
      </c>
      <c r="TLP46" s="54" t="e">
        <f>'Tier 1 - $500K'!#REF!</f>
        <v>#REF!</v>
      </c>
      <c r="TLQ46" s="54" t="e">
        <f>'Tier 1 - $500K'!#REF!</f>
        <v>#REF!</v>
      </c>
      <c r="TLR46" s="54" t="e">
        <f>'Tier 1 - $500K'!#REF!</f>
        <v>#REF!</v>
      </c>
      <c r="TLS46" s="54" t="e">
        <f>'Tier 1 - $500K'!#REF!</f>
        <v>#REF!</v>
      </c>
      <c r="TLT46" s="54" t="e">
        <f>'Tier 1 - $500K'!#REF!</f>
        <v>#REF!</v>
      </c>
      <c r="TLU46" s="54" t="e">
        <f>'Tier 1 - $500K'!#REF!</f>
        <v>#REF!</v>
      </c>
      <c r="TLV46" s="54" t="e">
        <f>'Tier 1 - $500K'!#REF!</f>
        <v>#REF!</v>
      </c>
      <c r="TLW46" s="54" t="e">
        <f>'Tier 1 - $500K'!#REF!</f>
        <v>#REF!</v>
      </c>
      <c r="TLX46" s="54" t="e">
        <f>'Tier 1 - $500K'!#REF!</f>
        <v>#REF!</v>
      </c>
      <c r="TLY46" s="54" t="e">
        <f>'Tier 1 - $500K'!#REF!</f>
        <v>#REF!</v>
      </c>
      <c r="TLZ46" s="54" t="e">
        <f>'Tier 1 - $500K'!#REF!</f>
        <v>#REF!</v>
      </c>
      <c r="TMA46" s="54" t="e">
        <f>'Tier 1 - $500K'!#REF!</f>
        <v>#REF!</v>
      </c>
      <c r="TMB46" s="54" t="e">
        <f>'Tier 1 - $500K'!#REF!</f>
        <v>#REF!</v>
      </c>
      <c r="TMC46" s="54" t="e">
        <f>'Tier 1 - $500K'!#REF!</f>
        <v>#REF!</v>
      </c>
      <c r="TMD46" s="54" t="e">
        <f>'Tier 1 - $500K'!#REF!</f>
        <v>#REF!</v>
      </c>
      <c r="TME46" s="54" t="e">
        <f>'Tier 1 - $500K'!#REF!</f>
        <v>#REF!</v>
      </c>
      <c r="TMF46" s="54" t="e">
        <f>'Tier 1 - $500K'!#REF!</f>
        <v>#REF!</v>
      </c>
      <c r="TMG46" s="54" t="e">
        <f>'Tier 1 - $500K'!#REF!</f>
        <v>#REF!</v>
      </c>
      <c r="TMH46" s="54" t="e">
        <f>'Tier 1 - $500K'!#REF!</f>
        <v>#REF!</v>
      </c>
      <c r="TMI46" s="54" t="e">
        <f>'Tier 1 - $500K'!#REF!</f>
        <v>#REF!</v>
      </c>
      <c r="TMJ46" s="54" t="e">
        <f>'Tier 1 - $500K'!#REF!</f>
        <v>#REF!</v>
      </c>
      <c r="TMK46" s="54" t="e">
        <f>'Tier 1 - $500K'!#REF!</f>
        <v>#REF!</v>
      </c>
      <c r="TML46" s="54" t="e">
        <f>'Tier 1 - $500K'!#REF!</f>
        <v>#REF!</v>
      </c>
      <c r="TMM46" s="54" t="e">
        <f>'Tier 1 - $500K'!#REF!</f>
        <v>#REF!</v>
      </c>
      <c r="TMN46" s="54" t="e">
        <f>'Tier 1 - $500K'!#REF!</f>
        <v>#REF!</v>
      </c>
      <c r="TMO46" s="54" t="e">
        <f>'Tier 1 - $500K'!#REF!</f>
        <v>#REF!</v>
      </c>
      <c r="TMP46" s="54" t="e">
        <f>'Tier 1 - $500K'!#REF!</f>
        <v>#REF!</v>
      </c>
      <c r="TMQ46" s="54" t="e">
        <f>'Tier 1 - $500K'!#REF!</f>
        <v>#REF!</v>
      </c>
      <c r="TMR46" s="54" t="e">
        <f>'Tier 1 - $500K'!#REF!</f>
        <v>#REF!</v>
      </c>
      <c r="TMS46" s="54" t="e">
        <f>'Tier 1 - $500K'!#REF!</f>
        <v>#REF!</v>
      </c>
      <c r="TMT46" s="54" t="e">
        <f>'Tier 1 - $500K'!#REF!</f>
        <v>#REF!</v>
      </c>
      <c r="TMU46" s="54" t="e">
        <f>'Tier 1 - $500K'!#REF!</f>
        <v>#REF!</v>
      </c>
      <c r="TMV46" s="54" t="e">
        <f>'Tier 1 - $500K'!#REF!</f>
        <v>#REF!</v>
      </c>
      <c r="TMW46" s="54" t="e">
        <f>'Tier 1 - $500K'!#REF!</f>
        <v>#REF!</v>
      </c>
      <c r="TMX46" s="54" t="e">
        <f>'Tier 1 - $500K'!#REF!</f>
        <v>#REF!</v>
      </c>
      <c r="TMY46" s="54" t="e">
        <f>'Tier 1 - $500K'!#REF!</f>
        <v>#REF!</v>
      </c>
      <c r="TMZ46" s="54" t="e">
        <f>'Tier 1 - $500K'!#REF!</f>
        <v>#REF!</v>
      </c>
      <c r="TNA46" s="54" t="e">
        <f>'Tier 1 - $500K'!#REF!</f>
        <v>#REF!</v>
      </c>
      <c r="TNB46" s="54" t="e">
        <f>'Tier 1 - $500K'!#REF!</f>
        <v>#REF!</v>
      </c>
      <c r="TNC46" s="54" t="e">
        <f>'Tier 1 - $500K'!#REF!</f>
        <v>#REF!</v>
      </c>
      <c r="TND46" s="54" t="e">
        <f>'Tier 1 - $500K'!#REF!</f>
        <v>#REF!</v>
      </c>
      <c r="TNE46" s="54" t="e">
        <f>'Tier 1 - $500K'!#REF!</f>
        <v>#REF!</v>
      </c>
      <c r="TNF46" s="54" t="e">
        <f>'Tier 1 - $500K'!#REF!</f>
        <v>#REF!</v>
      </c>
      <c r="TNG46" s="54" t="e">
        <f>'Tier 1 - $500K'!#REF!</f>
        <v>#REF!</v>
      </c>
      <c r="TNH46" s="54" t="e">
        <f>'Tier 1 - $500K'!#REF!</f>
        <v>#REF!</v>
      </c>
      <c r="TNI46" s="54" t="e">
        <f>'Tier 1 - $500K'!#REF!</f>
        <v>#REF!</v>
      </c>
      <c r="TNJ46" s="54" t="e">
        <f>'Tier 1 - $500K'!#REF!</f>
        <v>#REF!</v>
      </c>
      <c r="TNK46" s="54" t="e">
        <f>'Tier 1 - $500K'!#REF!</f>
        <v>#REF!</v>
      </c>
      <c r="TNL46" s="54" t="e">
        <f>'Tier 1 - $500K'!#REF!</f>
        <v>#REF!</v>
      </c>
      <c r="TNM46" s="54" t="e">
        <f>'Tier 1 - $500K'!#REF!</f>
        <v>#REF!</v>
      </c>
      <c r="TNN46" s="54" t="e">
        <f>'Tier 1 - $500K'!#REF!</f>
        <v>#REF!</v>
      </c>
      <c r="TNO46" s="54" t="e">
        <f>'Tier 1 - $500K'!#REF!</f>
        <v>#REF!</v>
      </c>
      <c r="TNP46" s="54" t="e">
        <f>'Tier 1 - $500K'!#REF!</f>
        <v>#REF!</v>
      </c>
      <c r="TNQ46" s="54" t="e">
        <f>'Tier 1 - $500K'!#REF!</f>
        <v>#REF!</v>
      </c>
      <c r="TNR46" s="54" t="e">
        <f>'Tier 1 - $500K'!#REF!</f>
        <v>#REF!</v>
      </c>
      <c r="TNS46" s="54" t="e">
        <f>'Tier 1 - $500K'!#REF!</f>
        <v>#REF!</v>
      </c>
      <c r="TNT46" s="54" t="e">
        <f>'Tier 1 - $500K'!#REF!</f>
        <v>#REF!</v>
      </c>
      <c r="TNU46" s="54" t="e">
        <f>'Tier 1 - $500K'!#REF!</f>
        <v>#REF!</v>
      </c>
      <c r="TNV46" s="54" t="e">
        <f>'Tier 1 - $500K'!#REF!</f>
        <v>#REF!</v>
      </c>
      <c r="TNW46" s="54" t="e">
        <f>'Tier 1 - $500K'!#REF!</f>
        <v>#REF!</v>
      </c>
      <c r="TNX46" s="54" t="e">
        <f>'Tier 1 - $500K'!#REF!</f>
        <v>#REF!</v>
      </c>
      <c r="TNY46" s="54" t="e">
        <f>'Tier 1 - $500K'!#REF!</f>
        <v>#REF!</v>
      </c>
      <c r="TNZ46" s="54" t="e">
        <f>'Tier 1 - $500K'!#REF!</f>
        <v>#REF!</v>
      </c>
      <c r="TOA46" s="54" t="e">
        <f>'Tier 1 - $500K'!#REF!</f>
        <v>#REF!</v>
      </c>
      <c r="TOB46" s="54" t="e">
        <f>'Tier 1 - $500K'!#REF!</f>
        <v>#REF!</v>
      </c>
      <c r="TOC46" s="54" t="e">
        <f>'Tier 1 - $500K'!#REF!</f>
        <v>#REF!</v>
      </c>
      <c r="TOD46" s="54" t="e">
        <f>'Tier 1 - $500K'!#REF!</f>
        <v>#REF!</v>
      </c>
      <c r="TOE46" s="54" t="e">
        <f>'Tier 1 - $500K'!#REF!</f>
        <v>#REF!</v>
      </c>
      <c r="TOF46" s="54" t="e">
        <f>'Tier 1 - $500K'!#REF!</f>
        <v>#REF!</v>
      </c>
      <c r="TOG46" s="54" t="e">
        <f>'Tier 1 - $500K'!#REF!</f>
        <v>#REF!</v>
      </c>
      <c r="TOH46" s="54" t="e">
        <f>'Tier 1 - $500K'!#REF!</f>
        <v>#REF!</v>
      </c>
      <c r="TOI46" s="54" t="e">
        <f>'Tier 1 - $500K'!#REF!</f>
        <v>#REF!</v>
      </c>
      <c r="TOJ46" s="54" t="e">
        <f>'Tier 1 - $500K'!#REF!</f>
        <v>#REF!</v>
      </c>
      <c r="TOK46" s="54" t="e">
        <f>'Tier 1 - $500K'!#REF!</f>
        <v>#REF!</v>
      </c>
      <c r="TOL46" s="54" t="e">
        <f>'Tier 1 - $500K'!#REF!</f>
        <v>#REF!</v>
      </c>
      <c r="TOM46" s="54" t="e">
        <f>'Tier 1 - $500K'!#REF!</f>
        <v>#REF!</v>
      </c>
      <c r="TON46" s="54" t="e">
        <f>'Tier 1 - $500K'!#REF!</f>
        <v>#REF!</v>
      </c>
      <c r="TOO46" s="54" t="e">
        <f>'Tier 1 - $500K'!#REF!</f>
        <v>#REF!</v>
      </c>
      <c r="TOP46" s="54" t="e">
        <f>'Tier 1 - $500K'!#REF!</f>
        <v>#REF!</v>
      </c>
      <c r="TOQ46" s="54" t="e">
        <f>'Tier 1 - $500K'!#REF!</f>
        <v>#REF!</v>
      </c>
      <c r="TOR46" s="54" t="e">
        <f>'Tier 1 - $500K'!#REF!</f>
        <v>#REF!</v>
      </c>
      <c r="TOS46" s="54" t="e">
        <f>'Tier 1 - $500K'!#REF!</f>
        <v>#REF!</v>
      </c>
      <c r="TOT46" s="54" t="e">
        <f>'Tier 1 - $500K'!#REF!</f>
        <v>#REF!</v>
      </c>
      <c r="TOU46" s="54" t="e">
        <f>'Tier 1 - $500K'!#REF!</f>
        <v>#REF!</v>
      </c>
      <c r="TOV46" s="54" t="e">
        <f>'Tier 1 - $500K'!#REF!</f>
        <v>#REF!</v>
      </c>
      <c r="TOW46" s="54" t="e">
        <f>'Tier 1 - $500K'!#REF!</f>
        <v>#REF!</v>
      </c>
      <c r="TOX46" s="54" t="e">
        <f>'Tier 1 - $500K'!#REF!</f>
        <v>#REF!</v>
      </c>
      <c r="TOY46" s="54" t="e">
        <f>'Tier 1 - $500K'!#REF!</f>
        <v>#REF!</v>
      </c>
      <c r="TOZ46" s="54" t="e">
        <f>'Tier 1 - $500K'!#REF!</f>
        <v>#REF!</v>
      </c>
      <c r="TPA46" s="54" t="e">
        <f>'Tier 1 - $500K'!#REF!</f>
        <v>#REF!</v>
      </c>
      <c r="TPB46" s="54" t="e">
        <f>'Tier 1 - $500K'!#REF!</f>
        <v>#REF!</v>
      </c>
      <c r="TPC46" s="54" t="e">
        <f>'Tier 1 - $500K'!#REF!</f>
        <v>#REF!</v>
      </c>
      <c r="TPD46" s="54" t="e">
        <f>'Tier 1 - $500K'!#REF!</f>
        <v>#REF!</v>
      </c>
      <c r="TPE46" s="54" t="e">
        <f>'Tier 1 - $500K'!#REF!</f>
        <v>#REF!</v>
      </c>
      <c r="TPF46" s="54" t="e">
        <f>'Tier 1 - $500K'!#REF!</f>
        <v>#REF!</v>
      </c>
      <c r="TPG46" s="54" t="e">
        <f>'Tier 1 - $500K'!#REF!</f>
        <v>#REF!</v>
      </c>
      <c r="TPH46" s="54" t="e">
        <f>'Tier 1 - $500K'!#REF!</f>
        <v>#REF!</v>
      </c>
      <c r="TPI46" s="54" t="e">
        <f>'Tier 1 - $500K'!#REF!</f>
        <v>#REF!</v>
      </c>
      <c r="TPJ46" s="54" t="e">
        <f>'Tier 1 - $500K'!#REF!</f>
        <v>#REF!</v>
      </c>
      <c r="TPK46" s="54" t="e">
        <f>'Tier 1 - $500K'!#REF!</f>
        <v>#REF!</v>
      </c>
      <c r="TPL46" s="54" t="e">
        <f>'Tier 1 - $500K'!#REF!</f>
        <v>#REF!</v>
      </c>
      <c r="TPM46" s="54" t="e">
        <f>'Tier 1 - $500K'!#REF!</f>
        <v>#REF!</v>
      </c>
      <c r="TPN46" s="54" t="e">
        <f>'Tier 1 - $500K'!#REF!</f>
        <v>#REF!</v>
      </c>
      <c r="TPO46" s="54" t="e">
        <f>'Tier 1 - $500K'!#REF!</f>
        <v>#REF!</v>
      </c>
      <c r="TPP46" s="54" t="e">
        <f>'Tier 1 - $500K'!#REF!</f>
        <v>#REF!</v>
      </c>
      <c r="TPQ46" s="54" t="e">
        <f>'Tier 1 - $500K'!#REF!</f>
        <v>#REF!</v>
      </c>
      <c r="TPR46" s="54" t="e">
        <f>'Tier 1 - $500K'!#REF!</f>
        <v>#REF!</v>
      </c>
      <c r="TPS46" s="54" t="e">
        <f>'Tier 1 - $500K'!#REF!</f>
        <v>#REF!</v>
      </c>
      <c r="TPT46" s="54" t="e">
        <f>'Tier 1 - $500K'!#REF!</f>
        <v>#REF!</v>
      </c>
      <c r="TPU46" s="54" t="e">
        <f>'Tier 1 - $500K'!#REF!</f>
        <v>#REF!</v>
      </c>
      <c r="TPV46" s="54" t="e">
        <f>'Tier 1 - $500K'!#REF!</f>
        <v>#REF!</v>
      </c>
      <c r="TPW46" s="54" t="e">
        <f>'Tier 1 - $500K'!#REF!</f>
        <v>#REF!</v>
      </c>
      <c r="TPX46" s="54" t="e">
        <f>'Tier 1 - $500K'!#REF!</f>
        <v>#REF!</v>
      </c>
      <c r="TPY46" s="54" t="e">
        <f>'Tier 1 - $500K'!#REF!</f>
        <v>#REF!</v>
      </c>
      <c r="TPZ46" s="54" t="e">
        <f>'Tier 1 - $500K'!#REF!</f>
        <v>#REF!</v>
      </c>
      <c r="TQA46" s="54" t="e">
        <f>'Tier 1 - $500K'!#REF!</f>
        <v>#REF!</v>
      </c>
      <c r="TQB46" s="54" t="e">
        <f>'Tier 1 - $500K'!#REF!</f>
        <v>#REF!</v>
      </c>
      <c r="TQC46" s="54" t="e">
        <f>'Tier 1 - $500K'!#REF!</f>
        <v>#REF!</v>
      </c>
      <c r="TQD46" s="54" t="e">
        <f>'Tier 1 - $500K'!#REF!</f>
        <v>#REF!</v>
      </c>
      <c r="TQE46" s="54" t="e">
        <f>'Tier 1 - $500K'!#REF!</f>
        <v>#REF!</v>
      </c>
      <c r="TQF46" s="54" t="e">
        <f>'Tier 1 - $500K'!#REF!</f>
        <v>#REF!</v>
      </c>
      <c r="TQG46" s="54" t="e">
        <f>'Tier 1 - $500K'!#REF!</f>
        <v>#REF!</v>
      </c>
      <c r="TQH46" s="54" t="e">
        <f>'Tier 1 - $500K'!#REF!</f>
        <v>#REF!</v>
      </c>
      <c r="TQI46" s="54" t="e">
        <f>'Tier 1 - $500K'!#REF!</f>
        <v>#REF!</v>
      </c>
      <c r="TQJ46" s="54" t="e">
        <f>'Tier 1 - $500K'!#REF!</f>
        <v>#REF!</v>
      </c>
      <c r="TQK46" s="54" t="e">
        <f>'Tier 1 - $500K'!#REF!</f>
        <v>#REF!</v>
      </c>
      <c r="TQL46" s="54" t="e">
        <f>'Tier 1 - $500K'!#REF!</f>
        <v>#REF!</v>
      </c>
      <c r="TQM46" s="54" t="e">
        <f>'Tier 1 - $500K'!#REF!</f>
        <v>#REF!</v>
      </c>
      <c r="TQN46" s="54" t="e">
        <f>'Tier 1 - $500K'!#REF!</f>
        <v>#REF!</v>
      </c>
      <c r="TQO46" s="54" t="e">
        <f>'Tier 1 - $500K'!#REF!</f>
        <v>#REF!</v>
      </c>
      <c r="TQP46" s="54" t="e">
        <f>'Tier 1 - $500K'!#REF!</f>
        <v>#REF!</v>
      </c>
      <c r="TQQ46" s="54" t="e">
        <f>'Tier 1 - $500K'!#REF!</f>
        <v>#REF!</v>
      </c>
      <c r="TQR46" s="54" t="e">
        <f>'Tier 1 - $500K'!#REF!</f>
        <v>#REF!</v>
      </c>
      <c r="TQS46" s="54" t="e">
        <f>'Tier 1 - $500K'!#REF!</f>
        <v>#REF!</v>
      </c>
      <c r="TQT46" s="54" t="e">
        <f>'Tier 1 - $500K'!#REF!</f>
        <v>#REF!</v>
      </c>
      <c r="TQU46" s="54" t="e">
        <f>'Tier 1 - $500K'!#REF!</f>
        <v>#REF!</v>
      </c>
      <c r="TQV46" s="54" t="e">
        <f>'Tier 1 - $500K'!#REF!</f>
        <v>#REF!</v>
      </c>
      <c r="TQW46" s="54" t="e">
        <f>'Tier 1 - $500K'!#REF!</f>
        <v>#REF!</v>
      </c>
      <c r="TQX46" s="54" t="e">
        <f>'Tier 1 - $500K'!#REF!</f>
        <v>#REF!</v>
      </c>
      <c r="TQY46" s="54" t="e">
        <f>'Tier 1 - $500K'!#REF!</f>
        <v>#REF!</v>
      </c>
      <c r="TQZ46" s="54" t="e">
        <f>'Tier 1 - $500K'!#REF!</f>
        <v>#REF!</v>
      </c>
      <c r="TRA46" s="54" t="e">
        <f>'Tier 1 - $500K'!#REF!</f>
        <v>#REF!</v>
      </c>
      <c r="TRB46" s="54" t="e">
        <f>'Tier 1 - $500K'!#REF!</f>
        <v>#REF!</v>
      </c>
      <c r="TRC46" s="54" t="e">
        <f>'Tier 1 - $500K'!#REF!</f>
        <v>#REF!</v>
      </c>
      <c r="TRD46" s="54" t="e">
        <f>'Tier 1 - $500K'!#REF!</f>
        <v>#REF!</v>
      </c>
      <c r="TRE46" s="54" t="e">
        <f>'Tier 1 - $500K'!#REF!</f>
        <v>#REF!</v>
      </c>
      <c r="TRF46" s="54" t="e">
        <f>'Tier 1 - $500K'!#REF!</f>
        <v>#REF!</v>
      </c>
      <c r="TRG46" s="54" t="e">
        <f>'Tier 1 - $500K'!#REF!</f>
        <v>#REF!</v>
      </c>
      <c r="TRH46" s="54" t="e">
        <f>'Tier 1 - $500K'!#REF!</f>
        <v>#REF!</v>
      </c>
      <c r="TRI46" s="54" t="e">
        <f>'Tier 1 - $500K'!#REF!</f>
        <v>#REF!</v>
      </c>
      <c r="TRJ46" s="54" t="e">
        <f>'Tier 1 - $500K'!#REF!</f>
        <v>#REF!</v>
      </c>
      <c r="TRK46" s="54" t="e">
        <f>'Tier 1 - $500K'!#REF!</f>
        <v>#REF!</v>
      </c>
      <c r="TRL46" s="54" t="e">
        <f>'Tier 1 - $500K'!#REF!</f>
        <v>#REF!</v>
      </c>
      <c r="TRM46" s="54" t="e">
        <f>'Tier 1 - $500K'!#REF!</f>
        <v>#REF!</v>
      </c>
      <c r="TRN46" s="54" t="e">
        <f>'Tier 1 - $500K'!#REF!</f>
        <v>#REF!</v>
      </c>
      <c r="TRO46" s="54" t="e">
        <f>'Tier 1 - $500K'!#REF!</f>
        <v>#REF!</v>
      </c>
      <c r="TRP46" s="54" t="e">
        <f>'Tier 1 - $500K'!#REF!</f>
        <v>#REF!</v>
      </c>
      <c r="TRQ46" s="54" t="e">
        <f>'Tier 1 - $500K'!#REF!</f>
        <v>#REF!</v>
      </c>
      <c r="TRR46" s="54" t="e">
        <f>'Tier 1 - $500K'!#REF!</f>
        <v>#REF!</v>
      </c>
      <c r="TRS46" s="54" t="e">
        <f>'Tier 1 - $500K'!#REF!</f>
        <v>#REF!</v>
      </c>
      <c r="TRT46" s="54" t="e">
        <f>'Tier 1 - $500K'!#REF!</f>
        <v>#REF!</v>
      </c>
      <c r="TRU46" s="54" t="e">
        <f>'Tier 1 - $500K'!#REF!</f>
        <v>#REF!</v>
      </c>
      <c r="TRV46" s="54" t="e">
        <f>'Tier 1 - $500K'!#REF!</f>
        <v>#REF!</v>
      </c>
      <c r="TRW46" s="54" t="e">
        <f>'Tier 1 - $500K'!#REF!</f>
        <v>#REF!</v>
      </c>
      <c r="TRX46" s="54" t="e">
        <f>'Tier 1 - $500K'!#REF!</f>
        <v>#REF!</v>
      </c>
      <c r="TRY46" s="54" t="e">
        <f>'Tier 1 - $500K'!#REF!</f>
        <v>#REF!</v>
      </c>
      <c r="TRZ46" s="54" t="e">
        <f>'Tier 1 - $500K'!#REF!</f>
        <v>#REF!</v>
      </c>
      <c r="TSA46" s="54" t="e">
        <f>'Tier 1 - $500K'!#REF!</f>
        <v>#REF!</v>
      </c>
      <c r="TSB46" s="54" t="e">
        <f>'Tier 1 - $500K'!#REF!</f>
        <v>#REF!</v>
      </c>
      <c r="TSC46" s="54" t="e">
        <f>'Tier 1 - $500K'!#REF!</f>
        <v>#REF!</v>
      </c>
      <c r="TSD46" s="54" t="e">
        <f>'Tier 1 - $500K'!#REF!</f>
        <v>#REF!</v>
      </c>
      <c r="TSE46" s="54" t="e">
        <f>'Tier 1 - $500K'!#REF!</f>
        <v>#REF!</v>
      </c>
      <c r="TSF46" s="54" t="e">
        <f>'Tier 1 - $500K'!#REF!</f>
        <v>#REF!</v>
      </c>
      <c r="TSG46" s="54" t="e">
        <f>'Tier 1 - $500K'!#REF!</f>
        <v>#REF!</v>
      </c>
      <c r="TSH46" s="54" t="e">
        <f>'Tier 1 - $500K'!#REF!</f>
        <v>#REF!</v>
      </c>
      <c r="TSI46" s="54" t="e">
        <f>'Tier 1 - $500K'!#REF!</f>
        <v>#REF!</v>
      </c>
      <c r="TSJ46" s="54" t="e">
        <f>'Tier 1 - $500K'!#REF!</f>
        <v>#REF!</v>
      </c>
      <c r="TSK46" s="54" t="e">
        <f>'Tier 1 - $500K'!#REF!</f>
        <v>#REF!</v>
      </c>
      <c r="TSL46" s="54" t="e">
        <f>'Tier 1 - $500K'!#REF!</f>
        <v>#REF!</v>
      </c>
      <c r="TSM46" s="54" t="e">
        <f>'Tier 1 - $500K'!#REF!</f>
        <v>#REF!</v>
      </c>
      <c r="TSN46" s="54" t="e">
        <f>'Tier 1 - $500K'!#REF!</f>
        <v>#REF!</v>
      </c>
      <c r="TSO46" s="54" t="e">
        <f>'Tier 1 - $500K'!#REF!</f>
        <v>#REF!</v>
      </c>
      <c r="TSP46" s="54" t="e">
        <f>'Tier 1 - $500K'!#REF!</f>
        <v>#REF!</v>
      </c>
      <c r="TSQ46" s="54" t="e">
        <f>'Tier 1 - $500K'!#REF!</f>
        <v>#REF!</v>
      </c>
      <c r="TSR46" s="54" t="e">
        <f>'Tier 1 - $500K'!#REF!</f>
        <v>#REF!</v>
      </c>
      <c r="TSS46" s="54" t="e">
        <f>'Tier 1 - $500K'!#REF!</f>
        <v>#REF!</v>
      </c>
      <c r="TST46" s="54" t="e">
        <f>'Tier 1 - $500K'!#REF!</f>
        <v>#REF!</v>
      </c>
      <c r="TSU46" s="54" t="e">
        <f>'Tier 1 - $500K'!#REF!</f>
        <v>#REF!</v>
      </c>
      <c r="TSV46" s="54" t="e">
        <f>'Tier 1 - $500K'!#REF!</f>
        <v>#REF!</v>
      </c>
      <c r="TSW46" s="54" t="e">
        <f>'Tier 1 - $500K'!#REF!</f>
        <v>#REF!</v>
      </c>
      <c r="TSX46" s="54" t="e">
        <f>'Tier 1 - $500K'!#REF!</f>
        <v>#REF!</v>
      </c>
      <c r="TSY46" s="54" t="e">
        <f>'Tier 1 - $500K'!#REF!</f>
        <v>#REF!</v>
      </c>
      <c r="TSZ46" s="54" t="e">
        <f>'Tier 1 - $500K'!#REF!</f>
        <v>#REF!</v>
      </c>
      <c r="TTA46" s="54" t="e">
        <f>'Tier 1 - $500K'!#REF!</f>
        <v>#REF!</v>
      </c>
      <c r="TTB46" s="54" t="e">
        <f>'Tier 1 - $500K'!#REF!</f>
        <v>#REF!</v>
      </c>
      <c r="TTC46" s="54" t="e">
        <f>'Tier 1 - $500K'!#REF!</f>
        <v>#REF!</v>
      </c>
      <c r="TTD46" s="54" t="e">
        <f>'Tier 1 - $500K'!#REF!</f>
        <v>#REF!</v>
      </c>
      <c r="TTE46" s="54" t="e">
        <f>'Tier 1 - $500K'!#REF!</f>
        <v>#REF!</v>
      </c>
      <c r="TTF46" s="54" t="e">
        <f>'Tier 1 - $500K'!#REF!</f>
        <v>#REF!</v>
      </c>
      <c r="TTG46" s="54" t="e">
        <f>'Tier 1 - $500K'!#REF!</f>
        <v>#REF!</v>
      </c>
      <c r="TTH46" s="54" t="e">
        <f>'Tier 1 - $500K'!#REF!</f>
        <v>#REF!</v>
      </c>
      <c r="TTI46" s="54" t="e">
        <f>'Tier 1 - $500K'!#REF!</f>
        <v>#REF!</v>
      </c>
      <c r="TTJ46" s="54" t="e">
        <f>'Tier 1 - $500K'!#REF!</f>
        <v>#REF!</v>
      </c>
      <c r="TTK46" s="54" t="e">
        <f>'Tier 1 - $500K'!#REF!</f>
        <v>#REF!</v>
      </c>
      <c r="TTL46" s="54" t="e">
        <f>'Tier 1 - $500K'!#REF!</f>
        <v>#REF!</v>
      </c>
      <c r="TTM46" s="54" t="e">
        <f>'Tier 1 - $500K'!#REF!</f>
        <v>#REF!</v>
      </c>
      <c r="TTN46" s="54" t="e">
        <f>'Tier 1 - $500K'!#REF!</f>
        <v>#REF!</v>
      </c>
      <c r="TTO46" s="54" t="e">
        <f>'Tier 1 - $500K'!#REF!</f>
        <v>#REF!</v>
      </c>
      <c r="TTP46" s="54" t="e">
        <f>'Tier 1 - $500K'!#REF!</f>
        <v>#REF!</v>
      </c>
      <c r="TTQ46" s="54" t="e">
        <f>'Tier 1 - $500K'!#REF!</f>
        <v>#REF!</v>
      </c>
      <c r="TTR46" s="54" t="e">
        <f>'Tier 1 - $500K'!#REF!</f>
        <v>#REF!</v>
      </c>
      <c r="TTS46" s="54" t="e">
        <f>'Tier 1 - $500K'!#REF!</f>
        <v>#REF!</v>
      </c>
      <c r="TTT46" s="54" t="e">
        <f>'Tier 1 - $500K'!#REF!</f>
        <v>#REF!</v>
      </c>
      <c r="TTU46" s="54" t="e">
        <f>'Tier 1 - $500K'!#REF!</f>
        <v>#REF!</v>
      </c>
      <c r="TTV46" s="54" t="e">
        <f>'Tier 1 - $500K'!#REF!</f>
        <v>#REF!</v>
      </c>
      <c r="TTW46" s="54" t="e">
        <f>'Tier 1 - $500K'!#REF!</f>
        <v>#REF!</v>
      </c>
      <c r="TTX46" s="54" t="e">
        <f>'Tier 1 - $500K'!#REF!</f>
        <v>#REF!</v>
      </c>
      <c r="TTY46" s="54" t="e">
        <f>'Tier 1 - $500K'!#REF!</f>
        <v>#REF!</v>
      </c>
      <c r="TTZ46" s="54" t="e">
        <f>'Tier 1 - $500K'!#REF!</f>
        <v>#REF!</v>
      </c>
      <c r="TUA46" s="54" t="e">
        <f>'Tier 1 - $500K'!#REF!</f>
        <v>#REF!</v>
      </c>
      <c r="TUB46" s="54" t="e">
        <f>'Tier 1 - $500K'!#REF!</f>
        <v>#REF!</v>
      </c>
      <c r="TUC46" s="54" t="e">
        <f>'Tier 1 - $500K'!#REF!</f>
        <v>#REF!</v>
      </c>
      <c r="TUD46" s="54" t="e">
        <f>'Tier 1 - $500K'!#REF!</f>
        <v>#REF!</v>
      </c>
      <c r="TUE46" s="54" t="e">
        <f>'Tier 1 - $500K'!#REF!</f>
        <v>#REF!</v>
      </c>
      <c r="TUF46" s="54" t="e">
        <f>'Tier 1 - $500K'!#REF!</f>
        <v>#REF!</v>
      </c>
      <c r="TUG46" s="54" t="e">
        <f>'Tier 1 - $500K'!#REF!</f>
        <v>#REF!</v>
      </c>
      <c r="TUH46" s="54" t="e">
        <f>'Tier 1 - $500K'!#REF!</f>
        <v>#REF!</v>
      </c>
      <c r="TUI46" s="54" t="e">
        <f>'Tier 1 - $500K'!#REF!</f>
        <v>#REF!</v>
      </c>
      <c r="TUJ46" s="54" t="e">
        <f>'Tier 1 - $500K'!#REF!</f>
        <v>#REF!</v>
      </c>
      <c r="TUK46" s="54" t="e">
        <f>'Tier 1 - $500K'!#REF!</f>
        <v>#REF!</v>
      </c>
      <c r="TUL46" s="54" t="e">
        <f>'Tier 1 - $500K'!#REF!</f>
        <v>#REF!</v>
      </c>
      <c r="TUM46" s="54" t="e">
        <f>'Tier 1 - $500K'!#REF!</f>
        <v>#REF!</v>
      </c>
      <c r="TUN46" s="54" t="e">
        <f>'Tier 1 - $500K'!#REF!</f>
        <v>#REF!</v>
      </c>
      <c r="TUO46" s="54" t="e">
        <f>'Tier 1 - $500K'!#REF!</f>
        <v>#REF!</v>
      </c>
      <c r="TUP46" s="54" t="e">
        <f>'Tier 1 - $500K'!#REF!</f>
        <v>#REF!</v>
      </c>
      <c r="TUQ46" s="54" t="e">
        <f>'Tier 1 - $500K'!#REF!</f>
        <v>#REF!</v>
      </c>
      <c r="TUR46" s="54" t="e">
        <f>'Tier 1 - $500K'!#REF!</f>
        <v>#REF!</v>
      </c>
      <c r="TUS46" s="54" t="e">
        <f>'Tier 1 - $500K'!#REF!</f>
        <v>#REF!</v>
      </c>
      <c r="TUT46" s="54" t="e">
        <f>'Tier 1 - $500K'!#REF!</f>
        <v>#REF!</v>
      </c>
      <c r="TUU46" s="54" t="e">
        <f>'Tier 1 - $500K'!#REF!</f>
        <v>#REF!</v>
      </c>
      <c r="TUV46" s="54" t="e">
        <f>'Tier 1 - $500K'!#REF!</f>
        <v>#REF!</v>
      </c>
      <c r="TUW46" s="54" t="e">
        <f>'Tier 1 - $500K'!#REF!</f>
        <v>#REF!</v>
      </c>
      <c r="TUX46" s="54" t="e">
        <f>'Tier 1 - $500K'!#REF!</f>
        <v>#REF!</v>
      </c>
      <c r="TUY46" s="54" t="e">
        <f>'Tier 1 - $500K'!#REF!</f>
        <v>#REF!</v>
      </c>
      <c r="TUZ46" s="54" t="e">
        <f>'Tier 1 - $500K'!#REF!</f>
        <v>#REF!</v>
      </c>
      <c r="TVA46" s="54" t="e">
        <f>'Tier 1 - $500K'!#REF!</f>
        <v>#REF!</v>
      </c>
      <c r="TVB46" s="54" t="e">
        <f>'Tier 1 - $500K'!#REF!</f>
        <v>#REF!</v>
      </c>
      <c r="TVC46" s="54" t="e">
        <f>'Tier 1 - $500K'!#REF!</f>
        <v>#REF!</v>
      </c>
      <c r="TVD46" s="54" t="e">
        <f>'Tier 1 - $500K'!#REF!</f>
        <v>#REF!</v>
      </c>
      <c r="TVE46" s="54" t="e">
        <f>'Tier 1 - $500K'!#REF!</f>
        <v>#REF!</v>
      </c>
      <c r="TVF46" s="54" t="e">
        <f>'Tier 1 - $500K'!#REF!</f>
        <v>#REF!</v>
      </c>
      <c r="TVG46" s="54" t="e">
        <f>'Tier 1 - $500K'!#REF!</f>
        <v>#REF!</v>
      </c>
      <c r="TVH46" s="54" t="e">
        <f>'Tier 1 - $500K'!#REF!</f>
        <v>#REF!</v>
      </c>
      <c r="TVI46" s="54" t="e">
        <f>'Tier 1 - $500K'!#REF!</f>
        <v>#REF!</v>
      </c>
      <c r="TVJ46" s="54" t="e">
        <f>'Tier 1 - $500K'!#REF!</f>
        <v>#REF!</v>
      </c>
      <c r="TVK46" s="54" t="e">
        <f>'Tier 1 - $500K'!#REF!</f>
        <v>#REF!</v>
      </c>
      <c r="TVL46" s="54" t="e">
        <f>'Tier 1 - $500K'!#REF!</f>
        <v>#REF!</v>
      </c>
      <c r="TVM46" s="54" t="e">
        <f>'Tier 1 - $500K'!#REF!</f>
        <v>#REF!</v>
      </c>
      <c r="TVN46" s="54" t="e">
        <f>'Tier 1 - $500K'!#REF!</f>
        <v>#REF!</v>
      </c>
      <c r="TVO46" s="54" t="e">
        <f>'Tier 1 - $500K'!#REF!</f>
        <v>#REF!</v>
      </c>
      <c r="TVP46" s="54" t="e">
        <f>'Tier 1 - $500K'!#REF!</f>
        <v>#REF!</v>
      </c>
      <c r="TVQ46" s="54" t="e">
        <f>'Tier 1 - $500K'!#REF!</f>
        <v>#REF!</v>
      </c>
      <c r="TVR46" s="54" t="e">
        <f>'Tier 1 - $500K'!#REF!</f>
        <v>#REF!</v>
      </c>
      <c r="TVS46" s="54" t="e">
        <f>'Tier 1 - $500K'!#REF!</f>
        <v>#REF!</v>
      </c>
      <c r="TVT46" s="54" t="e">
        <f>'Tier 1 - $500K'!#REF!</f>
        <v>#REF!</v>
      </c>
      <c r="TVU46" s="54" t="e">
        <f>'Tier 1 - $500K'!#REF!</f>
        <v>#REF!</v>
      </c>
      <c r="TVV46" s="54" t="e">
        <f>'Tier 1 - $500K'!#REF!</f>
        <v>#REF!</v>
      </c>
      <c r="TVW46" s="54" t="e">
        <f>'Tier 1 - $500K'!#REF!</f>
        <v>#REF!</v>
      </c>
      <c r="TVX46" s="54" t="e">
        <f>'Tier 1 - $500K'!#REF!</f>
        <v>#REF!</v>
      </c>
      <c r="TVY46" s="54" t="e">
        <f>'Tier 1 - $500K'!#REF!</f>
        <v>#REF!</v>
      </c>
      <c r="TVZ46" s="54" t="e">
        <f>'Tier 1 - $500K'!#REF!</f>
        <v>#REF!</v>
      </c>
      <c r="TWA46" s="54" t="e">
        <f>'Tier 1 - $500K'!#REF!</f>
        <v>#REF!</v>
      </c>
      <c r="TWB46" s="54" t="e">
        <f>'Tier 1 - $500K'!#REF!</f>
        <v>#REF!</v>
      </c>
      <c r="TWC46" s="54" t="e">
        <f>'Tier 1 - $500K'!#REF!</f>
        <v>#REF!</v>
      </c>
      <c r="TWD46" s="54" t="e">
        <f>'Tier 1 - $500K'!#REF!</f>
        <v>#REF!</v>
      </c>
      <c r="TWE46" s="54" t="e">
        <f>'Tier 1 - $500K'!#REF!</f>
        <v>#REF!</v>
      </c>
      <c r="TWF46" s="54" t="e">
        <f>'Tier 1 - $500K'!#REF!</f>
        <v>#REF!</v>
      </c>
      <c r="TWG46" s="54" t="e">
        <f>'Tier 1 - $500K'!#REF!</f>
        <v>#REF!</v>
      </c>
      <c r="TWH46" s="54" t="e">
        <f>'Tier 1 - $500K'!#REF!</f>
        <v>#REF!</v>
      </c>
      <c r="TWI46" s="54" t="e">
        <f>'Tier 1 - $500K'!#REF!</f>
        <v>#REF!</v>
      </c>
      <c r="TWJ46" s="54" t="e">
        <f>'Tier 1 - $500K'!#REF!</f>
        <v>#REF!</v>
      </c>
      <c r="TWK46" s="54" t="e">
        <f>'Tier 1 - $500K'!#REF!</f>
        <v>#REF!</v>
      </c>
      <c r="TWL46" s="54" t="e">
        <f>'Tier 1 - $500K'!#REF!</f>
        <v>#REF!</v>
      </c>
      <c r="TWM46" s="54" t="e">
        <f>'Tier 1 - $500K'!#REF!</f>
        <v>#REF!</v>
      </c>
      <c r="TWN46" s="54" t="e">
        <f>'Tier 1 - $500K'!#REF!</f>
        <v>#REF!</v>
      </c>
      <c r="TWO46" s="54" t="e">
        <f>'Tier 1 - $500K'!#REF!</f>
        <v>#REF!</v>
      </c>
      <c r="TWP46" s="54" t="e">
        <f>'Tier 1 - $500K'!#REF!</f>
        <v>#REF!</v>
      </c>
      <c r="TWQ46" s="54" t="e">
        <f>'Tier 1 - $500K'!#REF!</f>
        <v>#REF!</v>
      </c>
      <c r="TWR46" s="54" t="e">
        <f>'Tier 1 - $500K'!#REF!</f>
        <v>#REF!</v>
      </c>
      <c r="TWS46" s="54" t="e">
        <f>'Tier 1 - $500K'!#REF!</f>
        <v>#REF!</v>
      </c>
      <c r="TWT46" s="54" t="e">
        <f>'Tier 1 - $500K'!#REF!</f>
        <v>#REF!</v>
      </c>
      <c r="TWU46" s="54" t="e">
        <f>'Tier 1 - $500K'!#REF!</f>
        <v>#REF!</v>
      </c>
      <c r="TWV46" s="54" t="e">
        <f>'Tier 1 - $500K'!#REF!</f>
        <v>#REF!</v>
      </c>
      <c r="TWW46" s="54" t="e">
        <f>'Tier 1 - $500K'!#REF!</f>
        <v>#REF!</v>
      </c>
      <c r="TWX46" s="54" t="e">
        <f>'Tier 1 - $500K'!#REF!</f>
        <v>#REF!</v>
      </c>
      <c r="TWY46" s="54" t="e">
        <f>'Tier 1 - $500K'!#REF!</f>
        <v>#REF!</v>
      </c>
      <c r="TWZ46" s="54" t="e">
        <f>'Tier 1 - $500K'!#REF!</f>
        <v>#REF!</v>
      </c>
      <c r="TXA46" s="54" t="e">
        <f>'Tier 1 - $500K'!#REF!</f>
        <v>#REF!</v>
      </c>
      <c r="TXB46" s="54" t="e">
        <f>'Tier 1 - $500K'!#REF!</f>
        <v>#REF!</v>
      </c>
      <c r="TXC46" s="54" t="e">
        <f>'Tier 1 - $500K'!#REF!</f>
        <v>#REF!</v>
      </c>
      <c r="TXD46" s="54" t="e">
        <f>'Tier 1 - $500K'!#REF!</f>
        <v>#REF!</v>
      </c>
      <c r="TXE46" s="54" t="e">
        <f>'Tier 1 - $500K'!#REF!</f>
        <v>#REF!</v>
      </c>
      <c r="TXF46" s="54" t="e">
        <f>'Tier 1 - $500K'!#REF!</f>
        <v>#REF!</v>
      </c>
      <c r="TXG46" s="54" t="e">
        <f>'Tier 1 - $500K'!#REF!</f>
        <v>#REF!</v>
      </c>
      <c r="TXH46" s="54" t="e">
        <f>'Tier 1 - $500K'!#REF!</f>
        <v>#REF!</v>
      </c>
      <c r="TXI46" s="54" t="e">
        <f>'Tier 1 - $500K'!#REF!</f>
        <v>#REF!</v>
      </c>
      <c r="TXJ46" s="54" t="e">
        <f>'Tier 1 - $500K'!#REF!</f>
        <v>#REF!</v>
      </c>
      <c r="TXK46" s="54" t="e">
        <f>'Tier 1 - $500K'!#REF!</f>
        <v>#REF!</v>
      </c>
      <c r="TXL46" s="54" t="e">
        <f>'Tier 1 - $500K'!#REF!</f>
        <v>#REF!</v>
      </c>
      <c r="TXM46" s="54" t="e">
        <f>'Tier 1 - $500K'!#REF!</f>
        <v>#REF!</v>
      </c>
      <c r="TXN46" s="54" t="e">
        <f>'Tier 1 - $500K'!#REF!</f>
        <v>#REF!</v>
      </c>
      <c r="TXO46" s="54" t="e">
        <f>'Tier 1 - $500K'!#REF!</f>
        <v>#REF!</v>
      </c>
      <c r="TXP46" s="54" t="e">
        <f>'Tier 1 - $500K'!#REF!</f>
        <v>#REF!</v>
      </c>
      <c r="TXQ46" s="54" t="e">
        <f>'Tier 1 - $500K'!#REF!</f>
        <v>#REF!</v>
      </c>
      <c r="TXR46" s="54" t="e">
        <f>'Tier 1 - $500K'!#REF!</f>
        <v>#REF!</v>
      </c>
      <c r="TXS46" s="54" t="e">
        <f>'Tier 1 - $500K'!#REF!</f>
        <v>#REF!</v>
      </c>
      <c r="TXT46" s="54" t="e">
        <f>'Tier 1 - $500K'!#REF!</f>
        <v>#REF!</v>
      </c>
      <c r="TXU46" s="54" t="e">
        <f>'Tier 1 - $500K'!#REF!</f>
        <v>#REF!</v>
      </c>
      <c r="TXV46" s="54" t="e">
        <f>'Tier 1 - $500K'!#REF!</f>
        <v>#REF!</v>
      </c>
      <c r="TXW46" s="54" t="e">
        <f>'Tier 1 - $500K'!#REF!</f>
        <v>#REF!</v>
      </c>
      <c r="TXX46" s="54" t="e">
        <f>'Tier 1 - $500K'!#REF!</f>
        <v>#REF!</v>
      </c>
      <c r="TXY46" s="54" t="e">
        <f>'Tier 1 - $500K'!#REF!</f>
        <v>#REF!</v>
      </c>
      <c r="TXZ46" s="54" t="e">
        <f>'Tier 1 - $500K'!#REF!</f>
        <v>#REF!</v>
      </c>
      <c r="TYA46" s="54" t="e">
        <f>'Tier 1 - $500K'!#REF!</f>
        <v>#REF!</v>
      </c>
      <c r="TYB46" s="54" t="e">
        <f>'Tier 1 - $500K'!#REF!</f>
        <v>#REF!</v>
      </c>
      <c r="TYC46" s="54" t="e">
        <f>'Tier 1 - $500K'!#REF!</f>
        <v>#REF!</v>
      </c>
      <c r="TYD46" s="54" t="e">
        <f>'Tier 1 - $500K'!#REF!</f>
        <v>#REF!</v>
      </c>
      <c r="TYE46" s="54" t="e">
        <f>'Tier 1 - $500K'!#REF!</f>
        <v>#REF!</v>
      </c>
      <c r="TYF46" s="54" t="e">
        <f>'Tier 1 - $500K'!#REF!</f>
        <v>#REF!</v>
      </c>
      <c r="TYG46" s="54" t="e">
        <f>'Tier 1 - $500K'!#REF!</f>
        <v>#REF!</v>
      </c>
      <c r="TYH46" s="54" t="e">
        <f>'Tier 1 - $500K'!#REF!</f>
        <v>#REF!</v>
      </c>
      <c r="TYI46" s="54" t="e">
        <f>'Tier 1 - $500K'!#REF!</f>
        <v>#REF!</v>
      </c>
      <c r="TYJ46" s="54" t="e">
        <f>'Tier 1 - $500K'!#REF!</f>
        <v>#REF!</v>
      </c>
      <c r="TYK46" s="54" t="e">
        <f>'Tier 1 - $500K'!#REF!</f>
        <v>#REF!</v>
      </c>
      <c r="TYL46" s="54" t="e">
        <f>'Tier 1 - $500K'!#REF!</f>
        <v>#REF!</v>
      </c>
      <c r="TYM46" s="54" t="e">
        <f>'Tier 1 - $500K'!#REF!</f>
        <v>#REF!</v>
      </c>
      <c r="TYN46" s="54" t="e">
        <f>'Tier 1 - $500K'!#REF!</f>
        <v>#REF!</v>
      </c>
      <c r="TYO46" s="54" t="e">
        <f>'Tier 1 - $500K'!#REF!</f>
        <v>#REF!</v>
      </c>
      <c r="TYP46" s="54" t="e">
        <f>'Tier 1 - $500K'!#REF!</f>
        <v>#REF!</v>
      </c>
      <c r="TYQ46" s="54" t="e">
        <f>'Tier 1 - $500K'!#REF!</f>
        <v>#REF!</v>
      </c>
      <c r="TYR46" s="54" t="e">
        <f>'Tier 1 - $500K'!#REF!</f>
        <v>#REF!</v>
      </c>
      <c r="TYS46" s="54" t="e">
        <f>'Tier 1 - $500K'!#REF!</f>
        <v>#REF!</v>
      </c>
      <c r="TYT46" s="54" t="e">
        <f>'Tier 1 - $500K'!#REF!</f>
        <v>#REF!</v>
      </c>
      <c r="TYU46" s="54" t="e">
        <f>'Tier 1 - $500K'!#REF!</f>
        <v>#REF!</v>
      </c>
      <c r="TYV46" s="54" t="e">
        <f>'Tier 1 - $500K'!#REF!</f>
        <v>#REF!</v>
      </c>
      <c r="TYW46" s="54" t="e">
        <f>'Tier 1 - $500K'!#REF!</f>
        <v>#REF!</v>
      </c>
      <c r="TYX46" s="54" t="e">
        <f>'Tier 1 - $500K'!#REF!</f>
        <v>#REF!</v>
      </c>
      <c r="TYY46" s="54" t="e">
        <f>'Tier 1 - $500K'!#REF!</f>
        <v>#REF!</v>
      </c>
      <c r="TYZ46" s="54" t="e">
        <f>'Tier 1 - $500K'!#REF!</f>
        <v>#REF!</v>
      </c>
      <c r="TZA46" s="54" t="e">
        <f>'Tier 1 - $500K'!#REF!</f>
        <v>#REF!</v>
      </c>
      <c r="TZB46" s="54" t="e">
        <f>'Tier 1 - $500K'!#REF!</f>
        <v>#REF!</v>
      </c>
      <c r="TZC46" s="54" t="e">
        <f>'Tier 1 - $500K'!#REF!</f>
        <v>#REF!</v>
      </c>
      <c r="TZD46" s="54" t="e">
        <f>'Tier 1 - $500K'!#REF!</f>
        <v>#REF!</v>
      </c>
      <c r="TZE46" s="54" t="e">
        <f>'Tier 1 - $500K'!#REF!</f>
        <v>#REF!</v>
      </c>
      <c r="TZF46" s="54" t="e">
        <f>'Tier 1 - $500K'!#REF!</f>
        <v>#REF!</v>
      </c>
      <c r="TZG46" s="54" t="e">
        <f>'Tier 1 - $500K'!#REF!</f>
        <v>#REF!</v>
      </c>
      <c r="TZH46" s="54" t="e">
        <f>'Tier 1 - $500K'!#REF!</f>
        <v>#REF!</v>
      </c>
      <c r="TZI46" s="54" t="e">
        <f>'Tier 1 - $500K'!#REF!</f>
        <v>#REF!</v>
      </c>
      <c r="TZJ46" s="54" t="e">
        <f>'Tier 1 - $500K'!#REF!</f>
        <v>#REF!</v>
      </c>
      <c r="TZK46" s="54" t="e">
        <f>'Tier 1 - $500K'!#REF!</f>
        <v>#REF!</v>
      </c>
      <c r="TZL46" s="54" t="e">
        <f>'Tier 1 - $500K'!#REF!</f>
        <v>#REF!</v>
      </c>
      <c r="TZM46" s="54" t="e">
        <f>'Tier 1 - $500K'!#REF!</f>
        <v>#REF!</v>
      </c>
      <c r="TZN46" s="54" t="e">
        <f>'Tier 1 - $500K'!#REF!</f>
        <v>#REF!</v>
      </c>
      <c r="TZO46" s="54" t="e">
        <f>'Tier 1 - $500K'!#REF!</f>
        <v>#REF!</v>
      </c>
      <c r="TZP46" s="54" t="e">
        <f>'Tier 1 - $500K'!#REF!</f>
        <v>#REF!</v>
      </c>
      <c r="TZQ46" s="54" t="e">
        <f>'Tier 1 - $500K'!#REF!</f>
        <v>#REF!</v>
      </c>
      <c r="TZR46" s="54" t="e">
        <f>'Tier 1 - $500K'!#REF!</f>
        <v>#REF!</v>
      </c>
      <c r="TZS46" s="54" t="e">
        <f>'Tier 1 - $500K'!#REF!</f>
        <v>#REF!</v>
      </c>
      <c r="TZT46" s="54" t="e">
        <f>'Tier 1 - $500K'!#REF!</f>
        <v>#REF!</v>
      </c>
      <c r="TZU46" s="54" t="e">
        <f>'Tier 1 - $500K'!#REF!</f>
        <v>#REF!</v>
      </c>
      <c r="TZV46" s="54" t="e">
        <f>'Tier 1 - $500K'!#REF!</f>
        <v>#REF!</v>
      </c>
      <c r="TZW46" s="54" t="e">
        <f>'Tier 1 - $500K'!#REF!</f>
        <v>#REF!</v>
      </c>
      <c r="TZX46" s="54" t="e">
        <f>'Tier 1 - $500K'!#REF!</f>
        <v>#REF!</v>
      </c>
      <c r="TZY46" s="54" t="e">
        <f>'Tier 1 - $500K'!#REF!</f>
        <v>#REF!</v>
      </c>
      <c r="TZZ46" s="54" t="e">
        <f>'Tier 1 - $500K'!#REF!</f>
        <v>#REF!</v>
      </c>
      <c r="UAA46" s="54" t="e">
        <f>'Tier 1 - $500K'!#REF!</f>
        <v>#REF!</v>
      </c>
      <c r="UAB46" s="54" t="e">
        <f>'Tier 1 - $500K'!#REF!</f>
        <v>#REF!</v>
      </c>
      <c r="UAC46" s="54" t="e">
        <f>'Tier 1 - $500K'!#REF!</f>
        <v>#REF!</v>
      </c>
      <c r="UAD46" s="54" t="e">
        <f>'Tier 1 - $500K'!#REF!</f>
        <v>#REF!</v>
      </c>
      <c r="UAE46" s="54" t="e">
        <f>'Tier 1 - $500K'!#REF!</f>
        <v>#REF!</v>
      </c>
      <c r="UAF46" s="54" t="e">
        <f>'Tier 1 - $500K'!#REF!</f>
        <v>#REF!</v>
      </c>
      <c r="UAG46" s="54" t="e">
        <f>'Tier 1 - $500K'!#REF!</f>
        <v>#REF!</v>
      </c>
      <c r="UAH46" s="54" t="e">
        <f>'Tier 1 - $500K'!#REF!</f>
        <v>#REF!</v>
      </c>
      <c r="UAI46" s="54" t="e">
        <f>'Tier 1 - $500K'!#REF!</f>
        <v>#REF!</v>
      </c>
      <c r="UAJ46" s="54" t="e">
        <f>'Tier 1 - $500K'!#REF!</f>
        <v>#REF!</v>
      </c>
      <c r="UAK46" s="54" t="e">
        <f>'Tier 1 - $500K'!#REF!</f>
        <v>#REF!</v>
      </c>
      <c r="UAL46" s="54" t="e">
        <f>'Tier 1 - $500K'!#REF!</f>
        <v>#REF!</v>
      </c>
      <c r="UAM46" s="54" t="e">
        <f>'Tier 1 - $500K'!#REF!</f>
        <v>#REF!</v>
      </c>
      <c r="UAN46" s="54" t="e">
        <f>'Tier 1 - $500K'!#REF!</f>
        <v>#REF!</v>
      </c>
      <c r="UAO46" s="54" t="e">
        <f>'Tier 1 - $500K'!#REF!</f>
        <v>#REF!</v>
      </c>
      <c r="UAP46" s="54" t="e">
        <f>'Tier 1 - $500K'!#REF!</f>
        <v>#REF!</v>
      </c>
      <c r="UAQ46" s="54" t="e">
        <f>'Tier 1 - $500K'!#REF!</f>
        <v>#REF!</v>
      </c>
      <c r="UAR46" s="54" t="e">
        <f>'Tier 1 - $500K'!#REF!</f>
        <v>#REF!</v>
      </c>
      <c r="UAS46" s="54" t="e">
        <f>'Tier 1 - $500K'!#REF!</f>
        <v>#REF!</v>
      </c>
      <c r="UAT46" s="54" t="e">
        <f>'Tier 1 - $500K'!#REF!</f>
        <v>#REF!</v>
      </c>
      <c r="UAU46" s="54" t="e">
        <f>'Tier 1 - $500K'!#REF!</f>
        <v>#REF!</v>
      </c>
      <c r="UAV46" s="54" t="e">
        <f>'Tier 1 - $500K'!#REF!</f>
        <v>#REF!</v>
      </c>
      <c r="UAW46" s="54" t="e">
        <f>'Tier 1 - $500K'!#REF!</f>
        <v>#REF!</v>
      </c>
      <c r="UAX46" s="54" t="e">
        <f>'Tier 1 - $500K'!#REF!</f>
        <v>#REF!</v>
      </c>
      <c r="UAY46" s="54" t="e">
        <f>'Tier 1 - $500K'!#REF!</f>
        <v>#REF!</v>
      </c>
      <c r="UAZ46" s="54" t="e">
        <f>'Tier 1 - $500K'!#REF!</f>
        <v>#REF!</v>
      </c>
      <c r="UBA46" s="54" t="e">
        <f>'Tier 1 - $500K'!#REF!</f>
        <v>#REF!</v>
      </c>
      <c r="UBB46" s="54" t="e">
        <f>'Tier 1 - $500K'!#REF!</f>
        <v>#REF!</v>
      </c>
      <c r="UBC46" s="54" t="e">
        <f>'Tier 1 - $500K'!#REF!</f>
        <v>#REF!</v>
      </c>
      <c r="UBD46" s="54" t="e">
        <f>'Tier 1 - $500K'!#REF!</f>
        <v>#REF!</v>
      </c>
      <c r="UBE46" s="54" t="e">
        <f>'Tier 1 - $500K'!#REF!</f>
        <v>#REF!</v>
      </c>
      <c r="UBF46" s="54" t="e">
        <f>'Tier 1 - $500K'!#REF!</f>
        <v>#REF!</v>
      </c>
      <c r="UBG46" s="54" t="e">
        <f>'Tier 1 - $500K'!#REF!</f>
        <v>#REF!</v>
      </c>
      <c r="UBH46" s="54" t="e">
        <f>'Tier 1 - $500K'!#REF!</f>
        <v>#REF!</v>
      </c>
      <c r="UBI46" s="54" t="e">
        <f>'Tier 1 - $500K'!#REF!</f>
        <v>#REF!</v>
      </c>
      <c r="UBJ46" s="54" t="e">
        <f>'Tier 1 - $500K'!#REF!</f>
        <v>#REF!</v>
      </c>
      <c r="UBK46" s="54" t="e">
        <f>'Tier 1 - $500K'!#REF!</f>
        <v>#REF!</v>
      </c>
      <c r="UBL46" s="54" t="e">
        <f>'Tier 1 - $500K'!#REF!</f>
        <v>#REF!</v>
      </c>
      <c r="UBM46" s="54" t="e">
        <f>'Tier 1 - $500K'!#REF!</f>
        <v>#REF!</v>
      </c>
      <c r="UBN46" s="54" t="e">
        <f>'Tier 1 - $500K'!#REF!</f>
        <v>#REF!</v>
      </c>
      <c r="UBO46" s="54" t="e">
        <f>'Tier 1 - $500K'!#REF!</f>
        <v>#REF!</v>
      </c>
      <c r="UBP46" s="54" t="e">
        <f>'Tier 1 - $500K'!#REF!</f>
        <v>#REF!</v>
      </c>
      <c r="UBQ46" s="54" t="e">
        <f>'Tier 1 - $500K'!#REF!</f>
        <v>#REF!</v>
      </c>
      <c r="UBR46" s="54" t="e">
        <f>'Tier 1 - $500K'!#REF!</f>
        <v>#REF!</v>
      </c>
      <c r="UBS46" s="54" t="e">
        <f>'Tier 1 - $500K'!#REF!</f>
        <v>#REF!</v>
      </c>
      <c r="UBT46" s="54" t="e">
        <f>'Tier 1 - $500K'!#REF!</f>
        <v>#REF!</v>
      </c>
      <c r="UBU46" s="54" t="e">
        <f>'Tier 1 - $500K'!#REF!</f>
        <v>#REF!</v>
      </c>
      <c r="UBV46" s="54" t="e">
        <f>'Tier 1 - $500K'!#REF!</f>
        <v>#REF!</v>
      </c>
      <c r="UBW46" s="54" t="e">
        <f>'Tier 1 - $500K'!#REF!</f>
        <v>#REF!</v>
      </c>
      <c r="UBX46" s="54" t="e">
        <f>'Tier 1 - $500K'!#REF!</f>
        <v>#REF!</v>
      </c>
      <c r="UBY46" s="54" t="e">
        <f>'Tier 1 - $500K'!#REF!</f>
        <v>#REF!</v>
      </c>
      <c r="UBZ46" s="54" t="e">
        <f>'Tier 1 - $500K'!#REF!</f>
        <v>#REF!</v>
      </c>
      <c r="UCA46" s="54" t="e">
        <f>'Tier 1 - $500K'!#REF!</f>
        <v>#REF!</v>
      </c>
      <c r="UCB46" s="54" t="e">
        <f>'Tier 1 - $500K'!#REF!</f>
        <v>#REF!</v>
      </c>
      <c r="UCC46" s="54" t="e">
        <f>'Tier 1 - $500K'!#REF!</f>
        <v>#REF!</v>
      </c>
      <c r="UCD46" s="54" t="e">
        <f>'Tier 1 - $500K'!#REF!</f>
        <v>#REF!</v>
      </c>
      <c r="UCE46" s="54" t="e">
        <f>'Tier 1 - $500K'!#REF!</f>
        <v>#REF!</v>
      </c>
      <c r="UCF46" s="54" t="e">
        <f>'Tier 1 - $500K'!#REF!</f>
        <v>#REF!</v>
      </c>
      <c r="UCG46" s="54" t="e">
        <f>'Tier 1 - $500K'!#REF!</f>
        <v>#REF!</v>
      </c>
      <c r="UCH46" s="54" t="e">
        <f>'Tier 1 - $500K'!#REF!</f>
        <v>#REF!</v>
      </c>
      <c r="UCI46" s="54" t="e">
        <f>'Tier 1 - $500K'!#REF!</f>
        <v>#REF!</v>
      </c>
      <c r="UCJ46" s="54" t="e">
        <f>'Tier 1 - $500K'!#REF!</f>
        <v>#REF!</v>
      </c>
      <c r="UCK46" s="54" t="e">
        <f>'Tier 1 - $500K'!#REF!</f>
        <v>#REF!</v>
      </c>
      <c r="UCL46" s="54" t="e">
        <f>'Tier 1 - $500K'!#REF!</f>
        <v>#REF!</v>
      </c>
      <c r="UCM46" s="54" t="e">
        <f>'Tier 1 - $500K'!#REF!</f>
        <v>#REF!</v>
      </c>
      <c r="UCN46" s="54" t="e">
        <f>'Tier 1 - $500K'!#REF!</f>
        <v>#REF!</v>
      </c>
      <c r="UCO46" s="54" t="e">
        <f>'Tier 1 - $500K'!#REF!</f>
        <v>#REF!</v>
      </c>
      <c r="UCP46" s="54" t="e">
        <f>'Tier 1 - $500K'!#REF!</f>
        <v>#REF!</v>
      </c>
      <c r="UCQ46" s="54" t="e">
        <f>'Tier 1 - $500K'!#REF!</f>
        <v>#REF!</v>
      </c>
      <c r="UCR46" s="54" t="e">
        <f>'Tier 1 - $500K'!#REF!</f>
        <v>#REF!</v>
      </c>
      <c r="UCS46" s="54" t="e">
        <f>'Tier 1 - $500K'!#REF!</f>
        <v>#REF!</v>
      </c>
      <c r="UCT46" s="54" t="e">
        <f>'Tier 1 - $500K'!#REF!</f>
        <v>#REF!</v>
      </c>
      <c r="UCU46" s="54" t="e">
        <f>'Tier 1 - $500K'!#REF!</f>
        <v>#REF!</v>
      </c>
      <c r="UCV46" s="54" t="e">
        <f>'Tier 1 - $500K'!#REF!</f>
        <v>#REF!</v>
      </c>
      <c r="UCW46" s="54" t="e">
        <f>'Tier 1 - $500K'!#REF!</f>
        <v>#REF!</v>
      </c>
      <c r="UCX46" s="54" t="e">
        <f>'Tier 1 - $500K'!#REF!</f>
        <v>#REF!</v>
      </c>
      <c r="UCY46" s="54" t="e">
        <f>'Tier 1 - $500K'!#REF!</f>
        <v>#REF!</v>
      </c>
      <c r="UCZ46" s="54" t="e">
        <f>'Tier 1 - $500K'!#REF!</f>
        <v>#REF!</v>
      </c>
      <c r="UDA46" s="54" t="e">
        <f>'Tier 1 - $500K'!#REF!</f>
        <v>#REF!</v>
      </c>
      <c r="UDB46" s="54" t="e">
        <f>'Tier 1 - $500K'!#REF!</f>
        <v>#REF!</v>
      </c>
      <c r="UDC46" s="54" t="e">
        <f>'Tier 1 - $500K'!#REF!</f>
        <v>#REF!</v>
      </c>
      <c r="UDD46" s="54" t="e">
        <f>'Tier 1 - $500K'!#REF!</f>
        <v>#REF!</v>
      </c>
      <c r="UDE46" s="54" t="e">
        <f>'Tier 1 - $500K'!#REF!</f>
        <v>#REF!</v>
      </c>
      <c r="UDF46" s="54" t="e">
        <f>'Tier 1 - $500K'!#REF!</f>
        <v>#REF!</v>
      </c>
      <c r="UDG46" s="54" t="e">
        <f>'Tier 1 - $500K'!#REF!</f>
        <v>#REF!</v>
      </c>
      <c r="UDH46" s="54" t="e">
        <f>'Tier 1 - $500K'!#REF!</f>
        <v>#REF!</v>
      </c>
      <c r="UDI46" s="54" t="e">
        <f>'Tier 1 - $500K'!#REF!</f>
        <v>#REF!</v>
      </c>
      <c r="UDJ46" s="54" t="e">
        <f>'Tier 1 - $500K'!#REF!</f>
        <v>#REF!</v>
      </c>
      <c r="UDK46" s="54" t="e">
        <f>'Tier 1 - $500K'!#REF!</f>
        <v>#REF!</v>
      </c>
      <c r="UDL46" s="54" t="e">
        <f>'Tier 1 - $500K'!#REF!</f>
        <v>#REF!</v>
      </c>
      <c r="UDM46" s="54" t="e">
        <f>'Tier 1 - $500K'!#REF!</f>
        <v>#REF!</v>
      </c>
      <c r="UDN46" s="54" t="e">
        <f>'Tier 1 - $500K'!#REF!</f>
        <v>#REF!</v>
      </c>
      <c r="UDO46" s="54" t="e">
        <f>'Tier 1 - $500K'!#REF!</f>
        <v>#REF!</v>
      </c>
      <c r="UDP46" s="54" t="e">
        <f>'Tier 1 - $500K'!#REF!</f>
        <v>#REF!</v>
      </c>
      <c r="UDQ46" s="54" t="e">
        <f>'Tier 1 - $500K'!#REF!</f>
        <v>#REF!</v>
      </c>
      <c r="UDR46" s="54" t="e">
        <f>'Tier 1 - $500K'!#REF!</f>
        <v>#REF!</v>
      </c>
      <c r="UDS46" s="54" t="e">
        <f>'Tier 1 - $500K'!#REF!</f>
        <v>#REF!</v>
      </c>
      <c r="UDT46" s="54" t="e">
        <f>'Tier 1 - $500K'!#REF!</f>
        <v>#REF!</v>
      </c>
      <c r="UDU46" s="54" t="e">
        <f>'Tier 1 - $500K'!#REF!</f>
        <v>#REF!</v>
      </c>
      <c r="UDV46" s="54" t="e">
        <f>'Tier 1 - $500K'!#REF!</f>
        <v>#REF!</v>
      </c>
      <c r="UDW46" s="54" t="e">
        <f>'Tier 1 - $500K'!#REF!</f>
        <v>#REF!</v>
      </c>
      <c r="UDX46" s="54" t="e">
        <f>'Tier 1 - $500K'!#REF!</f>
        <v>#REF!</v>
      </c>
      <c r="UDY46" s="54" t="e">
        <f>'Tier 1 - $500K'!#REF!</f>
        <v>#REF!</v>
      </c>
      <c r="UDZ46" s="54" t="e">
        <f>'Tier 1 - $500K'!#REF!</f>
        <v>#REF!</v>
      </c>
      <c r="UEA46" s="54" t="e">
        <f>'Tier 1 - $500K'!#REF!</f>
        <v>#REF!</v>
      </c>
      <c r="UEB46" s="54" t="e">
        <f>'Tier 1 - $500K'!#REF!</f>
        <v>#REF!</v>
      </c>
      <c r="UEC46" s="54" t="e">
        <f>'Tier 1 - $500K'!#REF!</f>
        <v>#REF!</v>
      </c>
      <c r="UED46" s="54" t="e">
        <f>'Tier 1 - $500K'!#REF!</f>
        <v>#REF!</v>
      </c>
      <c r="UEE46" s="54" t="e">
        <f>'Tier 1 - $500K'!#REF!</f>
        <v>#REF!</v>
      </c>
      <c r="UEF46" s="54" t="e">
        <f>'Tier 1 - $500K'!#REF!</f>
        <v>#REF!</v>
      </c>
      <c r="UEG46" s="54" t="e">
        <f>'Tier 1 - $500K'!#REF!</f>
        <v>#REF!</v>
      </c>
      <c r="UEH46" s="54" t="e">
        <f>'Tier 1 - $500K'!#REF!</f>
        <v>#REF!</v>
      </c>
      <c r="UEI46" s="54" t="e">
        <f>'Tier 1 - $500K'!#REF!</f>
        <v>#REF!</v>
      </c>
      <c r="UEJ46" s="54" t="e">
        <f>'Tier 1 - $500K'!#REF!</f>
        <v>#REF!</v>
      </c>
      <c r="UEK46" s="54" t="e">
        <f>'Tier 1 - $500K'!#REF!</f>
        <v>#REF!</v>
      </c>
      <c r="UEL46" s="54" t="e">
        <f>'Tier 1 - $500K'!#REF!</f>
        <v>#REF!</v>
      </c>
      <c r="UEM46" s="54" t="e">
        <f>'Tier 1 - $500K'!#REF!</f>
        <v>#REF!</v>
      </c>
      <c r="UEN46" s="54" t="e">
        <f>'Tier 1 - $500K'!#REF!</f>
        <v>#REF!</v>
      </c>
      <c r="UEO46" s="54" t="e">
        <f>'Tier 1 - $500K'!#REF!</f>
        <v>#REF!</v>
      </c>
      <c r="UEP46" s="54" t="e">
        <f>'Tier 1 - $500K'!#REF!</f>
        <v>#REF!</v>
      </c>
      <c r="UEQ46" s="54" t="e">
        <f>'Tier 1 - $500K'!#REF!</f>
        <v>#REF!</v>
      </c>
      <c r="UER46" s="54" t="e">
        <f>'Tier 1 - $500K'!#REF!</f>
        <v>#REF!</v>
      </c>
      <c r="UES46" s="54" t="e">
        <f>'Tier 1 - $500K'!#REF!</f>
        <v>#REF!</v>
      </c>
      <c r="UET46" s="54" t="e">
        <f>'Tier 1 - $500K'!#REF!</f>
        <v>#REF!</v>
      </c>
      <c r="UEU46" s="54" t="e">
        <f>'Tier 1 - $500K'!#REF!</f>
        <v>#REF!</v>
      </c>
      <c r="UEV46" s="54" t="e">
        <f>'Tier 1 - $500K'!#REF!</f>
        <v>#REF!</v>
      </c>
      <c r="UEW46" s="54" t="e">
        <f>'Tier 1 - $500K'!#REF!</f>
        <v>#REF!</v>
      </c>
      <c r="UEX46" s="54" t="e">
        <f>'Tier 1 - $500K'!#REF!</f>
        <v>#REF!</v>
      </c>
      <c r="UEY46" s="54" t="e">
        <f>'Tier 1 - $500K'!#REF!</f>
        <v>#REF!</v>
      </c>
      <c r="UEZ46" s="54" t="e">
        <f>'Tier 1 - $500K'!#REF!</f>
        <v>#REF!</v>
      </c>
      <c r="UFA46" s="54" t="e">
        <f>'Tier 1 - $500K'!#REF!</f>
        <v>#REF!</v>
      </c>
      <c r="UFB46" s="54" t="e">
        <f>'Tier 1 - $500K'!#REF!</f>
        <v>#REF!</v>
      </c>
      <c r="UFC46" s="54" t="e">
        <f>'Tier 1 - $500K'!#REF!</f>
        <v>#REF!</v>
      </c>
      <c r="UFD46" s="54" t="e">
        <f>'Tier 1 - $500K'!#REF!</f>
        <v>#REF!</v>
      </c>
      <c r="UFE46" s="54" t="e">
        <f>'Tier 1 - $500K'!#REF!</f>
        <v>#REF!</v>
      </c>
      <c r="UFF46" s="54" t="e">
        <f>'Tier 1 - $500K'!#REF!</f>
        <v>#REF!</v>
      </c>
      <c r="UFG46" s="54" t="e">
        <f>'Tier 1 - $500K'!#REF!</f>
        <v>#REF!</v>
      </c>
      <c r="UFH46" s="54" t="e">
        <f>'Tier 1 - $500K'!#REF!</f>
        <v>#REF!</v>
      </c>
      <c r="UFI46" s="54" t="e">
        <f>'Tier 1 - $500K'!#REF!</f>
        <v>#REF!</v>
      </c>
      <c r="UFJ46" s="54" t="e">
        <f>'Tier 1 - $500K'!#REF!</f>
        <v>#REF!</v>
      </c>
      <c r="UFK46" s="54" t="e">
        <f>'Tier 1 - $500K'!#REF!</f>
        <v>#REF!</v>
      </c>
      <c r="UFL46" s="54" t="e">
        <f>'Tier 1 - $500K'!#REF!</f>
        <v>#REF!</v>
      </c>
      <c r="UFM46" s="54" t="e">
        <f>'Tier 1 - $500K'!#REF!</f>
        <v>#REF!</v>
      </c>
      <c r="UFN46" s="54" t="e">
        <f>'Tier 1 - $500K'!#REF!</f>
        <v>#REF!</v>
      </c>
      <c r="UFO46" s="54" t="e">
        <f>'Tier 1 - $500K'!#REF!</f>
        <v>#REF!</v>
      </c>
      <c r="UFP46" s="54" t="e">
        <f>'Tier 1 - $500K'!#REF!</f>
        <v>#REF!</v>
      </c>
      <c r="UFQ46" s="54" t="e">
        <f>'Tier 1 - $500K'!#REF!</f>
        <v>#REF!</v>
      </c>
      <c r="UFR46" s="54" t="e">
        <f>'Tier 1 - $500K'!#REF!</f>
        <v>#REF!</v>
      </c>
      <c r="UFS46" s="54" t="e">
        <f>'Tier 1 - $500K'!#REF!</f>
        <v>#REF!</v>
      </c>
      <c r="UFT46" s="54" t="e">
        <f>'Tier 1 - $500K'!#REF!</f>
        <v>#REF!</v>
      </c>
      <c r="UFU46" s="54" t="e">
        <f>'Tier 1 - $500K'!#REF!</f>
        <v>#REF!</v>
      </c>
      <c r="UFV46" s="54" t="e">
        <f>'Tier 1 - $500K'!#REF!</f>
        <v>#REF!</v>
      </c>
      <c r="UFW46" s="54" t="e">
        <f>'Tier 1 - $500K'!#REF!</f>
        <v>#REF!</v>
      </c>
      <c r="UFX46" s="54" t="e">
        <f>'Tier 1 - $500K'!#REF!</f>
        <v>#REF!</v>
      </c>
      <c r="UFY46" s="54" t="e">
        <f>'Tier 1 - $500K'!#REF!</f>
        <v>#REF!</v>
      </c>
      <c r="UFZ46" s="54" t="e">
        <f>'Tier 1 - $500K'!#REF!</f>
        <v>#REF!</v>
      </c>
      <c r="UGA46" s="54" t="e">
        <f>'Tier 1 - $500K'!#REF!</f>
        <v>#REF!</v>
      </c>
      <c r="UGB46" s="54" t="e">
        <f>'Tier 1 - $500K'!#REF!</f>
        <v>#REF!</v>
      </c>
      <c r="UGC46" s="54" t="e">
        <f>'Tier 1 - $500K'!#REF!</f>
        <v>#REF!</v>
      </c>
      <c r="UGD46" s="54" t="e">
        <f>'Tier 1 - $500K'!#REF!</f>
        <v>#REF!</v>
      </c>
      <c r="UGE46" s="54" t="e">
        <f>'Tier 1 - $500K'!#REF!</f>
        <v>#REF!</v>
      </c>
      <c r="UGF46" s="54" t="e">
        <f>'Tier 1 - $500K'!#REF!</f>
        <v>#REF!</v>
      </c>
      <c r="UGG46" s="54" t="e">
        <f>'Tier 1 - $500K'!#REF!</f>
        <v>#REF!</v>
      </c>
      <c r="UGH46" s="54" t="e">
        <f>'Tier 1 - $500K'!#REF!</f>
        <v>#REF!</v>
      </c>
      <c r="UGI46" s="54" t="e">
        <f>'Tier 1 - $500K'!#REF!</f>
        <v>#REF!</v>
      </c>
      <c r="UGJ46" s="54" t="e">
        <f>'Tier 1 - $500K'!#REF!</f>
        <v>#REF!</v>
      </c>
      <c r="UGK46" s="54" t="e">
        <f>'Tier 1 - $500K'!#REF!</f>
        <v>#REF!</v>
      </c>
      <c r="UGL46" s="54" t="e">
        <f>'Tier 1 - $500K'!#REF!</f>
        <v>#REF!</v>
      </c>
      <c r="UGM46" s="54" t="e">
        <f>'Tier 1 - $500K'!#REF!</f>
        <v>#REF!</v>
      </c>
      <c r="UGN46" s="54" t="e">
        <f>'Tier 1 - $500K'!#REF!</f>
        <v>#REF!</v>
      </c>
      <c r="UGO46" s="54" t="e">
        <f>'Tier 1 - $500K'!#REF!</f>
        <v>#REF!</v>
      </c>
      <c r="UGP46" s="54" t="e">
        <f>'Tier 1 - $500K'!#REF!</f>
        <v>#REF!</v>
      </c>
      <c r="UGQ46" s="54" t="e">
        <f>'Tier 1 - $500K'!#REF!</f>
        <v>#REF!</v>
      </c>
      <c r="UGR46" s="54" t="e">
        <f>'Tier 1 - $500K'!#REF!</f>
        <v>#REF!</v>
      </c>
      <c r="UGS46" s="54" t="e">
        <f>'Tier 1 - $500K'!#REF!</f>
        <v>#REF!</v>
      </c>
      <c r="UGT46" s="54" t="e">
        <f>'Tier 1 - $500K'!#REF!</f>
        <v>#REF!</v>
      </c>
      <c r="UGU46" s="54" t="e">
        <f>'Tier 1 - $500K'!#REF!</f>
        <v>#REF!</v>
      </c>
      <c r="UGV46" s="54" t="e">
        <f>'Tier 1 - $500K'!#REF!</f>
        <v>#REF!</v>
      </c>
      <c r="UGW46" s="54" t="e">
        <f>'Tier 1 - $500K'!#REF!</f>
        <v>#REF!</v>
      </c>
      <c r="UGX46" s="54" t="e">
        <f>'Tier 1 - $500K'!#REF!</f>
        <v>#REF!</v>
      </c>
      <c r="UGY46" s="54" t="e">
        <f>'Tier 1 - $500K'!#REF!</f>
        <v>#REF!</v>
      </c>
      <c r="UGZ46" s="54" t="e">
        <f>'Tier 1 - $500K'!#REF!</f>
        <v>#REF!</v>
      </c>
      <c r="UHA46" s="54" t="e">
        <f>'Tier 1 - $500K'!#REF!</f>
        <v>#REF!</v>
      </c>
      <c r="UHB46" s="54" t="e">
        <f>'Tier 1 - $500K'!#REF!</f>
        <v>#REF!</v>
      </c>
      <c r="UHC46" s="54" t="e">
        <f>'Tier 1 - $500K'!#REF!</f>
        <v>#REF!</v>
      </c>
      <c r="UHD46" s="54" t="e">
        <f>'Tier 1 - $500K'!#REF!</f>
        <v>#REF!</v>
      </c>
      <c r="UHE46" s="54" t="e">
        <f>'Tier 1 - $500K'!#REF!</f>
        <v>#REF!</v>
      </c>
      <c r="UHF46" s="54" t="e">
        <f>'Tier 1 - $500K'!#REF!</f>
        <v>#REF!</v>
      </c>
      <c r="UHG46" s="54" t="e">
        <f>'Tier 1 - $500K'!#REF!</f>
        <v>#REF!</v>
      </c>
      <c r="UHH46" s="54" t="e">
        <f>'Tier 1 - $500K'!#REF!</f>
        <v>#REF!</v>
      </c>
      <c r="UHI46" s="54" t="e">
        <f>'Tier 1 - $500K'!#REF!</f>
        <v>#REF!</v>
      </c>
      <c r="UHJ46" s="54" t="e">
        <f>'Tier 1 - $500K'!#REF!</f>
        <v>#REF!</v>
      </c>
      <c r="UHK46" s="54" t="e">
        <f>'Tier 1 - $500K'!#REF!</f>
        <v>#REF!</v>
      </c>
      <c r="UHL46" s="54" t="e">
        <f>'Tier 1 - $500K'!#REF!</f>
        <v>#REF!</v>
      </c>
      <c r="UHM46" s="54" t="e">
        <f>'Tier 1 - $500K'!#REF!</f>
        <v>#REF!</v>
      </c>
      <c r="UHN46" s="54" t="e">
        <f>'Tier 1 - $500K'!#REF!</f>
        <v>#REF!</v>
      </c>
      <c r="UHO46" s="54" t="e">
        <f>'Tier 1 - $500K'!#REF!</f>
        <v>#REF!</v>
      </c>
      <c r="UHP46" s="54" t="e">
        <f>'Tier 1 - $500K'!#REF!</f>
        <v>#REF!</v>
      </c>
      <c r="UHQ46" s="54" t="e">
        <f>'Tier 1 - $500K'!#REF!</f>
        <v>#REF!</v>
      </c>
      <c r="UHR46" s="54" t="e">
        <f>'Tier 1 - $500K'!#REF!</f>
        <v>#REF!</v>
      </c>
      <c r="UHS46" s="54" t="e">
        <f>'Tier 1 - $500K'!#REF!</f>
        <v>#REF!</v>
      </c>
      <c r="UHT46" s="54" t="e">
        <f>'Tier 1 - $500K'!#REF!</f>
        <v>#REF!</v>
      </c>
      <c r="UHU46" s="54" t="e">
        <f>'Tier 1 - $500K'!#REF!</f>
        <v>#REF!</v>
      </c>
      <c r="UHV46" s="54" t="e">
        <f>'Tier 1 - $500K'!#REF!</f>
        <v>#REF!</v>
      </c>
      <c r="UHW46" s="54" t="e">
        <f>'Tier 1 - $500K'!#REF!</f>
        <v>#REF!</v>
      </c>
      <c r="UHX46" s="54" t="e">
        <f>'Tier 1 - $500K'!#REF!</f>
        <v>#REF!</v>
      </c>
      <c r="UHY46" s="54" t="e">
        <f>'Tier 1 - $500K'!#REF!</f>
        <v>#REF!</v>
      </c>
      <c r="UHZ46" s="54" t="e">
        <f>'Tier 1 - $500K'!#REF!</f>
        <v>#REF!</v>
      </c>
      <c r="UIA46" s="54" t="e">
        <f>'Tier 1 - $500K'!#REF!</f>
        <v>#REF!</v>
      </c>
      <c r="UIB46" s="54" t="e">
        <f>'Tier 1 - $500K'!#REF!</f>
        <v>#REF!</v>
      </c>
      <c r="UIC46" s="54" t="e">
        <f>'Tier 1 - $500K'!#REF!</f>
        <v>#REF!</v>
      </c>
      <c r="UID46" s="54" t="e">
        <f>'Tier 1 - $500K'!#REF!</f>
        <v>#REF!</v>
      </c>
      <c r="UIE46" s="54" t="e">
        <f>'Tier 1 - $500K'!#REF!</f>
        <v>#REF!</v>
      </c>
      <c r="UIF46" s="54" t="e">
        <f>'Tier 1 - $500K'!#REF!</f>
        <v>#REF!</v>
      </c>
      <c r="UIG46" s="54" t="e">
        <f>'Tier 1 - $500K'!#REF!</f>
        <v>#REF!</v>
      </c>
      <c r="UIH46" s="54" t="e">
        <f>'Tier 1 - $500K'!#REF!</f>
        <v>#REF!</v>
      </c>
      <c r="UII46" s="54" t="e">
        <f>'Tier 1 - $500K'!#REF!</f>
        <v>#REF!</v>
      </c>
      <c r="UIJ46" s="54" t="e">
        <f>'Tier 1 - $500K'!#REF!</f>
        <v>#REF!</v>
      </c>
      <c r="UIK46" s="54" t="e">
        <f>'Tier 1 - $500K'!#REF!</f>
        <v>#REF!</v>
      </c>
      <c r="UIL46" s="54" t="e">
        <f>'Tier 1 - $500K'!#REF!</f>
        <v>#REF!</v>
      </c>
      <c r="UIM46" s="54" t="e">
        <f>'Tier 1 - $500K'!#REF!</f>
        <v>#REF!</v>
      </c>
      <c r="UIN46" s="54" t="e">
        <f>'Tier 1 - $500K'!#REF!</f>
        <v>#REF!</v>
      </c>
      <c r="UIO46" s="54" t="e">
        <f>'Tier 1 - $500K'!#REF!</f>
        <v>#REF!</v>
      </c>
      <c r="UIP46" s="54" t="e">
        <f>'Tier 1 - $500K'!#REF!</f>
        <v>#REF!</v>
      </c>
      <c r="UIQ46" s="54" t="e">
        <f>'Tier 1 - $500K'!#REF!</f>
        <v>#REF!</v>
      </c>
      <c r="UIR46" s="54" t="e">
        <f>'Tier 1 - $500K'!#REF!</f>
        <v>#REF!</v>
      </c>
      <c r="UIS46" s="54" t="e">
        <f>'Tier 1 - $500K'!#REF!</f>
        <v>#REF!</v>
      </c>
      <c r="UIT46" s="54" t="e">
        <f>'Tier 1 - $500K'!#REF!</f>
        <v>#REF!</v>
      </c>
      <c r="UIU46" s="54" t="e">
        <f>'Tier 1 - $500K'!#REF!</f>
        <v>#REF!</v>
      </c>
      <c r="UIV46" s="54" t="e">
        <f>'Tier 1 - $500K'!#REF!</f>
        <v>#REF!</v>
      </c>
      <c r="UIW46" s="54" t="e">
        <f>'Tier 1 - $500K'!#REF!</f>
        <v>#REF!</v>
      </c>
      <c r="UIX46" s="54" t="e">
        <f>'Tier 1 - $500K'!#REF!</f>
        <v>#REF!</v>
      </c>
      <c r="UIY46" s="54" t="e">
        <f>'Tier 1 - $500K'!#REF!</f>
        <v>#REF!</v>
      </c>
      <c r="UIZ46" s="54" t="e">
        <f>'Tier 1 - $500K'!#REF!</f>
        <v>#REF!</v>
      </c>
      <c r="UJA46" s="54" t="e">
        <f>'Tier 1 - $500K'!#REF!</f>
        <v>#REF!</v>
      </c>
      <c r="UJB46" s="54" t="e">
        <f>'Tier 1 - $500K'!#REF!</f>
        <v>#REF!</v>
      </c>
      <c r="UJC46" s="54" t="e">
        <f>'Tier 1 - $500K'!#REF!</f>
        <v>#REF!</v>
      </c>
      <c r="UJD46" s="54" t="e">
        <f>'Tier 1 - $500K'!#REF!</f>
        <v>#REF!</v>
      </c>
      <c r="UJE46" s="54" t="e">
        <f>'Tier 1 - $500K'!#REF!</f>
        <v>#REF!</v>
      </c>
      <c r="UJF46" s="54" t="e">
        <f>'Tier 1 - $500K'!#REF!</f>
        <v>#REF!</v>
      </c>
      <c r="UJG46" s="54" t="e">
        <f>'Tier 1 - $500K'!#REF!</f>
        <v>#REF!</v>
      </c>
      <c r="UJH46" s="54" t="e">
        <f>'Tier 1 - $500K'!#REF!</f>
        <v>#REF!</v>
      </c>
      <c r="UJI46" s="54" t="e">
        <f>'Tier 1 - $500K'!#REF!</f>
        <v>#REF!</v>
      </c>
      <c r="UJJ46" s="54" t="e">
        <f>'Tier 1 - $500K'!#REF!</f>
        <v>#REF!</v>
      </c>
      <c r="UJK46" s="54" t="e">
        <f>'Tier 1 - $500K'!#REF!</f>
        <v>#REF!</v>
      </c>
      <c r="UJL46" s="54" t="e">
        <f>'Tier 1 - $500K'!#REF!</f>
        <v>#REF!</v>
      </c>
      <c r="UJM46" s="54" t="e">
        <f>'Tier 1 - $500K'!#REF!</f>
        <v>#REF!</v>
      </c>
      <c r="UJN46" s="54" t="e">
        <f>'Tier 1 - $500K'!#REF!</f>
        <v>#REF!</v>
      </c>
      <c r="UJO46" s="54" t="e">
        <f>'Tier 1 - $500K'!#REF!</f>
        <v>#REF!</v>
      </c>
      <c r="UJP46" s="54" t="e">
        <f>'Tier 1 - $500K'!#REF!</f>
        <v>#REF!</v>
      </c>
      <c r="UJQ46" s="54" t="e">
        <f>'Tier 1 - $500K'!#REF!</f>
        <v>#REF!</v>
      </c>
      <c r="UJR46" s="54" t="e">
        <f>'Tier 1 - $500K'!#REF!</f>
        <v>#REF!</v>
      </c>
      <c r="UJS46" s="54" t="e">
        <f>'Tier 1 - $500K'!#REF!</f>
        <v>#REF!</v>
      </c>
      <c r="UJT46" s="54" t="e">
        <f>'Tier 1 - $500K'!#REF!</f>
        <v>#REF!</v>
      </c>
      <c r="UJU46" s="54" t="e">
        <f>'Tier 1 - $500K'!#REF!</f>
        <v>#REF!</v>
      </c>
      <c r="UJV46" s="54" t="e">
        <f>'Tier 1 - $500K'!#REF!</f>
        <v>#REF!</v>
      </c>
      <c r="UJW46" s="54" t="e">
        <f>'Tier 1 - $500K'!#REF!</f>
        <v>#REF!</v>
      </c>
      <c r="UJX46" s="54" t="e">
        <f>'Tier 1 - $500K'!#REF!</f>
        <v>#REF!</v>
      </c>
      <c r="UJY46" s="54" t="e">
        <f>'Tier 1 - $500K'!#REF!</f>
        <v>#REF!</v>
      </c>
      <c r="UJZ46" s="54" t="e">
        <f>'Tier 1 - $500K'!#REF!</f>
        <v>#REF!</v>
      </c>
      <c r="UKA46" s="54" t="e">
        <f>'Tier 1 - $500K'!#REF!</f>
        <v>#REF!</v>
      </c>
      <c r="UKB46" s="54" t="e">
        <f>'Tier 1 - $500K'!#REF!</f>
        <v>#REF!</v>
      </c>
      <c r="UKC46" s="54" t="e">
        <f>'Tier 1 - $500K'!#REF!</f>
        <v>#REF!</v>
      </c>
      <c r="UKD46" s="54" t="e">
        <f>'Tier 1 - $500K'!#REF!</f>
        <v>#REF!</v>
      </c>
      <c r="UKE46" s="54" t="e">
        <f>'Tier 1 - $500K'!#REF!</f>
        <v>#REF!</v>
      </c>
      <c r="UKF46" s="54" t="e">
        <f>'Tier 1 - $500K'!#REF!</f>
        <v>#REF!</v>
      </c>
      <c r="UKG46" s="54" t="e">
        <f>'Tier 1 - $500K'!#REF!</f>
        <v>#REF!</v>
      </c>
      <c r="UKH46" s="54" t="e">
        <f>'Tier 1 - $500K'!#REF!</f>
        <v>#REF!</v>
      </c>
      <c r="UKI46" s="54" t="e">
        <f>'Tier 1 - $500K'!#REF!</f>
        <v>#REF!</v>
      </c>
      <c r="UKJ46" s="54" t="e">
        <f>'Tier 1 - $500K'!#REF!</f>
        <v>#REF!</v>
      </c>
      <c r="UKK46" s="54" t="e">
        <f>'Tier 1 - $500K'!#REF!</f>
        <v>#REF!</v>
      </c>
      <c r="UKL46" s="54" t="e">
        <f>'Tier 1 - $500K'!#REF!</f>
        <v>#REF!</v>
      </c>
      <c r="UKM46" s="54" t="e">
        <f>'Tier 1 - $500K'!#REF!</f>
        <v>#REF!</v>
      </c>
      <c r="UKN46" s="54" t="e">
        <f>'Tier 1 - $500K'!#REF!</f>
        <v>#REF!</v>
      </c>
      <c r="UKO46" s="54" t="e">
        <f>'Tier 1 - $500K'!#REF!</f>
        <v>#REF!</v>
      </c>
      <c r="UKP46" s="54" t="e">
        <f>'Tier 1 - $500K'!#REF!</f>
        <v>#REF!</v>
      </c>
      <c r="UKQ46" s="54" t="e">
        <f>'Tier 1 - $500K'!#REF!</f>
        <v>#REF!</v>
      </c>
      <c r="UKR46" s="54" t="e">
        <f>'Tier 1 - $500K'!#REF!</f>
        <v>#REF!</v>
      </c>
      <c r="UKS46" s="54" t="e">
        <f>'Tier 1 - $500K'!#REF!</f>
        <v>#REF!</v>
      </c>
      <c r="UKT46" s="54" t="e">
        <f>'Tier 1 - $500K'!#REF!</f>
        <v>#REF!</v>
      </c>
      <c r="UKU46" s="54" t="e">
        <f>'Tier 1 - $500K'!#REF!</f>
        <v>#REF!</v>
      </c>
      <c r="UKV46" s="54" t="e">
        <f>'Tier 1 - $500K'!#REF!</f>
        <v>#REF!</v>
      </c>
      <c r="UKW46" s="54" t="e">
        <f>'Tier 1 - $500K'!#REF!</f>
        <v>#REF!</v>
      </c>
      <c r="UKX46" s="54" t="e">
        <f>'Tier 1 - $500K'!#REF!</f>
        <v>#REF!</v>
      </c>
      <c r="UKY46" s="54" t="e">
        <f>'Tier 1 - $500K'!#REF!</f>
        <v>#REF!</v>
      </c>
      <c r="UKZ46" s="54" t="e">
        <f>'Tier 1 - $500K'!#REF!</f>
        <v>#REF!</v>
      </c>
      <c r="ULA46" s="54" t="e">
        <f>'Tier 1 - $500K'!#REF!</f>
        <v>#REF!</v>
      </c>
      <c r="ULB46" s="54" t="e">
        <f>'Tier 1 - $500K'!#REF!</f>
        <v>#REF!</v>
      </c>
      <c r="ULC46" s="54" t="e">
        <f>'Tier 1 - $500K'!#REF!</f>
        <v>#REF!</v>
      </c>
      <c r="ULD46" s="54" t="e">
        <f>'Tier 1 - $500K'!#REF!</f>
        <v>#REF!</v>
      </c>
      <c r="ULE46" s="54" t="e">
        <f>'Tier 1 - $500K'!#REF!</f>
        <v>#REF!</v>
      </c>
      <c r="ULF46" s="54" t="e">
        <f>'Tier 1 - $500K'!#REF!</f>
        <v>#REF!</v>
      </c>
      <c r="ULG46" s="54" t="e">
        <f>'Tier 1 - $500K'!#REF!</f>
        <v>#REF!</v>
      </c>
      <c r="ULH46" s="54" t="e">
        <f>'Tier 1 - $500K'!#REF!</f>
        <v>#REF!</v>
      </c>
      <c r="ULI46" s="54" t="e">
        <f>'Tier 1 - $500K'!#REF!</f>
        <v>#REF!</v>
      </c>
      <c r="ULJ46" s="54" t="e">
        <f>'Tier 1 - $500K'!#REF!</f>
        <v>#REF!</v>
      </c>
      <c r="ULK46" s="54" t="e">
        <f>'Tier 1 - $500K'!#REF!</f>
        <v>#REF!</v>
      </c>
      <c r="ULL46" s="54" t="e">
        <f>'Tier 1 - $500K'!#REF!</f>
        <v>#REF!</v>
      </c>
      <c r="ULM46" s="54" t="e">
        <f>'Tier 1 - $500K'!#REF!</f>
        <v>#REF!</v>
      </c>
      <c r="ULN46" s="54" t="e">
        <f>'Tier 1 - $500K'!#REF!</f>
        <v>#REF!</v>
      </c>
      <c r="ULO46" s="54" t="e">
        <f>'Tier 1 - $500K'!#REF!</f>
        <v>#REF!</v>
      </c>
      <c r="ULP46" s="54" t="e">
        <f>'Tier 1 - $500K'!#REF!</f>
        <v>#REF!</v>
      </c>
      <c r="ULQ46" s="54" t="e">
        <f>'Tier 1 - $500K'!#REF!</f>
        <v>#REF!</v>
      </c>
      <c r="ULR46" s="54" t="e">
        <f>'Tier 1 - $500K'!#REF!</f>
        <v>#REF!</v>
      </c>
      <c r="ULS46" s="54" t="e">
        <f>'Tier 1 - $500K'!#REF!</f>
        <v>#REF!</v>
      </c>
      <c r="ULT46" s="54" t="e">
        <f>'Tier 1 - $500K'!#REF!</f>
        <v>#REF!</v>
      </c>
      <c r="ULU46" s="54" t="e">
        <f>'Tier 1 - $500K'!#REF!</f>
        <v>#REF!</v>
      </c>
      <c r="ULV46" s="54" t="e">
        <f>'Tier 1 - $500K'!#REF!</f>
        <v>#REF!</v>
      </c>
      <c r="ULW46" s="54" t="e">
        <f>'Tier 1 - $500K'!#REF!</f>
        <v>#REF!</v>
      </c>
      <c r="ULX46" s="54" t="e">
        <f>'Tier 1 - $500K'!#REF!</f>
        <v>#REF!</v>
      </c>
      <c r="ULY46" s="54" t="e">
        <f>'Tier 1 - $500K'!#REF!</f>
        <v>#REF!</v>
      </c>
      <c r="ULZ46" s="54" t="e">
        <f>'Tier 1 - $500K'!#REF!</f>
        <v>#REF!</v>
      </c>
      <c r="UMA46" s="54" t="e">
        <f>'Tier 1 - $500K'!#REF!</f>
        <v>#REF!</v>
      </c>
      <c r="UMB46" s="54" t="e">
        <f>'Tier 1 - $500K'!#REF!</f>
        <v>#REF!</v>
      </c>
      <c r="UMC46" s="54" t="e">
        <f>'Tier 1 - $500K'!#REF!</f>
        <v>#REF!</v>
      </c>
      <c r="UMD46" s="54" t="e">
        <f>'Tier 1 - $500K'!#REF!</f>
        <v>#REF!</v>
      </c>
      <c r="UME46" s="54" t="e">
        <f>'Tier 1 - $500K'!#REF!</f>
        <v>#REF!</v>
      </c>
      <c r="UMF46" s="54" t="e">
        <f>'Tier 1 - $500K'!#REF!</f>
        <v>#REF!</v>
      </c>
      <c r="UMG46" s="54" t="e">
        <f>'Tier 1 - $500K'!#REF!</f>
        <v>#REF!</v>
      </c>
      <c r="UMH46" s="54" t="e">
        <f>'Tier 1 - $500K'!#REF!</f>
        <v>#REF!</v>
      </c>
      <c r="UMI46" s="54" t="e">
        <f>'Tier 1 - $500K'!#REF!</f>
        <v>#REF!</v>
      </c>
      <c r="UMJ46" s="54" t="e">
        <f>'Tier 1 - $500K'!#REF!</f>
        <v>#REF!</v>
      </c>
      <c r="UMK46" s="54" t="e">
        <f>'Tier 1 - $500K'!#REF!</f>
        <v>#REF!</v>
      </c>
      <c r="UML46" s="54" t="e">
        <f>'Tier 1 - $500K'!#REF!</f>
        <v>#REF!</v>
      </c>
      <c r="UMM46" s="54" t="e">
        <f>'Tier 1 - $500K'!#REF!</f>
        <v>#REF!</v>
      </c>
      <c r="UMN46" s="54" t="e">
        <f>'Tier 1 - $500K'!#REF!</f>
        <v>#REF!</v>
      </c>
      <c r="UMO46" s="54" t="e">
        <f>'Tier 1 - $500K'!#REF!</f>
        <v>#REF!</v>
      </c>
      <c r="UMP46" s="54" t="e">
        <f>'Tier 1 - $500K'!#REF!</f>
        <v>#REF!</v>
      </c>
      <c r="UMQ46" s="54" t="e">
        <f>'Tier 1 - $500K'!#REF!</f>
        <v>#REF!</v>
      </c>
      <c r="UMR46" s="54" t="e">
        <f>'Tier 1 - $500K'!#REF!</f>
        <v>#REF!</v>
      </c>
      <c r="UMS46" s="54" t="e">
        <f>'Tier 1 - $500K'!#REF!</f>
        <v>#REF!</v>
      </c>
      <c r="UMT46" s="54" t="e">
        <f>'Tier 1 - $500K'!#REF!</f>
        <v>#REF!</v>
      </c>
      <c r="UMU46" s="54" t="e">
        <f>'Tier 1 - $500K'!#REF!</f>
        <v>#REF!</v>
      </c>
      <c r="UMV46" s="54" t="e">
        <f>'Tier 1 - $500K'!#REF!</f>
        <v>#REF!</v>
      </c>
      <c r="UMW46" s="54" t="e">
        <f>'Tier 1 - $500K'!#REF!</f>
        <v>#REF!</v>
      </c>
      <c r="UMX46" s="54" t="e">
        <f>'Tier 1 - $500K'!#REF!</f>
        <v>#REF!</v>
      </c>
      <c r="UMY46" s="54" t="e">
        <f>'Tier 1 - $500K'!#REF!</f>
        <v>#REF!</v>
      </c>
      <c r="UMZ46" s="54" t="e">
        <f>'Tier 1 - $500K'!#REF!</f>
        <v>#REF!</v>
      </c>
      <c r="UNA46" s="54" t="e">
        <f>'Tier 1 - $500K'!#REF!</f>
        <v>#REF!</v>
      </c>
      <c r="UNB46" s="54" t="e">
        <f>'Tier 1 - $500K'!#REF!</f>
        <v>#REF!</v>
      </c>
      <c r="UNC46" s="54" t="e">
        <f>'Tier 1 - $500K'!#REF!</f>
        <v>#REF!</v>
      </c>
      <c r="UND46" s="54" t="e">
        <f>'Tier 1 - $500K'!#REF!</f>
        <v>#REF!</v>
      </c>
      <c r="UNE46" s="54" t="e">
        <f>'Tier 1 - $500K'!#REF!</f>
        <v>#REF!</v>
      </c>
      <c r="UNF46" s="54" t="e">
        <f>'Tier 1 - $500K'!#REF!</f>
        <v>#REF!</v>
      </c>
      <c r="UNG46" s="54" t="e">
        <f>'Tier 1 - $500K'!#REF!</f>
        <v>#REF!</v>
      </c>
      <c r="UNH46" s="54" t="e">
        <f>'Tier 1 - $500K'!#REF!</f>
        <v>#REF!</v>
      </c>
      <c r="UNI46" s="54" t="e">
        <f>'Tier 1 - $500K'!#REF!</f>
        <v>#REF!</v>
      </c>
      <c r="UNJ46" s="54" t="e">
        <f>'Tier 1 - $500K'!#REF!</f>
        <v>#REF!</v>
      </c>
      <c r="UNK46" s="54" t="e">
        <f>'Tier 1 - $500K'!#REF!</f>
        <v>#REF!</v>
      </c>
      <c r="UNL46" s="54" t="e">
        <f>'Tier 1 - $500K'!#REF!</f>
        <v>#REF!</v>
      </c>
      <c r="UNM46" s="54" t="e">
        <f>'Tier 1 - $500K'!#REF!</f>
        <v>#REF!</v>
      </c>
      <c r="UNN46" s="54" t="e">
        <f>'Tier 1 - $500K'!#REF!</f>
        <v>#REF!</v>
      </c>
      <c r="UNO46" s="54" t="e">
        <f>'Tier 1 - $500K'!#REF!</f>
        <v>#REF!</v>
      </c>
      <c r="UNP46" s="54" t="e">
        <f>'Tier 1 - $500K'!#REF!</f>
        <v>#REF!</v>
      </c>
      <c r="UNQ46" s="54" t="e">
        <f>'Tier 1 - $500K'!#REF!</f>
        <v>#REF!</v>
      </c>
      <c r="UNR46" s="54" t="e">
        <f>'Tier 1 - $500K'!#REF!</f>
        <v>#REF!</v>
      </c>
      <c r="UNS46" s="54" t="e">
        <f>'Tier 1 - $500K'!#REF!</f>
        <v>#REF!</v>
      </c>
      <c r="UNT46" s="54" t="e">
        <f>'Tier 1 - $500K'!#REF!</f>
        <v>#REF!</v>
      </c>
      <c r="UNU46" s="54" t="e">
        <f>'Tier 1 - $500K'!#REF!</f>
        <v>#REF!</v>
      </c>
      <c r="UNV46" s="54" t="e">
        <f>'Tier 1 - $500K'!#REF!</f>
        <v>#REF!</v>
      </c>
      <c r="UNW46" s="54" t="e">
        <f>'Tier 1 - $500K'!#REF!</f>
        <v>#REF!</v>
      </c>
      <c r="UNX46" s="54" t="e">
        <f>'Tier 1 - $500K'!#REF!</f>
        <v>#REF!</v>
      </c>
      <c r="UNY46" s="54" t="e">
        <f>'Tier 1 - $500K'!#REF!</f>
        <v>#REF!</v>
      </c>
      <c r="UNZ46" s="54" t="e">
        <f>'Tier 1 - $500K'!#REF!</f>
        <v>#REF!</v>
      </c>
      <c r="UOA46" s="54" t="e">
        <f>'Tier 1 - $500K'!#REF!</f>
        <v>#REF!</v>
      </c>
      <c r="UOB46" s="54" t="e">
        <f>'Tier 1 - $500K'!#REF!</f>
        <v>#REF!</v>
      </c>
      <c r="UOC46" s="54" t="e">
        <f>'Tier 1 - $500K'!#REF!</f>
        <v>#REF!</v>
      </c>
      <c r="UOD46" s="54" t="e">
        <f>'Tier 1 - $500K'!#REF!</f>
        <v>#REF!</v>
      </c>
      <c r="UOE46" s="54" t="e">
        <f>'Tier 1 - $500K'!#REF!</f>
        <v>#REF!</v>
      </c>
      <c r="UOF46" s="54" t="e">
        <f>'Tier 1 - $500K'!#REF!</f>
        <v>#REF!</v>
      </c>
      <c r="UOG46" s="54" t="e">
        <f>'Tier 1 - $500K'!#REF!</f>
        <v>#REF!</v>
      </c>
      <c r="UOH46" s="54" t="e">
        <f>'Tier 1 - $500K'!#REF!</f>
        <v>#REF!</v>
      </c>
      <c r="UOI46" s="54" t="e">
        <f>'Tier 1 - $500K'!#REF!</f>
        <v>#REF!</v>
      </c>
      <c r="UOJ46" s="54" t="e">
        <f>'Tier 1 - $500K'!#REF!</f>
        <v>#REF!</v>
      </c>
      <c r="UOK46" s="54" t="e">
        <f>'Tier 1 - $500K'!#REF!</f>
        <v>#REF!</v>
      </c>
      <c r="UOL46" s="54" t="e">
        <f>'Tier 1 - $500K'!#REF!</f>
        <v>#REF!</v>
      </c>
      <c r="UOM46" s="54" t="e">
        <f>'Tier 1 - $500K'!#REF!</f>
        <v>#REF!</v>
      </c>
      <c r="UON46" s="54" t="e">
        <f>'Tier 1 - $500K'!#REF!</f>
        <v>#REF!</v>
      </c>
      <c r="UOO46" s="54" t="e">
        <f>'Tier 1 - $500K'!#REF!</f>
        <v>#REF!</v>
      </c>
      <c r="UOP46" s="54" t="e">
        <f>'Tier 1 - $500K'!#REF!</f>
        <v>#REF!</v>
      </c>
      <c r="UOQ46" s="54" t="e">
        <f>'Tier 1 - $500K'!#REF!</f>
        <v>#REF!</v>
      </c>
      <c r="UOR46" s="54" t="e">
        <f>'Tier 1 - $500K'!#REF!</f>
        <v>#REF!</v>
      </c>
      <c r="UOS46" s="54" t="e">
        <f>'Tier 1 - $500K'!#REF!</f>
        <v>#REF!</v>
      </c>
      <c r="UOT46" s="54" t="e">
        <f>'Tier 1 - $500K'!#REF!</f>
        <v>#REF!</v>
      </c>
      <c r="UOU46" s="54" t="e">
        <f>'Tier 1 - $500K'!#REF!</f>
        <v>#REF!</v>
      </c>
      <c r="UOV46" s="54" t="e">
        <f>'Tier 1 - $500K'!#REF!</f>
        <v>#REF!</v>
      </c>
      <c r="UOW46" s="54" t="e">
        <f>'Tier 1 - $500K'!#REF!</f>
        <v>#REF!</v>
      </c>
      <c r="UOX46" s="54" t="e">
        <f>'Tier 1 - $500K'!#REF!</f>
        <v>#REF!</v>
      </c>
      <c r="UOY46" s="54" t="e">
        <f>'Tier 1 - $500K'!#REF!</f>
        <v>#REF!</v>
      </c>
      <c r="UOZ46" s="54" t="e">
        <f>'Tier 1 - $500K'!#REF!</f>
        <v>#REF!</v>
      </c>
      <c r="UPA46" s="54" t="e">
        <f>'Tier 1 - $500K'!#REF!</f>
        <v>#REF!</v>
      </c>
      <c r="UPB46" s="54" t="e">
        <f>'Tier 1 - $500K'!#REF!</f>
        <v>#REF!</v>
      </c>
      <c r="UPC46" s="54" t="e">
        <f>'Tier 1 - $500K'!#REF!</f>
        <v>#REF!</v>
      </c>
      <c r="UPD46" s="54" t="e">
        <f>'Tier 1 - $500K'!#REF!</f>
        <v>#REF!</v>
      </c>
      <c r="UPE46" s="54" t="e">
        <f>'Tier 1 - $500K'!#REF!</f>
        <v>#REF!</v>
      </c>
      <c r="UPF46" s="54" t="e">
        <f>'Tier 1 - $500K'!#REF!</f>
        <v>#REF!</v>
      </c>
      <c r="UPG46" s="54" t="e">
        <f>'Tier 1 - $500K'!#REF!</f>
        <v>#REF!</v>
      </c>
      <c r="UPH46" s="54" t="e">
        <f>'Tier 1 - $500K'!#REF!</f>
        <v>#REF!</v>
      </c>
      <c r="UPI46" s="54" t="e">
        <f>'Tier 1 - $500K'!#REF!</f>
        <v>#REF!</v>
      </c>
      <c r="UPJ46" s="54" t="e">
        <f>'Tier 1 - $500K'!#REF!</f>
        <v>#REF!</v>
      </c>
      <c r="UPK46" s="54" t="e">
        <f>'Tier 1 - $500K'!#REF!</f>
        <v>#REF!</v>
      </c>
      <c r="UPL46" s="54" t="e">
        <f>'Tier 1 - $500K'!#REF!</f>
        <v>#REF!</v>
      </c>
      <c r="UPM46" s="54" t="e">
        <f>'Tier 1 - $500K'!#REF!</f>
        <v>#REF!</v>
      </c>
      <c r="UPN46" s="54" t="e">
        <f>'Tier 1 - $500K'!#REF!</f>
        <v>#REF!</v>
      </c>
      <c r="UPO46" s="54" t="e">
        <f>'Tier 1 - $500K'!#REF!</f>
        <v>#REF!</v>
      </c>
      <c r="UPP46" s="54" t="e">
        <f>'Tier 1 - $500K'!#REF!</f>
        <v>#REF!</v>
      </c>
      <c r="UPQ46" s="54" t="e">
        <f>'Tier 1 - $500K'!#REF!</f>
        <v>#REF!</v>
      </c>
      <c r="UPR46" s="54" t="e">
        <f>'Tier 1 - $500K'!#REF!</f>
        <v>#REF!</v>
      </c>
      <c r="UPS46" s="54" t="e">
        <f>'Tier 1 - $500K'!#REF!</f>
        <v>#REF!</v>
      </c>
      <c r="UPT46" s="54" t="e">
        <f>'Tier 1 - $500K'!#REF!</f>
        <v>#REF!</v>
      </c>
      <c r="UPU46" s="54" t="e">
        <f>'Tier 1 - $500K'!#REF!</f>
        <v>#REF!</v>
      </c>
      <c r="UPV46" s="54" t="e">
        <f>'Tier 1 - $500K'!#REF!</f>
        <v>#REF!</v>
      </c>
      <c r="UPW46" s="54" t="e">
        <f>'Tier 1 - $500K'!#REF!</f>
        <v>#REF!</v>
      </c>
      <c r="UPX46" s="54" t="e">
        <f>'Tier 1 - $500K'!#REF!</f>
        <v>#REF!</v>
      </c>
      <c r="UPY46" s="54" t="e">
        <f>'Tier 1 - $500K'!#REF!</f>
        <v>#REF!</v>
      </c>
      <c r="UPZ46" s="54" t="e">
        <f>'Tier 1 - $500K'!#REF!</f>
        <v>#REF!</v>
      </c>
      <c r="UQA46" s="54" t="e">
        <f>'Tier 1 - $500K'!#REF!</f>
        <v>#REF!</v>
      </c>
      <c r="UQB46" s="54" t="e">
        <f>'Tier 1 - $500K'!#REF!</f>
        <v>#REF!</v>
      </c>
      <c r="UQC46" s="54" t="e">
        <f>'Tier 1 - $500K'!#REF!</f>
        <v>#REF!</v>
      </c>
      <c r="UQD46" s="54" t="e">
        <f>'Tier 1 - $500K'!#REF!</f>
        <v>#REF!</v>
      </c>
      <c r="UQE46" s="54" t="e">
        <f>'Tier 1 - $500K'!#REF!</f>
        <v>#REF!</v>
      </c>
      <c r="UQF46" s="54" t="e">
        <f>'Tier 1 - $500K'!#REF!</f>
        <v>#REF!</v>
      </c>
      <c r="UQG46" s="54" t="e">
        <f>'Tier 1 - $500K'!#REF!</f>
        <v>#REF!</v>
      </c>
      <c r="UQH46" s="54" t="e">
        <f>'Tier 1 - $500K'!#REF!</f>
        <v>#REF!</v>
      </c>
      <c r="UQI46" s="54" t="e">
        <f>'Tier 1 - $500K'!#REF!</f>
        <v>#REF!</v>
      </c>
      <c r="UQJ46" s="54" t="e">
        <f>'Tier 1 - $500K'!#REF!</f>
        <v>#REF!</v>
      </c>
      <c r="UQK46" s="54" t="e">
        <f>'Tier 1 - $500K'!#REF!</f>
        <v>#REF!</v>
      </c>
      <c r="UQL46" s="54" t="e">
        <f>'Tier 1 - $500K'!#REF!</f>
        <v>#REF!</v>
      </c>
      <c r="UQM46" s="54" t="e">
        <f>'Tier 1 - $500K'!#REF!</f>
        <v>#REF!</v>
      </c>
      <c r="UQN46" s="54" t="e">
        <f>'Tier 1 - $500K'!#REF!</f>
        <v>#REF!</v>
      </c>
      <c r="UQO46" s="54" t="e">
        <f>'Tier 1 - $500K'!#REF!</f>
        <v>#REF!</v>
      </c>
      <c r="UQP46" s="54" t="e">
        <f>'Tier 1 - $500K'!#REF!</f>
        <v>#REF!</v>
      </c>
      <c r="UQQ46" s="54" t="e">
        <f>'Tier 1 - $500K'!#REF!</f>
        <v>#REF!</v>
      </c>
      <c r="UQR46" s="54" t="e">
        <f>'Tier 1 - $500K'!#REF!</f>
        <v>#REF!</v>
      </c>
      <c r="UQS46" s="54" t="e">
        <f>'Tier 1 - $500K'!#REF!</f>
        <v>#REF!</v>
      </c>
      <c r="UQT46" s="54" t="e">
        <f>'Tier 1 - $500K'!#REF!</f>
        <v>#REF!</v>
      </c>
      <c r="UQU46" s="54" t="e">
        <f>'Tier 1 - $500K'!#REF!</f>
        <v>#REF!</v>
      </c>
      <c r="UQV46" s="54" t="e">
        <f>'Tier 1 - $500K'!#REF!</f>
        <v>#REF!</v>
      </c>
      <c r="UQW46" s="54" t="e">
        <f>'Tier 1 - $500K'!#REF!</f>
        <v>#REF!</v>
      </c>
      <c r="UQX46" s="54" t="e">
        <f>'Tier 1 - $500K'!#REF!</f>
        <v>#REF!</v>
      </c>
      <c r="UQY46" s="54" t="e">
        <f>'Tier 1 - $500K'!#REF!</f>
        <v>#REF!</v>
      </c>
      <c r="UQZ46" s="54" t="e">
        <f>'Tier 1 - $500K'!#REF!</f>
        <v>#REF!</v>
      </c>
      <c r="URA46" s="54" t="e">
        <f>'Tier 1 - $500K'!#REF!</f>
        <v>#REF!</v>
      </c>
      <c r="URB46" s="54" t="e">
        <f>'Tier 1 - $500K'!#REF!</f>
        <v>#REF!</v>
      </c>
      <c r="URC46" s="54" t="e">
        <f>'Tier 1 - $500K'!#REF!</f>
        <v>#REF!</v>
      </c>
      <c r="URD46" s="54" t="e">
        <f>'Tier 1 - $500K'!#REF!</f>
        <v>#REF!</v>
      </c>
      <c r="URE46" s="54" t="e">
        <f>'Tier 1 - $500K'!#REF!</f>
        <v>#REF!</v>
      </c>
      <c r="URF46" s="54" t="e">
        <f>'Tier 1 - $500K'!#REF!</f>
        <v>#REF!</v>
      </c>
      <c r="URG46" s="54" t="e">
        <f>'Tier 1 - $500K'!#REF!</f>
        <v>#REF!</v>
      </c>
      <c r="URH46" s="54" t="e">
        <f>'Tier 1 - $500K'!#REF!</f>
        <v>#REF!</v>
      </c>
      <c r="URI46" s="54" t="e">
        <f>'Tier 1 - $500K'!#REF!</f>
        <v>#REF!</v>
      </c>
      <c r="URJ46" s="54" t="e">
        <f>'Tier 1 - $500K'!#REF!</f>
        <v>#REF!</v>
      </c>
      <c r="URK46" s="54" t="e">
        <f>'Tier 1 - $500K'!#REF!</f>
        <v>#REF!</v>
      </c>
      <c r="URL46" s="54" t="e">
        <f>'Tier 1 - $500K'!#REF!</f>
        <v>#REF!</v>
      </c>
      <c r="URM46" s="54" t="e">
        <f>'Tier 1 - $500K'!#REF!</f>
        <v>#REF!</v>
      </c>
      <c r="URN46" s="54" t="e">
        <f>'Tier 1 - $500K'!#REF!</f>
        <v>#REF!</v>
      </c>
      <c r="URO46" s="54" t="e">
        <f>'Tier 1 - $500K'!#REF!</f>
        <v>#REF!</v>
      </c>
      <c r="URP46" s="54" t="e">
        <f>'Tier 1 - $500K'!#REF!</f>
        <v>#REF!</v>
      </c>
      <c r="URQ46" s="54" t="e">
        <f>'Tier 1 - $500K'!#REF!</f>
        <v>#REF!</v>
      </c>
      <c r="URR46" s="54" t="e">
        <f>'Tier 1 - $500K'!#REF!</f>
        <v>#REF!</v>
      </c>
      <c r="URS46" s="54" t="e">
        <f>'Tier 1 - $500K'!#REF!</f>
        <v>#REF!</v>
      </c>
      <c r="URT46" s="54" t="e">
        <f>'Tier 1 - $500K'!#REF!</f>
        <v>#REF!</v>
      </c>
      <c r="URU46" s="54" t="e">
        <f>'Tier 1 - $500K'!#REF!</f>
        <v>#REF!</v>
      </c>
      <c r="URV46" s="54" t="e">
        <f>'Tier 1 - $500K'!#REF!</f>
        <v>#REF!</v>
      </c>
      <c r="URW46" s="54" t="e">
        <f>'Tier 1 - $500K'!#REF!</f>
        <v>#REF!</v>
      </c>
      <c r="URX46" s="54" t="e">
        <f>'Tier 1 - $500K'!#REF!</f>
        <v>#REF!</v>
      </c>
      <c r="URY46" s="54" t="e">
        <f>'Tier 1 - $500K'!#REF!</f>
        <v>#REF!</v>
      </c>
      <c r="URZ46" s="54" t="e">
        <f>'Tier 1 - $500K'!#REF!</f>
        <v>#REF!</v>
      </c>
      <c r="USA46" s="54" t="e">
        <f>'Tier 1 - $500K'!#REF!</f>
        <v>#REF!</v>
      </c>
      <c r="USB46" s="54" t="e">
        <f>'Tier 1 - $500K'!#REF!</f>
        <v>#REF!</v>
      </c>
      <c r="USC46" s="54" t="e">
        <f>'Tier 1 - $500K'!#REF!</f>
        <v>#REF!</v>
      </c>
      <c r="USD46" s="54" t="e">
        <f>'Tier 1 - $500K'!#REF!</f>
        <v>#REF!</v>
      </c>
      <c r="USE46" s="54" t="e">
        <f>'Tier 1 - $500K'!#REF!</f>
        <v>#REF!</v>
      </c>
      <c r="USF46" s="54" t="e">
        <f>'Tier 1 - $500K'!#REF!</f>
        <v>#REF!</v>
      </c>
      <c r="USG46" s="54" t="e">
        <f>'Tier 1 - $500K'!#REF!</f>
        <v>#REF!</v>
      </c>
      <c r="USH46" s="54" t="e">
        <f>'Tier 1 - $500K'!#REF!</f>
        <v>#REF!</v>
      </c>
      <c r="USI46" s="54" t="e">
        <f>'Tier 1 - $500K'!#REF!</f>
        <v>#REF!</v>
      </c>
      <c r="USJ46" s="54" t="e">
        <f>'Tier 1 - $500K'!#REF!</f>
        <v>#REF!</v>
      </c>
      <c r="USK46" s="54" t="e">
        <f>'Tier 1 - $500K'!#REF!</f>
        <v>#REF!</v>
      </c>
      <c r="USL46" s="54" t="e">
        <f>'Tier 1 - $500K'!#REF!</f>
        <v>#REF!</v>
      </c>
      <c r="USM46" s="54" t="e">
        <f>'Tier 1 - $500K'!#REF!</f>
        <v>#REF!</v>
      </c>
      <c r="USN46" s="54" t="e">
        <f>'Tier 1 - $500K'!#REF!</f>
        <v>#REF!</v>
      </c>
      <c r="USO46" s="54" t="e">
        <f>'Tier 1 - $500K'!#REF!</f>
        <v>#REF!</v>
      </c>
      <c r="USP46" s="54" t="e">
        <f>'Tier 1 - $500K'!#REF!</f>
        <v>#REF!</v>
      </c>
      <c r="USQ46" s="54" t="e">
        <f>'Tier 1 - $500K'!#REF!</f>
        <v>#REF!</v>
      </c>
      <c r="USR46" s="54" t="e">
        <f>'Tier 1 - $500K'!#REF!</f>
        <v>#REF!</v>
      </c>
      <c r="USS46" s="54" t="e">
        <f>'Tier 1 - $500K'!#REF!</f>
        <v>#REF!</v>
      </c>
      <c r="UST46" s="54" t="e">
        <f>'Tier 1 - $500K'!#REF!</f>
        <v>#REF!</v>
      </c>
      <c r="USU46" s="54" t="e">
        <f>'Tier 1 - $500K'!#REF!</f>
        <v>#REF!</v>
      </c>
      <c r="USV46" s="54" t="e">
        <f>'Tier 1 - $500K'!#REF!</f>
        <v>#REF!</v>
      </c>
      <c r="USW46" s="54" t="e">
        <f>'Tier 1 - $500K'!#REF!</f>
        <v>#REF!</v>
      </c>
      <c r="USX46" s="54" t="e">
        <f>'Tier 1 - $500K'!#REF!</f>
        <v>#REF!</v>
      </c>
      <c r="USY46" s="54" t="e">
        <f>'Tier 1 - $500K'!#REF!</f>
        <v>#REF!</v>
      </c>
      <c r="USZ46" s="54" t="e">
        <f>'Tier 1 - $500K'!#REF!</f>
        <v>#REF!</v>
      </c>
      <c r="UTA46" s="54" t="e">
        <f>'Tier 1 - $500K'!#REF!</f>
        <v>#REF!</v>
      </c>
      <c r="UTB46" s="54" t="e">
        <f>'Tier 1 - $500K'!#REF!</f>
        <v>#REF!</v>
      </c>
      <c r="UTC46" s="54" t="e">
        <f>'Tier 1 - $500K'!#REF!</f>
        <v>#REF!</v>
      </c>
      <c r="UTD46" s="54" t="e">
        <f>'Tier 1 - $500K'!#REF!</f>
        <v>#REF!</v>
      </c>
      <c r="UTE46" s="54" t="e">
        <f>'Tier 1 - $500K'!#REF!</f>
        <v>#REF!</v>
      </c>
      <c r="UTF46" s="54" t="e">
        <f>'Tier 1 - $500K'!#REF!</f>
        <v>#REF!</v>
      </c>
      <c r="UTG46" s="54" t="e">
        <f>'Tier 1 - $500K'!#REF!</f>
        <v>#REF!</v>
      </c>
      <c r="UTH46" s="54" t="e">
        <f>'Tier 1 - $500K'!#REF!</f>
        <v>#REF!</v>
      </c>
      <c r="UTI46" s="54" t="e">
        <f>'Tier 1 - $500K'!#REF!</f>
        <v>#REF!</v>
      </c>
      <c r="UTJ46" s="54" t="e">
        <f>'Tier 1 - $500K'!#REF!</f>
        <v>#REF!</v>
      </c>
      <c r="UTK46" s="54" t="e">
        <f>'Tier 1 - $500K'!#REF!</f>
        <v>#REF!</v>
      </c>
      <c r="UTL46" s="54" t="e">
        <f>'Tier 1 - $500K'!#REF!</f>
        <v>#REF!</v>
      </c>
      <c r="UTM46" s="54" t="e">
        <f>'Tier 1 - $500K'!#REF!</f>
        <v>#REF!</v>
      </c>
      <c r="UTN46" s="54" t="e">
        <f>'Tier 1 - $500K'!#REF!</f>
        <v>#REF!</v>
      </c>
      <c r="UTO46" s="54" t="e">
        <f>'Tier 1 - $500K'!#REF!</f>
        <v>#REF!</v>
      </c>
      <c r="UTP46" s="54" t="e">
        <f>'Tier 1 - $500K'!#REF!</f>
        <v>#REF!</v>
      </c>
      <c r="UTQ46" s="54" t="e">
        <f>'Tier 1 - $500K'!#REF!</f>
        <v>#REF!</v>
      </c>
      <c r="UTR46" s="54" t="e">
        <f>'Tier 1 - $500K'!#REF!</f>
        <v>#REF!</v>
      </c>
      <c r="UTS46" s="54" t="e">
        <f>'Tier 1 - $500K'!#REF!</f>
        <v>#REF!</v>
      </c>
      <c r="UTT46" s="54" t="e">
        <f>'Tier 1 - $500K'!#REF!</f>
        <v>#REF!</v>
      </c>
      <c r="UTU46" s="54" t="e">
        <f>'Tier 1 - $500K'!#REF!</f>
        <v>#REF!</v>
      </c>
      <c r="UTV46" s="54" t="e">
        <f>'Tier 1 - $500K'!#REF!</f>
        <v>#REF!</v>
      </c>
      <c r="UTW46" s="54" t="e">
        <f>'Tier 1 - $500K'!#REF!</f>
        <v>#REF!</v>
      </c>
      <c r="UTX46" s="54" t="e">
        <f>'Tier 1 - $500K'!#REF!</f>
        <v>#REF!</v>
      </c>
      <c r="UTY46" s="54" t="e">
        <f>'Tier 1 - $500K'!#REF!</f>
        <v>#REF!</v>
      </c>
      <c r="UTZ46" s="54" t="e">
        <f>'Tier 1 - $500K'!#REF!</f>
        <v>#REF!</v>
      </c>
      <c r="UUA46" s="54" t="e">
        <f>'Tier 1 - $500K'!#REF!</f>
        <v>#REF!</v>
      </c>
      <c r="UUB46" s="54" t="e">
        <f>'Tier 1 - $500K'!#REF!</f>
        <v>#REF!</v>
      </c>
      <c r="UUC46" s="54" t="e">
        <f>'Tier 1 - $500K'!#REF!</f>
        <v>#REF!</v>
      </c>
      <c r="UUD46" s="54" t="e">
        <f>'Tier 1 - $500K'!#REF!</f>
        <v>#REF!</v>
      </c>
      <c r="UUE46" s="54" t="e">
        <f>'Tier 1 - $500K'!#REF!</f>
        <v>#REF!</v>
      </c>
      <c r="UUF46" s="54" t="e">
        <f>'Tier 1 - $500K'!#REF!</f>
        <v>#REF!</v>
      </c>
      <c r="UUG46" s="54" t="e">
        <f>'Tier 1 - $500K'!#REF!</f>
        <v>#REF!</v>
      </c>
      <c r="UUH46" s="54" t="e">
        <f>'Tier 1 - $500K'!#REF!</f>
        <v>#REF!</v>
      </c>
      <c r="UUI46" s="54" t="e">
        <f>'Tier 1 - $500K'!#REF!</f>
        <v>#REF!</v>
      </c>
      <c r="UUJ46" s="54" t="e">
        <f>'Tier 1 - $500K'!#REF!</f>
        <v>#REF!</v>
      </c>
      <c r="UUK46" s="54" t="e">
        <f>'Tier 1 - $500K'!#REF!</f>
        <v>#REF!</v>
      </c>
      <c r="UUL46" s="54" t="e">
        <f>'Tier 1 - $500K'!#REF!</f>
        <v>#REF!</v>
      </c>
      <c r="UUM46" s="54" t="e">
        <f>'Tier 1 - $500K'!#REF!</f>
        <v>#REF!</v>
      </c>
      <c r="UUN46" s="54" t="e">
        <f>'Tier 1 - $500K'!#REF!</f>
        <v>#REF!</v>
      </c>
      <c r="UUO46" s="54" t="e">
        <f>'Tier 1 - $500K'!#REF!</f>
        <v>#REF!</v>
      </c>
      <c r="UUP46" s="54" t="e">
        <f>'Tier 1 - $500K'!#REF!</f>
        <v>#REF!</v>
      </c>
      <c r="UUQ46" s="54" t="e">
        <f>'Tier 1 - $500K'!#REF!</f>
        <v>#REF!</v>
      </c>
      <c r="UUR46" s="54" t="e">
        <f>'Tier 1 - $500K'!#REF!</f>
        <v>#REF!</v>
      </c>
      <c r="UUS46" s="54" t="e">
        <f>'Tier 1 - $500K'!#REF!</f>
        <v>#REF!</v>
      </c>
      <c r="UUT46" s="54" t="e">
        <f>'Tier 1 - $500K'!#REF!</f>
        <v>#REF!</v>
      </c>
      <c r="UUU46" s="54" t="e">
        <f>'Tier 1 - $500K'!#REF!</f>
        <v>#REF!</v>
      </c>
      <c r="UUV46" s="54" t="e">
        <f>'Tier 1 - $500K'!#REF!</f>
        <v>#REF!</v>
      </c>
      <c r="UUW46" s="54" t="e">
        <f>'Tier 1 - $500K'!#REF!</f>
        <v>#REF!</v>
      </c>
      <c r="UUX46" s="54" t="e">
        <f>'Tier 1 - $500K'!#REF!</f>
        <v>#REF!</v>
      </c>
      <c r="UUY46" s="54" t="e">
        <f>'Tier 1 - $500K'!#REF!</f>
        <v>#REF!</v>
      </c>
      <c r="UUZ46" s="54" t="e">
        <f>'Tier 1 - $500K'!#REF!</f>
        <v>#REF!</v>
      </c>
      <c r="UVA46" s="54" t="e">
        <f>'Tier 1 - $500K'!#REF!</f>
        <v>#REF!</v>
      </c>
      <c r="UVB46" s="54" t="e">
        <f>'Tier 1 - $500K'!#REF!</f>
        <v>#REF!</v>
      </c>
      <c r="UVC46" s="54" t="e">
        <f>'Tier 1 - $500K'!#REF!</f>
        <v>#REF!</v>
      </c>
      <c r="UVD46" s="54" t="e">
        <f>'Tier 1 - $500K'!#REF!</f>
        <v>#REF!</v>
      </c>
      <c r="UVE46" s="54" t="e">
        <f>'Tier 1 - $500K'!#REF!</f>
        <v>#REF!</v>
      </c>
      <c r="UVF46" s="54" t="e">
        <f>'Tier 1 - $500K'!#REF!</f>
        <v>#REF!</v>
      </c>
      <c r="UVG46" s="54" t="e">
        <f>'Tier 1 - $500K'!#REF!</f>
        <v>#REF!</v>
      </c>
      <c r="UVH46" s="54" t="e">
        <f>'Tier 1 - $500K'!#REF!</f>
        <v>#REF!</v>
      </c>
      <c r="UVI46" s="54" t="e">
        <f>'Tier 1 - $500K'!#REF!</f>
        <v>#REF!</v>
      </c>
      <c r="UVJ46" s="54" t="e">
        <f>'Tier 1 - $500K'!#REF!</f>
        <v>#REF!</v>
      </c>
      <c r="UVK46" s="54" t="e">
        <f>'Tier 1 - $500K'!#REF!</f>
        <v>#REF!</v>
      </c>
      <c r="UVL46" s="54" t="e">
        <f>'Tier 1 - $500K'!#REF!</f>
        <v>#REF!</v>
      </c>
      <c r="UVM46" s="54" t="e">
        <f>'Tier 1 - $500K'!#REF!</f>
        <v>#REF!</v>
      </c>
      <c r="UVN46" s="54" t="e">
        <f>'Tier 1 - $500K'!#REF!</f>
        <v>#REF!</v>
      </c>
      <c r="UVO46" s="54" t="e">
        <f>'Tier 1 - $500K'!#REF!</f>
        <v>#REF!</v>
      </c>
      <c r="UVP46" s="54" t="e">
        <f>'Tier 1 - $500K'!#REF!</f>
        <v>#REF!</v>
      </c>
      <c r="UVQ46" s="54" t="e">
        <f>'Tier 1 - $500K'!#REF!</f>
        <v>#REF!</v>
      </c>
      <c r="UVR46" s="54" t="e">
        <f>'Tier 1 - $500K'!#REF!</f>
        <v>#REF!</v>
      </c>
      <c r="UVS46" s="54" t="e">
        <f>'Tier 1 - $500K'!#REF!</f>
        <v>#REF!</v>
      </c>
      <c r="UVT46" s="54" t="e">
        <f>'Tier 1 - $500K'!#REF!</f>
        <v>#REF!</v>
      </c>
      <c r="UVU46" s="54" t="e">
        <f>'Tier 1 - $500K'!#REF!</f>
        <v>#REF!</v>
      </c>
      <c r="UVV46" s="54" t="e">
        <f>'Tier 1 - $500K'!#REF!</f>
        <v>#REF!</v>
      </c>
      <c r="UVW46" s="54" t="e">
        <f>'Tier 1 - $500K'!#REF!</f>
        <v>#REF!</v>
      </c>
      <c r="UVX46" s="54" t="e">
        <f>'Tier 1 - $500K'!#REF!</f>
        <v>#REF!</v>
      </c>
      <c r="UVY46" s="54" t="e">
        <f>'Tier 1 - $500K'!#REF!</f>
        <v>#REF!</v>
      </c>
      <c r="UVZ46" s="54" t="e">
        <f>'Tier 1 - $500K'!#REF!</f>
        <v>#REF!</v>
      </c>
      <c r="UWA46" s="54" t="e">
        <f>'Tier 1 - $500K'!#REF!</f>
        <v>#REF!</v>
      </c>
      <c r="UWB46" s="54" t="e">
        <f>'Tier 1 - $500K'!#REF!</f>
        <v>#REF!</v>
      </c>
      <c r="UWC46" s="54" t="e">
        <f>'Tier 1 - $500K'!#REF!</f>
        <v>#REF!</v>
      </c>
      <c r="UWD46" s="54" t="e">
        <f>'Tier 1 - $500K'!#REF!</f>
        <v>#REF!</v>
      </c>
      <c r="UWE46" s="54" t="e">
        <f>'Tier 1 - $500K'!#REF!</f>
        <v>#REF!</v>
      </c>
      <c r="UWF46" s="54" t="e">
        <f>'Tier 1 - $500K'!#REF!</f>
        <v>#REF!</v>
      </c>
      <c r="UWG46" s="54" t="e">
        <f>'Tier 1 - $500K'!#REF!</f>
        <v>#REF!</v>
      </c>
      <c r="UWH46" s="54" t="e">
        <f>'Tier 1 - $500K'!#REF!</f>
        <v>#REF!</v>
      </c>
      <c r="UWI46" s="54" t="e">
        <f>'Tier 1 - $500K'!#REF!</f>
        <v>#REF!</v>
      </c>
      <c r="UWJ46" s="54" t="e">
        <f>'Tier 1 - $500K'!#REF!</f>
        <v>#REF!</v>
      </c>
      <c r="UWK46" s="54" t="e">
        <f>'Tier 1 - $500K'!#REF!</f>
        <v>#REF!</v>
      </c>
      <c r="UWL46" s="54" t="e">
        <f>'Tier 1 - $500K'!#REF!</f>
        <v>#REF!</v>
      </c>
      <c r="UWM46" s="54" t="e">
        <f>'Tier 1 - $500K'!#REF!</f>
        <v>#REF!</v>
      </c>
      <c r="UWN46" s="54" t="e">
        <f>'Tier 1 - $500K'!#REF!</f>
        <v>#REF!</v>
      </c>
      <c r="UWO46" s="54" t="e">
        <f>'Tier 1 - $500K'!#REF!</f>
        <v>#REF!</v>
      </c>
      <c r="UWP46" s="54" t="e">
        <f>'Tier 1 - $500K'!#REF!</f>
        <v>#REF!</v>
      </c>
      <c r="UWQ46" s="54" t="e">
        <f>'Tier 1 - $500K'!#REF!</f>
        <v>#REF!</v>
      </c>
      <c r="UWR46" s="54" t="e">
        <f>'Tier 1 - $500K'!#REF!</f>
        <v>#REF!</v>
      </c>
      <c r="UWS46" s="54" t="e">
        <f>'Tier 1 - $500K'!#REF!</f>
        <v>#REF!</v>
      </c>
      <c r="UWT46" s="54" t="e">
        <f>'Tier 1 - $500K'!#REF!</f>
        <v>#REF!</v>
      </c>
      <c r="UWU46" s="54" t="e">
        <f>'Tier 1 - $500K'!#REF!</f>
        <v>#REF!</v>
      </c>
      <c r="UWV46" s="54" t="e">
        <f>'Tier 1 - $500K'!#REF!</f>
        <v>#REF!</v>
      </c>
      <c r="UWW46" s="54" t="e">
        <f>'Tier 1 - $500K'!#REF!</f>
        <v>#REF!</v>
      </c>
      <c r="UWX46" s="54" t="e">
        <f>'Tier 1 - $500K'!#REF!</f>
        <v>#REF!</v>
      </c>
      <c r="UWY46" s="54" t="e">
        <f>'Tier 1 - $500K'!#REF!</f>
        <v>#REF!</v>
      </c>
      <c r="UWZ46" s="54" t="e">
        <f>'Tier 1 - $500K'!#REF!</f>
        <v>#REF!</v>
      </c>
      <c r="UXA46" s="54" t="e">
        <f>'Tier 1 - $500K'!#REF!</f>
        <v>#REF!</v>
      </c>
      <c r="UXB46" s="54" t="e">
        <f>'Tier 1 - $500K'!#REF!</f>
        <v>#REF!</v>
      </c>
      <c r="UXC46" s="54" t="e">
        <f>'Tier 1 - $500K'!#REF!</f>
        <v>#REF!</v>
      </c>
      <c r="UXD46" s="54" t="e">
        <f>'Tier 1 - $500K'!#REF!</f>
        <v>#REF!</v>
      </c>
      <c r="UXE46" s="54" t="e">
        <f>'Tier 1 - $500K'!#REF!</f>
        <v>#REF!</v>
      </c>
      <c r="UXF46" s="54" t="e">
        <f>'Tier 1 - $500K'!#REF!</f>
        <v>#REF!</v>
      </c>
      <c r="UXG46" s="54" t="e">
        <f>'Tier 1 - $500K'!#REF!</f>
        <v>#REF!</v>
      </c>
      <c r="UXH46" s="54" t="e">
        <f>'Tier 1 - $500K'!#REF!</f>
        <v>#REF!</v>
      </c>
      <c r="UXI46" s="54" t="e">
        <f>'Tier 1 - $500K'!#REF!</f>
        <v>#REF!</v>
      </c>
      <c r="UXJ46" s="54" t="e">
        <f>'Tier 1 - $500K'!#REF!</f>
        <v>#REF!</v>
      </c>
      <c r="UXK46" s="54" t="e">
        <f>'Tier 1 - $500K'!#REF!</f>
        <v>#REF!</v>
      </c>
      <c r="UXL46" s="54" t="e">
        <f>'Tier 1 - $500K'!#REF!</f>
        <v>#REF!</v>
      </c>
      <c r="UXM46" s="54" t="e">
        <f>'Tier 1 - $500K'!#REF!</f>
        <v>#REF!</v>
      </c>
      <c r="UXN46" s="54" t="e">
        <f>'Tier 1 - $500K'!#REF!</f>
        <v>#REF!</v>
      </c>
      <c r="UXO46" s="54" t="e">
        <f>'Tier 1 - $500K'!#REF!</f>
        <v>#REF!</v>
      </c>
      <c r="UXP46" s="54" t="e">
        <f>'Tier 1 - $500K'!#REF!</f>
        <v>#REF!</v>
      </c>
      <c r="UXQ46" s="54" t="e">
        <f>'Tier 1 - $500K'!#REF!</f>
        <v>#REF!</v>
      </c>
      <c r="UXR46" s="54" t="e">
        <f>'Tier 1 - $500K'!#REF!</f>
        <v>#REF!</v>
      </c>
      <c r="UXS46" s="54" t="e">
        <f>'Tier 1 - $500K'!#REF!</f>
        <v>#REF!</v>
      </c>
      <c r="UXT46" s="54" t="e">
        <f>'Tier 1 - $500K'!#REF!</f>
        <v>#REF!</v>
      </c>
      <c r="UXU46" s="54" t="e">
        <f>'Tier 1 - $500K'!#REF!</f>
        <v>#REF!</v>
      </c>
      <c r="UXV46" s="54" t="e">
        <f>'Tier 1 - $500K'!#REF!</f>
        <v>#REF!</v>
      </c>
      <c r="UXW46" s="54" t="e">
        <f>'Tier 1 - $500K'!#REF!</f>
        <v>#REF!</v>
      </c>
      <c r="UXX46" s="54" t="e">
        <f>'Tier 1 - $500K'!#REF!</f>
        <v>#REF!</v>
      </c>
      <c r="UXY46" s="54" t="e">
        <f>'Tier 1 - $500K'!#REF!</f>
        <v>#REF!</v>
      </c>
      <c r="UXZ46" s="54" t="e">
        <f>'Tier 1 - $500K'!#REF!</f>
        <v>#REF!</v>
      </c>
      <c r="UYA46" s="54" t="e">
        <f>'Tier 1 - $500K'!#REF!</f>
        <v>#REF!</v>
      </c>
      <c r="UYB46" s="54" t="e">
        <f>'Tier 1 - $500K'!#REF!</f>
        <v>#REF!</v>
      </c>
      <c r="UYC46" s="54" t="e">
        <f>'Tier 1 - $500K'!#REF!</f>
        <v>#REF!</v>
      </c>
      <c r="UYD46" s="54" t="e">
        <f>'Tier 1 - $500K'!#REF!</f>
        <v>#REF!</v>
      </c>
      <c r="UYE46" s="54" t="e">
        <f>'Tier 1 - $500K'!#REF!</f>
        <v>#REF!</v>
      </c>
      <c r="UYF46" s="54" t="e">
        <f>'Tier 1 - $500K'!#REF!</f>
        <v>#REF!</v>
      </c>
      <c r="UYG46" s="54" t="e">
        <f>'Tier 1 - $500K'!#REF!</f>
        <v>#REF!</v>
      </c>
      <c r="UYH46" s="54" t="e">
        <f>'Tier 1 - $500K'!#REF!</f>
        <v>#REF!</v>
      </c>
      <c r="UYI46" s="54" t="e">
        <f>'Tier 1 - $500K'!#REF!</f>
        <v>#REF!</v>
      </c>
      <c r="UYJ46" s="54" t="e">
        <f>'Tier 1 - $500K'!#REF!</f>
        <v>#REF!</v>
      </c>
      <c r="UYK46" s="54" t="e">
        <f>'Tier 1 - $500K'!#REF!</f>
        <v>#REF!</v>
      </c>
      <c r="UYL46" s="54" t="e">
        <f>'Tier 1 - $500K'!#REF!</f>
        <v>#REF!</v>
      </c>
      <c r="UYM46" s="54" t="e">
        <f>'Tier 1 - $500K'!#REF!</f>
        <v>#REF!</v>
      </c>
      <c r="UYN46" s="54" t="e">
        <f>'Tier 1 - $500K'!#REF!</f>
        <v>#REF!</v>
      </c>
      <c r="UYO46" s="54" t="e">
        <f>'Tier 1 - $500K'!#REF!</f>
        <v>#REF!</v>
      </c>
      <c r="UYP46" s="54" t="e">
        <f>'Tier 1 - $500K'!#REF!</f>
        <v>#REF!</v>
      </c>
      <c r="UYQ46" s="54" t="e">
        <f>'Tier 1 - $500K'!#REF!</f>
        <v>#REF!</v>
      </c>
      <c r="UYR46" s="54" t="e">
        <f>'Tier 1 - $500K'!#REF!</f>
        <v>#REF!</v>
      </c>
      <c r="UYS46" s="54" t="e">
        <f>'Tier 1 - $500K'!#REF!</f>
        <v>#REF!</v>
      </c>
      <c r="UYT46" s="54" t="e">
        <f>'Tier 1 - $500K'!#REF!</f>
        <v>#REF!</v>
      </c>
      <c r="UYU46" s="54" t="e">
        <f>'Tier 1 - $500K'!#REF!</f>
        <v>#REF!</v>
      </c>
      <c r="UYV46" s="54" t="e">
        <f>'Tier 1 - $500K'!#REF!</f>
        <v>#REF!</v>
      </c>
      <c r="UYW46" s="54" t="e">
        <f>'Tier 1 - $500K'!#REF!</f>
        <v>#REF!</v>
      </c>
      <c r="UYX46" s="54" t="e">
        <f>'Tier 1 - $500K'!#REF!</f>
        <v>#REF!</v>
      </c>
      <c r="UYY46" s="54" t="e">
        <f>'Tier 1 - $500K'!#REF!</f>
        <v>#REF!</v>
      </c>
      <c r="UYZ46" s="54" t="e">
        <f>'Tier 1 - $500K'!#REF!</f>
        <v>#REF!</v>
      </c>
      <c r="UZA46" s="54" t="e">
        <f>'Tier 1 - $500K'!#REF!</f>
        <v>#REF!</v>
      </c>
      <c r="UZB46" s="54" t="e">
        <f>'Tier 1 - $500K'!#REF!</f>
        <v>#REF!</v>
      </c>
      <c r="UZC46" s="54" t="e">
        <f>'Tier 1 - $500K'!#REF!</f>
        <v>#REF!</v>
      </c>
      <c r="UZD46" s="54" t="e">
        <f>'Tier 1 - $500K'!#REF!</f>
        <v>#REF!</v>
      </c>
      <c r="UZE46" s="54" t="e">
        <f>'Tier 1 - $500K'!#REF!</f>
        <v>#REF!</v>
      </c>
      <c r="UZF46" s="54" t="e">
        <f>'Tier 1 - $500K'!#REF!</f>
        <v>#REF!</v>
      </c>
      <c r="UZG46" s="54" t="e">
        <f>'Tier 1 - $500K'!#REF!</f>
        <v>#REF!</v>
      </c>
      <c r="UZH46" s="54" t="e">
        <f>'Tier 1 - $500K'!#REF!</f>
        <v>#REF!</v>
      </c>
      <c r="UZI46" s="54" t="e">
        <f>'Tier 1 - $500K'!#REF!</f>
        <v>#REF!</v>
      </c>
      <c r="UZJ46" s="54" t="e">
        <f>'Tier 1 - $500K'!#REF!</f>
        <v>#REF!</v>
      </c>
      <c r="UZK46" s="54" t="e">
        <f>'Tier 1 - $500K'!#REF!</f>
        <v>#REF!</v>
      </c>
      <c r="UZL46" s="54" t="e">
        <f>'Tier 1 - $500K'!#REF!</f>
        <v>#REF!</v>
      </c>
      <c r="UZM46" s="54" t="e">
        <f>'Tier 1 - $500K'!#REF!</f>
        <v>#REF!</v>
      </c>
      <c r="UZN46" s="54" t="e">
        <f>'Tier 1 - $500K'!#REF!</f>
        <v>#REF!</v>
      </c>
      <c r="UZO46" s="54" t="e">
        <f>'Tier 1 - $500K'!#REF!</f>
        <v>#REF!</v>
      </c>
      <c r="UZP46" s="54" t="e">
        <f>'Tier 1 - $500K'!#REF!</f>
        <v>#REF!</v>
      </c>
      <c r="UZQ46" s="54" t="e">
        <f>'Tier 1 - $500K'!#REF!</f>
        <v>#REF!</v>
      </c>
      <c r="UZR46" s="54" t="e">
        <f>'Tier 1 - $500K'!#REF!</f>
        <v>#REF!</v>
      </c>
      <c r="UZS46" s="54" t="e">
        <f>'Tier 1 - $500K'!#REF!</f>
        <v>#REF!</v>
      </c>
      <c r="UZT46" s="54" t="e">
        <f>'Tier 1 - $500K'!#REF!</f>
        <v>#REF!</v>
      </c>
      <c r="UZU46" s="54" t="e">
        <f>'Tier 1 - $500K'!#REF!</f>
        <v>#REF!</v>
      </c>
      <c r="UZV46" s="54" t="e">
        <f>'Tier 1 - $500K'!#REF!</f>
        <v>#REF!</v>
      </c>
      <c r="UZW46" s="54" t="e">
        <f>'Tier 1 - $500K'!#REF!</f>
        <v>#REF!</v>
      </c>
      <c r="UZX46" s="54" t="e">
        <f>'Tier 1 - $500K'!#REF!</f>
        <v>#REF!</v>
      </c>
      <c r="UZY46" s="54" t="e">
        <f>'Tier 1 - $500K'!#REF!</f>
        <v>#REF!</v>
      </c>
      <c r="UZZ46" s="54" t="e">
        <f>'Tier 1 - $500K'!#REF!</f>
        <v>#REF!</v>
      </c>
      <c r="VAA46" s="54" t="e">
        <f>'Tier 1 - $500K'!#REF!</f>
        <v>#REF!</v>
      </c>
      <c r="VAB46" s="54" t="e">
        <f>'Tier 1 - $500K'!#REF!</f>
        <v>#REF!</v>
      </c>
      <c r="VAC46" s="54" t="e">
        <f>'Tier 1 - $500K'!#REF!</f>
        <v>#REF!</v>
      </c>
      <c r="VAD46" s="54" t="e">
        <f>'Tier 1 - $500K'!#REF!</f>
        <v>#REF!</v>
      </c>
      <c r="VAE46" s="54" t="e">
        <f>'Tier 1 - $500K'!#REF!</f>
        <v>#REF!</v>
      </c>
      <c r="VAF46" s="54" t="e">
        <f>'Tier 1 - $500K'!#REF!</f>
        <v>#REF!</v>
      </c>
      <c r="VAG46" s="54" t="e">
        <f>'Tier 1 - $500K'!#REF!</f>
        <v>#REF!</v>
      </c>
      <c r="VAH46" s="54" t="e">
        <f>'Tier 1 - $500K'!#REF!</f>
        <v>#REF!</v>
      </c>
      <c r="VAI46" s="54" t="e">
        <f>'Tier 1 - $500K'!#REF!</f>
        <v>#REF!</v>
      </c>
      <c r="VAJ46" s="54" t="e">
        <f>'Tier 1 - $500K'!#REF!</f>
        <v>#REF!</v>
      </c>
      <c r="VAK46" s="54" t="e">
        <f>'Tier 1 - $500K'!#REF!</f>
        <v>#REF!</v>
      </c>
      <c r="VAL46" s="54" t="e">
        <f>'Tier 1 - $500K'!#REF!</f>
        <v>#REF!</v>
      </c>
      <c r="VAM46" s="54" t="e">
        <f>'Tier 1 - $500K'!#REF!</f>
        <v>#REF!</v>
      </c>
      <c r="VAN46" s="54" t="e">
        <f>'Tier 1 - $500K'!#REF!</f>
        <v>#REF!</v>
      </c>
      <c r="VAO46" s="54" t="e">
        <f>'Tier 1 - $500K'!#REF!</f>
        <v>#REF!</v>
      </c>
      <c r="VAP46" s="54" t="e">
        <f>'Tier 1 - $500K'!#REF!</f>
        <v>#REF!</v>
      </c>
      <c r="VAQ46" s="54" t="e">
        <f>'Tier 1 - $500K'!#REF!</f>
        <v>#REF!</v>
      </c>
      <c r="VAR46" s="54" t="e">
        <f>'Tier 1 - $500K'!#REF!</f>
        <v>#REF!</v>
      </c>
      <c r="VAS46" s="54" t="e">
        <f>'Tier 1 - $500K'!#REF!</f>
        <v>#REF!</v>
      </c>
      <c r="VAT46" s="54" t="e">
        <f>'Tier 1 - $500K'!#REF!</f>
        <v>#REF!</v>
      </c>
      <c r="VAU46" s="54" t="e">
        <f>'Tier 1 - $500K'!#REF!</f>
        <v>#REF!</v>
      </c>
      <c r="VAV46" s="54" t="e">
        <f>'Tier 1 - $500K'!#REF!</f>
        <v>#REF!</v>
      </c>
      <c r="VAW46" s="54" t="e">
        <f>'Tier 1 - $500K'!#REF!</f>
        <v>#REF!</v>
      </c>
      <c r="VAX46" s="54" t="e">
        <f>'Tier 1 - $500K'!#REF!</f>
        <v>#REF!</v>
      </c>
      <c r="VAY46" s="54" t="e">
        <f>'Tier 1 - $500K'!#REF!</f>
        <v>#REF!</v>
      </c>
      <c r="VAZ46" s="54" t="e">
        <f>'Tier 1 - $500K'!#REF!</f>
        <v>#REF!</v>
      </c>
      <c r="VBA46" s="54" t="e">
        <f>'Tier 1 - $500K'!#REF!</f>
        <v>#REF!</v>
      </c>
      <c r="VBB46" s="54" t="e">
        <f>'Tier 1 - $500K'!#REF!</f>
        <v>#REF!</v>
      </c>
      <c r="VBC46" s="54" t="e">
        <f>'Tier 1 - $500K'!#REF!</f>
        <v>#REF!</v>
      </c>
      <c r="VBD46" s="54" t="e">
        <f>'Tier 1 - $500K'!#REF!</f>
        <v>#REF!</v>
      </c>
      <c r="VBE46" s="54" t="e">
        <f>'Tier 1 - $500K'!#REF!</f>
        <v>#REF!</v>
      </c>
      <c r="VBF46" s="54" t="e">
        <f>'Tier 1 - $500K'!#REF!</f>
        <v>#REF!</v>
      </c>
      <c r="VBG46" s="54" t="e">
        <f>'Tier 1 - $500K'!#REF!</f>
        <v>#REF!</v>
      </c>
      <c r="VBH46" s="54" t="e">
        <f>'Tier 1 - $500K'!#REF!</f>
        <v>#REF!</v>
      </c>
      <c r="VBI46" s="54" t="e">
        <f>'Tier 1 - $500K'!#REF!</f>
        <v>#REF!</v>
      </c>
      <c r="VBJ46" s="54" t="e">
        <f>'Tier 1 - $500K'!#REF!</f>
        <v>#REF!</v>
      </c>
      <c r="VBK46" s="54" t="e">
        <f>'Tier 1 - $500K'!#REF!</f>
        <v>#REF!</v>
      </c>
      <c r="VBL46" s="54" t="e">
        <f>'Tier 1 - $500K'!#REF!</f>
        <v>#REF!</v>
      </c>
      <c r="VBM46" s="54" t="e">
        <f>'Tier 1 - $500K'!#REF!</f>
        <v>#REF!</v>
      </c>
      <c r="VBN46" s="54" t="e">
        <f>'Tier 1 - $500K'!#REF!</f>
        <v>#REF!</v>
      </c>
      <c r="VBO46" s="54" t="e">
        <f>'Tier 1 - $500K'!#REF!</f>
        <v>#REF!</v>
      </c>
      <c r="VBP46" s="54" t="e">
        <f>'Tier 1 - $500K'!#REF!</f>
        <v>#REF!</v>
      </c>
      <c r="VBQ46" s="54" t="e">
        <f>'Tier 1 - $500K'!#REF!</f>
        <v>#REF!</v>
      </c>
      <c r="VBR46" s="54" t="e">
        <f>'Tier 1 - $500K'!#REF!</f>
        <v>#REF!</v>
      </c>
      <c r="VBS46" s="54" t="e">
        <f>'Tier 1 - $500K'!#REF!</f>
        <v>#REF!</v>
      </c>
      <c r="VBT46" s="54" t="e">
        <f>'Tier 1 - $500K'!#REF!</f>
        <v>#REF!</v>
      </c>
      <c r="VBU46" s="54" t="e">
        <f>'Tier 1 - $500K'!#REF!</f>
        <v>#REF!</v>
      </c>
      <c r="VBV46" s="54" t="e">
        <f>'Tier 1 - $500K'!#REF!</f>
        <v>#REF!</v>
      </c>
      <c r="VBW46" s="54" t="e">
        <f>'Tier 1 - $500K'!#REF!</f>
        <v>#REF!</v>
      </c>
      <c r="VBX46" s="54" t="e">
        <f>'Tier 1 - $500K'!#REF!</f>
        <v>#REF!</v>
      </c>
      <c r="VBY46" s="54" t="e">
        <f>'Tier 1 - $500K'!#REF!</f>
        <v>#REF!</v>
      </c>
      <c r="VBZ46" s="54" t="e">
        <f>'Tier 1 - $500K'!#REF!</f>
        <v>#REF!</v>
      </c>
      <c r="VCA46" s="54" t="e">
        <f>'Tier 1 - $500K'!#REF!</f>
        <v>#REF!</v>
      </c>
      <c r="VCB46" s="54" t="e">
        <f>'Tier 1 - $500K'!#REF!</f>
        <v>#REF!</v>
      </c>
      <c r="VCC46" s="54" t="e">
        <f>'Tier 1 - $500K'!#REF!</f>
        <v>#REF!</v>
      </c>
      <c r="VCD46" s="54" t="e">
        <f>'Tier 1 - $500K'!#REF!</f>
        <v>#REF!</v>
      </c>
      <c r="VCE46" s="54" t="e">
        <f>'Tier 1 - $500K'!#REF!</f>
        <v>#REF!</v>
      </c>
      <c r="VCF46" s="54" t="e">
        <f>'Tier 1 - $500K'!#REF!</f>
        <v>#REF!</v>
      </c>
      <c r="VCG46" s="54" t="e">
        <f>'Tier 1 - $500K'!#REF!</f>
        <v>#REF!</v>
      </c>
      <c r="VCH46" s="54" t="e">
        <f>'Tier 1 - $500K'!#REF!</f>
        <v>#REF!</v>
      </c>
      <c r="VCI46" s="54" t="e">
        <f>'Tier 1 - $500K'!#REF!</f>
        <v>#REF!</v>
      </c>
      <c r="VCJ46" s="54" t="e">
        <f>'Tier 1 - $500K'!#REF!</f>
        <v>#REF!</v>
      </c>
      <c r="VCK46" s="54" t="e">
        <f>'Tier 1 - $500K'!#REF!</f>
        <v>#REF!</v>
      </c>
      <c r="VCL46" s="54" t="e">
        <f>'Tier 1 - $500K'!#REF!</f>
        <v>#REF!</v>
      </c>
      <c r="VCM46" s="54" t="e">
        <f>'Tier 1 - $500K'!#REF!</f>
        <v>#REF!</v>
      </c>
      <c r="VCN46" s="54" t="e">
        <f>'Tier 1 - $500K'!#REF!</f>
        <v>#REF!</v>
      </c>
      <c r="VCO46" s="54" t="e">
        <f>'Tier 1 - $500K'!#REF!</f>
        <v>#REF!</v>
      </c>
      <c r="VCP46" s="54" t="e">
        <f>'Tier 1 - $500K'!#REF!</f>
        <v>#REF!</v>
      </c>
      <c r="VCQ46" s="54" t="e">
        <f>'Tier 1 - $500K'!#REF!</f>
        <v>#REF!</v>
      </c>
      <c r="VCR46" s="54" t="e">
        <f>'Tier 1 - $500K'!#REF!</f>
        <v>#REF!</v>
      </c>
      <c r="VCS46" s="54" t="e">
        <f>'Tier 1 - $500K'!#REF!</f>
        <v>#REF!</v>
      </c>
      <c r="VCT46" s="54" t="e">
        <f>'Tier 1 - $500K'!#REF!</f>
        <v>#REF!</v>
      </c>
      <c r="VCU46" s="54" t="e">
        <f>'Tier 1 - $500K'!#REF!</f>
        <v>#REF!</v>
      </c>
      <c r="VCV46" s="54" t="e">
        <f>'Tier 1 - $500K'!#REF!</f>
        <v>#REF!</v>
      </c>
      <c r="VCW46" s="54" t="e">
        <f>'Tier 1 - $500K'!#REF!</f>
        <v>#REF!</v>
      </c>
      <c r="VCX46" s="54" t="e">
        <f>'Tier 1 - $500K'!#REF!</f>
        <v>#REF!</v>
      </c>
      <c r="VCY46" s="54" t="e">
        <f>'Tier 1 - $500K'!#REF!</f>
        <v>#REF!</v>
      </c>
      <c r="VCZ46" s="54" t="e">
        <f>'Tier 1 - $500K'!#REF!</f>
        <v>#REF!</v>
      </c>
      <c r="VDA46" s="54" t="e">
        <f>'Tier 1 - $500K'!#REF!</f>
        <v>#REF!</v>
      </c>
      <c r="VDB46" s="54" t="e">
        <f>'Tier 1 - $500K'!#REF!</f>
        <v>#REF!</v>
      </c>
      <c r="VDC46" s="54" t="e">
        <f>'Tier 1 - $500K'!#REF!</f>
        <v>#REF!</v>
      </c>
      <c r="VDD46" s="54" t="e">
        <f>'Tier 1 - $500K'!#REF!</f>
        <v>#REF!</v>
      </c>
      <c r="VDE46" s="54" t="e">
        <f>'Tier 1 - $500K'!#REF!</f>
        <v>#REF!</v>
      </c>
      <c r="VDF46" s="54" t="e">
        <f>'Tier 1 - $500K'!#REF!</f>
        <v>#REF!</v>
      </c>
      <c r="VDG46" s="54" t="e">
        <f>'Tier 1 - $500K'!#REF!</f>
        <v>#REF!</v>
      </c>
      <c r="VDH46" s="54" t="e">
        <f>'Tier 1 - $500K'!#REF!</f>
        <v>#REF!</v>
      </c>
      <c r="VDI46" s="54" t="e">
        <f>'Tier 1 - $500K'!#REF!</f>
        <v>#REF!</v>
      </c>
      <c r="VDJ46" s="54" t="e">
        <f>'Tier 1 - $500K'!#REF!</f>
        <v>#REF!</v>
      </c>
      <c r="VDK46" s="54" t="e">
        <f>'Tier 1 - $500K'!#REF!</f>
        <v>#REF!</v>
      </c>
      <c r="VDL46" s="54" t="e">
        <f>'Tier 1 - $500K'!#REF!</f>
        <v>#REF!</v>
      </c>
      <c r="VDM46" s="54" t="e">
        <f>'Tier 1 - $500K'!#REF!</f>
        <v>#REF!</v>
      </c>
      <c r="VDN46" s="54" t="e">
        <f>'Tier 1 - $500K'!#REF!</f>
        <v>#REF!</v>
      </c>
      <c r="VDO46" s="54" t="e">
        <f>'Tier 1 - $500K'!#REF!</f>
        <v>#REF!</v>
      </c>
      <c r="VDP46" s="54" t="e">
        <f>'Tier 1 - $500K'!#REF!</f>
        <v>#REF!</v>
      </c>
      <c r="VDQ46" s="54" t="e">
        <f>'Tier 1 - $500K'!#REF!</f>
        <v>#REF!</v>
      </c>
      <c r="VDR46" s="54" t="e">
        <f>'Tier 1 - $500K'!#REF!</f>
        <v>#REF!</v>
      </c>
      <c r="VDS46" s="54" t="e">
        <f>'Tier 1 - $500K'!#REF!</f>
        <v>#REF!</v>
      </c>
      <c r="VDT46" s="54" t="e">
        <f>'Tier 1 - $500K'!#REF!</f>
        <v>#REF!</v>
      </c>
      <c r="VDU46" s="54" t="e">
        <f>'Tier 1 - $500K'!#REF!</f>
        <v>#REF!</v>
      </c>
      <c r="VDV46" s="54" t="e">
        <f>'Tier 1 - $500K'!#REF!</f>
        <v>#REF!</v>
      </c>
      <c r="VDW46" s="54" t="e">
        <f>'Tier 1 - $500K'!#REF!</f>
        <v>#REF!</v>
      </c>
      <c r="VDX46" s="54" t="e">
        <f>'Tier 1 - $500K'!#REF!</f>
        <v>#REF!</v>
      </c>
      <c r="VDY46" s="54" t="e">
        <f>'Tier 1 - $500K'!#REF!</f>
        <v>#REF!</v>
      </c>
      <c r="VDZ46" s="54" t="e">
        <f>'Tier 1 - $500K'!#REF!</f>
        <v>#REF!</v>
      </c>
      <c r="VEA46" s="54" t="e">
        <f>'Tier 1 - $500K'!#REF!</f>
        <v>#REF!</v>
      </c>
      <c r="VEB46" s="54" t="e">
        <f>'Tier 1 - $500K'!#REF!</f>
        <v>#REF!</v>
      </c>
      <c r="VEC46" s="54" t="e">
        <f>'Tier 1 - $500K'!#REF!</f>
        <v>#REF!</v>
      </c>
      <c r="VED46" s="54" t="e">
        <f>'Tier 1 - $500K'!#REF!</f>
        <v>#REF!</v>
      </c>
      <c r="VEE46" s="54" t="e">
        <f>'Tier 1 - $500K'!#REF!</f>
        <v>#REF!</v>
      </c>
      <c r="VEF46" s="54" t="e">
        <f>'Tier 1 - $500K'!#REF!</f>
        <v>#REF!</v>
      </c>
      <c r="VEG46" s="54" t="e">
        <f>'Tier 1 - $500K'!#REF!</f>
        <v>#REF!</v>
      </c>
      <c r="VEH46" s="54" t="e">
        <f>'Tier 1 - $500K'!#REF!</f>
        <v>#REF!</v>
      </c>
      <c r="VEI46" s="54" t="e">
        <f>'Tier 1 - $500K'!#REF!</f>
        <v>#REF!</v>
      </c>
      <c r="VEJ46" s="54" t="e">
        <f>'Tier 1 - $500K'!#REF!</f>
        <v>#REF!</v>
      </c>
      <c r="VEK46" s="54" t="e">
        <f>'Tier 1 - $500K'!#REF!</f>
        <v>#REF!</v>
      </c>
      <c r="VEL46" s="54" t="e">
        <f>'Tier 1 - $500K'!#REF!</f>
        <v>#REF!</v>
      </c>
      <c r="VEM46" s="54" t="e">
        <f>'Tier 1 - $500K'!#REF!</f>
        <v>#REF!</v>
      </c>
      <c r="VEN46" s="54" t="e">
        <f>'Tier 1 - $500K'!#REF!</f>
        <v>#REF!</v>
      </c>
      <c r="VEO46" s="54" t="e">
        <f>'Tier 1 - $500K'!#REF!</f>
        <v>#REF!</v>
      </c>
      <c r="VEP46" s="54" t="e">
        <f>'Tier 1 - $500K'!#REF!</f>
        <v>#REF!</v>
      </c>
      <c r="VEQ46" s="54" t="e">
        <f>'Tier 1 - $500K'!#REF!</f>
        <v>#REF!</v>
      </c>
      <c r="VER46" s="54" t="e">
        <f>'Tier 1 - $500K'!#REF!</f>
        <v>#REF!</v>
      </c>
      <c r="VES46" s="54" t="e">
        <f>'Tier 1 - $500K'!#REF!</f>
        <v>#REF!</v>
      </c>
      <c r="VET46" s="54" t="e">
        <f>'Tier 1 - $500K'!#REF!</f>
        <v>#REF!</v>
      </c>
      <c r="VEU46" s="54" t="e">
        <f>'Tier 1 - $500K'!#REF!</f>
        <v>#REF!</v>
      </c>
      <c r="VEV46" s="54" t="e">
        <f>'Tier 1 - $500K'!#REF!</f>
        <v>#REF!</v>
      </c>
      <c r="VEW46" s="54" t="e">
        <f>'Tier 1 - $500K'!#REF!</f>
        <v>#REF!</v>
      </c>
      <c r="VEX46" s="54" t="e">
        <f>'Tier 1 - $500K'!#REF!</f>
        <v>#REF!</v>
      </c>
      <c r="VEY46" s="54" t="e">
        <f>'Tier 1 - $500K'!#REF!</f>
        <v>#REF!</v>
      </c>
      <c r="VEZ46" s="54" t="e">
        <f>'Tier 1 - $500K'!#REF!</f>
        <v>#REF!</v>
      </c>
      <c r="VFA46" s="54" t="e">
        <f>'Tier 1 - $500K'!#REF!</f>
        <v>#REF!</v>
      </c>
      <c r="VFB46" s="54" t="e">
        <f>'Tier 1 - $500K'!#REF!</f>
        <v>#REF!</v>
      </c>
      <c r="VFC46" s="54" t="e">
        <f>'Tier 1 - $500K'!#REF!</f>
        <v>#REF!</v>
      </c>
      <c r="VFD46" s="54" t="e">
        <f>'Tier 1 - $500K'!#REF!</f>
        <v>#REF!</v>
      </c>
      <c r="VFE46" s="54" t="e">
        <f>'Tier 1 - $500K'!#REF!</f>
        <v>#REF!</v>
      </c>
      <c r="VFF46" s="54" t="e">
        <f>'Tier 1 - $500K'!#REF!</f>
        <v>#REF!</v>
      </c>
      <c r="VFG46" s="54" t="e">
        <f>'Tier 1 - $500K'!#REF!</f>
        <v>#REF!</v>
      </c>
      <c r="VFH46" s="54" t="e">
        <f>'Tier 1 - $500K'!#REF!</f>
        <v>#REF!</v>
      </c>
      <c r="VFI46" s="54" t="e">
        <f>'Tier 1 - $500K'!#REF!</f>
        <v>#REF!</v>
      </c>
      <c r="VFJ46" s="54" t="e">
        <f>'Tier 1 - $500K'!#REF!</f>
        <v>#REF!</v>
      </c>
      <c r="VFK46" s="54" t="e">
        <f>'Tier 1 - $500K'!#REF!</f>
        <v>#REF!</v>
      </c>
      <c r="VFL46" s="54" t="e">
        <f>'Tier 1 - $500K'!#REF!</f>
        <v>#REF!</v>
      </c>
      <c r="VFM46" s="54" t="e">
        <f>'Tier 1 - $500K'!#REF!</f>
        <v>#REF!</v>
      </c>
      <c r="VFN46" s="54" t="e">
        <f>'Tier 1 - $500K'!#REF!</f>
        <v>#REF!</v>
      </c>
      <c r="VFO46" s="54" t="e">
        <f>'Tier 1 - $500K'!#REF!</f>
        <v>#REF!</v>
      </c>
      <c r="VFP46" s="54" t="e">
        <f>'Tier 1 - $500K'!#REF!</f>
        <v>#REF!</v>
      </c>
      <c r="VFQ46" s="54" t="e">
        <f>'Tier 1 - $500K'!#REF!</f>
        <v>#REF!</v>
      </c>
      <c r="VFR46" s="54" t="e">
        <f>'Tier 1 - $500K'!#REF!</f>
        <v>#REF!</v>
      </c>
      <c r="VFS46" s="54" t="e">
        <f>'Tier 1 - $500K'!#REF!</f>
        <v>#REF!</v>
      </c>
      <c r="VFT46" s="54" t="e">
        <f>'Tier 1 - $500K'!#REF!</f>
        <v>#REF!</v>
      </c>
      <c r="VFU46" s="54" t="e">
        <f>'Tier 1 - $500K'!#REF!</f>
        <v>#REF!</v>
      </c>
      <c r="VFV46" s="54" t="e">
        <f>'Tier 1 - $500K'!#REF!</f>
        <v>#REF!</v>
      </c>
      <c r="VFW46" s="54" t="e">
        <f>'Tier 1 - $500K'!#REF!</f>
        <v>#REF!</v>
      </c>
      <c r="VFX46" s="54" t="e">
        <f>'Tier 1 - $500K'!#REF!</f>
        <v>#REF!</v>
      </c>
      <c r="VFY46" s="54" t="e">
        <f>'Tier 1 - $500K'!#REF!</f>
        <v>#REF!</v>
      </c>
      <c r="VFZ46" s="54" t="e">
        <f>'Tier 1 - $500K'!#REF!</f>
        <v>#REF!</v>
      </c>
      <c r="VGA46" s="54" t="e">
        <f>'Tier 1 - $500K'!#REF!</f>
        <v>#REF!</v>
      </c>
      <c r="VGB46" s="54" t="e">
        <f>'Tier 1 - $500K'!#REF!</f>
        <v>#REF!</v>
      </c>
      <c r="VGC46" s="54" t="e">
        <f>'Tier 1 - $500K'!#REF!</f>
        <v>#REF!</v>
      </c>
      <c r="VGD46" s="54" t="e">
        <f>'Tier 1 - $500K'!#REF!</f>
        <v>#REF!</v>
      </c>
      <c r="VGE46" s="54" t="e">
        <f>'Tier 1 - $500K'!#REF!</f>
        <v>#REF!</v>
      </c>
      <c r="VGF46" s="54" t="e">
        <f>'Tier 1 - $500K'!#REF!</f>
        <v>#REF!</v>
      </c>
      <c r="VGG46" s="54" t="e">
        <f>'Tier 1 - $500K'!#REF!</f>
        <v>#REF!</v>
      </c>
      <c r="VGH46" s="54" t="e">
        <f>'Tier 1 - $500K'!#REF!</f>
        <v>#REF!</v>
      </c>
      <c r="VGI46" s="54" t="e">
        <f>'Tier 1 - $500K'!#REF!</f>
        <v>#REF!</v>
      </c>
      <c r="VGJ46" s="54" t="e">
        <f>'Tier 1 - $500K'!#REF!</f>
        <v>#REF!</v>
      </c>
      <c r="VGK46" s="54" t="e">
        <f>'Tier 1 - $500K'!#REF!</f>
        <v>#REF!</v>
      </c>
      <c r="VGL46" s="54" t="e">
        <f>'Tier 1 - $500K'!#REF!</f>
        <v>#REF!</v>
      </c>
      <c r="VGM46" s="54" t="e">
        <f>'Tier 1 - $500K'!#REF!</f>
        <v>#REF!</v>
      </c>
      <c r="VGN46" s="54" t="e">
        <f>'Tier 1 - $500K'!#REF!</f>
        <v>#REF!</v>
      </c>
      <c r="VGO46" s="54" t="e">
        <f>'Tier 1 - $500K'!#REF!</f>
        <v>#REF!</v>
      </c>
      <c r="VGP46" s="54" t="e">
        <f>'Tier 1 - $500K'!#REF!</f>
        <v>#REF!</v>
      </c>
      <c r="VGQ46" s="54" t="e">
        <f>'Tier 1 - $500K'!#REF!</f>
        <v>#REF!</v>
      </c>
      <c r="VGR46" s="54" t="e">
        <f>'Tier 1 - $500K'!#REF!</f>
        <v>#REF!</v>
      </c>
      <c r="VGS46" s="54" t="e">
        <f>'Tier 1 - $500K'!#REF!</f>
        <v>#REF!</v>
      </c>
      <c r="VGT46" s="54" t="e">
        <f>'Tier 1 - $500K'!#REF!</f>
        <v>#REF!</v>
      </c>
      <c r="VGU46" s="54" t="e">
        <f>'Tier 1 - $500K'!#REF!</f>
        <v>#REF!</v>
      </c>
      <c r="VGV46" s="54" t="e">
        <f>'Tier 1 - $500K'!#REF!</f>
        <v>#REF!</v>
      </c>
      <c r="VGW46" s="54" t="e">
        <f>'Tier 1 - $500K'!#REF!</f>
        <v>#REF!</v>
      </c>
      <c r="VGX46" s="54" t="e">
        <f>'Tier 1 - $500K'!#REF!</f>
        <v>#REF!</v>
      </c>
      <c r="VGY46" s="54" t="e">
        <f>'Tier 1 - $500K'!#REF!</f>
        <v>#REF!</v>
      </c>
      <c r="VGZ46" s="54" t="e">
        <f>'Tier 1 - $500K'!#REF!</f>
        <v>#REF!</v>
      </c>
      <c r="VHA46" s="54" t="e">
        <f>'Tier 1 - $500K'!#REF!</f>
        <v>#REF!</v>
      </c>
      <c r="VHB46" s="54" t="e">
        <f>'Tier 1 - $500K'!#REF!</f>
        <v>#REF!</v>
      </c>
      <c r="VHC46" s="54" t="e">
        <f>'Tier 1 - $500K'!#REF!</f>
        <v>#REF!</v>
      </c>
      <c r="VHD46" s="54" t="e">
        <f>'Tier 1 - $500K'!#REF!</f>
        <v>#REF!</v>
      </c>
      <c r="VHE46" s="54" t="e">
        <f>'Tier 1 - $500K'!#REF!</f>
        <v>#REF!</v>
      </c>
      <c r="VHF46" s="54" t="e">
        <f>'Tier 1 - $500K'!#REF!</f>
        <v>#REF!</v>
      </c>
      <c r="VHG46" s="54" t="e">
        <f>'Tier 1 - $500K'!#REF!</f>
        <v>#REF!</v>
      </c>
      <c r="VHH46" s="54" t="e">
        <f>'Tier 1 - $500K'!#REF!</f>
        <v>#REF!</v>
      </c>
      <c r="VHI46" s="54" t="e">
        <f>'Tier 1 - $500K'!#REF!</f>
        <v>#REF!</v>
      </c>
      <c r="VHJ46" s="54" t="e">
        <f>'Tier 1 - $500K'!#REF!</f>
        <v>#REF!</v>
      </c>
      <c r="VHK46" s="54" t="e">
        <f>'Tier 1 - $500K'!#REF!</f>
        <v>#REF!</v>
      </c>
      <c r="VHL46" s="54" t="e">
        <f>'Tier 1 - $500K'!#REF!</f>
        <v>#REF!</v>
      </c>
      <c r="VHM46" s="54" t="e">
        <f>'Tier 1 - $500K'!#REF!</f>
        <v>#REF!</v>
      </c>
      <c r="VHN46" s="54" t="e">
        <f>'Tier 1 - $500K'!#REF!</f>
        <v>#REF!</v>
      </c>
      <c r="VHO46" s="54" t="e">
        <f>'Tier 1 - $500K'!#REF!</f>
        <v>#REF!</v>
      </c>
      <c r="VHP46" s="54" t="e">
        <f>'Tier 1 - $500K'!#REF!</f>
        <v>#REF!</v>
      </c>
      <c r="VHQ46" s="54" t="e">
        <f>'Tier 1 - $500K'!#REF!</f>
        <v>#REF!</v>
      </c>
      <c r="VHR46" s="54" t="e">
        <f>'Tier 1 - $500K'!#REF!</f>
        <v>#REF!</v>
      </c>
      <c r="VHS46" s="54" t="e">
        <f>'Tier 1 - $500K'!#REF!</f>
        <v>#REF!</v>
      </c>
      <c r="VHT46" s="54" t="e">
        <f>'Tier 1 - $500K'!#REF!</f>
        <v>#REF!</v>
      </c>
      <c r="VHU46" s="54" t="e">
        <f>'Tier 1 - $500K'!#REF!</f>
        <v>#REF!</v>
      </c>
      <c r="VHV46" s="54" t="e">
        <f>'Tier 1 - $500K'!#REF!</f>
        <v>#REF!</v>
      </c>
      <c r="VHW46" s="54" t="e">
        <f>'Tier 1 - $500K'!#REF!</f>
        <v>#REF!</v>
      </c>
      <c r="VHX46" s="54" t="e">
        <f>'Tier 1 - $500K'!#REF!</f>
        <v>#REF!</v>
      </c>
      <c r="VHY46" s="54" t="e">
        <f>'Tier 1 - $500K'!#REF!</f>
        <v>#REF!</v>
      </c>
      <c r="VHZ46" s="54" t="e">
        <f>'Tier 1 - $500K'!#REF!</f>
        <v>#REF!</v>
      </c>
      <c r="VIA46" s="54" t="e">
        <f>'Tier 1 - $500K'!#REF!</f>
        <v>#REF!</v>
      </c>
      <c r="VIB46" s="54" t="e">
        <f>'Tier 1 - $500K'!#REF!</f>
        <v>#REF!</v>
      </c>
      <c r="VIC46" s="54" t="e">
        <f>'Tier 1 - $500K'!#REF!</f>
        <v>#REF!</v>
      </c>
      <c r="VID46" s="54" t="e">
        <f>'Tier 1 - $500K'!#REF!</f>
        <v>#REF!</v>
      </c>
      <c r="VIE46" s="54" t="e">
        <f>'Tier 1 - $500K'!#REF!</f>
        <v>#REF!</v>
      </c>
      <c r="VIF46" s="54" t="e">
        <f>'Tier 1 - $500K'!#REF!</f>
        <v>#REF!</v>
      </c>
      <c r="VIG46" s="54" t="e">
        <f>'Tier 1 - $500K'!#REF!</f>
        <v>#REF!</v>
      </c>
      <c r="VIH46" s="54" t="e">
        <f>'Tier 1 - $500K'!#REF!</f>
        <v>#REF!</v>
      </c>
      <c r="VII46" s="54" t="e">
        <f>'Tier 1 - $500K'!#REF!</f>
        <v>#REF!</v>
      </c>
      <c r="VIJ46" s="54" t="e">
        <f>'Tier 1 - $500K'!#REF!</f>
        <v>#REF!</v>
      </c>
      <c r="VIK46" s="54" t="e">
        <f>'Tier 1 - $500K'!#REF!</f>
        <v>#REF!</v>
      </c>
      <c r="VIL46" s="54" t="e">
        <f>'Tier 1 - $500K'!#REF!</f>
        <v>#REF!</v>
      </c>
      <c r="VIM46" s="54" t="e">
        <f>'Tier 1 - $500K'!#REF!</f>
        <v>#REF!</v>
      </c>
      <c r="VIN46" s="54" t="e">
        <f>'Tier 1 - $500K'!#REF!</f>
        <v>#REF!</v>
      </c>
      <c r="VIO46" s="54" t="e">
        <f>'Tier 1 - $500K'!#REF!</f>
        <v>#REF!</v>
      </c>
      <c r="VIP46" s="54" t="e">
        <f>'Tier 1 - $500K'!#REF!</f>
        <v>#REF!</v>
      </c>
      <c r="VIQ46" s="54" t="e">
        <f>'Tier 1 - $500K'!#REF!</f>
        <v>#REF!</v>
      </c>
      <c r="VIR46" s="54" t="e">
        <f>'Tier 1 - $500K'!#REF!</f>
        <v>#REF!</v>
      </c>
      <c r="VIS46" s="54" t="e">
        <f>'Tier 1 - $500K'!#REF!</f>
        <v>#REF!</v>
      </c>
      <c r="VIT46" s="54" t="e">
        <f>'Tier 1 - $500K'!#REF!</f>
        <v>#REF!</v>
      </c>
      <c r="VIU46" s="54" t="e">
        <f>'Tier 1 - $500K'!#REF!</f>
        <v>#REF!</v>
      </c>
      <c r="VIV46" s="54" t="e">
        <f>'Tier 1 - $500K'!#REF!</f>
        <v>#REF!</v>
      </c>
      <c r="VIW46" s="54" t="e">
        <f>'Tier 1 - $500K'!#REF!</f>
        <v>#REF!</v>
      </c>
      <c r="VIX46" s="54" t="e">
        <f>'Tier 1 - $500K'!#REF!</f>
        <v>#REF!</v>
      </c>
      <c r="VIY46" s="54" t="e">
        <f>'Tier 1 - $500K'!#REF!</f>
        <v>#REF!</v>
      </c>
      <c r="VIZ46" s="54" t="e">
        <f>'Tier 1 - $500K'!#REF!</f>
        <v>#REF!</v>
      </c>
      <c r="VJA46" s="54" t="e">
        <f>'Tier 1 - $500K'!#REF!</f>
        <v>#REF!</v>
      </c>
      <c r="VJB46" s="54" t="e">
        <f>'Tier 1 - $500K'!#REF!</f>
        <v>#REF!</v>
      </c>
      <c r="VJC46" s="54" t="e">
        <f>'Tier 1 - $500K'!#REF!</f>
        <v>#REF!</v>
      </c>
      <c r="VJD46" s="54" t="e">
        <f>'Tier 1 - $500K'!#REF!</f>
        <v>#REF!</v>
      </c>
      <c r="VJE46" s="54" t="e">
        <f>'Tier 1 - $500K'!#REF!</f>
        <v>#REF!</v>
      </c>
      <c r="VJF46" s="54" t="e">
        <f>'Tier 1 - $500K'!#REF!</f>
        <v>#REF!</v>
      </c>
      <c r="VJG46" s="54" t="e">
        <f>'Tier 1 - $500K'!#REF!</f>
        <v>#REF!</v>
      </c>
      <c r="VJH46" s="54" t="e">
        <f>'Tier 1 - $500K'!#REF!</f>
        <v>#REF!</v>
      </c>
      <c r="VJI46" s="54" t="e">
        <f>'Tier 1 - $500K'!#REF!</f>
        <v>#REF!</v>
      </c>
      <c r="VJJ46" s="54" t="e">
        <f>'Tier 1 - $500K'!#REF!</f>
        <v>#REF!</v>
      </c>
      <c r="VJK46" s="54" t="e">
        <f>'Tier 1 - $500K'!#REF!</f>
        <v>#REF!</v>
      </c>
      <c r="VJL46" s="54" t="e">
        <f>'Tier 1 - $500K'!#REF!</f>
        <v>#REF!</v>
      </c>
      <c r="VJM46" s="54" t="e">
        <f>'Tier 1 - $500K'!#REF!</f>
        <v>#REF!</v>
      </c>
      <c r="VJN46" s="54" t="e">
        <f>'Tier 1 - $500K'!#REF!</f>
        <v>#REF!</v>
      </c>
      <c r="VJO46" s="54" t="e">
        <f>'Tier 1 - $500K'!#REF!</f>
        <v>#REF!</v>
      </c>
      <c r="VJP46" s="54" t="e">
        <f>'Tier 1 - $500K'!#REF!</f>
        <v>#REF!</v>
      </c>
      <c r="VJQ46" s="54" t="e">
        <f>'Tier 1 - $500K'!#REF!</f>
        <v>#REF!</v>
      </c>
      <c r="VJR46" s="54" t="e">
        <f>'Tier 1 - $500K'!#REF!</f>
        <v>#REF!</v>
      </c>
      <c r="VJS46" s="54" t="e">
        <f>'Tier 1 - $500K'!#REF!</f>
        <v>#REF!</v>
      </c>
      <c r="VJT46" s="54" t="e">
        <f>'Tier 1 - $500K'!#REF!</f>
        <v>#REF!</v>
      </c>
      <c r="VJU46" s="54" t="e">
        <f>'Tier 1 - $500K'!#REF!</f>
        <v>#REF!</v>
      </c>
      <c r="VJV46" s="54" t="e">
        <f>'Tier 1 - $500K'!#REF!</f>
        <v>#REF!</v>
      </c>
      <c r="VJW46" s="54" t="e">
        <f>'Tier 1 - $500K'!#REF!</f>
        <v>#REF!</v>
      </c>
      <c r="VJX46" s="54" t="e">
        <f>'Tier 1 - $500K'!#REF!</f>
        <v>#REF!</v>
      </c>
      <c r="VJY46" s="54" t="e">
        <f>'Tier 1 - $500K'!#REF!</f>
        <v>#REF!</v>
      </c>
      <c r="VJZ46" s="54" t="e">
        <f>'Tier 1 - $500K'!#REF!</f>
        <v>#REF!</v>
      </c>
      <c r="VKA46" s="54" t="e">
        <f>'Tier 1 - $500K'!#REF!</f>
        <v>#REF!</v>
      </c>
      <c r="VKB46" s="54" t="e">
        <f>'Tier 1 - $500K'!#REF!</f>
        <v>#REF!</v>
      </c>
      <c r="VKC46" s="54" t="e">
        <f>'Tier 1 - $500K'!#REF!</f>
        <v>#REF!</v>
      </c>
      <c r="VKD46" s="54" t="e">
        <f>'Tier 1 - $500K'!#REF!</f>
        <v>#REF!</v>
      </c>
      <c r="VKE46" s="54" t="e">
        <f>'Tier 1 - $500K'!#REF!</f>
        <v>#REF!</v>
      </c>
      <c r="VKF46" s="54" t="e">
        <f>'Tier 1 - $500K'!#REF!</f>
        <v>#REF!</v>
      </c>
      <c r="VKG46" s="54" t="e">
        <f>'Tier 1 - $500K'!#REF!</f>
        <v>#REF!</v>
      </c>
      <c r="VKH46" s="54" t="e">
        <f>'Tier 1 - $500K'!#REF!</f>
        <v>#REF!</v>
      </c>
      <c r="VKI46" s="54" t="e">
        <f>'Tier 1 - $500K'!#REF!</f>
        <v>#REF!</v>
      </c>
      <c r="VKJ46" s="54" t="e">
        <f>'Tier 1 - $500K'!#REF!</f>
        <v>#REF!</v>
      </c>
      <c r="VKK46" s="54" t="e">
        <f>'Tier 1 - $500K'!#REF!</f>
        <v>#REF!</v>
      </c>
      <c r="VKL46" s="54" t="e">
        <f>'Tier 1 - $500K'!#REF!</f>
        <v>#REF!</v>
      </c>
      <c r="VKM46" s="54" t="e">
        <f>'Tier 1 - $500K'!#REF!</f>
        <v>#REF!</v>
      </c>
      <c r="VKN46" s="54" t="e">
        <f>'Tier 1 - $500K'!#REF!</f>
        <v>#REF!</v>
      </c>
      <c r="VKO46" s="54" t="e">
        <f>'Tier 1 - $500K'!#REF!</f>
        <v>#REF!</v>
      </c>
      <c r="VKP46" s="54" t="e">
        <f>'Tier 1 - $500K'!#REF!</f>
        <v>#REF!</v>
      </c>
      <c r="VKQ46" s="54" t="e">
        <f>'Tier 1 - $500K'!#REF!</f>
        <v>#REF!</v>
      </c>
      <c r="VKR46" s="54" t="e">
        <f>'Tier 1 - $500K'!#REF!</f>
        <v>#REF!</v>
      </c>
      <c r="VKS46" s="54" t="e">
        <f>'Tier 1 - $500K'!#REF!</f>
        <v>#REF!</v>
      </c>
      <c r="VKT46" s="54" t="e">
        <f>'Tier 1 - $500K'!#REF!</f>
        <v>#REF!</v>
      </c>
      <c r="VKU46" s="54" t="e">
        <f>'Tier 1 - $500K'!#REF!</f>
        <v>#REF!</v>
      </c>
      <c r="VKV46" s="54" t="e">
        <f>'Tier 1 - $500K'!#REF!</f>
        <v>#REF!</v>
      </c>
      <c r="VKW46" s="54" t="e">
        <f>'Tier 1 - $500K'!#REF!</f>
        <v>#REF!</v>
      </c>
      <c r="VKX46" s="54" t="e">
        <f>'Tier 1 - $500K'!#REF!</f>
        <v>#REF!</v>
      </c>
      <c r="VKY46" s="54" t="e">
        <f>'Tier 1 - $500K'!#REF!</f>
        <v>#REF!</v>
      </c>
      <c r="VKZ46" s="54" t="e">
        <f>'Tier 1 - $500K'!#REF!</f>
        <v>#REF!</v>
      </c>
      <c r="VLA46" s="54" t="e">
        <f>'Tier 1 - $500K'!#REF!</f>
        <v>#REF!</v>
      </c>
      <c r="VLB46" s="54" t="e">
        <f>'Tier 1 - $500K'!#REF!</f>
        <v>#REF!</v>
      </c>
      <c r="VLC46" s="54" t="e">
        <f>'Tier 1 - $500K'!#REF!</f>
        <v>#REF!</v>
      </c>
      <c r="VLD46" s="54" t="e">
        <f>'Tier 1 - $500K'!#REF!</f>
        <v>#REF!</v>
      </c>
      <c r="VLE46" s="54" t="e">
        <f>'Tier 1 - $500K'!#REF!</f>
        <v>#REF!</v>
      </c>
      <c r="VLF46" s="54" t="e">
        <f>'Tier 1 - $500K'!#REF!</f>
        <v>#REF!</v>
      </c>
      <c r="VLG46" s="54" t="e">
        <f>'Tier 1 - $500K'!#REF!</f>
        <v>#REF!</v>
      </c>
      <c r="VLH46" s="54" t="e">
        <f>'Tier 1 - $500K'!#REF!</f>
        <v>#REF!</v>
      </c>
      <c r="VLI46" s="54" t="e">
        <f>'Tier 1 - $500K'!#REF!</f>
        <v>#REF!</v>
      </c>
      <c r="VLJ46" s="54" t="e">
        <f>'Tier 1 - $500K'!#REF!</f>
        <v>#REF!</v>
      </c>
      <c r="VLK46" s="54" t="e">
        <f>'Tier 1 - $500K'!#REF!</f>
        <v>#REF!</v>
      </c>
      <c r="VLL46" s="54" t="e">
        <f>'Tier 1 - $500K'!#REF!</f>
        <v>#REF!</v>
      </c>
      <c r="VLM46" s="54" t="e">
        <f>'Tier 1 - $500K'!#REF!</f>
        <v>#REF!</v>
      </c>
      <c r="VLN46" s="54" t="e">
        <f>'Tier 1 - $500K'!#REF!</f>
        <v>#REF!</v>
      </c>
      <c r="VLO46" s="54" t="e">
        <f>'Tier 1 - $500K'!#REF!</f>
        <v>#REF!</v>
      </c>
      <c r="VLP46" s="54" t="e">
        <f>'Tier 1 - $500K'!#REF!</f>
        <v>#REF!</v>
      </c>
      <c r="VLQ46" s="54" t="e">
        <f>'Tier 1 - $500K'!#REF!</f>
        <v>#REF!</v>
      </c>
      <c r="VLR46" s="54" t="e">
        <f>'Tier 1 - $500K'!#REF!</f>
        <v>#REF!</v>
      </c>
      <c r="VLS46" s="54" t="e">
        <f>'Tier 1 - $500K'!#REF!</f>
        <v>#REF!</v>
      </c>
      <c r="VLT46" s="54" t="e">
        <f>'Tier 1 - $500K'!#REF!</f>
        <v>#REF!</v>
      </c>
      <c r="VLU46" s="54" t="e">
        <f>'Tier 1 - $500K'!#REF!</f>
        <v>#REF!</v>
      </c>
      <c r="VLV46" s="54" t="e">
        <f>'Tier 1 - $500K'!#REF!</f>
        <v>#REF!</v>
      </c>
      <c r="VLW46" s="54" t="e">
        <f>'Tier 1 - $500K'!#REF!</f>
        <v>#REF!</v>
      </c>
      <c r="VLX46" s="54" t="e">
        <f>'Tier 1 - $500K'!#REF!</f>
        <v>#REF!</v>
      </c>
      <c r="VLY46" s="54" t="e">
        <f>'Tier 1 - $500K'!#REF!</f>
        <v>#REF!</v>
      </c>
      <c r="VLZ46" s="54" t="e">
        <f>'Tier 1 - $500K'!#REF!</f>
        <v>#REF!</v>
      </c>
      <c r="VMA46" s="54" t="e">
        <f>'Tier 1 - $500K'!#REF!</f>
        <v>#REF!</v>
      </c>
      <c r="VMB46" s="54" t="e">
        <f>'Tier 1 - $500K'!#REF!</f>
        <v>#REF!</v>
      </c>
      <c r="VMC46" s="54" t="e">
        <f>'Tier 1 - $500K'!#REF!</f>
        <v>#REF!</v>
      </c>
      <c r="VMD46" s="54" t="e">
        <f>'Tier 1 - $500K'!#REF!</f>
        <v>#REF!</v>
      </c>
      <c r="VME46" s="54" t="e">
        <f>'Tier 1 - $500K'!#REF!</f>
        <v>#REF!</v>
      </c>
      <c r="VMF46" s="54" t="e">
        <f>'Tier 1 - $500K'!#REF!</f>
        <v>#REF!</v>
      </c>
      <c r="VMG46" s="54" t="e">
        <f>'Tier 1 - $500K'!#REF!</f>
        <v>#REF!</v>
      </c>
      <c r="VMH46" s="54" t="e">
        <f>'Tier 1 - $500K'!#REF!</f>
        <v>#REF!</v>
      </c>
      <c r="VMI46" s="54" t="e">
        <f>'Tier 1 - $500K'!#REF!</f>
        <v>#REF!</v>
      </c>
      <c r="VMJ46" s="54" t="e">
        <f>'Tier 1 - $500K'!#REF!</f>
        <v>#REF!</v>
      </c>
      <c r="VMK46" s="54" t="e">
        <f>'Tier 1 - $500K'!#REF!</f>
        <v>#REF!</v>
      </c>
      <c r="VML46" s="54" t="e">
        <f>'Tier 1 - $500K'!#REF!</f>
        <v>#REF!</v>
      </c>
      <c r="VMM46" s="54" t="e">
        <f>'Tier 1 - $500K'!#REF!</f>
        <v>#REF!</v>
      </c>
      <c r="VMN46" s="54" t="e">
        <f>'Tier 1 - $500K'!#REF!</f>
        <v>#REF!</v>
      </c>
      <c r="VMO46" s="54" t="e">
        <f>'Tier 1 - $500K'!#REF!</f>
        <v>#REF!</v>
      </c>
      <c r="VMP46" s="54" t="e">
        <f>'Tier 1 - $500K'!#REF!</f>
        <v>#REF!</v>
      </c>
      <c r="VMQ46" s="54" t="e">
        <f>'Tier 1 - $500K'!#REF!</f>
        <v>#REF!</v>
      </c>
      <c r="VMR46" s="54" t="e">
        <f>'Tier 1 - $500K'!#REF!</f>
        <v>#REF!</v>
      </c>
      <c r="VMS46" s="54" t="e">
        <f>'Tier 1 - $500K'!#REF!</f>
        <v>#REF!</v>
      </c>
      <c r="VMT46" s="54" t="e">
        <f>'Tier 1 - $500K'!#REF!</f>
        <v>#REF!</v>
      </c>
      <c r="VMU46" s="54" t="e">
        <f>'Tier 1 - $500K'!#REF!</f>
        <v>#REF!</v>
      </c>
      <c r="VMV46" s="54" t="e">
        <f>'Tier 1 - $500K'!#REF!</f>
        <v>#REF!</v>
      </c>
      <c r="VMW46" s="54" t="e">
        <f>'Tier 1 - $500K'!#REF!</f>
        <v>#REF!</v>
      </c>
      <c r="VMX46" s="54" t="e">
        <f>'Tier 1 - $500K'!#REF!</f>
        <v>#REF!</v>
      </c>
      <c r="VMY46" s="54" t="e">
        <f>'Tier 1 - $500K'!#REF!</f>
        <v>#REF!</v>
      </c>
      <c r="VMZ46" s="54" t="e">
        <f>'Tier 1 - $500K'!#REF!</f>
        <v>#REF!</v>
      </c>
      <c r="VNA46" s="54" t="e">
        <f>'Tier 1 - $500K'!#REF!</f>
        <v>#REF!</v>
      </c>
      <c r="VNB46" s="54" t="e">
        <f>'Tier 1 - $500K'!#REF!</f>
        <v>#REF!</v>
      </c>
      <c r="VNC46" s="54" t="e">
        <f>'Tier 1 - $500K'!#REF!</f>
        <v>#REF!</v>
      </c>
      <c r="VND46" s="54" t="e">
        <f>'Tier 1 - $500K'!#REF!</f>
        <v>#REF!</v>
      </c>
      <c r="VNE46" s="54" t="e">
        <f>'Tier 1 - $500K'!#REF!</f>
        <v>#REF!</v>
      </c>
      <c r="VNF46" s="54" t="e">
        <f>'Tier 1 - $500K'!#REF!</f>
        <v>#REF!</v>
      </c>
      <c r="VNG46" s="54" t="e">
        <f>'Tier 1 - $500K'!#REF!</f>
        <v>#REF!</v>
      </c>
      <c r="VNH46" s="54" t="e">
        <f>'Tier 1 - $500K'!#REF!</f>
        <v>#REF!</v>
      </c>
      <c r="VNI46" s="54" t="e">
        <f>'Tier 1 - $500K'!#REF!</f>
        <v>#REF!</v>
      </c>
      <c r="VNJ46" s="54" t="e">
        <f>'Tier 1 - $500K'!#REF!</f>
        <v>#REF!</v>
      </c>
      <c r="VNK46" s="54" t="e">
        <f>'Tier 1 - $500K'!#REF!</f>
        <v>#REF!</v>
      </c>
      <c r="VNL46" s="54" t="e">
        <f>'Tier 1 - $500K'!#REF!</f>
        <v>#REF!</v>
      </c>
      <c r="VNM46" s="54" t="e">
        <f>'Tier 1 - $500K'!#REF!</f>
        <v>#REF!</v>
      </c>
      <c r="VNN46" s="54" t="e">
        <f>'Tier 1 - $500K'!#REF!</f>
        <v>#REF!</v>
      </c>
      <c r="VNO46" s="54" t="e">
        <f>'Tier 1 - $500K'!#REF!</f>
        <v>#REF!</v>
      </c>
      <c r="VNP46" s="54" t="e">
        <f>'Tier 1 - $500K'!#REF!</f>
        <v>#REF!</v>
      </c>
      <c r="VNQ46" s="54" t="e">
        <f>'Tier 1 - $500K'!#REF!</f>
        <v>#REF!</v>
      </c>
      <c r="VNR46" s="54" t="e">
        <f>'Tier 1 - $500K'!#REF!</f>
        <v>#REF!</v>
      </c>
      <c r="VNS46" s="54" t="e">
        <f>'Tier 1 - $500K'!#REF!</f>
        <v>#REF!</v>
      </c>
      <c r="VNT46" s="54" t="e">
        <f>'Tier 1 - $500K'!#REF!</f>
        <v>#REF!</v>
      </c>
      <c r="VNU46" s="54" t="e">
        <f>'Tier 1 - $500K'!#REF!</f>
        <v>#REF!</v>
      </c>
      <c r="VNV46" s="54" t="e">
        <f>'Tier 1 - $500K'!#REF!</f>
        <v>#REF!</v>
      </c>
      <c r="VNW46" s="54" t="e">
        <f>'Tier 1 - $500K'!#REF!</f>
        <v>#REF!</v>
      </c>
      <c r="VNX46" s="54" t="e">
        <f>'Tier 1 - $500K'!#REF!</f>
        <v>#REF!</v>
      </c>
      <c r="VNY46" s="54" t="e">
        <f>'Tier 1 - $500K'!#REF!</f>
        <v>#REF!</v>
      </c>
      <c r="VNZ46" s="54" t="e">
        <f>'Tier 1 - $500K'!#REF!</f>
        <v>#REF!</v>
      </c>
      <c r="VOA46" s="54" t="e">
        <f>'Tier 1 - $500K'!#REF!</f>
        <v>#REF!</v>
      </c>
      <c r="VOB46" s="54" t="e">
        <f>'Tier 1 - $500K'!#REF!</f>
        <v>#REF!</v>
      </c>
      <c r="VOC46" s="54" t="e">
        <f>'Tier 1 - $500K'!#REF!</f>
        <v>#REF!</v>
      </c>
      <c r="VOD46" s="54" t="e">
        <f>'Tier 1 - $500K'!#REF!</f>
        <v>#REF!</v>
      </c>
      <c r="VOE46" s="54" t="e">
        <f>'Tier 1 - $500K'!#REF!</f>
        <v>#REF!</v>
      </c>
      <c r="VOF46" s="54" t="e">
        <f>'Tier 1 - $500K'!#REF!</f>
        <v>#REF!</v>
      </c>
      <c r="VOG46" s="54" t="e">
        <f>'Tier 1 - $500K'!#REF!</f>
        <v>#REF!</v>
      </c>
      <c r="VOH46" s="54" t="e">
        <f>'Tier 1 - $500K'!#REF!</f>
        <v>#REF!</v>
      </c>
      <c r="VOI46" s="54" t="e">
        <f>'Tier 1 - $500K'!#REF!</f>
        <v>#REF!</v>
      </c>
      <c r="VOJ46" s="54" t="e">
        <f>'Tier 1 - $500K'!#REF!</f>
        <v>#REF!</v>
      </c>
      <c r="VOK46" s="54" t="e">
        <f>'Tier 1 - $500K'!#REF!</f>
        <v>#REF!</v>
      </c>
      <c r="VOL46" s="54" t="e">
        <f>'Tier 1 - $500K'!#REF!</f>
        <v>#REF!</v>
      </c>
      <c r="VOM46" s="54" t="e">
        <f>'Tier 1 - $500K'!#REF!</f>
        <v>#REF!</v>
      </c>
      <c r="VON46" s="54" t="e">
        <f>'Tier 1 - $500K'!#REF!</f>
        <v>#REF!</v>
      </c>
      <c r="VOO46" s="54" t="e">
        <f>'Tier 1 - $500K'!#REF!</f>
        <v>#REF!</v>
      </c>
      <c r="VOP46" s="54" t="e">
        <f>'Tier 1 - $500K'!#REF!</f>
        <v>#REF!</v>
      </c>
      <c r="VOQ46" s="54" t="e">
        <f>'Tier 1 - $500K'!#REF!</f>
        <v>#REF!</v>
      </c>
      <c r="VOR46" s="54" t="e">
        <f>'Tier 1 - $500K'!#REF!</f>
        <v>#REF!</v>
      </c>
      <c r="VOS46" s="54" t="e">
        <f>'Tier 1 - $500K'!#REF!</f>
        <v>#REF!</v>
      </c>
      <c r="VOT46" s="54" t="e">
        <f>'Tier 1 - $500K'!#REF!</f>
        <v>#REF!</v>
      </c>
      <c r="VOU46" s="54" t="e">
        <f>'Tier 1 - $500K'!#REF!</f>
        <v>#REF!</v>
      </c>
      <c r="VOV46" s="54" t="e">
        <f>'Tier 1 - $500K'!#REF!</f>
        <v>#REF!</v>
      </c>
      <c r="VOW46" s="54" t="e">
        <f>'Tier 1 - $500K'!#REF!</f>
        <v>#REF!</v>
      </c>
      <c r="VOX46" s="54" t="e">
        <f>'Tier 1 - $500K'!#REF!</f>
        <v>#REF!</v>
      </c>
      <c r="VOY46" s="54" t="e">
        <f>'Tier 1 - $500K'!#REF!</f>
        <v>#REF!</v>
      </c>
      <c r="VOZ46" s="54" t="e">
        <f>'Tier 1 - $500K'!#REF!</f>
        <v>#REF!</v>
      </c>
      <c r="VPA46" s="54" t="e">
        <f>'Tier 1 - $500K'!#REF!</f>
        <v>#REF!</v>
      </c>
      <c r="VPB46" s="54" t="e">
        <f>'Tier 1 - $500K'!#REF!</f>
        <v>#REF!</v>
      </c>
      <c r="VPC46" s="54" t="e">
        <f>'Tier 1 - $500K'!#REF!</f>
        <v>#REF!</v>
      </c>
      <c r="VPD46" s="54" t="e">
        <f>'Tier 1 - $500K'!#REF!</f>
        <v>#REF!</v>
      </c>
      <c r="VPE46" s="54" t="e">
        <f>'Tier 1 - $500K'!#REF!</f>
        <v>#REF!</v>
      </c>
      <c r="VPF46" s="54" t="e">
        <f>'Tier 1 - $500K'!#REF!</f>
        <v>#REF!</v>
      </c>
      <c r="VPG46" s="54" t="e">
        <f>'Tier 1 - $500K'!#REF!</f>
        <v>#REF!</v>
      </c>
      <c r="VPH46" s="54" t="e">
        <f>'Tier 1 - $500K'!#REF!</f>
        <v>#REF!</v>
      </c>
      <c r="VPI46" s="54" t="e">
        <f>'Tier 1 - $500K'!#REF!</f>
        <v>#REF!</v>
      </c>
      <c r="VPJ46" s="54" t="e">
        <f>'Tier 1 - $500K'!#REF!</f>
        <v>#REF!</v>
      </c>
      <c r="VPK46" s="54" t="e">
        <f>'Tier 1 - $500K'!#REF!</f>
        <v>#REF!</v>
      </c>
      <c r="VPL46" s="54" t="e">
        <f>'Tier 1 - $500K'!#REF!</f>
        <v>#REF!</v>
      </c>
      <c r="VPM46" s="54" t="e">
        <f>'Tier 1 - $500K'!#REF!</f>
        <v>#REF!</v>
      </c>
      <c r="VPN46" s="54" t="e">
        <f>'Tier 1 - $500K'!#REF!</f>
        <v>#REF!</v>
      </c>
      <c r="VPO46" s="54" t="e">
        <f>'Tier 1 - $500K'!#REF!</f>
        <v>#REF!</v>
      </c>
      <c r="VPP46" s="54" t="e">
        <f>'Tier 1 - $500K'!#REF!</f>
        <v>#REF!</v>
      </c>
      <c r="VPQ46" s="54" t="e">
        <f>'Tier 1 - $500K'!#REF!</f>
        <v>#REF!</v>
      </c>
      <c r="VPR46" s="54" t="e">
        <f>'Tier 1 - $500K'!#REF!</f>
        <v>#REF!</v>
      </c>
      <c r="VPS46" s="54" t="e">
        <f>'Tier 1 - $500K'!#REF!</f>
        <v>#REF!</v>
      </c>
      <c r="VPT46" s="54" t="e">
        <f>'Tier 1 - $500K'!#REF!</f>
        <v>#REF!</v>
      </c>
      <c r="VPU46" s="54" t="e">
        <f>'Tier 1 - $500K'!#REF!</f>
        <v>#REF!</v>
      </c>
      <c r="VPV46" s="54" t="e">
        <f>'Tier 1 - $500K'!#REF!</f>
        <v>#REF!</v>
      </c>
      <c r="VPW46" s="54" t="e">
        <f>'Tier 1 - $500K'!#REF!</f>
        <v>#REF!</v>
      </c>
      <c r="VPX46" s="54" t="e">
        <f>'Tier 1 - $500K'!#REF!</f>
        <v>#REF!</v>
      </c>
      <c r="VPY46" s="54" t="e">
        <f>'Tier 1 - $500K'!#REF!</f>
        <v>#REF!</v>
      </c>
      <c r="VPZ46" s="54" t="e">
        <f>'Tier 1 - $500K'!#REF!</f>
        <v>#REF!</v>
      </c>
      <c r="VQA46" s="54" t="e">
        <f>'Tier 1 - $500K'!#REF!</f>
        <v>#REF!</v>
      </c>
      <c r="VQB46" s="54" t="e">
        <f>'Tier 1 - $500K'!#REF!</f>
        <v>#REF!</v>
      </c>
      <c r="VQC46" s="54" t="e">
        <f>'Tier 1 - $500K'!#REF!</f>
        <v>#REF!</v>
      </c>
      <c r="VQD46" s="54" t="e">
        <f>'Tier 1 - $500K'!#REF!</f>
        <v>#REF!</v>
      </c>
      <c r="VQE46" s="54" t="e">
        <f>'Tier 1 - $500K'!#REF!</f>
        <v>#REF!</v>
      </c>
      <c r="VQF46" s="54" t="e">
        <f>'Tier 1 - $500K'!#REF!</f>
        <v>#REF!</v>
      </c>
      <c r="VQG46" s="54" t="e">
        <f>'Tier 1 - $500K'!#REF!</f>
        <v>#REF!</v>
      </c>
      <c r="VQH46" s="54" t="e">
        <f>'Tier 1 - $500K'!#REF!</f>
        <v>#REF!</v>
      </c>
      <c r="VQI46" s="54" t="e">
        <f>'Tier 1 - $500K'!#REF!</f>
        <v>#REF!</v>
      </c>
      <c r="VQJ46" s="54" t="e">
        <f>'Tier 1 - $500K'!#REF!</f>
        <v>#REF!</v>
      </c>
      <c r="VQK46" s="54" t="e">
        <f>'Tier 1 - $500K'!#REF!</f>
        <v>#REF!</v>
      </c>
      <c r="VQL46" s="54" t="e">
        <f>'Tier 1 - $500K'!#REF!</f>
        <v>#REF!</v>
      </c>
      <c r="VQM46" s="54" t="e">
        <f>'Tier 1 - $500K'!#REF!</f>
        <v>#REF!</v>
      </c>
      <c r="VQN46" s="54" t="e">
        <f>'Tier 1 - $500K'!#REF!</f>
        <v>#REF!</v>
      </c>
      <c r="VQO46" s="54" t="e">
        <f>'Tier 1 - $500K'!#REF!</f>
        <v>#REF!</v>
      </c>
      <c r="VQP46" s="54" t="e">
        <f>'Tier 1 - $500K'!#REF!</f>
        <v>#REF!</v>
      </c>
      <c r="VQQ46" s="54" t="e">
        <f>'Tier 1 - $500K'!#REF!</f>
        <v>#REF!</v>
      </c>
      <c r="VQR46" s="54" t="e">
        <f>'Tier 1 - $500K'!#REF!</f>
        <v>#REF!</v>
      </c>
      <c r="VQS46" s="54" t="e">
        <f>'Tier 1 - $500K'!#REF!</f>
        <v>#REF!</v>
      </c>
      <c r="VQT46" s="54" t="e">
        <f>'Tier 1 - $500K'!#REF!</f>
        <v>#REF!</v>
      </c>
      <c r="VQU46" s="54" t="e">
        <f>'Tier 1 - $500K'!#REF!</f>
        <v>#REF!</v>
      </c>
      <c r="VQV46" s="54" t="e">
        <f>'Tier 1 - $500K'!#REF!</f>
        <v>#REF!</v>
      </c>
      <c r="VQW46" s="54" t="e">
        <f>'Tier 1 - $500K'!#REF!</f>
        <v>#REF!</v>
      </c>
      <c r="VQX46" s="54" t="e">
        <f>'Tier 1 - $500K'!#REF!</f>
        <v>#REF!</v>
      </c>
      <c r="VQY46" s="54" t="e">
        <f>'Tier 1 - $500K'!#REF!</f>
        <v>#REF!</v>
      </c>
      <c r="VQZ46" s="54" t="e">
        <f>'Tier 1 - $500K'!#REF!</f>
        <v>#REF!</v>
      </c>
      <c r="VRA46" s="54" t="e">
        <f>'Tier 1 - $500K'!#REF!</f>
        <v>#REF!</v>
      </c>
      <c r="VRB46" s="54" t="e">
        <f>'Tier 1 - $500K'!#REF!</f>
        <v>#REF!</v>
      </c>
      <c r="VRC46" s="54" t="e">
        <f>'Tier 1 - $500K'!#REF!</f>
        <v>#REF!</v>
      </c>
      <c r="VRD46" s="54" t="e">
        <f>'Tier 1 - $500K'!#REF!</f>
        <v>#REF!</v>
      </c>
      <c r="VRE46" s="54" t="e">
        <f>'Tier 1 - $500K'!#REF!</f>
        <v>#REF!</v>
      </c>
      <c r="VRF46" s="54" t="e">
        <f>'Tier 1 - $500K'!#REF!</f>
        <v>#REF!</v>
      </c>
      <c r="VRG46" s="54" t="e">
        <f>'Tier 1 - $500K'!#REF!</f>
        <v>#REF!</v>
      </c>
      <c r="VRH46" s="54" t="e">
        <f>'Tier 1 - $500K'!#REF!</f>
        <v>#REF!</v>
      </c>
      <c r="VRI46" s="54" t="e">
        <f>'Tier 1 - $500K'!#REF!</f>
        <v>#REF!</v>
      </c>
      <c r="VRJ46" s="54" t="e">
        <f>'Tier 1 - $500K'!#REF!</f>
        <v>#REF!</v>
      </c>
      <c r="VRK46" s="54" t="e">
        <f>'Tier 1 - $500K'!#REF!</f>
        <v>#REF!</v>
      </c>
      <c r="VRL46" s="54" t="e">
        <f>'Tier 1 - $500K'!#REF!</f>
        <v>#REF!</v>
      </c>
      <c r="VRM46" s="54" t="e">
        <f>'Tier 1 - $500K'!#REF!</f>
        <v>#REF!</v>
      </c>
      <c r="VRN46" s="54" t="e">
        <f>'Tier 1 - $500K'!#REF!</f>
        <v>#REF!</v>
      </c>
      <c r="VRO46" s="54" t="e">
        <f>'Tier 1 - $500K'!#REF!</f>
        <v>#REF!</v>
      </c>
      <c r="VRP46" s="54" t="e">
        <f>'Tier 1 - $500K'!#REF!</f>
        <v>#REF!</v>
      </c>
      <c r="VRQ46" s="54" t="e">
        <f>'Tier 1 - $500K'!#REF!</f>
        <v>#REF!</v>
      </c>
      <c r="VRR46" s="54" t="e">
        <f>'Tier 1 - $500K'!#REF!</f>
        <v>#REF!</v>
      </c>
      <c r="VRS46" s="54" t="e">
        <f>'Tier 1 - $500K'!#REF!</f>
        <v>#REF!</v>
      </c>
      <c r="VRT46" s="54" t="e">
        <f>'Tier 1 - $500K'!#REF!</f>
        <v>#REF!</v>
      </c>
      <c r="VRU46" s="54" t="e">
        <f>'Tier 1 - $500K'!#REF!</f>
        <v>#REF!</v>
      </c>
      <c r="VRV46" s="54" t="e">
        <f>'Tier 1 - $500K'!#REF!</f>
        <v>#REF!</v>
      </c>
      <c r="VRW46" s="54" t="e">
        <f>'Tier 1 - $500K'!#REF!</f>
        <v>#REF!</v>
      </c>
      <c r="VRX46" s="54" t="e">
        <f>'Tier 1 - $500K'!#REF!</f>
        <v>#REF!</v>
      </c>
      <c r="VRY46" s="54" t="e">
        <f>'Tier 1 - $500K'!#REF!</f>
        <v>#REF!</v>
      </c>
      <c r="VRZ46" s="54" t="e">
        <f>'Tier 1 - $500K'!#REF!</f>
        <v>#REF!</v>
      </c>
      <c r="VSA46" s="54" t="e">
        <f>'Tier 1 - $500K'!#REF!</f>
        <v>#REF!</v>
      </c>
      <c r="VSB46" s="54" t="e">
        <f>'Tier 1 - $500K'!#REF!</f>
        <v>#REF!</v>
      </c>
      <c r="VSC46" s="54" t="e">
        <f>'Tier 1 - $500K'!#REF!</f>
        <v>#REF!</v>
      </c>
      <c r="VSD46" s="54" t="e">
        <f>'Tier 1 - $500K'!#REF!</f>
        <v>#REF!</v>
      </c>
      <c r="VSE46" s="54" t="e">
        <f>'Tier 1 - $500K'!#REF!</f>
        <v>#REF!</v>
      </c>
      <c r="VSF46" s="54" t="e">
        <f>'Tier 1 - $500K'!#REF!</f>
        <v>#REF!</v>
      </c>
      <c r="VSG46" s="54" t="e">
        <f>'Tier 1 - $500K'!#REF!</f>
        <v>#REF!</v>
      </c>
      <c r="VSH46" s="54" t="e">
        <f>'Tier 1 - $500K'!#REF!</f>
        <v>#REF!</v>
      </c>
      <c r="VSI46" s="54" t="e">
        <f>'Tier 1 - $500K'!#REF!</f>
        <v>#REF!</v>
      </c>
      <c r="VSJ46" s="54" t="e">
        <f>'Tier 1 - $500K'!#REF!</f>
        <v>#REF!</v>
      </c>
      <c r="VSK46" s="54" t="e">
        <f>'Tier 1 - $500K'!#REF!</f>
        <v>#REF!</v>
      </c>
      <c r="VSL46" s="54" t="e">
        <f>'Tier 1 - $500K'!#REF!</f>
        <v>#REF!</v>
      </c>
      <c r="VSM46" s="54" t="e">
        <f>'Tier 1 - $500K'!#REF!</f>
        <v>#REF!</v>
      </c>
      <c r="VSN46" s="54" t="e">
        <f>'Tier 1 - $500K'!#REF!</f>
        <v>#REF!</v>
      </c>
      <c r="VSO46" s="54" t="e">
        <f>'Tier 1 - $500K'!#REF!</f>
        <v>#REF!</v>
      </c>
      <c r="VSP46" s="54" t="e">
        <f>'Tier 1 - $500K'!#REF!</f>
        <v>#REF!</v>
      </c>
      <c r="VSQ46" s="54" t="e">
        <f>'Tier 1 - $500K'!#REF!</f>
        <v>#REF!</v>
      </c>
      <c r="VSR46" s="54" t="e">
        <f>'Tier 1 - $500K'!#REF!</f>
        <v>#REF!</v>
      </c>
      <c r="VSS46" s="54" t="e">
        <f>'Tier 1 - $500K'!#REF!</f>
        <v>#REF!</v>
      </c>
      <c r="VST46" s="54" t="e">
        <f>'Tier 1 - $500K'!#REF!</f>
        <v>#REF!</v>
      </c>
      <c r="VSU46" s="54" t="e">
        <f>'Tier 1 - $500K'!#REF!</f>
        <v>#REF!</v>
      </c>
      <c r="VSV46" s="54" t="e">
        <f>'Tier 1 - $500K'!#REF!</f>
        <v>#REF!</v>
      </c>
      <c r="VSW46" s="54" t="e">
        <f>'Tier 1 - $500K'!#REF!</f>
        <v>#REF!</v>
      </c>
      <c r="VSX46" s="54" t="e">
        <f>'Tier 1 - $500K'!#REF!</f>
        <v>#REF!</v>
      </c>
      <c r="VSY46" s="54" t="e">
        <f>'Tier 1 - $500K'!#REF!</f>
        <v>#REF!</v>
      </c>
      <c r="VSZ46" s="54" t="e">
        <f>'Tier 1 - $500K'!#REF!</f>
        <v>#REF!</v>
      </c>
      <c r="VTA46" s="54" t="e">
        <f>'Tier 1 - $500K'!#REF!</f>
        <v>#REF!</v>
      </c>
      <c r="VTB46" s="54" t="e">
        <f>'Tier 1 - $500K'!#REF!</f>
        <v>#REF!</v>
      </c>
      <c r="VTC46" s="54" t="e">
        <f>'Tier 1 - $500K'!#REF!</f>
        <v>#REF!</v>
      </c>
      <c r="VTD46" s="54" t="e">
        <f>'Tier 1 - $500K'!#REF!</f>
        <v>#REF!</v>
      </c>
      <c r="VTE46" s="54" t="e">
        <f>'Tier 1 - $500K'!#REF!</f>
        <v>#REF!</v>
      </c>
      <c r="VTF46" s="54" t="e">
        <f>'Tier 1 - $500K'!#REF!</f>
        <v>#REF!</v>
      </c>
      <c r="VTG46" s="54" t="e">
        <f>'Tier 1 - $500K'!#REF!</f>
        <v>#REF!</v>
      </c>
      <c r="VTH46" s="54" t="e">
        <f>'Tier 1 - $500K'!#REF!</f>
        <v>#REF!</v>
      </c>
      <c r="VTI46" s="54" t="e">
        <f>'Tier 1 - $500K'!#REF!</f>
        <v>#REF!</v>
      </c>
      <c r="VTJ46" s="54" t="e">
        <f>'Tier 1 - $500K'!#REF!</f>
        <v>#REF!</v>
      </c>
      <c r="VTK46" s="54" t="e">
        <f>'Tier 1 - $500K'!#REF!</f>
        <v>#REF!</v>
      </c>
      <c r="VTL46" s="54" t="e">
        <f>'Tier 1 - $500K'!#REF!</f>
        <v>#REF!</v>
      </c>
      <c r="VTM46" s="54" t="e">
        <f>'Tier 1 - $500K'!#REF!</f>
        <v>#REF!</v>
      </c>
      <c r="VTN46" s="54" t="e">
        <f>'Tier 1 - $500K'!#REF!</f>
        <v>#REF!</v>
      </c>
      <c r="VTO46" s="54" t="e">
        <f>'Tier 1 - $500K'!#REF!</f>
        <v>#REF!</v>
      </c>
      <c r="VTP46" s="54" t="e">
        <f>'Tier 1 - $500K'!#REF!</f>
        <v>#REF!</v>
      </c>
      <c r="VTQ46" s="54" t="e">
        <f>'Tier 1 - $500K'!#REF!</f>
        <v>#REF!</v>
      </c>
      <c r="VTR46" s="54" t="e">
        <f>'Tier 1 - $500K'!#REF!</f>
        <v>#REF!</v>
      </c>
      <c r="VTS46" s="54" t="e">
        <f>'Tier 1 - $500K'!#REF!</f>
        <v>#REF!</v>
      </c>
      <c r="VTT46" s="54" t="e">
        <f>'Tier 1 - $500K'!#REF!</f>
        <v>#REF!</v>
      </c>
      <c r="VTU46" s="54" t="e">
        <f>'Tier 1 - $500K'!#REF!</f>
        <v>#REF!</v>
      </c>
      <c r="VTV46" s="54" t="e">
        <f>'Tier 1 - $500K'!#REF!</f>
        <v>#REF!</v>
      </c>
      <c r="VTW46" s="54" t="e">
        <f>'Tier 1 - $500K'!#REF!</f>
        <v>#REF!</v>
      </c>
      <c r="VTX46" s="54" t="e">
        <f>'Tier 1 - $500K'!#REF!</f>
        <v>#REF!</v>
      </c>
      <c r="VTY46" s="54" t="e">
        <f>'Tier 1 - $500K'!#REF!</f>
        <v>#REF!</v>
      </c>
      <c r="VTZ46" s="54" t="e">
        <f>'Tier 1 - $500K'!#REF!</f>
        <v>#REF!</v>
      </c>
      <c r="VUA46" s="54" t="e">
        <f>'Tier 1 - $500K'!#REF!</f>
        <v>#REF!</v>
      </c>
      <c r="VUB46" s="54" t="e">
        <f>'Tier 1 - $500K'!#REF!</f>
        <v>#REF!</v>
      </c>
      <c r="VUC46" s="54" t="e">
        <f>'Tier 1 - $500K'!#REF!</f>
        <v>#REF!</v>
      </c>
      <c r="VUD46" s="54" t="e">
        <f>'Tier 1 - $500K'!#REF!</f>
        <v>#REF!</v>
      </c>
      <c r="VUE46" s="54" t="e">
        <f>'Tier 1 - $500K'!#REF!</f>
        <v>#REF!</v>
      </c>
      <c r="VUF46" s="54" t="e">
        <f>'Tier 1 - $500K'!#REF!</f>
        <v>#REF!</v>
      </c>
      <c r="VUG46" s="54" t="e">
        <f>'Tier 1 - $500K'!#REF!</f>
        <v>#REF!</v>
      </c>
      <c r="VUH46" s="54" t="e">
        <f>'Tier 1 - $500K'!#REF!</f>
        <v>#REF!</v>
      </c>
      <c r="VUI46" s="54" t="e">
        <f>'Tier 1 - $500K'!#REF!</f>
        <v>#REF!</v>
      </c>
      <c r="VUJ46" s="54" t="e">
        <f>'Tier 1 - $500K'!#REF!</f>
        <v>#REF!</v>
      </c>
      <c r="VUK46" s="54" t="e">
        <f>'Tier 1 - $500K'!#REF!</f>
        <v>#REF!</v>
      </c>
      <c r="VUL46" s="54" t="e">
        <f>'Tier 1 - $500K'!#REF!</f>
        <v>#REF!</v>
      </c>
      <c r="VUM46" s="54" t="e">
        <f>'Tier 1 - $500K'!#REF!</f>
        <v>#REF!</v>
      </c>
      <c r="VUN46" s="54" t="e">
        <f>'Tier 1 - $500K'!#REF!</f>
        <v>#REF!</v>
      </c>
      <c r="VUO46" s="54" t="e">
        <f>'Tier 1 - $500K'!#REF!</f>
        <v>#REF!</v>
      </c>
      <c r="VUP46" s="54" t="e">
        <f>'Tier 1 - $500K'!#REF!</f>
        <v>#REF!</v>
      </c>
      <c r="VUQ46" s="54" t="e">
        <f>'Tier 1 - $500K'!#REF!</f>
        <v>#REF!</v>
      </c>
      <c r="VUR46" s="54" t="e">
        <f>'Tier 1 - $500K'!#REF!</f>
        <v>#REF!</v>
      </c>
      <c r="VUS46" s="54" t="e">
        <f>'Tier 1 - $500K'!#REF!</f>
        <v>#REF!</v>
      </c>
      <c r="VUT46" s="54" t="e">
        <f>'Tier 1 - $500K'!#REF!</f>
        <v>#REF!</v>
      </c>
      <c r="VUU46" s="54" t="e">
        <f>'Tier 1 - $500K'!#REF!</f>
        <v>#REF!</v>
      </c>
      <c r="VUV46" s="54" t="e">
        <f>'Tier 1 - $500K'!#REF!</f>
        <v>#REF!</v>
      </c>
      <c r="VUW46" s="54" t="e">
        <f>'Tier 1 - $500K'!#REF!</f>
        <v>#REF!</v>
      </c>
      <c r="VUX46" s="54" t="e">
        <f>'Tier 1 - $500K'!#REF!</f>
        <v>#REF!</v>
      </c>
      <c r="VUY46" s="54" t="e">
        <f>'Tier 1 - $500K'!#REF!</f>
        <v>#REF!</v>
      </c>
      <c r="VUZ46" s="54" t="e">
        <f>'Tier 1 - $500K'!#REF!</f>
        <v>#REF!</v>
      </c>
      <c r="VVA46" s="54" t="e">
        <f>'Tier 1 - $500K'!#REF!</f>
        <v>#REF!</v>
      </c>
      <c r="VVB46" s="54" t="e">
        <f>'Tier 1 - $500K'!#REF!</f>
        <v>#REF!</v>
      </c>
      <c r="VVC46" s="54" t="e">
        <f>'Tier 1 - $500K'!#REF!</f>
        <v>#REF!</v>
      </c>
      <c r="VVD46" s="54" t="e">
        <f>'Tier 1 - $500K'!#REF!</f>
        <v>#REF!</v>
      </c>
      <c r="VVE46" s="54" t="e">
        <f>'Tier 1 - $500K'!#REF!</f>
        <v>#REF!</v>
      </c>
      <c r="VVF46" s="54" t="e">
        <f>'Tier 1 - $500K'!#REF!</f>
        <v>#REF!</v>
      </c>
      <c r="VVG46" s="54" t="e">
        <f>'Tier 1 - $500K'!#REF!</f>
        <v>#REF!</v>
      </c>
      <c r="VVH46" s="54" t="e">
        <f>'Tier 1 - $500K'!#REF!</f>
        <v>#REF!</v>
      </c>
      <c r="VVI46" s="54" t="e">
        <f>'Tier 1 - $500K'!#REF!</f>
        <v>#REF!</v>
      </c>
      <c r="VVJ46" s="54" t="e">
        <f>'Tier 1 - $500K'!#REF!</f>
        <v>#REF!</v>
      </c>
      <c r="VVK46" s="54" t="e">
        <f>'Tier 1 - $500K'!#REF!</f>
        <v>#REF!</v>
      </c>
      <c r="VVL46" s="54" t="e">
        <f>'Tier 1 - $500K'!#REF!</f>
        <v>#REF!</v>
      </c>
      <c r="VVM46" s="54" t="e">
        <f>'Tier 1 - $500K'!#REF!</f>
        <v>#REF!</v>
      </c>
      <c r="VVN46" s="54" t="e">
        <f>'Tier 1 - $500K'!#REF!</f>
        <v>#REF!</v>
      </c>
      <c r="VVO46" s="54" t="e">
        <f>'Tier 1 - $500K'!#REF!</f>
        <v>#REF!</v>
      </c>
      <c r="VVP46" s="54" t="e">
        <f>'Tier 1 - $500K'!#REF!</f>
        <v>#REF!</v>
      </c>
      <c r="VVQ46" s="54" t="e">
        <f>'Tier 1 - $500K'!#REF!</f>
        <v>#REF!</v>
      </c>
      <c r="VVR46" s="54" t="e">
        <f>'Tier 1 - $500K'!#REF!</f>
        <v>#REF!</v>
      </c>
      <c r="VVS46" s="54" t="e">
        <f>'Tier 1 - $500K'!#REF!</f>
        <v>#REF!</v>
      </c>
      <c r="VVT46" s="54" t="e">
        <f>'Tier 1 - $500K'!#REF!</f>
        <v>#REF!</v>
      </c>
      <c r="VVU46" s="54" t="e">
        <f>'Tier 1 - $500K'!#REF!</f>
        <v>#REF!</v>
      </c>
      <c r="VVV46" s="54" t="e">
        <f>'Tier 1 - $500K'!#REF!</f>
        <v>#REF!</v>
      </c>
      <c r="VVW46" s="54" t="e">
        <f>'Tier 1 - $500K'!#REF!</f>
        <v>#REF!</v>
      </c>
      <c r="VVX46" s="54" t="e">
        <f>'Tier 1 - $500K'!#REF!</f>
        <v>#REF!</v>
      </c>
      <c r="VVY46" s="54" t="e">
        <f>'Tier 1 - $500K'!#REF!</f>
        <v>#REF!</v>
      </c>
      <c r="VVZ46" s="54" t="e">
        <f>'Tier 1 - $500K'!#REF!</f>
        <v>#REF!</v>
      </c>
      <c r="VWA46" s="54" t="e">
        <f>'Tier 1 - $500K'!#REF!</f>
        <v>#REF!</v>
      </c>
      <c r="VWB46" s="54" t="e">
        <f>'Tier 1 - $500K'!#REF!</f>
        <v>#REF!</v>
      </c>
      <c r="VWC46" s="54" t="e">
        <f>'Tier 1 - $500K'!#REF!</f>
        <v>#REF!</v>
      </c>
      <c r="VWD46" s="54" t="e">
        <f>'Tier 1 - $500K'!#REF!</f>
        <v>#REF!</v>
      </c>
      <c r="VWE46" s="54" t="e">
        <f>'Tier 1 - $500K'!#REF!</f>
        <v>#REF!</v>
      </c>
      <c r="VWF46" s="54" t="e">
        <f>'Tier 1 - $500K'!#REF!</f>
        <v>#REF!</v>
      </c>
      <c r="VWG46" s="54" t="e">
        <f>'Tier 1 - $500K'!#REF!</f>
        <v>#REF!</v>
      </c>
      <c r="VWH46" s="54" t="e">
        <f>'Tier 1 - $500K'!#REF!</f>
        <v>#REF!</v>
      </c>
      <c r="VWI46" s="54" t="e">
        <f>'Tier 1 - $500K'!#REF!</f>
        <v>#REF!</v>
      </c>
      <c r="VWJ46" s="54" t="e">
        <f>'Tier 1 - $500K'!#REF!</f>
        <v>#REF!</v>
      </c>
      <c r="VWK46" s="54" t="e">
        <f>'Tier 1 - $500K'!#REF!</f>
        <v>#REF!</v>
      </c>
      <c r="VWL46" s="54" t="e">
        <f>'Tier 1 - $500K'!#REF!</f>
        <v>#REF!</v>
      </c>
      <c r="VWM46" s="54" t="e">
        <f>'Tier 1 - $500K'!#REF!</f>
        <v>#REF!</v>
      </c>
      <c r="VWN46" s="54" t="e">
        <f>'Tier 1 - $500K'!#REF!</f>
        <v>#REF!</v>
      </c>
      <c r="VWO46" s="54" t="e">
        <f>'Tier 1 - $500K'!#REF!</f>
        <v>#REF!</v>
      </c>
      <c r="VWP46" s="54" t="e">
        <f>'Tier 1 - $500K'!#REF!</f>
        <v>#REF!</v>
      </c>
      <c r="VWQ46" s="54" t="e">
        <f>'Tier 1 - $500K'!#REF!</f>
        <v>#REF!</v>
      </c>
      <c r="VWR46" s="54" t="e">
        <f>'Tier 1 - $500K'!#REF!</f>
        <v>#REF!</v>
      </c>
      <c r="VWS46" s="54" t="e">
        <f>'Tier 1 - $500K'!#REF!</f>
        <v>#REF!</v>
      </c>
      <c r="VWT46" s="54" t="e">
        <f>'Tier 1 - $500K'!#REF!</f>
        <v>#REF!</v>
      </c>
      <c r="VWU46" s="54" t="e">
        <f>'Tier 1 - $500K'!#REF!</f>
        <v>#REF!</v>
      </c>
      <c r="VWV46" s="54" t="e">
        <f>'Tier 1 - $500K'!#REF!</f>
        <v>#REF!</v>
      </c>
      <c r="VWW46" s="54" t="e">
        <f>'Tier 1 - $500K'!#REF!</f>
        <v>#REF!</v>
      </c>
      <c r="VWX46" s="54" t="e">
        <f>'Tier 1 - $500K'!#REF!</f>
        <v>#REF!</v>
      </c>
      <c r="VWY46" s="54" t="e">
        <f>'Tier 1 - $500K'!#REF!</f>
        <v>#REF!</v>
      </c>
      <c r="VWZ46" s="54" t="e">
        <f>'Tier 1 - $500K'!#REF!</f>
        <v>#REF!</v>
      </c>
      <c r="VXA46" s="54" t="e">
        <f>'Tier 1 - $500K'!#REF!</f>
        <v>#REF!</v>
      </c>
      <c r="VXB46" s="54" t="e">
        <f>'Tier 1 - $500K'!#REF!</f>
        <v>#REF!</v>
      </c>
      <c r="VXC46" s="54" t="e">
        <f>'Tier 1 - $500K'!#REF!</f>
        <v>#REF!</v>
      </c>
      <c r="VXD46" s="54" t="e">
        <f>'Tier 1 - $500K'!#REF!</f>
        <v>#REF!</v>
      </c>
      <c r="VXE46" s="54" t="e">
        <f>'Tier 1 - $500K'!#REF!</f>
        <v>#REF!</v>
      </c>
      <c r="VXF46" s="54" t="e">
        <f>'Tier 1 - $500K'!#REF!</f>
        <v>#REF!</v>
      </c>
      <c r="VXG46" s="54" t="e">
        <f>'Tier 1 - $500K'!#REF!</f>
        <v>#REF!</v>
      </c>
      <c r="VXH46" s="54" t="e">
        <f>'Tier 1 - $500K'!#REF!</f>
        <v>#REF!</v>
      </c>
      <c r="VXI46" s="54" t="e">
        <f>'Tier 1 - $500K'!#REF!</f>
        <v>#REF!</v>
      </c>
      <c r="VXJ46" s="54" t="e">
        <f>'Tier 1 - $500K'!#REF!</f>
        <v>#REF!</v>
      </c>
      <c r="VXK46" s="54" t="e">
        <f>'Tier 1 - $500K'!#REF!</f>
        <v>#REF!</v>
      </c>
      <c r="VXL46" s="54" t="e">
        <f>'Tier 1 - $500K'!#REF!</f>
        <v>#REF!</v>
      </c>
      <c r="VXM46" s="54" t="e">
        <f>'Tier 1 - $500K'!#REF!</f>
        <v>#REF!</v>
      </c>
      <c r="VXN46" s="54" t="e">
        <f>'Tier 1 - $500K'!#REF!</f>
        <v>#REF!</v>
      </c>
      <c r="VXO46" s="54" t="e">
        <f>'Tier 1 - $500K'!#REF!</f>
        <v>#REF!</v>
      </c>
      <c r="VXP46" s="54" t="e">
        <f>'Tier 1 - $500K'!#REF!</f>
        <v>#REF!</v>
      </c>
      <c r="VXQ46" s="54" t="e">
        <f>'Tier 1 - $500K'!#REF!</f>
        <v>#REF!</v>
      </c>
      <c r="VXR46" s="54" t="e">
        <f>'Tier 1 - $500K'!#REF!</f>
        <v>#REF!</v>
      </c>
      <c r="VXS46" s="54" t="e">
        <f>'Tier 1 - $500K'!#REF!</f>
        <v>#REF!</v>
      </c>
      <c r="VXT46" s="54" t="e">
        <f>'Tier 1 - $500K'!#REF!</f>
        <v>#REF!</v>
      </c>
      <c r="VXU46" s="54" t="e">
        <f>'Tier 1 - $500K'!#REF!</f>
        <v>#REF!</v>
      </c>
      <c r="VXV46" s="54" t="e">
        <f>'Tier 1 - $500K'!#REF!</f>
        <v>#REF!</v>
      </c>
      <c r="VXW46" s="54" t="e">
        <f>'Tier 1 - $500K'!#REF!</f>
        <v>#REF!</v>
      </c>
      <c r="VXX46" s="54" t="e">
        <f>'Tier 1 - $500K'!#REF!</f>
        <v>#REF!</v>
      </c>
      <c r="VXY46" s="54" t="e">
        <f>'Tier 1 - $500K'!#REF!</f>
        <v>#REF!</v>
      </c>
      <c r="VXZ46" s="54" t="e">
        <f>'Tier 1 - $500K'!#REF!</f>
        <v>#REF!</v>
      </c>
      <c r="VYA46" s="54" t="e">
        <f>'Tier 1 - $500K'!#REF!</f>
        <v>#REF!</v>
      </c>
      <c r="VYB46" s="54" t="e">
        <f>'Tier 1 - $500K'!#REF!</f>
        <v>#REF!</v>
      </c>
      <c r="VYC46" s="54" t="e">
        <f>'Tier 1 - $500K'!#REF!</f>
        <v>#REF!</v>
      </c>
      <c r="VYD46" s="54" t="e">
        <f>'Tier 1 - $500K'!#REF!</f>
        <v>#REF!</v>
      </c>
      <c r="VYE46" s="54" t="e">
        <f>'Tier 1 - $500K'!#REF!</f>
        <v>#REF!</v>
      </c>
      <c r="VYF46" s="54" t="e">
        <f>'Tier 1 - $500K'!#REF!</f>
        <v>#REF!</v>
      </c>
      <c r="VYG46" s="54" t="e">
        <f>'Tier 1 - $500K'!#REF!</f>
        <v>#REF!</v>
      </c>
      <c r="VYH46" s="54" t="e">
        <f>'Tier 1 - $500K'!#REF!</f>
        <v>#REF!</v>
      </c>
      <c r="VYI46" s="54" t="e">
        <f>'Tier 1 - $500K'!#REF!</f>
        <v>#REF!</v>
      </c>
      <c r="VYJ46" s="54" t="e">
        <f>'Tier 1 - $500K'!#REF!</f>
        <v>#REF!</v>
      </c>
      <c r="VYK46" s="54" t="e">
        <f>'Tier 1 - $500K'!#REF!</f>
        <v>#REF!</v>
      </c>
      <c r="VYL46" s="54" t="e">
        <f>'Tier 1 - $500K'!#REF!</f>
        <v>#REF!</v>
      </c>
      <c r="VYM46" s="54" t="e">
        <f>'Tier 1 - $500K'!#REF!</f>
        <v>#REF!</v>
      </c>
      <c r="VYN46" s="54" t="e">
        <f>'Tier 1 - $500K'!#REF!</f>
        <v>#REF!</v>
      </c>
      <c r="VYO46" s="54" t="e">
        <f>'Tier 1 - $500K'!#REF!</f>
        <v>#REF!</v>
      </c>
      <c r="VYP46" s="54" t="e">
        <f>'Tier 1 - $500K'!#REF!</f>
        <v>#REF!</v>
      </c>
      <c r="VYQ46" s="54" t="e">
        <f>'Tier 1 - $500K'!#REF!</f>
        <v>#REF!</v>
      </c>
      <c r="VYR46" s="54" t="e">
        <f>'Tier 1 - $500K'!#REF!</f>
        <v>#REF!</v>
      </c>
      <c r="VYS46" s="54" t="e">
        <f>'Tier 1 - $500K'!#REF!</f>
        <v>#REF!</v>
      </c>
      <c r="VYT46" s="54" t="e">
        <f>'Tier 1 - $500K'!#REF!</f>
        <v>#REF!</v>
      </c>
      <c r="VYU46" s="54" t="e">
        <f>'Tier 1 - $500K'!#REF!</f>
        <v>#REF!</v>
      </c>
      <c r="VYV46" s="54" t="e">
        <f>'Tier 1 - $500K'!#REF!</f>
        <v>#REF!</v>
      </c>
      <c r="VYW46" s="54" t="e">
        <f>'Tier 1 - $500K'!#REF!</f>
        <v>#REF!</v>
      </c>
      <c r="VYX46" s="54" t="e">
        <f>'Tier 1 - $500K'!#REF!</f>
        <v>#REF!</v>
      </c>
      <c r="VYY46" s="54" t="e">
        <f>'Tier 1 - $500K'!#REF!</f>
        <v>#REF!</v>
      </c>
      <c r="VYZ46" s="54" t="e">
        <f>'Tier 1 - $500K'!#REF!</f>
        <v>#REF!</v>
      </c>
      <c r="VZA46" s="54" t="e">
        <f>'Tier 1 - $500K'!#REF!</f>
        <v>#REF!</v>
      </c>
      <c r="VZB46" s="54" t="e">
        <f>'Tier 1 - $500K'!#REF!</f>
        <v>#REF!</v>
      </c>
      <c r="VZC46" s="54" t="e">
        <f>'Tier 1 - $500K'!#REF!</f>
        <v>#REF!</v>
      </c>
      <c r="VZD46" s="54" t="e">
        <f>'Tier 1 - $500K'!#REF!</f>
        <v>#REF!</v>
      </c>
      <c r="VZE46" s="54" t="e">
        <f>'Tier 1 - $500K'!#REF!</f>
        <v>#REF!</v>
      </c>
      <c r="VZF46" s="54" t="e">
        <f>'Tier 1 - $500K'!#REF!</f>
        <v>#REF!</v>
      </c>
      <c r="VZG46" s="54" t="e">
        <f>'Tier 1 - $500K'!#REF!</f>
        <v>#REF!</v>
      </c>
      <c r="VZH46" s="54" t="e">
        <f>'Tier 1 - $500K'!#REF!</f>
        <v>#REF!</v>
      </c>
      <c r="VZI46" s="54" t="e">
        <f>'Tier 1 - $500K'!#REF!</f>
        <v>#REF!</v>
      </c>
      <c r="VZJ46" s="54" t="e">
        <f>'Tier 1 - $500K'!#REF!</f>
        <v>#REF!</v>
      </c>
      <c r="VZK46" s="54" t="e">
        <f>'Tier 1 - $500K'!#REF!</f>
        <v>#REF!</v>
      </c>
      <c r="VZL46" s="54" t="e">
        <f>'Tier 1 - $500K'!#REF!</f>
        <v>#REF!</v>
      </c>
      <c r="VZM46" s="54" t="e">
        <f>'Tier 1 - $500K'!#REF!</f>
        <v>#REF!</v>
      </c>
      <c r="VZN46" s="54" t="e">
        <f>'Tier 1 - $500K'!#REF!</f>
        <v>#REF!</v>
      </c>
      <c r="VZO46" s="54" t="e">
        <f>'Tier 1 - $500K'!#REF!</f>
        <v>#REF!</v>
      </c>
      <c r="VZP46" s="54" t="e">
        <f>'Tier 1 - $500K'!#REF!</f>
        <v>#REF!</v>
      </c>
      <c r="VZQ46" s="54" t="e">
        <f>'Tier 1 - $500K'!#REF!</f>
        <v>#REF!</v>
      </c>
      <c r="VZR46" s="54" t="e">
        <f>'Tier 1 - $500K'!#REF!</f>
        <v>#REF!</v>
      </c>
      <c r="VZS46" s="54" t="e">
        <f>'Tier 1 - $500K'!#REF!</f>
        <v>#REF!</v>
      </c>
      <c r="VZT46" s="54" t="e">
        <f>'Tier 1 - $500K'!#REF!</f>
        <v>#REF!</v>
      </c>
      <c r="VZU46" s="54" t="e">
        <f>'Tier 1 - $500K'!#REF!</f>
        <v>#REF!</v>
      </c>
      <c r="VZV46" s="54" t="e">
        <f>'Tier 1 - $500K'!#REF!</f>
        <v>#REF!</v>
      </c>
      <c r="VZW46" s="54" t="e">
        <f>'Tier 1 - $500K'!#REF!</f>
        <v>#REF!</v>
      </c>
      <c r="VZX46" s="54" t="e">
        <f>'Tier 1 - $500K'!#REF!</f>
        <v>#REF!</v>
      </c>
      <c r="VZY46" s="54" t="e">
        <f>'Tier 1 - $500K'!#REF!</f>
        <v>#REF!</v>
      </c>
      <c r="VZZ46" s="54" t="e">
        <f>'Tier 1 - $500K'!#REF!</f>
        <v>#REF!</v>
      </c>
      <c r="WAA46" s="54" t="e">
        <f>'Tier 1 - $500K'!#REF!</f>
        <v>#REF!</v>
      </c>
      <c r="WAB46" s="54" t="e">
        <f>'Tier 1 - $500K'!#REF!</f>
        <v>#REF!</v>
      </c>
      <c r="WAC46" s="54" t="e">
        <f>'Tier 1 - $500K'!#REF!</f>
        <v>#REF!</v>
      </c>
      <c r="WAD46" s="54" t="e">
        <f>'Tier 1 - $500K'!#REF!</f>
        <v>#REF!</v>
      </c>
      <c r="WAE46" s="54" t="e">
        <f>'Tier 1 - $500K'!#REF!</f>
        <v>#REF!</v>
      </c>
      <c r="WAF46" s="54" t="e">
        <f>'Tier 1 - $500K'!#REF!</f>
        <v>#REF!</v>
      </c>
      <c r="WAG46" s="54" t="e">
        <f>'Tier 1 - $500K'!#REF!</f>
        <v>#REF!</v>
      </c>
      <c r="WAH46" s="54" t="e">
        <f>'Tier 1 - $500K'!#REF!</f>
        <v>#REF!</v>
      </c>
      <c r="WAI46" s="54" t="e">
        <f>'Tier 1 - $500K'!#REF!</f>
        <v>#REF!</v>
      </c>
      <c r="WAJ46" s="54" t="e">
        <f>'Tier 1 - $500K'!#REF!</f>
        <v>#REF!</v>
      </c>
      <c r="WAK46" s="54" t="e">
        <f>'Tier 1 - $500K'!#REF!</f>
        <v>#REF!</v>
      </c>
      <c r="WAL46" s="54" t="e">
        <f>'Tier 1 - $500K'!#REF!</f>
        <v>#REF!</v>
      </c>
      <c r="WAM46" s="54" t="e">
        <f>'Tier 1 - $500K'!#REF!</f>
        <v>#REF!</v>
      </c>
      <c r="WAN46" s="54" t="e">
        <f>'Tier 1 - $500K'!#REF!</f>
        <v>#REF!</v>
      </c>
      <c r="WAO46" s="54" t="e">
        <f>'Tier 1 - $500K'!#REF!</f>
        <v>#REF!</v>
      </c>
      <c r="WAP46" s="54" t="e">
        <f>'Tier 1 - $500K'!#REF!</f>
        <v>#REF!</v>
      </c>
      <c r="WAQ46" s="54" t="e">
        <f>'Tier 1 - $500K'!#REF!</f>
        <v>#REF!</v>
      </c>
      <c r="WAR46" s="54" t="e">
        <f>'Tier 1 - $500K'!#REF!</f>
        <v>#REF!</v>
      </c>
      <c r="WAS46" s="54" t="e">
        <f>'Tier 1 - $500K'!#REF!</f>
        <v>#REF!</v>
      </c>
      <c r="WAT46" s="54" t="e">
        <f>'Tier 1 - $500K'!#REF!</f>
        <v>#REF!</v>
      </c>
      <c r="WAU46" s="54" t="e">
        <f>'Tier 1 - $500K'!#REF!</f>
        <v>#REF!</v>
      </c>
      <c r="WAV46" s="54" t="e">
        <f>'Tier 1 - $500K'!#REF!</f>
        <v>#REF!</v>
      </c>
      <c r="WAW46" s="54" t="e">
        <f>'Tier 1 - $500K'!#REF!</f>
        <v>#REF!</v>
      </c>
      <c r="WAX46" s="54" t="e">
        <f>'Tier 1 - $500K'!#REF!</f>
        <v>#REF!</v>
      </c>
      <c r="WAY46" s="54" t="e">
        <f>'Tier 1 - $500K'!#REF!</f>
        <v>#REF!</v>
      </c>
      <c r="WAZ46" s="54" t="e">
        <f>'Tier 1 - $500K'!#REF!</f>
        <v>#REF!</v>
      </c>
      <c r="WBA46" s="54" t="e">
        <f>'Tier 1 - $500K'!#REF!</f>
        <v>#REF!</v>
      </c>
      <c r="WBB46" s="54" t="e">
        <f>'Tier 1 - $500K'!#REF!</f>
        <v>#REF!</v>
      </c>
      <c r="WBC46" s="54" t="e">
        <f>'Tier 1 - $500K'!#REF!</f>
        <v>#REF!</v>
      </c>
      <c r="WBD46" s="54" t="e">
        <f>'Tier 1 - $500K'!#REF!</f>
        <v>#REF!</v>
      </c>
      <c r="WBE46" s="54" t="e">
        <f>'Tier 1 - $500K'!#REF!</f>
        <v>#REF!</v>
      </c>
      <c r="WBF46" s="54" t="e">
        <f>'Tier 1 - $500K'!#REF!</f>
        <v>#REF!</v>
      </c>
      <c r="WBG46" s="54" t="e">
        <f>'Tier 1 - $500K'!#REF!</f>
        <v>#REF!</v>
      </c>
      <c r="WBH46" s="54" t="e">
        <f>'Tier 1 - $500K'!#REF!</f>
        <v>#REF!</v>
      </c>
      <c r="WBI46" s="54" t="e">
        <f>'Tier 1 - $500K'!#REF!</f>
        <v>#REF!</v>
      </c>
      <c r="WBJ46" s="54" t="e">
        <f>'Tier 1 - $500K'!#REF!</f>
        <v>#REF!</v>
      </c>
      <c r="WBK46" s="54" t="e">
        <f>'Tier 1 - $500K'!#REF!</f>
        <v>#REF!</v>
      </c>
      <c r="WBL46" s="54" t="e">
        <f>'Tier 1 - $500K'!#REF!</f>
        <v>#REF!</v>
      </c>
      <c r="WBM46" s="54" t="e">
        <f>'Tier 1 - $500K'!#REF!</f>
        <v>#REF!</v>
      </c>
      <c r="WBN46" s="54" t="e">
        <f>'Tier 1 - $500K'!#REF!</f>
        <v>#REF!</v>
      </c>
      <c r="WBO46" s="54" t="e">
        <f>'Tier 1 - $500K'!#REF!</f>
        <v>#REF!</v>
      </c>
      <c r="WBP46" s="54" t="e">
        <f>'Tier 1 - $500K'!#REF!</f>
        <v>#REF!</v>
      </c>
      <c r="WBQ46" s="54" t="e">
        <f>'Tier 1 - $500K'!#REF!</f>
        <v>#REF!</v>
      </c>
      <c r="WBR46" s="54" t="e">
        <f>'Tier 1 - $500K'!#REF!</f>
        <v>#REF!</v>
      </c>
      <c r="WBS46" s="54" t="e">
        <f>'Tier 1 - $500K'!#REF!</f>
        <v>#REF!</v>
      </c>
      <c r="WBT46" s="54" t="e">
        <f>'Tier 1 - $500K'!#REF!</f>
        <v>#REF!</v>
      </c>
      <c r="WBU46" s="54" t="e">
        <f>'Tier 1 - $500K'!#REF!</f>
        <v>#REF!</v>
      </c>
      <c r="WBV46" s="54" t="e">
        <f>'Tier 1 - $500K'!#REF!</f>
        <v>#REF!</v>
      </c>
      <c r="WBW46" s="54" t="e">
        <f>'Tier 1 - $500K'!#REF!</f>
        <v>#REF!</v>
      </c>
      <c r="WBX46" s="54" t="e">
        <f>'Tier 1 - $500K'!#REF!</f>
        <v>#REF!</v>
      </c>
      <c r="WBY46" s="54" t="e">
        <f>'Tier 1 - $500K'!#REF!</f>
        <v>#REF!</v>
      </c>
      <c r="WBZ46" s="54" t="e">
        <f>'Tier 1 - $500K'!#REF!</f>
        <v>#REF!</v>
      </c>
      <c r="WCA46" s="54" t="e">
        <f>'Tier 1 - $500K'!#REF!</f>
        <v>#REF!</v>
      </c>
      <c r="WCB46" s="54" t="e">
        <f>'Tier 1 - $500K'!#REF!</f>
        <v>#REF!</v>
      </c>
      <c r="WCC46" s="54" t="e">
        <f>'Tier 1 - $500K'!#REF!</f>
        <v>#REF!</v>
      </c>
      <c r="WCD46" s="54" t="e">
        <f>'Tier 1 - $500K'!#REF!</f>
        <v>#REF!</v>
      </c>
      <c r="WCE46" s="54" t="e">
        <f>'Tier 1 - $500K'!#REF!</f>
        <v>#REF!</v>
      </c>
      <c r="WCF46" s="54" t="e">
        <f>'Tier 1 - $500K'!#REF!</f>
        <v>#REF!</v>
      </c>
      <c r="WCG46" s="54" t="e">
        <f>'Tier 1 - $500K'!#REF!</f>
        <v>#REF!</v>
      </c>
      <c r="WCH46" s="54" t="e">
        <f>'Tier 1 - $500K'!#REF!</f>
        <v>#REF!</v>
      </c>
      <c r="WCI46" s="54" t="e">
        <f>'Tier 1 - $500K'!#REF!</f>
        <v>#REF!</v>
      </c>
      <c r="WCJ46" s="54" t="e">
        <f>'Tier 1 - $500K'!#REF!</f>
        <v>#REF!</v>
      </c>
      <c r="WCK46" s="54" t="e">
        <f>'Tier 1 - $500K'!#REF!</f>
        <v>#REF!</v>
      </c>
      <c r="WCL46" s="54" t="e">
        <f>'Tier 1 - $500K'!#REF!</f>
        <v>#REF!</v>
      </c>
      <c r="WCM46" s="54" t="e">
        <f>'Tier 1 - $500K'!#REF!</f>
        <v>#REF!</v>
      </c>
      <c r="WCN46" s="54" t="e">
        <f>'Tier 1 - $500K'!#REF!</f>
        <v>#REF!</v>
      </c>
      <c r="WCO46" s="54" t="e">
        <f>'Tier 1 - $500K'!#REF!</f>
        <v>#REF!</v>
      </c>
      <c r="WCP46" s="54" t="e">
        <f>'Tier 1 - $500K'!#REF!</f>
        <v>#REF!</v>
      </c>
      <c r="WCQ46" s="54" t="e">
        <f>'Tier 1 - $500K'!#REF!</f>
        <v>#REF!</v>
      </c>
      <c r="WCR46" s="54" t="e">
        <f>'Tier 1 - $500K'!#REF!</f>
        <v>#REF!</v>
      </c>
      <c r="WCS46" s="54" t="e">
        <f>'Tier 1 - $500K'!#REF!</f>
        <v>#REF!</v>
      </c>
      <c r="WCT46" s="54" t="e">
        <f>'Tier 1 - $500K'!#REF!</f>
        <v>#REF!</v>
      </c>
      <c r="WCU46" s="54" t="e">
        <f>'Tier 1 - $500K'!#REF!</f>
        <v>#REF!</v>
      </c>
      <c r="WCV46" s="54" t="e">
        <f>'Tier 1 - $500K'!#REF!</f>
        <v>#REF!</v>
      </c>
      <c r="WCW46" s="54" t="e">
        <f>'Tier 1 - $500K'!#REF!</f>
        <v>#REF!</v>
      </c>
      <c r="WCX46" s="54" t="e">
        <f>'Tier 1 - $500K'!#REF!</f>
        <v>#REF!</v>
      </c>
      <c r="WCY46" s="54" t="e">
        <f>'Tier 1 - $500K'!#REF!</f>
        <v>#REF!</v>
      </c>
      <c r="WCZ46" s="54" t="e">
        <f>'Tier 1 - $500K'!#REF!</f>
        <v>#REF!</v>
      </c>
      <c r="WDA46" s="54" t="e">
        <f>'Tier 1 - $500K'!#REF!</f>
        <v>#REF!</v>
      </c>
      <c r="WDB46" s="54" t="e">
        <f>'Tier 1 - $500K'!#REF!</f>
        <v>#REF!</v>
      </c>
      <c r="WDC46" s="54" t="e">
        <f>'Tier 1 - $500K'!#REF!</f>
        <v>#REF!</v>
      </c>
      <c r="WDD46" s="54" t="e">
        <f>'Tier 1 - $500K'!#REF!</f>
        <v>#REF!</v>
      </c>
      <c r="WDE46" s="54" t="e">
        <f>'Tier 1 - $500K'!#REF!</f>
        <v>#REF!</v>
      </c>
      <c r="WDF46" s="54" t="e">
        <f>'Tier 1 - $500K'!#REF!</f>
        <v>#REF!</v>
      </c>
      <c r="WDG46" s="54" t="e">
        <f>'Tier 1 - $500K'!#REF!</f>
        <v>#REF!</v>
      </c>
      <c r="WDH46" s="54" t="e">
        <f>'Tier 1 - $500K'!#REF!</f>
        <v>#REF!</v>
      </c>
      <c r="WDI46" s="54" t="e">
        <f>'Tier 1 - $500K'!#REF!</f>
        <v>#REF!</v>
      </c>
      <c r="WDJ46" s="54" t="e">
        <f>'Tier 1 - $500K'!#REF!</f>
        <v>#REF!</v>
      </c>
      <c r="WDK46" s="54" t="e">
        <f>'Tier 1 - $500K'!#REF!</f>
        <v>#REF!</v>
      </c>
      <c r="WDL46" s="54" t="e">
        <f>'Tier 1 - $500K'!#REF!</f>
        <v>#REF!</v>
      </c>
      <c r="WDM46" s="54" t="e">
        <f>'Tier 1 - $500K'!#REF!</f>
        <v>#REF!</v>
      </c>
      <c r="WDN46" s="54" t="e">
        <f>'Tier 1 - $500K'!#REF!</f>
        <v>#REF!</v>
      </c>
      <c r="WDO46" s="54" t="e">
        <f>'Tier 1 - $500K'!#REF!</f>
        <v>#REF!</v>
      </c>
      <c r="WDP46" s="54" t="e">
        <f>'Tier 1 - $500K'!#REF!</f>
        <v>#REF!</v>
      </c>
      <c r="WDQ46" s="54" t="e">
        <f>'Tier 1 - $500K'!#REF!</f>
        <v>#REF!</v>
      </c>
      <c r="WDR46" s="54" t="e">
        <f>'Tier 1 - $500K'!#REF!</f>
        <v>#REF!</v>
      </c>
      <c r="WDS46" s="54" t="e">
        <f>'Tier 1 - $500K'!#REF!</f>
        <v>#REF!</v>
      </c>
      <c r="WDT46" s="54" t="e">
        <f>'Tier 1 - $500K'!#REF!</f>
        <v>#REF!</v>
      </c>
      <c r="WDU46" s="54" t="e">
        <f>'Tier 1 - $500K'!#REF!</f>
        <v>#REF!</v>
      </c>
      <c r="WDV46" s="54" t="e">
        <f>'Tier 1 - $500K'!#REF!</f>
        <v>#REF!</v>
      </c>
      <c r="WDW46" s="54" t="e">
        <f>'Tier 1 - $500K'!#REF!</f>
        <v>#REF!</v>
      </c>
      <c r="WDX46" s="54" t="e">
        <f>'Tier 1 - $500K'!#REF!</f>
        <v>#REF!</v>
      </c>
      <c r="WDY46" s="54" t="e">
        <f>'Tier 1 - $500K'!#REF!</f>
        <v>#REF!</v>
      </c>
      <c r="WDZ46" s="54" t="e">
        <f>'Tier 1 - $500K'!#REF!</f>
        <v>#REF!</v>
      </c>
      <c r="WEA46" s="54" t="e">
        <f>'Tier 1 - $500K'!#REF!</f>
        <v>#REF!</v>
      </c>
      <c r="WEB46" s="54" t="e">
        <f>'Tier 1 - $500K'!#REF!</f>
        <v>#REF!</v>
      </c>
      <c r="WEC46" s="54" t="e">
        <f>'Tier 1 - $500K'!#REF!</f>
        <v>#REF!</v>
      </c>
      <c r="WED46" s="54" t="e">
        <f>'Tier 1 - $500K'!#REF!</f>
        <v>#REF!</v>
      </c>
      <c r="WEE46" s="54" t="e">
        <f>'Tier 1 - $500K'!#REF!</f>
        <v>#REF!</v>
      </c>
      <c r="WEF46" s="54" t="e">
        <f>'Tier 1 - $500K'!#REF!</f>
        <v>#REF!</v>
      </c>
      <c r="WEG46" s="54" t="e">
        <f>'Tier 1 - $500K'!#REF!</f>
        <v>#REF!</v>
      </c>
      <c r="WEH46" s="54" t="e">
        <f>'Tier 1 - $500K'!#REF!</f>
        <v>#REF!</v>
      </c>
      <c r="WEI46" s="54" t="e">
        <f>'Tier 1 - $500K'!#REF!</f>
        <v>#REF!</v>
      </c>
      <c r="WEJ46" s="54" t="e">
        <f>'Tier 1 - $500K'!#REF!</f>
        <v>#REF!</v>
      </c>
      <c r="WEK46" s="54" t="e">
        <f>'Tier 1 - $500K'!#REF!</f>
        <v>#REF!</v>
      </c>
      <c r="WEL46" s="54" t="e">
        <f>'Tier 1 - $500K'!#REF!</f>
        <v>#REF!</v>
      </c>
      <c r="WEM46" s="54" t="e">
        <f>'Tier 1 - $500K'!#REF!</f>
        <v>#REF!</v>
      </c>
      <c r="WEN46" s="54" t="e">
        <f>'Tier 1 - $500K'!#REF!</f>
        <v>#REF!</v>
      </c>
      <c r="WEO46" s="54" t="e">
        <f>'Tier 1 - $500K'!#REF!</f>
        <v>#REF!</v>
      </c>
      <c r="WEP46" s="54" t="e">
        <f>'Tier 1 - $500K'!#REF!</f>
        <v>#REF!</v>
      </c>
      <c r="WEQ46" s="54" t="e">
        <f>'Tier 1 - $500K'!#REF!</f>
        <v>#REF!</v>
      </c>
      <c r="WER46" s="54" t="e">
        <f>'Tier 1 - $500K'!#REF!</f>
        <v>#REF!</v>
      </c>
      <c r="WES46" s="54" t="e">
        <f>'Tier 1 - $500K'!#REF!</f>
        <v>#REF!</v>
      </c>
      <c r="WET46" s="54" t="e">
        <f>'Tier 1 - $500K'!#REF!</f>
        <v>#REF!</v>
      </c>
      <c r="WEU46" s="54" t="e">
        <f>'Tier 1 - $500K'!#REF!</f>
        <v>#REF!</v>
      </c>
      <c r="WEV46" s="54" t="e">
        <f>'Tier 1 - $500K'!#REF!</f>
        <v>#REF!</v>
      </c>
      <c r="WEW46" s="54" t="e">
        <f>'Tier 1 - $500K'!#REF!</f>
        <v>#REF!</v>
      </c>
      <c r="WEX46" s="54" t="e">
        <f>'Tier 1 - $500K'!#REF!</f>
        <v>#REF!</v>
      </c>
      <c r="WEY46" s="54" t="e">
        <f>'Tier 1 - $500K'!#REF!</f>
        <v>#REF!</v>
      </c>
      <c r="WEZ46" s="54" t="e">
        <f>'Tier 1 - $500K'!#REF!</f>
        <v>#REF!</v>
      </c>
      <c r="WFA46" s="54" t="e">
        <f>'Tier 1 - $500K'!#REF!</f>
        <v>#REF!</v>
      </c>
      <c r="WFB46" s="54" t="e">
        <f>'Tier 1 - $500K'!#REF!</f>
        <v>#REF!</v>
      </c>
      <c r="WFC46" s="54" t="e">
        <f>'Tier 1 - $500K'!#REF!</f>
        <v>#REF!</v>
      </c>
      <c r="WFD46" s="54" t="e">
        <f>'Tier 1 - $500K'!#REF!</f>
        <v>#REF!</v>
      </c>
      <c r="WFE46" s="54" t="e">
        <f>'Tier 1 - $500K'!#REF!</f>
        <v>#REF!</v>
      </c>
      <c r="WFF46" s="54" t="e">
        <f>'Tier 1 - $500K'!#REF!</f>
        <v>#REF!</v>
      </c>
      <c r="WFG46" s="54" t="e">
        <f>'Tier 1 - $500K'!#REF!</f>
        <v>#REF!</v>
      </c>
      <c r="WFH46" s="54" t="e">
        <f>'Tier 1 - $500K'!#REF!</f>
        <v>#REF!</v>
      </c>
      <c r="WFI46" s="54" t="e">
        <f>'Tier 1 - $500K'!#REF!</f>
        <v>#REF!</v>
      </c>
      <c r="WFJ46" s="54" t="e">
        <f>'Tier 1 - $500K'!#REF!</f>
        <v>#REF!</v>
      </c>
      <c r="WFK46" s="54" t="e">
        <f>'Tier 1 - $500K'!#REF!</f>
        <v>#REF!</v>
      </c>
      <c r="WFL46" s="54" t="e">
        <f>'Tier 1 - $500K'!#REF!</f>
        <v>#REF!</v>
      </c>
      <c r="WFM46" s="54" t="e">
        <f>'Tier 1 - $500K'!#REF!</f>
        <v>#REF!</v>
      </c>
      <c r="WFN46" s="54" t="e">
        <f>'Tier 1 - $500K'!#REF!</f>
        <v>#REF!</v>
      </c>
      <c r="WFO46" s="54" t="e">
        <f>'Tier 1 - $500K'!#REF!</f>
        <v>#REF!</v>
      </c>
      <c r="WFP46" s="54" t="e">
        <f>'Tier 1 - $500K'!#REF!</f>
        <v>#REF!</v>
      </c>
      <c r="WFQ46" s="54" t="e">
        <f>'Tier 1 - $500K'!#REF!</f>
        <v>#REF!</v>
      </c>
      <c r="WFR46" s="54" t="e">
        <f>'Tier 1 - $500K'!#REF!</f>
        <v>#REF!</v>
      </c>
      <c r="WFS46" s="54" t="e">
        <f>'Tier 1 - $500K'!#REF!</f>
        <v>#REF!</v>
      </c>
      <c r="WFT46" s="54" t="e">
        <f>'Tier 1 - $500K'!#REF!</f>
        <v>#REF!</v>
      </c>
      <c r="WFU46" s="54" t="e">
        <f>'Tier 1 - $500K'!#REF!</f>
        <v>#REF!</v>
      </c>
      <c r="WFV46" s="54" t="e">
        <f>'Tier 1 - $500K'!#REF!</f>
        <v>#REF!</v>
      </c>
      <c r="WFW46" s="54" t="e">
        <f>'Tier 1 - $500K'!#REF!</f>
        <v>#REF!</v>
      </c>
      <c r="WFX46" s="54" t="e">
        <f>'Tier 1 - $500K'!#REF!</f>
        <v>#REF!</v>
      </c>
      <c r="WFY46" s="54" t="e">
        <f>'Tier 1 - $500K'!#REF!</f>
        <v>#REF!</v>
      </c>
      <c r="WFZ46" s="54" t="e">
        <f>'Tier 1 - $500K'!#REF!</f>
        <v>#REF!</v>
      </c>
      <c r="WGA46" s="54" t="e">
        <f>'Tier 1 - $500K'!#REF!</f>
        <v>#REF!</v>
      </c>
      <c r="WGB46" s="54" t="e">
        <f>'Tier 1 - $500K'!#REF!</f>
        <v>#REF!</v>
      </c>
      <c r="WGC46" s="54" t="e">
        <f>'Tier 1 - $500K'!#REF!</f>
        <v>#REF!</v>
      </c>
      <c r="WGD46" s="54" t="e">
        <f>'Tier 1 - $500K'!#REF!</f>
        <v>#REF!</v>
      </c>
      <c r="WGE46" s="54" t="e">
        <f>'Tier 1 - $500K'!#REF!</f>
        <v>#REF!</v>
      </c>
      <c r="WGF46" s="54" t="e">
        <f>'Tier 1 - $500K'!#REF!</f>
        <v>#REF!</v>
      </c>
      <c r="WGG46" s="54" t="e">
        <f>'Tier 1 - $500K'!#REF!</f>
        <v>#REF!</v>
      </c>
      <c r="WGH46" s="54" t="e">
        <f>'Tier 1 - $500K'!#REF!</f>
        <v>#REF!</v>
      </c>
      <c r="WGI46" s="54" t="e">
        <f>'Tier 1 - $500K'!#REF!</f>
        <v>#REF!</v>
      </c>
      <c r="WGJ46" s="54" t="e">
        <f>'Tier 1 - $500K'!#REF!</f>
        <v>#REF!</v>
      </c>
      <c r="WGK46" s="54" t="e">
        <f>'Tier 1 - $500K'!#REF!</f>
        <v>#REF!</v>
      </c>
      <c r="WGL46" s="54" t="e">
        <f>'Tier 1 - $500K'!#REF!</f>
        <v>#REF!</v>
      </c>
      <c r="WGM46" s="54" t="e">
        <f>'Tier 1 - $500K'!#REF!</f>
        <v>#REF!</v>
      </c>
      <c r="WGN46" s="54" t="e">
        <f>'Tier 1 - $500K'!#REF!</f>
        <v>#REF!</v>
      </c>
      <c r="WGO46" s="54" t="e">
        <f>'Tier 1 - $500K'!#REF!</f>
        <v>#REF!</v>
      </c>
      <c r="WGP46" s="54" t="e">
        <f>'Tier 1 - $500K'!#REF!</f>
        <v>#REF!</v>
      </c>
      <c r="WGQ46" s="54" t="e">
        <f>'Tier 1 - $500K'!#REF!</f>
        <v>#REF!</v>
      </c>
      <c r="WGR46" s="54" t="e">
        <f>'Tier 1 - $500K'!#REF!</f>
        <v>#REF!</v>
      </c>
      <c r="WGS46" s="54" t="e">
        <f>'Tier 1 - $500K'!#REF!</f>
        <v>#REF!</v>
      </c>
      <c r="WGT46" s="54" t="e">
        <f>'Tier 1 - $500K'!#REF!</f>
        <v>#REF!</v>
      </c>
      <c r="WGU46" s="54" t="e">
        <f>'Tier 1 - $500K'!#REF!</f>
        <v>#REF!</v>
      </c>
      <c r="WGV46" s="54" t="e">
        <f>'Tier 1 - $500K'!#REF!</f>
        <v>#REF!</v>
      </c>
      <c r="WGW46" s="54" t="e">
        <f>'Tier 1 - $500K'!#REF!</f>
        <v>#REF!</v>
      </c>
      <c r="WGX46" s="54" t="e">
        <f>'Tier 1 - $500K'!#REF!</f>
        <v>#REF!</v>
      </c>
      <c r="WGY46" s="54" t="e">
        <f>'Tier 1 - $500K'!#REF!</f>
        <v>#REF!</v>
      </c>
      <c r="WGZ46" s="54" t="e">
        <f>'Tier 1 - $500K'!#REF!</f>
        <v>#REF!</v>
      </c>
      <c r="WHA46" s="54" t="e">
        <f>'Tier 1 - $500K'!#REF!</f>
        <v>#REF!</v>
      </c>
      <c r="WHB46" s="54" t="e">
        <f>'Tier 1 - $500K'!#REF!</f>
        <v>#REF!</v>
      </c>
      <c r="WHC46" s="54" t="e">
        <f>'Tier 1 - $500K'!#REF!</f>
        <v>#REF!</v>
      </c>
      <c r="WHD46" s="54" t="e">
        <f>'Tier 1 - $500K'!#REF!</f>
        <v>#REF!</v>
      </c>
      <c r="WHE46" s="54" t="e">
        <f>'Tier 1 - $500K'!#REF!</f>
        <v>#REF!</v>
      </c>
      <c r="WHF46" s="54" t="e">
        <f>'Tier 1 - $500K'!#REF!</f>
        <v>#REF!</v>
      </c>
      <c r="WHG46" s="54" t="e">
        <f>'Tier 1 - $500K'!#REF!</f>
        <v>#REF!</v>
      </c>
      <c r="WHH46" s="54" t="e">
        <f>'Tier 1 - $500K'!#REF!</f>
        <v>#REF!</v>
      </c>
      <c r="WHI46" s="54" t="e">
        <f>'Tier 1 - $500K'!#REF!</f>
        <v>#REF!</v>
      </c>
      <c r="WHJ46" s="54" t="e">
        <f>'Tier 1 - $500K'!#REF!</f>
        <v>#REF!</v>
      </c>
      <c r="WHK46" s="54" t="e">
        <f>'Tier 1 - $500K'!#REF!</f>
        <v>#REF!</v>
      </c>
      <c r="WHL46" s="54" t="e">
        <f>'Tier 1 - $500K'!#REF!</f>
        <v>#REF!</v>
      </c>
      <c r="WHM46" s="54" t="e">
        <f>'Tier 1 - $500K'!#REF!</f>
        <v>#REF!</v>
      </c>
      <c r="WHN46" s="54" t="e">
        <f>'Tier 1 - $500K'!#REF!</f>
        <v>#REF!</v>
      </c>
      <c r="WHO46" s="54" t="e">
        <f>'Tier 1 - $500K'!#REF!</f>
        <v>#REF!</v>
      </c>
      <c r="WHP46" s="54" t="e">
        <f>'Tier 1 - $500K'!#REF!</f>
        <v>#REF!</v>
      </c>
      <c r="WHQ46" s="54" t="e">
        <f>'Tier 1 - $500K'!#REF!</f>
        <v>#REF!</v>
      </c>
      <c r="WHR46" s="54" t="e">
        <f>'Tier 1 - $500K'!#REF!</f>
        <v>#REF!</v>
      </c>
      <c r="WHS46" s="54" t="e">
        <f>'Tier 1 - $500K'!#REF!</f>
        <v>#REF!</v>
      </c>
      <c r="WHT46" s="54" t="e">
        <f>'Tier 1 - $500K'!#REF!</f>
        <v>#REF!</v>
      </c>
      <c r="WHU46" s="54" t="e">
        <f>'Tier 1 - $500K'!#REF!</f>
        <v>#REF!</v>
      </c>
      <c r="WHV46" s="54" t="e">
        <f>'Tier 1 - $500K'!#REF!</f>
        <v>#REF!</v>
      </c>
      <c r="WHW46" s="54" t="e">
        <f>'Tier 1 - $500K'!#REF!</f>
        <v>#REF!</v>
      </c>
      <c r="WHX46" s="54" t="e">
        <f>'Tier 1 - $500K'!#REF!</f>
        <v>#REF!</v>
      </c>
      <c r="WHY46" s="54" t="e">
        <f>'Tier 1 - $500K'!#REF!</f>
        <v>#REF!</v>
      </c>
      <c r="WHZ46" s="54" t="e">
        <f>'Tier 1 - $500K'!#REF!</f>
        <v>#REF!</v>
      </c>
      <c r="WIA46" s="54" t="e">
        <f>'Tier 1 - $500K'!#REF!</f>
        <v>#REF!</v>
      </c>
      <c r="WIB46" s="54" t="e">
        <f>'Tier 1 - $500K'!#REF!</f>
        <v>#REF!</v>
      </c>
      <c r="WIC46" s="54" t="e">
        <f>'Tier 1 - $500K'!#REF!</f>
        <v>#REF!</v>
      </c>
      <c r="WID46" s="54" t="e">
        <f>'Tier 1 - $500K'!#REF!</f>
        <v>#REF!</v>
      </c>
      <c r="WIE46" s="54" t="e">
        <f>'Tier 1 - $500K'!#REF!</f>
        <v>#REF!</v>
      </c>
      <c r="WIF46" s="54" t="e">
        <f>'Tier 1 - $500K'!#REF!</f>
        <v>#REF!</v>
      </c>
      <c r="WIG46" s="54" t="e">
        <f>'Tier 1 - $500K'!#REF!</f>
        <v>#REF!</v>
      </c>
      <c r="WIH46" s="54" t="e">
        <f>'Tier 1 - $500K'!#REF!</f>
        <v>#REF!</v>
      </c>
      <c r="WII46" s="54" t="e">
        <f>'Tier 1 - $500K'!#REF!</f>
        <v>#REF!</v>
      </c>
      <c r="WIJ46" s="54" t="e">
        <f>'Tier 1 - $500K'!#REF!</f>
        <v>#REF!</v>
      </c>
      <c r="WIK46" s="54" t="e">
        <f>'Tier 1 - $500K'!#REF!</f>
        <v>#REF!</v>
      </c>
      <c r="WIL46" s="54" t="e">
        <f>'Tier 1 - $500K'!#REF!</f>
        <v>#REF!</v>
      </c>
      <c r="WIM46" s="54" t="e">
        <f>'Tier 1 - $500K'!#REF!</f>
        <v>#REF!</v>
      </c>
      <c r="WIN46" s="54" t="e">
        <f>'Tier 1 - $500K'!#REF!</f>
        <v>#REF!</v>
      </c>
      <c r="WIO46" s="54" t="e">
        <f>'Tier 1 - $500K'!#REF!</f>
        <v>#REF!</v>
      </c>
      <c r="WIP46" s="54" t="e">
        <f>'Tier 1 - $500K'!#REF!</f>
        <v>#REF!</v>
      </c>
      <c r="WIQ46" s="54" t="e">
        <f>'Tier 1 - $500K'!#REF!</f>
        <v>#REF!</v>
      </c>
      <c r="WIR46" s="54" t="e">
        <f>'Tier 1 - $500K'!#REF!</f>
        <v>#REF!</v>
      </c>
      <c r="WIS46" s="54" t="e">
        <f>'Tier 1 - $500K'!#REF!</f>
        <v>#REF!</v>
      </c>
      <c r="WIT46" s="54" t="e">
        <f>'Tier 1 - $500K'!#REF!</f>
        <v>#REF!</v>
      </c>
      <c r="WIU46" s="54" t="e">
        <f>'Tier 1 - $500K'!#REF!</f>
        <v>#REF!</v>
      </c>
      <c r="WIV46" s="54" t="e">
        <f>'Tier 1 - $500K'!#REF!</f>
        <v>#REF!</v>
      </c>
      <c r="WIW46" s="54" t="e">
        <f>'Tier 1 - $500K'!#REF!</f>
        <v>#REF!</v>
      </c>
      <c r="WIX46" s="54" t="e">
        <f>'Tier 1 - $500K'!#REF!</f>
        <v>#REF!</v>
      </c>
      <c r="WIY46" s="54" t="e">
        <f>'Tier 1 - $500K'!#REF!</f>
        <v>#REF!</v>
      </c>
      <c r="WIZ46" s="54" t="e">
        <f>'Tier 1 - $500K'!#REF!</f>
        <v>#REF!</v>
      </c>
      <c r="WJA46" s="54" t="e">
        <f>'Tier 1 - $500K'!#REF!</f>
        <v>#REF!</v>
      </c>
      <c r="WJB46" s="54" t="e">
        <f>'Tier 1 - $500K'!#REF!</f>
        <v>#REF!</v>
      </c>
      <c r="WJC46" s="54" t="e">
        <f>'Tier 1 - $500K'!#REF!</f>
        <v>#REF!</v>
      </c>
      <c r="WJD46" s="54" t="e">
        <f>'Tier 1 - $500K'!#REF!</f>
        <v>#REF!</v>
      </c>
      <c r="WJE46" s="54" t="e">
        <f>'Tier 1 - $500K'!#REF!</f>
        <v>#REF!</v>
      </c>
      <c r="WJF46" s="54" t="e">
        <f>'Tier 1 - $500K'!#REF!</f>
        <v>#REF!</v>
      </c>
      <c r="WJG46" s="54" t="e">
        <f>'Tier 1 - $500K'!#REF!</f>
        <v>#REF!</v>
      </c>
      <c r="WJH46" s="54" t="e">
        <f>'Tier 1 - $500K'!#REF!</f>
        <v>#REF!</v>
      </c>
      <c r="WJI46" s="54" t="e">
        <f>'Tier 1 - $500K'!#REF!</f>
        <v>#REF!</v>
      </c>
      <c r="WJJ46" s="54" t="e">
        <f>'Tier 1 - $500K'!#REF!</f>
        <v>#REF!</v>
      </c>
      <c r="WJK46" s="54" t="e">
        <f>'Tier 1 - $500K'!#REF!</f>
        <v>#REF!</v>
      </c>
      <c r="WJL46" s="54" t="e">
        <f>'Tier 1 - $500K'!#REF!</f>
        <v>#REF!</v>
      </c>
      <c r="WJM46" s="54" t="e">
        <f>'Tier 1 - $500K'!#REF!</f>
        <v>#REF!</v>
      </c>
      <c r="WJN46" s="54" t="e">
        <f>'Tier 1 - $500K'!#REF!</f>
        <v>#REF!</v>
      </c>
      <c r="WJO46" s="54" t="e">
        <f>'Tier 1 - $500K'!#REF!</f>
        <v>#REF!</v>
      </c>
      <c r="WJP46" s="54" t="e">
        <f>'Tier 1 - $500K'!#REF!</f>
        <v>#REF!</v>
      </c>
      <c r="WJQ46" s="54" t="e">
        <f>'Tier 1 - $500K'!#REF!</f>
        <v>#REF!</v>
      </c>
      <c r="WJR46" s="54" t="e">
        <f>'Tier 1 - $500K'!#REF!</f>
        <v>#REF!</v>
      </c>
      <c r="WJS46" s="54" t="e">
        <f>'Tier 1 - $500K'!#REF!</f>
        <v>#REF!</v>
      </c>
      <c r="WJT46" s="54" t="e">
        <f>'Tier 1 - $500K'!#REF!</f>
        <v>#REF!</v>
      </c>
      <c r="WJU46" s="54" t="e">
        <f>'Tier 1 - $500K'!#REF!</f>
        <v>#REF!</v>
      </c>
      <c r="WJV46" s="54" t="e">
        <f>'Tier 1 - $500K'!#REF!</f>
        <v>#REF!</v>
      </c>
      <c r="WJW46" s="54" t="e">
        <f>'Tier 1 - $500K'!#REF!</f>
        <v>#REF!</v>
      </c>
      <c r="WJX46" s="54" t="e">
        <f>'Tier 1 - $500K'!#REF!</f>
        <v>#REF!</v>
      </c>
      <c r="WJY46" s="54" t="e">
        <f>'Tier 1 - $500K'!#REF!</f>
        <v>#REF!</v>
      </c>
      <c r="WJZ46" s="54" t="e">
        <f>'Tier 1 - $500K'!#REF!</f>
        <v>#REF!</v>
      </c>
      <c r="WKA46" s="54" t="e">
        <f>'Tier 1 - $500K'!#REF!</f>
        <v>#REF!</v>
      </c>
      <c r="WKB46" s="54" t="e">
        <f>'Tier 1 - $500K'!#REF!</f>
        <v>#REF!</v>
      </c>
      <c r="WKC46" s="54" t="e">
        <f>'Tier 1 - $500K'!#REF!</f>
        <v>#REF!</v>
      </c>
      <c r="WKD46" s="54" t="e">
        <f>'Tier 1 - $500K'!#REF!</f>
        <v>#REF!</v>
      </c>
      <c r="WKE46" s="54" t="e">
        <f>'Tier 1 - $500K'!#REF!</f>
        <v>#REF!</v>
      </c>
      <c r="WKF46" s="54" t="e">
        <f>'Tier 1 - $500K'!#REF!</f>
        <v>#REF!</v>
      </c>
      <c r="WKG46" s="54" t="e">
        <f>'Tier 1 - $500K'!#REF!</f>
        <v>#REF!</v>
      </c>
      <c r="WKH46" s="54" t="e">
        <f>'Tier 1 - $500K'!#REF!</f>
        <v>#REF!</v>
      </c>
      <c r="WKI46" s="54" t="e">
        <f>'Tier 1 - $500K'!#REF!</f>
        <v>#REF!</v>
      </c>
      <c r="WKJ46" s="54" t="e">
        <f>'Tier 1 - $500K'!#REF!</f>
        <v>#REF!</v>
      </c>
      <c r="WKK46" s="54" t="e">
        <f>'Tier 1 - $500K'!#REF!</f>
        <v>#REF!</v>
      </c>
      <c r="WKL46" s="54" t="e">
        <f>'Tier 1 - $500K'!#REF!</f>
        <v>#REF!</v>
      </c>
      <c r="WKM46" s="54" t="e">
        <f>'Tier 1 - $500K'!#REF!</f>
        <v>#REF!</v>
      </c>
      <c r="WKN46" s="54" t="e">
        <f>'Tier 1 - $500K'!#REF!</f>
        <v>#REF!</v>
      </c>
      <c r="WKO46" s="54" t="e">
        <f>'Tier 1 - $500K'!#REF!</f>
        <v>#REF!</v>
      </c>
      <c r="WKP46" s="54" t="e">
        <f>'Tier 1 - $500K'!#REF!</f>
        <v>#REF!</v>
      </c>
      <c r="WKQ46" s="54" t="e">
        <f>'Tier 1 - $500K'!#REF!</f>
        <v>#REF!</v>
      </c>
      <c r="WKR46" s="54" t="e">
        <f>'Tier 1 - $500K'!#REF!</f>
        <v>#REF!</v>
      </c>
      <c r="WKS46" s="54" t="e">
        <f>'Tier 1 - $500K'!#REF!</f>
        <v>#REF!</v>
      </c>
      <c r="WKT46" s="54" t="e">
        <f>'Tier 1 - $500K'!#REF!</f>
        <v>#REF!</v>
      </c>
      <c r="WKU46" s="54" t="e">
        <f>'Tier 1 - $500K'!#REF!</f>
        <v>#REF!</v>
      </c>
      <c r="WKV46" s="54" t="e">
        <f>'Tier 1 - $500K'!#REF!</f>
        <v>#REF!</v>
      </c>
      <c r="WKW46" s="54" t="e">
        <f>'Tier 1 - $500K'!#REF!</f>
        <v>#REF!</v>
      </c>
      <c r="WKX46" s="54" t="e">
        <f>'Tier 1 - $500K'!#REF!</f>
        <v>#REF!</v>
      </c>
      <c r="WKY46" s="54" t="e">
        <f>'Tier 1 - $500K'!#REF!</f>
        <v>#REF!</v>
      </c>
      <c r="WKZ46" s="54" t="e">
        <f>'Tier 1 - $500K'!#REF!</f>
        <v>#REF!</v>
      </c>
      <c r="WLA46" s="54" t="e">
        <f>'Tier 1 - $500K'!#REF!</f>
        <v>#REF!</v>
      </c>
      <c r="WLB46" s="54" t="e">
        <f>'Tier 1 - $500K'!#REF!</f>
        <v>#REF!</v>
      </c>
      <c r="WLC46" s="54" t="e">
        <f>'Tier 1 - $500K'!#REF!</f>
        <v>#REF!</v>
      </c>
      <c r="WLD46" s="54" t="e">
        <f>'Tier 1 - $500K'!#REF!</f>
        <v>#REF!</v>
      </c>
      <c r="WLE46" s="54" t="e">
        <f>'Tier 1 - $500K'!#REF!</f>
        <v>#REF!</v>
      </c>
      <c r="WLF46" s="54" t="e">
        <f>'Tier 1 - $500K'!#REF!</f>
        <v>#REF!</v>
      </c>
      <c r="WLG46" s="54" t="e">
        <f>'Tier 1 - $500K'!#REF!</f>
        <v>#REF!</v>
      </c>
      <c r="WLH46" s="54" t="e">
        <f>'Tier 1 - $500K'!#REF!</f>
        <v>#REF!</v>
      </c>
      <c r="WLI46" s="54" t="e">
        <f>'Tier 1 - $500K'!#REF!</f>
        <v>#REF!</v>
      </c>
      <c r="WLJ46" s="54" t="e">
        <f>'Tier 1 - $500K'!#REF!</f>
        <v>#REF!</v>
      </c>
      <c r="WLK46" s="54" t="e">
        <f>'Tier 1 - $500K'!#REF!</f>
        <v>#REF!</v>
      </c>
      <c r="WLL46" s="54" t="e">
        <f>'Tier 1 - $500K'!#REF!</f>
        <v>#REF!</v>
      </c>
      <c r="WLM46" s="54" t="e">
        <f>'Tier 1 - $500K'!#REF!</f>
        <v>#REF!</v>
      </c>
      <c r="WLN46" s="54" t="e">
        <f>'Tier 1 - $500K'!#REF!</f>
        <v>#REF!</v>
      </c>
      <c r="WLO46" s="54" t="e">
        <f>'Tier 1 - $500K'!#REF!</f>
        <v>#REF!</v>
      </c>
      <c r="WLP46" s="54" t="e">
        <f>'Tier 1 - $500K'!#REF!</f>
        <v>#REF!</v>
      </c>
      <c r="WLQ46" s="54" t="e">
        <f>'Tier 1 - $500K'!#REF!</f>
        <v>#REF!</v>
      </c>
      <c r="WLR46" s="54" t="e">
        <f>'Tier 1 - $500K'!#REF!</f>
        <v>#REF!</v>
      </c>
      <c r="WLS46" s="54" t="e">
        <f>'Tier 1 - $500K'!#REF!</f>
        <v>#REF!</v>
      </c>
      <c r="WLT46" s="54" t="e">
        <f>'Tier 1 - $500K'!#REF!</f>
        <v>#REF!</v>
      </c>
      <c r="WLU46" s="54" t="e">
        <f>'Tier 1 - $500K'!#REF!</f>
        <v>#REF!</v>
      </c>
      <c r="WLV46" s="54" t="e">
        <f>'Tier 1 - $500K'!#REF!</f>
        <v>#REF!</v>
      </c>
      <c r="WLW46" s="54" t="e">
        <f>'Tier 1 - $500K'!#REF!</f>
        <v>#REF!</v>
      </c>
      <c r="WLX46" s="54" t="e">
        <f>'Tier 1 - $500K'!#REF!</f>
        <v>#REF!</v>
      </c>
      <c r="WLY46" s="54" t="e">
        <f>'Tier 1 - $500K'!#REF!</f>
        <v>#REF!</v>
      </c>
      <c r="WLZ46" s="54" t="e">
        <f>'Tier 1 - $500K'!#REF!</f>
        <v>#REF!</v>
      </c>
      <c r="WMA46" s="54" t="e">
        <f>'Tier 1 - $500K'!#REF!</f>
        <v>#REF!</v>
      </c>
      <c r="WMB46" s="54" t="e">
        <f>'Tier 1 - $500K'!#REF!</f>
        <v>#REF!</v>
      </c>
      <c r="WMC46" s="54" t="e">
        <f>'Tier 1 - $500K'!#REF!</f>
        <v>#REF!</v>
      </c>
      <c r="WMD46" s="54" t="e">
        <f>'Tier 1 - $500K'!#REF!</f>
        <v>#REF!</v>
      </c>
      <c r="WME46" s="54" t="e">
        <f>'Tier 1 - $500K'!#REF!</f>
        <v>#REF!</v>
      </c>
      <c r="WMF46" s="54" t="e">
        <f>'Tier 1 - $500K'!#REF!</f>
        <v>#REF!</v>
      </c>
      <c r="WMG46" s="54" t="e">
        <f>'Tier 1 - $500K'!#REF!</f>
        <v>#REF!</v>
      </c>
      <c r="WMH46" s="54" t="e">
        <f>'Tier 1 - $500K'!#REF!</f>
        <v>#REF!</v>
      </c>
      <c r="WMI46" s="54" t="e">
        <f>'Tier 1 - $500K'!#REF!</f>
        <v>#REF!</v>
      </c>
      <c r="WMJ46" s="54" t="e">
        <f>'Tier 1 - $500K'!#REF!</f>
        <v>#REF!</v>
      </c>
      <c r="WMK46" s="54" t="e">
        <f>'Tier 1 - $500K'!#REF!</f>
        <v>#REF!</v>
      </c>
      <c r="WML46" s="54" t="e">
        <f>'Tier 1 - $500K'!#REF!</f>
        <v>#REF!</v>
      </c>
      <c r="WMM46" s="54" t="e">
        <f>'Tier 1 - $500K'!#REF!</f>
        <v>#REF!</v>
      </c>
      <c r="WMN46" s="54" t="e">
        <f>'Tier 1 - $500K'!#REF!</f>
        <v>#REF!</v>
      </c>
      <c r="WMO46" s="54" t="e">
        <f>'Tier 1 - $500K'!#REF!</f>
        <v>#REF!</v>
      </c>
      <c r="WMP46" s="54" t="e">
        <f>'Tier 1 - $500K'!#REF!</f>
        <v>#REF!</v>
      </c>
      <c r="WMQ46" s="54" t="e">
        <f>'Tier 1 - $500K'!#REF!</f>
        <v>#REF!</v>
      </c>
      <c r="WMR46" s="54" t="e">
        <f>'Tier 1 - $500K'!#REF!</f>
        <v>#REF!</v>
      </c>
      <c r="WMS46" s="54" t="e">
        <f>'Tier 1 - $500K'!#REF!</f>
        <v>#REF!</v>
      </c>
      <c r="WMT46" s="54" t="e">
        <f>'Tier 1 - $500K'!#REF!</f>
        <v>#REF!</v>
      </c>
      <c r="WMU46" s="54" t="e">
        <f>'Tier 1 - $500K'!#REF!</f>
        <v>#REF!</v>
      </c>
      <c r="WMV46" s="54" t="e">
        <f>'Tier 1 - $500K'!#REF!</f>
        <v>#REF!</v>
      </c>
      <c r="WMW46" s="54" t="e">
        <f>'Tier 1 - $500K'!#REF!</f>
        <v>#REF!</v>
      </c>
      <c r="WMX46" s="54" t="e">
        <f>'Tier 1 - $500K'!#REF!</f>
        <v>#REF!</v>
      </c>
      <c r="WMY46" s="54" t="e">
        <f>'Tier 1 - $500K'!#REF!</f>
        <v>#REF!</v>
      </c>
      <c r="WMZ46" s="54" t="e">
        <f>'Tier 1 - $500K'!#REF!</f>
        <v>#REF!</v>
      </c>
      <c r="WNA46" s="54" t="e">
        <f>'Tier 1 - $500K'!#REF!</f>
        <v>#REF!</v>
      </c>
      <c r="WNB46" s="54" t="e">
        <f>'Tier 1 - $500K'!#REF!</f>
        <v>#REF!</v>
      </c>
      <c r="WNC46" s="54" t="e">
        <f>'Tier 1 - $500K'!#REF!</f>
        <v>#REF!</v>
      </c>
      <c r="WND46" s="54" t="e">
        <f>'Tier 1 - $500K'!#REF!</f>
        <v>#REF!</v>
      </c>
      <c r="WNE46" s="54" t="e">
        <f>'Tier 1 - $500K'!#REF!</f>
        <v>#REF!</v>
      </c>
      <c r="WNF46" s="54" t="e">
        <f>'Tier 1 - $500K'!#REF!</f>
        <v>#REF!</v>
      </c>
      <c r="WNG46" s="54" t="e">
        <f>'Tier 1 - $500K'!#REF!</f>
        <v>#REF!</v>
      </c>
      <c r="WNH46" s="54" t="e">
        <f>'Tier 1 - $500K'!#REF!</f>
        <v>#REF!</v>
      </c>
      <c r="WNI46" s="54" t="e">
        <f>'Tier 1 - $500K'!#REF!</f>
        <v>#REF!</v>
      </c>
      <c r="WNJ46" s="54" t="e">
        <f>'Tier 1 - $500K'!#REF!</f>
        <v>#REF!</v>
      </c>
      <c r="WNK46" s="54" t="e">
        <f>'Tier 1 - $500K'!#REF!</f>
        <v>#REF!</v>
      </c>
      <c r="WNL46" s="54" t="e">
        <f>'Tier 1 - $500K'!#REF!</f>
        <v>#REF!</v>
      </c>
      <c r="WNM46" s="54" t="e">
        <f>'Tier 1 - $500K'!#REF!</f>
        <v>#REF!</v>
      </c>
      <c r="WNN46" s="54" t="e">
        <f>'Tier 1 - $500K'!#REF!</f>
        <v>#REF!</v>
      </c>
      <c r="WNO46" s="54" t="e">
        <f>'Tier 1 - $500K'!#REF!</f>
        <v>#REF!</v>
      </c>
      <c r="WNP46" s="54" t="e">
        <f>'Tier 1 - $500K'!#REF!</f>
        <v>#REF!</v>
      </c>
      <c r="WNQ46" s="54" t="e">
        <f>'Tier 1 - $500K'!#REF!</f>
        <v>#REF!</v>
      </c>
      <c r="WNR46" s="54" t="e">
        <f>'Tier 1 - $500K'!#REF!</f>
        <v>#REF!</v>
      </c>
      <c r="WNS46" s="54" t="e">
        <f>'Tier 1 - $500K'!#REF!</f>
        <v>#REF!</v>
      </c>
      <c r="WNT46" s="54" t="e">
        <f>'Tier 1 - $500K'!#REF!</f>
        <v>#REF!</v>
      </c>
      <c r="WNU46" s="54" t="e">
        <f>'Tier 1 - $500K'!#REF!</f>
        <v>#REF!</v>
      </c>
      <c r="WNV46" s="54" t="e">
        <f>'Tier 1 - $500K'!#REF!</f>
        <v>#REF!</v>
      </c>
      <c r="WNW46" s="54" t="e">
        <f>'Tier 1 - $500K'!#REF!</f>
        <v>#REF!</v>
      </c>
      <c r="WNX46" s="54" t="e">
        <f>'Tier 1 - $500K'!#REF!</f>
        <v>#REF!</v>
      </c>
      <c r="WNY46" s="54" t="e">
        <f>'Tier 1 - $500K'!#REF!</f>
        <v>#REF!</v>
      </c>
      <c r="WNZ46" s="54" t="e">
        <f>'Tier 1 - $500K'!#REF!</f>
        <v>#REF!</v>
      </c>
      <c r="WOA46" s="54" t="e">
        <f>'Tier 1 - $500K'!#REF!</f>
        <v>#REF!</v>
      </c>
      <c r="WOB46" s="54" t="e">
        <f>'Tier 1 - $500K'!#REF!</f>
        <v>#REF!</v>
      </c>
      <c r="WOC46" s="54" t="e">
        <f>'Tier 1 - $500K'!#REF!</f>
        <v>#REF!</v>
      </c>
      <c r="WOD46" s="54" t="e">
        <f>'Tier 1 - $500K'!#REF!</f>
        <v>#REF!</v>
      </c>
      <c r="WOE46" s="54" t="e">
        <f>'Tier 1 - $500K'!#REF!</f>
        <v>#REF!</v>
      </c>
      <c r="WOF46" s="54" t="e">
        <f>'Tier 1 - $500K'!#REF!</f>
        <v>#REF!</v>
      </c>
      <c r="WOG46" s="54" t="e">
        <f>'Tier 1 - $500K'!#REF!</f>
        <v>#REF!</v>
      </c>
      <c r="WOH46" s="54" t="e">
        <f>'Tier 1 - $500K'!#REF!</f>
        <v>#REF!</v>
      </c>
      <c r="WOI46" s="54" t="e">
        <f>'Tier 1 - $500K'!#REF!</f>
        <v>#REF!</v>
      </c>
      <c r="WOJ46" s="54" t="e">
        <f>'Tier 1 - $500K'!#REF!</f>
        <v>#REF!</v>
      </c>
      <c r="WOK46" s="54" t="e">
        <f>'Tier 1 - $500K'!#REF!</f>
        <v>#REF!</v>
      </c>
      <c r="WOL46" s="54" t="e">
        <f>'Tier 1 - $500K'!#REF!</f>
        <v>#REF!</v>
      </c>
      <c r="WOM46" s="54" t="e">
        <f>'Tier 1 - $500K'!#REF!</f>
        <v>#REF!</v>
      </c>
      <c r="WON46" s="54" t="e">
        <f>'Tier 1 - $500K'!#REF!</f>
        <v>#REF!</v>
      </c>
      <c r="WOO46" s="54" t="e">
        <f>'Tier 1 - $500K'!#REF!</f>
        <v>#REF!</v>
      </c>
      <c r="WOP46" s="54" t="e">
        <f>'Tier 1 - $500K'!#REF!</f>
        <v>#REF!</v>
      </c>
      <c r="WOQ46" s="54" t="e">
        <f>'Tier 1 - $500K'!#REF!</f>
        <v>#REF!</v>
      </c>
      <c r="WOR46" s="54" t="e">
        <f>'Tier 1 - $500K'!#REF!</f>
        <v>#REF!</v>
      </c>
      <c r="WOS46" s="54" t="e">
        <f>'Tier 1 - $500K'!#REF!</f>
        <v>#REF!</v>
      </c>
      <c r="WOT46" s="54" t="e">
        <f>'Tier 1 - $500K'!#REF!</f>
        <v>#REF!</v>
      </c>
      <c r="WOU46" s="54" t="e">
        <f>'Tier 1 - $500K'!#REF!</f>
        <v>#REF!</v>
      </c>
      <c r="WOV46" s="54" t="e">
        <f>'Tier 1 - $500K'!#REF!</f>
        <v>#REF!</v>
      </c>
      <c r="WOW46" s="54" t="e">
        <f>'Tier 1 - $500K'!#REF!</f>
        <v>#REF!</v>
      </c>
      <c r="WOX46" s="54" t="e">
        <f>'Tier 1 - $500K'!#REF!</f>
        <v>#REF!</v>
      </c>
      <c r="WOY46" s="54" t="e">
        <f>'Tier 1 - $500K'!#REF!</f>
        <v>#REF!</v>
      </c>
      <c r="WOZ46" s="54" t="e">
        <f>'Tier 1 - $500K'!#REF!</f>
        <v>#REF!</v>
      </c>
      <c r="WPA46" s="54" t="e">
        <f>'Tier 1 - $500K'!#REF!</f>
        <v>#REF!</v>
      </c>
      <c r="WPB46" s="54" t="e">
        <f>'Tier 1 - $500K'!#REF!</f>
        <v>#REF!</v>
      </c>
      <c r="WPC46" s="54" t="e">
        <f>'Tier 1 - $500K'!#REF!</f>
        <v>#REF!</v>
      </c>
      <c r="WPD46" s="54" t="e">
        <f>'Tier 1 - $500K'!#REF!</f>
        <v>#REF!</v>
      </c>
      <c r="WPE46" s="54" t="e">
        <f>'Tier 1 - $500K'!#REF!</f>
        <v>#REF!</v>
      </c>
      <c r="WPF46" s="54" t="e">
        <f>'Tier 1 - $500K'!#REF!</f>
        <v>#REF!</v>
      </c>
      <c r="WPG46" s="54" t="e">
        <f>'Tier 1 - $500K'!#REF!</f>
        <v>#REF!</v>
      </c>
      <c r="WPH46" s="54" t="e">
        <f>'Tier 1 - $500K'!#REF!</f>
        <v>#REF!</v>
      </c>
      <c r="WPI46" s="54" t="e">
        <f>'Tier 1 - $500K'!#REF!</f>
        <v>#REF!</v>
      </c>
      <c r="WPJ46" s="54" t="e">
        <f>'Tier 1 - $500K'!#REF!</f>
        <v>#REF!</v>
      </c>
      <c r="WPK46" s="54" t="e">
        <f>'Tier 1 - $500K'!#REF!</f>
        <v>#REF!</v>
      </c>
      <c r="WPL46" s="54" t="e">
        <f>'Tier 1 - $500K'!#REF!</f>
        <v>#REF!</v>
      </c>
      <c r="WPM46" s="54" t="e">
        <f>'Tier 1 - $500K'!#REF!</f>
        <v>#REF!</v>
      </c>
      <c r="WPN46" s="54" t="e">
        <f>'Tier 1 - $500K'!#REF!</f>
        <v>#REF!</v>
      </c>
      <c r="WPO46" s="54" t="e">
        <f>'Tier 1 - $500K'!#REF!</f>
        <v>#REF!</v>
      </c>
      <c r="WPP46" s="54" t="e">
        <f>'Tier 1 - $500K'!#REF!</f>
        <v>#REF!</v>
      </c>
      <c r="WPQ46" s="54" t="e">
        <f>'Tier 1 - $500K'!#REF!</f>
        <v>#REF!</v>
      </c>
      <c r="WPR46" s="54" t="e">
        <f>'Tier 1 - $500K'!#REF!</f>
        <v>#REF!</v>
      </c>
      <c r="WPS46" s="54" t="e">
        <f>'Tier 1 - $500K'!#REF!</f>
        <v>#REF!</v>
      </c>
      <c r="WPT46" s="54" t="e">
        <f>'Tier 1 - $500K'!#REF!</f>
        <v>#REF!</v>
      </c>
      <c r="WPU46" s="54" t="e">
        <f>'Tier 1 - $500K'!#REF!</f>
        <v>#REF!</v>
      </c>
      <c r="WPV46" s="54" t="e">
        <f>'Tier 1 - $500K'!#REF!</f>
        <v>#REF!</v>
      </c>
      <c r="WPW46" s="54" t="e">
        <f>'Tier 1 - $500K'!#REF!</f>
        <v>#REF!</v>
      </c>
      <c r="WPX46" s="54" t="e">
        <f>'Tier 1 - $500K'!#REF!</f>
        <v>#REF!</v>
      </c>
      <c r="WPY46" s="54" t="e">
        <f>'Tier 1 - $500K'!#REF!</f>
        <v>#REF!</v>
      </c>
      <c r="WPZ46" s="54" t="e">
        <f>'Tier 1 - $500K'!#REF!</f>
        <v>#REF!</v>
      </c>
      <c r="WQA46" s="54" t="e">
        <f>'Tier 1 - $500K'!#REF!</f>
        <v>#REF!</v>
      </c>
      <c r="WQB46" s="54" t="e">
        <f>'Tier 1 - $500K'!#REF!</f>
        <v>#REF!</v>
      </c>
      <c r="WQC46" s="54" t="e">
        <f>'Tier 1 - $500K'!#REF!</f>
        <v>#REF!</v>
      </c>
      <c r="WQD46" s="54" t="e">
        <f>'Tier 1 - $500K'!#REF!</f>
        <v>#REF!</v>
      </c>
      <c r="WQE46" s="54" t="e">
        <f>'Tier 1 - $500K'!#REF!</f>
        <v>#REF!</v>
      </c>
      <c r="WQF46" s="54" t="e">
        <f>'Tier 1 - $500K'!#REF!</f>
        <v>#REF!</v>
      </c>
      <c r="WQG46" s="54" t="e">
        <f>'Tier 1 - $500K'!#REF!</f>
        <v>#REF!</v>
      </c>
      <c r="WQH46" s="54" t="e">
        <f>'Tier 1 - $500K'!#REF!</f>
        <v>#REF!</v>
      </c>
      <c r="WQI46" s="54" t="e">
        <f>'Tier 1 - $500K'!#REF!</f>
        <v>#REF!</v>
      </c>
      <c r="WQJ46" s="54" t="e">
        <f>'Tier 1 - $500K'!#REF!</f>
        <v>#REF!</v>
      </c>
      <c r="WQK46" s="54" t="e">
        <f>'Tier 1 - $500K'!#REF!</f>
        <v>#REF!</v>
      </c>
      <c r="WQL46" s="54" t="e">
        <f>'Tier 1 - $500K'!#REF!</f>
        <v>#REF!</v>
      </c>
      <c r="WQM46" s="54" t="e">
        <f>'Tier 1 - $500K'!#REF!</f>
        <v>#REF!</v>
      </c>
      <c r="WQN46" s="54" t="e">
        <f>'Tier 1 - $500K'!#REF!</f>
        <v>#REF!</v>
      </c>
      <c r="WQO46" s="54" t="e">
        <f>'Tier 1 - $500K'!#REF!</f>
        <v>#REF!</v>
      </c>
      <c r="WQP46" s="54" t="e">
        <f>'Tier 1 - $500K'!#REF!</f>
        <v>#REF!</v>
      </c>
      <c r="WQQ46" s="54" t="e">
        <f>'Tier 1 - $500K'!#REF!</f>
        <v>#REF!</v>
      </c>
      <c r="WQR46" s="54" t="e">
        <f>'Tier 1 - $500K'!#REF!</f>
        <v>#REF!</v>
      </c>
      <c r="WQS46" s="54" t="e">
        <f>'Tier 1 - $500K'!#REF!</f>
        <v>#REF!</v>
      </c>
      <c r="WQT46" s="54" t="e">
        <f>'Tier 1 - $500K'!#REF!</f>
        <v>#REF!</v>
      </c>
      <c r="WQU46" s="54" t="e">
        <f>'Tier 1 - $500K'!#REF!</f>
        <v>#REF!</v>
      </c>
      <c r="WQV46" s="54" t="e">
        <f>'Tier 1 - $500K'!#REF!</f>
        <v>#REF!</v>
      </c>
      <c r="WQW46" s="54" t="e">
        <f>'Tier 1 - $500K'!#REF!</f>
        <v>#REF!</v>
      </c>
      <c r="WQX46" s="54" t="e">
        <f>'Tier 1 - $500K'!#REF!</f>
        <v>#REF!</v>
      </c>
      <c r="WQY46" s="54" t="e">
        <f>'Tier 1 - $500K'!#REF!</f>
        <v>#REF!</v>
      </c>
      <c r="WQZ46" s="54" t="e">
        <f>'Tier 1 - $500K'!#REF!</f>
        <v>#REF!</v>
      </c>
      <c r="WRA46" s="54" t="e">
        <f>'Tier 1 - $500K'!#REF!</f>
        <v>#REF!</v>
      </c>
      <c r="WRB46" s="54" t="e">
        <f>'Tier 1 - $500K'!#REF!</f>
        <v>#REF!</v>
      </c>
      <c r="WRC46" s="54" t="e">
        <f>'Tier 1 - $500K'!#REF!</f>
        <v>#REF!</v>
      </c>
      <c r="WRD46" s="54" t="e">
        <f>'Tier 1 - $500K'!#REF!</f>
        <v>#REF!</v>
      </c>
      <c r="WRE46" s="54" t="e">
        <f>'Tier 1 - $500K'!#REF!</f>
        <v>#REF!</v>
      </c>
      <c r="WRF46" s="54" t="e">
        <f>'Tier 1 - $500K'!#REF!</f>
        <v>#REF!</v>
      </c>
      <c r="WRG46" s="54" t="e">
        <f>'Tier 1 - $500K'!#REF!</f>
        <v>#REF!</v>
      </c>
      <c r="WRH46" s="54" t="e">
        <f>'Tier 1 - $500K'!#REF!</f>
        <v>#REF!</v>
      </c>
      <c r="WRI46" s="54" t="e">
        <f>'Tier 1 - $500K'!#REF!</f>
        <v>#REF!</v>
      </c>
      <c r="WRJ46" s="54" t="e">
        <f>'Tier 1 - $500K'!#REF!</f>
        <v>#REF!</v>
      </c>
      <c r="WRK46" s="54" t="e">
        <f>'Tier 1 - $500K'!#REF!</f>
        <v>#REF!</v>
      </c>
      <c r="WRL46" s="54" t="e">
        <f>'Tier 1 - $500K'!#REF!</f>
        <v>#REF!</v>
      </c>
      <c r="WRM46" s="54" t="e">
        <f>'Tier 1 - $500K'!#REF!</f>
        <v>#REF!</v>
      </c>
      <c r="WRN46" s="54" t="e">
        <f>'Tier 1 - $500K'!#REF!</f>
        <v>#REF!</v>
      </c>
      <c r="WRO46" s="54" t="e">
        <f>'Tier 1 - $500K'!#REF!</f>
        <v>#REF!</v>
      </c>
      <c r="WRP46" s="54" t="e">
        <f>'Tier 1 - $500K'!#REF!</f>
        <v>#REF!</v>
      </c>
      <c r="WRQ46" s="54" t="e">
        <f>'Tier 1 - $500K'!#REF!</f>
        <v>#REF!</v>
      </c>
      <c r="WRR46" s="54" t="e">
        <f>'Tier 1 - $500K'!#REF!</f>
        <v>#REF!</v>
      </c>
      <c r="WRS46" s="54" t="e">
        <f>'Tier 1 - $500K'!#REF!</f>
        <v>#REF!</v>
      </c>
      <c r="WRT46" s="54" t="e">
        <f>'Tier 1 - $500K'!#REF!</f>
        <v>#REF!</v>
      </c>
      <c r="WRU46" s="54" t="e">
        <f>'Tier 1 - $500K'!#REF!</f>
        <v>#REF!</v>
      </c>
      <c r="WRV46" s="54" t="e">
        <f>'Tier 1 - $500K'!#REF!</f>
        <v>#REF!</v>
      </c>
      <c r="WRW46" s="54" t="e">
        <f>'Tier 1 - $500K'!#REF!</f>
        <v>#REF!</v>
      </c>
      <c r="WRX46" s="54" t="e">
        <f>'Tier 1 - $500K'!#REF!</f>
        <v>#REF!</v>
      </c>
      <c r="WRY46" s="54" t="e">
        <f>'Tier 1 - $500K'!#REF!</f>
        <v>#REF!</v>
      </c>
      <c r="WRZ46" s="54" t="e">
        <f>'Tier 1 - $500K'!#REF!</f>
        <v>#REF!</v>
      </c>
      <c r="WSA46" s="54" t="e">
        <f>'Tier 1 - $500K'!#REF!</f>
        <v>#REF!</v>
      </c>
      <c r="WSB46" s="54" t="e">
        <f>'Tier 1 - $500K'!#REF!</f>
        <v>#REF!</v>
      </c>
      <c r="WSC46" s="54" t="e">
        <f>'Tier 1 - $500K'!#REF!</f>
        <v>#REF!</v>
      </c>
      <c r="WSD46" s="54" t="e">
        <f>'Tier 1 - $500K'!#REF!</f>
        <v>#REF!</v>
      </c>
      <c r="WSE46" s="54" t="e">
        <f>'Tier 1 - $500K'!#REF!</f>
        <v>#REF!</v>
      </c>
      <c r="WSF46" s="54" t="e">
        <f>'Tier 1 - $500K'!#REF!</f>
        <v>#REF!</v>
      </c>
      <c r="WSG46" s="54" t="e">
        <f>'Tier 1 - $500K'!#REF!</f>
        <v>#REF!</v>
      </c>
      <c r="WSH46" s="54" t="e">
        <f>'Tier 1 - $500K'!#REF!</f>
        <v>#REF!</v>
      </c>
      <c r="WSI46" s="54" t="e">
        <f>'Tier 1 - $500K'!#REF!</f>
        <v>#REF!</v>
      </c>
      <c r="WSJ46" s="54" t="e">
        <f>'Tier 1 - $500K'!#REF!</f>
        <v>#REF!</v>
      </c>
      <c r="WSK46" s="54" t="e">
        <f>'Tier 1 - $500K'!#REF!</f>
        <v>#REF!</v>
      </c>
      <c r="WSL46" s="54" t="e">
        <f>'Tier 1 - $500K'!#REF!</f>
        <v>#REF!</v>
      </c>
      <c r="WSM46" s="54" t="e">
        <f>'Tier 1 - $500K'!#REF!</f>
        <v>#REF!</v>
      </c>
      <c r="WSN46" s="54" t="e">
        <f>'Tier 1 - $500K'!#REF!</f>
        <v>#REF!</v>
      </c>
      <c r="WSO46" s="54" t="e">
        <f>'Tier 1 - $500K'!#REF!</f>
        <v>#REF!</v>
      </c>
      <c r="WSP46" s="54" t="e">
        <f>'Tier 1 - $500K'!#REF!</f>
        <v>#REF!</v>
      </c>
      <c r="WSQ46" s="54" t="e">
        <f>'Tier 1 - $500K'!#REF!</f>
        <v>#REF!</v>
      </c>
      <c r="WSR46" s="54" t="e">
        <f>'Tier 1 - $500K'!#REF!</f>
        <v>#REF!</v>
      </c>
      <c r="WSS46" s="54" t="e">
        <f>'Tier 1 - $500K'!#REF!</f>
        <v>#REF!</v>
      </c>
      <c r="WST46" s="54" t="e">
        <f>'Tier 1 - $500K'!#REF!</f>
        <v>#REF!</v>
      </c>
      <c r="WSU46" s="54" t="e">
        <f>'Tier 1 - $500K'!#REF!</f>
        <v>#REF!</v>
      </c>
      <c r="WSV46" s="54" t="e">
        <f>'Tier 1 - $500K'!#REF!</f>
        <v>#REF!</v>
      </c>
      <c r="WSW46" s="54" t="e">
        <f>'Tier 1 - $500K'!#REF!</f>
        <v>#REF!</v>
      </c>
      <c r="WSX46" s="54" t="e">
        <f>'Tier 1 - $500K'!#REF!</f>
        <v>#REF!</v>
      </c>
      <c r="WSY46" s="54" t="e">
        <f>'Tier 1 - $500K'!#REF!</f>
        <v>#REF!</v>
      </c>
      <c r="WSZ46" s="54" t="e">
        <f>'Tier 1 - $500K'!#REF!</f>
        <v>#REF!</v>
      </c>
      <c r="WTA46" s="54" t="e">
        <f>'Tier 1 - $500K'!#REF!</f>
        <v>#REF!</v>
      </c>
      <c r="WTB46" s="54" t="e">
        <f>'Tier 1 - $500K'!#REF!</f>
        <v>#REF!</v>
      </c>
      <c r="WTC46" s="54" t="e">
        <f>'Tier 1 - $500K'!#REF!</f>
        <v>#REF!</v>
      </c>
      <c r="WTD46" s="54" t="e">
        <f>'Tier 1 - $500K'!#REF!</f>
        <v>#REF!</v>
      </c>
      <c r="WTE46" s="54" t="e">
        <f>'Tier 1 - $500K'!#REF!</f>
        <v>#REF!</v>
      </c>
      <c r="WTF46" s="54" t="e">
        <f>'Tier 1 - $500K'!#REF!</f>
        <v>#REF!</v>
      </c>
      <c r="WTG46" s="54" t="e">
        <f>'Tier 1 - $500K'!#REF!</f>
        <v>#REF!</v>
      </c>
      <c r="WTH46" s="54" t="e">
        <f>'Tier 1 - $500K'!#REF!</f>
        <v>#REF!</v>
      </c>
      <c r="WTI46" s="54" t="e">
        <f>'Tier 1 - $500K'!#REF!</f>
        <v>#REF!</v>
      </c>
      <c r="WTJ46" s="54" t="e">
        <f>'Tier 1 - $500K'!#REF!</f>
        <v>#REF!</v>
      </c>
      <c r="WTK46" s="54" t="e">
        <f>'Tier 1 - $500K'!#REF!</f>
        <v>#REF!</v>
      </c>
      <c r="WTL46" s="54" t="e">
        <f>'Tier 1 - $500K'!#REF!</f>
        <v>#REF!</v>
      </c>
      <c r="WTM46" s="54" t="e">
        <f>'Tier 1 - $500K'!#REF!</f>
        <v>#REF!</v>
      </c>
      <c r="WTN46" s="54" t="e">
        <f>'Tier 1 - $500K'!#REF!</f>
        <v>#REF!</v>
      </c>
      <c r="WTO46" s="54" t="e">
        <f>'Tier 1 - $500K'!#REF!</f>
        <v>#REF!</v>
      </c>
      <c r="WTP46" s="54" t="e">
        <f>'Tier 1 - $500K'!#REF!</f>
        <v>#REF!</v>
      </c>
      <c r="WTQ46" s="54" t="e">
        <f>'Tier 1 - $500K'!#REF!</f>
        <v>#REF!</v>
      </c>
      <c r="WTR46" s="54" t="e">
        <f>'Tier 1 - $500K'!#REF!</f>
        <v>#REF!</v>
      </c>
      <c r="WTS46" s="54" t="e">
        <f>'Tier 1 - $500K'!#REF!</f>
        <v>#REF!</v>
      </c>
      <c r="WTT46" s="54" t="e">
        <f>'Tier 1 - $500K'!#REF!</f>
        <v>#REF!</v>
      </c>
      <c r="WTU46" s="54" t="e">
        <f>'Tier 1 - $500K'!#REF!</f>
        <v>#REF!</v>
      </c>
      <c r="WTV46" s="54" t="e">
        <f>'Tier 1 - $500K'!#REF!</f>
        <v>#REF!</v>
      </c>
      <c r="WTW46" s="54" t="e">
        <f>'Tier 1 - $500K'!#REF!</f>
        <v>#REF!</v>
      </c>
      <c r="WTX46" s="54" t="e">
        <f>'Tier 1 - $500K'!#REF!</f>
        <v>#REF!</v>
      </c>
      <c r="WTY46" s="54" t="e">
        <f>'Tier 1 - $500K'!#REF!</f>
        <v>#REF!</v>
      </c>
      <c r="WTZ46" s="54" t="e">
        <f>'Tier 1 - $500K'!#REF!</f>
        <v>#REF!</v>
      </c>
      <c r="WUA46" s="54" t="e">
        <f>'Tier 1 - $500K'!#REF!</f>
        <v>#REF!</v>
      </c>
      <c r="WUB46" s="54" t="e">
        <f>'Tier 1 - $500K'!#REF!</f>
        <v>#REF!</v>
      </c>
      <c r="WUC46" s="54" t="e">
        <f>'Tier 1 - $500K'!#REF!</f>
        <v>#REF!</v>
      </c>
      <c r="WUD46" s="54" t="e">
        <f>'Tier 1 - $500K'!#REF!</f>
        <v>#REF!</v>
      </c>
      <c r="WUE46" s="54" t="e">
        <f>'Tier 1 - $500K'!#REF!</f>
        <v>#REF!</v>
      </c>
      <c r="WUF46" s="54" t="e">
        <f>'Tier 1 - $500K'!#REF!</f>
        <v>#REF!</v>
      </c>
      <c r="WUG46" s="54" t="e">
        <f>'Tier 1 - $500K'!#REF!</f>
        <v>#REF!</v>
      </c>
      <c r="WUH46" s="54" t="e">
        <f>'Tier 1 - $500K'!#REF!</f>
        <v>#REF!</v>
      </c>
      <c r="WUI46" s="54" t="e">
        <f>'Tier 1 - $500K'!#REF!</f>
        <v>#REF!</v>
      </c>
      <c r="WUJ46" s="54" t="e">
        <f>'Tier 1 - $500K'!#REF!</f>
        <v>#REF!</v>
      </c>
      <c r="WUK46" s="54" t="e">
        <f>'Tier 1 - $500K'!#REF!</f>
        <v>#REF!</v>
      </c>
      <c r="WUL46" s="54" t="e">
        <f>'Tier 1 - $500K'!#REF!</f>
        <v>#REF!</v>
      </c>
      <c r="WUM46" s="54" t="e">
        <f>'Tier 1 - $500K'!#REF!</f>
        <v>#REF!</v>
      </c>
      <c r="WUN46" s="54" t="e">
        <f>'Tier 1 - $500K'!#REF!</f>
        <v>#REF!</v>
      </c>
      <c r="WUO46" s="54" t="e">
        <f>'Tier 1 - $500K'!#REF!</f>
        <v>#REF!</v>
      </c>
      <c r="WUP46" s="54" t="e">
        <f>'Tier 1 - $500K'!#REF!</f>
        <v>#REF!</v>
      </c>
      <c r="WUQ46" s="54" t="e">
        <f>'Tier 1 - $500K'!#REF!</f>
        <v>#REF!</v>
      </c>
      <c r="WUR46" s="54" t="e">
        <f>'Tier 1 - $500K'!#REF!</f>
        <v>#REF!</v>
      </c>
      <c r="WUS46" s="54" t="e">
        <f>'Tier 1 - $500K'!#REF!</f>
        <v>#REF!</v>
      </c>
      <c r="WUT46" s="54" t="e">
        <f>'Tier 1 - $500K'!#REF!</f>
        <v>#REF!</v>
      </c>
      <c r="WUU46" s="54" t="e">
        <f>'Tier 1 - $500K'!#REF!</f>
        <v>#REF!</v>
      </c>
      <c r="WUV46" s="54" t="e">
        <f>'Tier 1 - $500K'!#REF!</f>
        <v>#REF!</v>
      </c>
      <c r="WUW46" s="54" t="e">
        <f>'Tier 1 - $500K'!#REF!</f>
        <v>#REF!</v>
      </c>
      <c r="WUX46" s="54" t="e">
        <f>'Tier 1 - $500K'!#REF!</f>
        <v>#REF!</v>
      </c>
      <c r="WUY46" s="54" t="e">
        <f>'Tier 1 - $500K'!#REF!</f>
        <v>#REF!</v>
      </c>
      <c r="WUZ46" s="54" t="e">
        <f>'Tier 1 - $500K'!#REF!</f>
        <v>#REF!</v>
      </c>
      <c r="WVA46" s="54" t="e">
        <f>'Tier 1 - $500K'!#REF!</f>
        <v>#REF!</v>
      </c>
      <c r="WVB46" s="54" t="e">
        <f>'Tier 1 - $500K'!#REF!</f>
        <v>#REF!</v>
      </c>
      <c r="WVC46" s="54" t="e">
        <f>'Tier 1 - $500K'!#REF!</f>
        <v>#REF!</v>
      </c>
      <c r="WVD46" s="54" t="e">
        <f>'Tier 1 - $500K'!#REF!</f>
        <v>#REF!</v>
      </c>
      <c r="WVE46" s="54" t="e">
        <f>'Tier 1 - $500K'!#REF!</f>
        <v>#REF!</v>
      </c>
      <c r="WVF46" s="54" t="e">
        <f>'Tier 1 - $500K'!#REF!</f>
        <v>#REF!</v>
      </c>
      <c r="WVG46" s="54" t="e">
        <f>'Tier 1 - $500K'!#REF!</f>
        <v>#REF!</v>
      </c>
      <c r="WVH46" s="54" t="e">
        <f>'Tier 1 - $500K'!#REF!</f>
        <v>#REF!</v>
      </c>
      <c r="WVI46" s="54" t="e">
        <f>'Tier 1 - $500K'!#REF!</f>
        <v>#REF!</v>
      </c>
      <c r="WVJ46" s="54" t="e">
        <f>'Tier 1 - $500K'!#REF!</f>
        <v>#REF!</v>
      </c>
      <c r="WVK46" s="54" t="e">
        <f>'Tier 1 - $500K'!#REF!</f>
        <v>#REF!</v>
      </c>
      <c r="WVL46" s="54" t="e">
        <f>'Tier 1 - $500K'!#REF!</f>
        <v>#REF!</v>
      </c>
      <c r="WVM46" s="54" t="e">
        <f>'Tier 1 - $500K'!#REF!</f>
        <v>#REF!</v>
      </c>
      <c r="WVN46" s="54" t="e">
        <f>'Tier 1 - $500K'!#REF!</f>
        <v>#REF!</v>
      </c>
      <c r="WVO46" s="54" t="e">
        <f>'Tier 1 - $500K'!#REF!</f>
        <v>#REF!</v>
      </c>
      <c r="WVP46" s="54" t="e">
        <f>'Tier 1 - $500K'!#REF!</f>
        <v>#REF!</v>
      </c>
      <c r="WVQ46" s="54" t="e">
        <f>'Tier 1 - $500K'!#REF!</f>
        <v>#REF!</v>
      </c>
      <c r="WVR46" s="54" t="e">
        <f>'Tier 1 - $500K'!#REF!</f>
        <v>#REF!</v>
      </c>
      <c r="WVS46" s="54" t="e">
        <f>'Tier 1 - $500K'!#REF!</f>
        <v>#REF!</v>
      </c>
      <c r="WVT46" s="54" t="e">
        <f>'Tier 1 - $500K'!#REF!</f>
        <v>#REF!</v>
      </c>
      <c r="WVU46" s="54" t="e">
        <f>'Tier 1 - $500K'!#REF!</f>
        <v>#REF!</v>
      </c>
      <c r="WVV46" s="54" t="e">
        <f>'Tier 1 - $500K'!#REF!</f>
        <v>#REF!</v>
      </c>
      <c r="WVW46" s="54" t="e">
        <f>'Tier 1 - $500K'!#REF!</f>
        <v>#REF!</v>
      </c>
      <c r="WVX46" s="54" t="e">
        <f>'Tier 1 - $500K'!#REF!</f>
        <v>#REF!</v>
      </c>
      <c r="WVY46" s="54" t="e">
        <f>'Tier 1 - $500K'!#REF!</f>
        <v>#REF!</v>
      </c>
      <c r="WVZ46" s="54" t="e">
        <f>'Tier 1 - $500K'!#REF!</f>
        <v>#REF!</v>
      </c>
      <c r="WWA46" s="54" t="e">
        <f>'Tier 1 - $500K'!#REF!</f>
        <v>#REF!</v>
      </c>
      <c r="WWB46" s="54" t="e">
        <f>'Tier 1 - $500K'!#REF!</f>
        <v>#REF!</v>
      </c>
      <c r="WWC46" s="54" t="e">
        <f>'Tier 1 - $500K'!#REF!</f>
        <v>#REF!</v>
      </c>
      <c r="WWD46" s="54" t="e">
        <f>'Tier 1 - $500K'!#REF!</f>
        <v>#REF!</v>
      </c>
      <c r="WWE46" s="54" t="e">
        <f>'Tier 1 - $500K'!#REF!</f>
        <v>#REF!</v>
      </c>
      <c r="WWF46" s="54" t="e">
        <f>'Tier 1 - $500K'!#REF!</f>
        <v>#REF!</v>
      </c>
      <c r="WWG46" s="54" t="e">
        <f>'Tier 1 - $500K'!#REF!</f>
        <v>#REF!</v>
      </c>
      <c r="WWH46" s="54" t="e">
        <f>'Tier 1 - $500K'!#REF!</f>
        <v>#REF!</v>
      </c>
      <c r="WWI46" s="54" t="e">
        <f>'Tier 1 - $500K'!#REF!</f>
        <v>#REF!</v>
      </c>
      <c r="WWJ46" s="54" t="e">
        <f>'Tier 1 - $500K'!#REF!</f>
        <v>#REF!</v>
      </c>
      <c r="WWK46" s="54" t="e">
        <f>'Tier 1 - $500K'!#REF!</f>
        <v>#REF!</v>
      </c>
      <c r="WWL46" s="54" t="e">
        <f>'Tier 1 - $500K'!#REF!</f>
        <v>#REF!</v>
      </c>
      <c r="WWM46" s="54" t="e">
        <f>'Tier 1 - $500K'!#REF!</f>
        <v>#REF!</v>
      </c>
      <c r="WWN46" s="54" t="e">
        <f>'Tier 1 - $500K'!#REF!</f>
        <v>#REF!</v>
      </c>
      <c r="WWO46" s="54" t="e">
        <f>'Tier 1 - $500K'!#REF!</f>
        <v>#REF!</v>
      </c>
      <c r="WWP46" s="54" t="e">
        <f>'Tier 1 - $500K'!#REF!</f>
        <v>#REF!</v>
      </c>
      <c r="WWQ46" s="54" t="e">
        <f>'Tier 1 - $500K'!#REF!</f>
        <v>#REF!</v>
      </c>
      <c r="WWR46" s="54" t="e">
        <f>'Tier 1 - $500K'!#REF!</f>
        <v>#REF!</v>
      </c>
      <c r="WWS46" s="54" t="e">
        <f>'Tier 1 - $500K'!#REF!</f>
        <v>#REF!</v>
      </c>
      <c r="WWT46" s="54" t="e">
        <f>'Tier 1 - $500K'!#REF!</f>
        <v>#REF!</v>
      </c>
      <c r="WWU46" s="54" t="e">
        <f>'Tier 1 - $500K'!#REF!</f>
        <v>#REF!</v>
      </c>
      <c r="WWV46" s="54" t="e">
        <f>'Tier 1 - $500K'!#REF!</f>
        <v>#REF!</v>
      </c>
      <c r="WWW46" s="54" t="e">
        <f>'Tier 1 - $500K'!#REF!</f>
        <v>#REF!</v>
      </c>
      <c r="WWX46" s="54" t="e">
        <f>'Tier 1 - $500K'!#REF!</f>
        <v>#REF!</v>
      </c>
      <c r="WWY46" s="54" t="e">
        <f>'Tier 1 - $500K'!#REF!</f>
        <v>#REF!</v>
      </c>
      <c r="WWZ46" s="54" t="e">
        <f>'Tier 1 - $500K'!#REF!</f>
        <v>#REF!</v>
      </c>
      <c r="WXA46" s="54" t="e">
        <f>'Tier 1 - $500K'!#REF!</f>
        <v>#REF!</v>
      </c>
      <c r="WXB46" s="54" t="e">
        <f>'Tier 1 - $500K'!#REF!</f>
        <v>#REF!</v>
      </c>
      <c r="WXC46" s="54" t="e">
        <f>'Tier 1 - $500K'!#REF!</f>
        <v>#REF!</v>
      </c>
      <c r="WXD46" s="54" t="e">
        <f>'Tier 1 - $500K'!#REF!</f>
        <v>#REF!</v>
      </c>
      <c r="WXE46" s="54" t="e">
        <f>'Tier 1 - $500K'!#REF!</f>
        <v>#REF!</v>
      </c>
      <c r="WXF46" s="54" t="e">
        <f>'Tier 1 - $500K'!#REF!</f>
        <v>#REF!</v>
      </c>
      <c r="WXG46" s="54" t="e">
        <f>'Tier 1 - $500K'!#REF!</f>
        <v>#REF!</v>
      </c>
      <c r="WXH46" s="54" t="e">
        <f>'Tier 1 - $500K'!#REF!</f>
        <v>#REF!</v>
      </c>
      <c r="WXI46" s="54" t="e">
        <f>'Tier 1 - $500K'!#REF!</f>
        <v>#REF!</v>
      </c>
      <c r="WXJ46" s="54" t="e">
        <f>'Tier 1 - $500K'!#REF!</f>
        <v>#REF!</v>
      </c>
      <c r="WXK46" s="54" t="e">
        <f>'Tier 1 - $500K'!#REF!</f>
        <v>#REF!</v>
      </c>
      <c r="WXL46" s="54" t="e">
        <f>'Tier 1 - $500K'!#REF!</f>
        <v>#REF!</v>
      </c>
      <c r="WXM46" s="54" t="e">
        <f>'Tier 1 - $500K'!#REF!</f>
        <v>#REF!</v>
      </c>
      <c r="WXN46" s="54" t="e">
        <f>'Tier 1 - $500K'!#REF!</f>
        <v>#REF!</v>
      </c>
      <c r="WXO46" s="54" t="e">
        <f>'Tier 1 - $500K'!#REF!</f>
        <v>#REF!</v>
      </c>
      <c r="WXP46" s="54" t="e">
        <f>'Tier 1 - $500K'!#REF!</f>
        <v>#REF!</v>
      </c>
      <c r="WXQ46" s="54" t="e">
        <f>'Tier 1 - $500K'!#REF!</f>
        <v>#REF!</v>
      </c>
      <c r="WXR46" s="54" t="e">
        <f>'Tier 1 - $500K'!#REF!</f>
        <v>#REF!</v>
      </c>
      <c r="WXS46" s="54" t="e">
        <f>'Tier 1 - $500K'!#REF!</f>
        <v>#REF!</v>
      </c>
      <c r="WXT46" s="54" t="e">
        <f>'Tier 1 - $500K'!#REF!</f>
        <v>#REF!</v>
      </c>
      <c r="WXU46" s="54" t="e">
        <f>'Tier 1 - $500K'!#REF!</f>
        <v>#REF!</v>
      </c>
      <c r="WXV46" s="54" t="e">
        <f>'Tier 1 - $500K'!#REF!</f>
        <v>#REF!</v>
      </c>
      <c r="WXW46" s="54" t="e">
        <f>'Tier 1 - $500K'!#REF!</f>
        <v>#REF!</v>
      </c>
      <c r="WXX46" s="54" t="e">
        <f>'Tier 1 - $500K'!#REF!</f>
        <v>#REF!</v>
      </c>
      <c r="WXY46" s="54" t="e">
        <f>'Tier 1 - $500K'!#REF!</f>
        <v>#REF!</v>
      </c>
      <c r="WXZ46" s="54" t="e">
        <f>'Tier 1 - $500K'!#REF!</f>
        <v>#REF!</v>
      </c>
      <c r="WYA46" s="54" t="e">
        <f>'Tier 1 - $500K'!#REF!</f>
        <v>#REF!</v>
      </c>
      <c r="WYB46" s="54" t="e">
        <f>'Tier 1 - $500K'!#REF!</f>
        <v>#REF!</v>
      </c>
      <c r="WYC46" s="54" t="e">
        <f>'Tier 1 - $500K'!#REF!</f>
        <v>#REF!</v>
      </c>
      <c r="WYD46" s="54" t="e">
        <f>'Tier 1 - $500K'!#REF!</f>
        <v>#REF!</v>
      </c>
      <c r="WYE46" s="54" t="e">
        <f>'Tier 1 - $500K'!#REF!</f>
        <v>#REF!</v>
      </c>
      <c r="WYF46" s="54" t="e">
        <f>'Tier 1 - $500K'!#REF!</f>
        <v>#REF!</v>
      </c>
      <c r="WYG46" s="54" t="e">
        <f>'Tier 1 - $500K'!#REF!</f>
        <v>#REF!</v>
      </c>
      <c r="WYH46" s="54" t="e">
        <f>'Tier 1 - $500K'!#REF!</f>
        <v>#REF!</v>
      </c>
      <c r="WYI46" s="54" t="e">
        <f>'Tier 1 - $500K'!#REF!</f>
        <v>#REF!</v>
      </c>
      <c r="WYJ46" s="54" t="e">
        <f>'Tier 1 - $500K'!#REF!</f>
        <v>#REF!</v>
      </c>
      <c r="WYK46" s="54" t="e">
        <f>'Tier 1 - $500K'!#REF!</f>
        <v>#REF!</v>
      </c>
      <c r="WYL46" s="54" t="e">
        <f>'Tier 1 - $500K'!#REF!</f>
        <v>#REF!</v>
      </c>
      <c r="WYM46" s="54" t="e">
        <f>'Tier 1 - $500K'!#REF!</f>
        <v>#REF!</v>
      </c>
      <c r="WYN46" s="54" t="e">
        <f>'Tier 1 - $500K'!#REF!</f>
        <v>#REF!</v>
      </c>
      <c r="WYO46" s="54" t="e">
        <f>'Tier 1 - $500K'!#REF!</f>
        <v>#REF!</v>
      </c>
      <c r="WYP46" s="54" t="e">
        <f>'Tier 1 - $500K'!#REF!</f>
        <v>#REF!</v>
      </c>
      <c r="WYQ46" s="54" t="e">
        <f>'Tier 1 - $500K'!#REF!</f>
        <v>#REF!</v>
      </c>
      <c r="WYR46" s="54" t="e">
        <f>'Tier 1 - $500K'!#REF!</f>
        <v>#REF!</v>
      </c>
      <c r="WYS46" s="54" t="e">
        <f>'Tier 1 - $500K'!#REF!</f>
        <v>#REF!</v>
      </c>
      <c r="WYT46" s="54" t="e">
        <f>'Tier 1 - $500K'!#REF!</f>
        <v>#REF!</v>
      </c>
      <c r="WYU46" s="54" t="e">
        <f>'Tier 1 - $500K'!#REF!</f>
        <v>#REF!</v>
      </c>
      <c r="WYV46" s="54" t="e">
        <f>'Tier 1 - $500K'!#REF!</f>
        <v>#REF!</v>
      </c>
      <c r="WYW46" s="54" t="e">
        <f>'Tier 1 - $500K'!#REF!</f>
        <v>#REF!</v>
      </c>
      <c r="WYX46" s="54" t="e">
        <f>'Tier 1 - $500K'!#REF!</f>
        <v>#REF!</v>
      </c>
      <c r="WYY46" s="54" t="e">
        <f>'Tier 1 - $500K'!#REF!</f>
        <v>#REF!</v>
      </c>
      <c r="WYZ46" s="54" t="e">
        <f>'Tier 1 - $500K'!#REF!</f>
        <v>#REF!</v>
      </c>
      <c r="WZA46" s="54" t="e">
        <f>'Tier 1 - $500K'!#REF!</f>
        <v>#REF!</v>
      </c>
      <c r="WZB46" s="54" t="e">
        <f>'Tier 1 - $500K'!#REF!</f>
        <v>#REF!</v>
      </c>
      <c r="WZC46" s="54" t="e">
        <f>'Tier 1 - $500K'!#REF!</f>
        <v>#REF!</v>
      </c>
      <c r="WZD46" s="54" t="e">
        <f>'Tier 1 - $500K'!#REF!</f>
        <v>#REF!</v>
      </c>
      <c r="WZE46" s="54" t="e">
        <f>'Tier 1 - $500K'!#REF!</f>
        <v>#REF!</v>
      </c>
      <c r="WZF46" s="54" t="e">
        <f>'Tier 1 - $500K'!#REF!</f>
        <v>#REF!</v>
      </c>
      <c r="WZG46" s="54" t="e">
        <f>'Tier 1 - $500K'!#REF!</f>
        <v>#REF!</v>
      </c>
      <c r="WZH46" s="54" t="e">
        <f>'Tier 1 - $500K'!#REF!</f>
        <v>#REF!</v>
      </c>
      <c r="WZI46" s="54" t="e">
        <f>'Tier 1 - $500K'!#REF!</f>
        <v>#REF!</v>
      </c>
      <c r="WZJ46" s="54" t="e">
        <f>'Tier 1 - $500K'!#REF!</f>
        <v>#REF!</v>
      </c>
      <c r="WZK46" s="54" t="e">
        <f>'Tier 1 - $500K'!#REF!</f>
        <v>#REF!</v>
      </c>
      <c r="WZL46" s="54" t="e">
        <f>'Tier 1 - $500K'!#REF!</f>
        <v>#REF!</v>
      </c>
      <c r="WZM46" s="54" t="e">
        <f>'Tier 1 - $500K'!#REF!</f>
        <v>#REF!</v>
      </c>
      <c r="WZN46" s="54" t="e">
        <f>'Tier 1 - $500K'!#REF!</f>
        <v>#REF!</v>
      </c>
      <c r="WZO46" s="54" t="e">
        <f>'Tier 1 - $500K'!#REF!</f>
        <v>#REF!</v>
      </c>
      <c r="WZP46" s="54" t="e">
        <f>'Tier 1 - $500K'!#REF!</f>
        <v>#REF!</v>
      </c>
      <c r="WZQ46" s="54" t="e">
        <f>'Tier 1 - $500K'!#REF!</f>
        <v>#REF!</v>
      </c>
      <c r="WZR46" s="54" t="e">
        <f>'Tier 1 - $500K'!#REF!</f>
        <v>#REF!</v>
      </c>
      <c r="WZS46" s="54" t="e">
        <f>'Tier 1 - $500K'!#REF!</f>
        <v>#REF!</v>
      </c>
      <c r="WZT46" s="54" t="e">
        <f>'Tier 1 - $500K'!#REF!</f>
        <v>#REF!</v>
      </c>
      <c r="WZU46" s="54" t="e">
        <f>'Tier 1 - $500K'!#REF!</f>
        <v>#REF!</v>
      </c>
      <c r="WZV46" s="54" t="e">
        <f>'Tier 1 - $500K'!#REF!</f>
        <v>#REF!</v>
      </c>
      <c r="WZW46" s="54" t="e">
        <f>'Tier 1 - $500K'!#REF!</f>
        <v>#REF!</v>
      </c>
      <c r="WZX46" s="54" t="e">
        <f>'Tier 1 - $500K'!#REF!</f>
        <v>#REF!</v>
      </c>
      <c r="WZY46" s="54" t="e">
        <f>'Tier 1 - $500K'!#REF!</f>
        <v>#REF!</v>
      </c>
      <c r="WZZ46" s="54" t="e">
        <f>'Tier 1 - $500K'!#REF!</f>
        <v>#REF!</v>
      </c>
      <c r="XAA46" s="54" t="e">
        <f>'Tier 1 - $500K'!#REF!</f>
        <v>#REF!</v>
      </c>
      <c r="XAB46" s="54" t="e">
        <f>'Tier 1 - $500K'!#REF!</f>
        <v>#REF!</v>
      </c>
      <c r="XAC46" s="54" t="e">
        <f>'Tier 1 - $500K'!#REF!</f>
        <v>#REF!</v>
      </c>
      <c r="XAD46" s="54" t="e">
        <f>'Tier 1 - $500K'!#REF!</f>
        <v>#REF!</v>
      </c>
      <c r="XAE46" s="54" t="e">
        <f>'Tier 1 - $500K'!#REF!</f>
        <v>#REF!</v>
      </c>
      <c r="XAF46" s="54" t="e">
        <f>'Tier 1 - $500K'!#REF!</f>
        <v>#REF!</v>
      </c>
      <c r="XAG46" s="54" t="e">
        <f>'Tier 1 - $500K'!#REF!</f>
        <v>#REF!</v>
      </c>
      <c r="XAH46" s="54" t="e">
        <f>'Tier 1 - $500K'!#REF!</f>
        <v>#REF!</v>
      </c>
      <c r="XAI46" s="54" t="e">
        <f>'Tier 1 - $500K'!#REF!</f>
        <v>#REF!</v>
      </c>
      <c r="XAJ46" s="54" t="e">
        <f>'Tier 1 - $500K'!#REF!</f>
        <v>#REF!</v>
      </c>
      <c r="XAK46" s="54" t="e">
        <f>'Tier 1 - $500K'!#REF!</f>
        <v>#REF!</v>
      </c>
      <c r="XAL46" s="54" t="e">
        <f>'Tier 1 - $500K'!#REF!</f>
        <v>#REF!</v>
      </c>
      <c r="XAM46" s="54" t="e">
        <f>'Tier 1 - $500K'!#REF!</f>
        <v>#REF!</v>
      </c>
      <c r="XAN46" s="54" t="e">
        <f>'Tier 1 - $500K'!#REF!</f>
        <v>#REF!</v>
      </c>
      <c r="XAO46" s="54" t="e">
        <f>'Tier 1 - $500K'!#REF!</f>
        <v>#REF!</v>
      </c>
      <c r="XAP46" s="54" t="e">
        <f>'Tier 1 - $500K'!#REF!</f>
        <v>#REF!</v>
      </c>
      <c r="XAQ46" s="54" t="e">
        <f>'Tier 1 - $500K'!#REF!</f>
        <v>#REF!</v>
      </c>
      <c r="XAR46" s="54" t="e">
        <f>'Tier 1 - $500K'!#REF!</f>
        <v>#REF!</v>
      </c>
      <c r="XAS46" s="54" t="e">
        <f>'Tier 1 - $500K'!#REF!</f>
        <v>#REF!</v>
      </c>
      <c r="XAT46" s="54" t="e">
        <f>'Tier 1 - $500K'!#REF!</f>
        <v>#REF!</v>
      </c>
      <c r="XAU46" s="54" t="e">
        <f>'Tier 1 - $500K'!#REF!</f>
        <v>#REF!</v>
      </c>
      <c r="XAV46" s="54" t="e">
        <f>'Tier 1 - $500K'!#REF!</f>
        <v>#REF!</v>
      </c>
      <c r="XAW46" s="54" t="e">
        <f>'Tier 1 - $500K'!#REF!</f>
        <v>#REF!</v>
      </c>
      <c r="XAX46" s="54" t="e">
        <f>'Tier 1 - $500K'!#REF!</f>
        <v>#REF!</v>
      </c>
      <c r="XAY46" s="54" t="e">
        <f>'Tier 1 - $500K'!#REF!</f>
        <v>#REF!</v>
      </c>
      <c r="XAZ46" s="54" t="e">
        <f>'Tier 1 - $500K'!#REF!</f>
        <v>#REF!</v>
      </c>
      <c r="XBA46" s="54" t="e">
        <f>'Tier 1 - $500K'!#REF!</f>
        <v>#REF!</v>
      </c>
      <c r="XBB46" s="54" t="e">
        <f>'Tier 1 - $500K'!#REF!</f>
        <v>#REF!</v>
      </c>
      <c r="XBC46" s="54" t="e">
        <f>'Tier 1 - $500K'!#REF!</f>
        <v>#REF!</v>
      </c>
      <c r="XBD46" s="54" t="e">
        <f>'Tier 1 - $500K'!#REF!</f>
        <v>#REF!</v>
      </c>
      <c r="XBE46" s="54" t="e">
        <f>'Tier 1 - $500K'!#REF!</f>
        <v>#REF!</v>
      </c>
      <c r="XBF46" s="54" t="e">
        <f>'Tier 1 - $500K'!#REF!</f>
        <v>#REF!</v>
      </c>
      <c r="XBG46" s="54" t="e">
        <f>'Tier 1 - $500K'!#REF!</f>
        <v>#REF!</v>
      </c>
      <c r="XBH46" s="54" t="e">
        <f>'Tier 1 - $500K'!#REF!</f>
        <v>#REF!</v>
      </c>
      <c r="XBI46" s="54" t="e">
        <f>'Tier 1 - $500K'!#REF!</f>
        <v>#REF!</v>
      </c>
      <c r="XBJ46" s="54" t="e">
        <f>'Tier 1 - $500K'!#REF!</f>
        <v>#REF!</v>
      </c>
      <c r="XBK46" s="54" t="e">
        <f>'Tier 1 - $500K'!#REF!</f>
        <v>#REF!</v>
      </c>
      <c r="XBL46" s="54" t="e">
        <f>'Tier 1 - $500K'!#REF!</f>
        <v>#REF!</v>
      </c>
      <c r="XBM46" s="54" t="e">
        <f>'Tier 1 - $500K'!#REF!</f>
        <v>#REF!</v>
      </c>
      <c r="XBN46" s="54" t="e">
        <f>'Tier 1 - $500K'!#REF!</f>
        <v>#REF!</v>
      </c>
      <c r="XBO46" s="54" t="e">
        <f>'Tier 1 - $500K'!#REF!</f>
        <v>#REF!</v>
      </c>
      <c r="XBP46" s="54" t="e">
        <f>'Tier 1 - $500K'!#REF!</f>
        <v>#REF!</v>
      </c>
      <c r="XBQ46" s="54" t="e">
        <f>'Tier 1 - $500K'!#REF!</f>
        <v>#REF!</v>
      </c>
      <c r="XBR46" s="54" t="e">
        <f>'Tier 1 - $500K'!#REF!</f>
        <v>#REF!</v>
      </c>
      <c r="XBS46" s="54" t="e">
        <f>'Tier 1 - $500K'!#REF!</f>
        <v>#REF!</v>
      </c>
      <c r="XBT46" s="54" t="e">
        <f>'Tier 1 - $500K'!#REF!</f>
        <v>#REF!</v>
      </c>
      <c r="XBU46" s="54" t="e">
        <f>'Tier 1 - $500K'!#REF!</f>
        <v>#REF!</v>
      </c>
      <c r="XBV46" s="54" t="e">
        <f>'Tier 1 - $500K'!#REF!</f>
        <v>#REF!</v>
      </c>
      <c r="XBW46" s="54" t="e">
        <f>'Tier 1 - $500K'!#REF!</f>
        <v>#REF!</v>
      </c>
      <c r="XBX46" s="54" t="e">
        <f>'Tier 1 - $500K'!#REF!</f>
        <v>#REF!</v>
      </c>
      <c r="XBY46" s="54" t="e">
        <f>'Tier 1 - $500K'!#REF!</f>
        <v>#REF!</v>
      </c>
      <c r="XBZ46" s="54" t="e">
        <f>'Tier 1 - $500K'!#REF!</f>
        <v>#REF!</v>
      </c>
      <c r="XCA46" s="54" t="e">
        <f>'Tier 1 - $500K'!#REF!</f>
        <v>#REF!</v>
      </c>
      <c r="XCB46" s="54" t="e">
        <f>'Tier 1 - $500K'!#REF!</f>
        <v>#REF!</v>
      </c>
      <c r="XCC46" s="54" t="e">
        <f>'Tier 1 - $500K'!#REF!</f>
        <v>#REF!</v>
      </c>
      <c r="XCD46" s="54" t="e">
        <f>'Tier 1 - $500K'!#REF!</f>
        <v>#REF!</v>
      </c>
      <c r="XCE46" s="54" t="e">
        <f>'Tier 1 - $500K'!#REF!</f>
        <v>#REF!</v>
      </c>
      <c r="XCF46" s="54" t="e">
        <f>'Tier 1 - $500K'!#REF!</f>
        <v>#REF!</v>
      </c>
      <c r="XCG46" s="54" t="e">
        <f>'Tier 1 - $500K'!#REF!</f>
        <v>#REF!</v>
      </c>
      <c r="XCH46" s="54" t="e">
        <f>'Tier 1 - $500K'!#REF!</f>
        <v>#REF!</v>
      </c>
      <c r="XCI46" s="54" t="e">
        <f>'Tier 1 - $500K'!#REF!</f>
        <v>#REF!</v>
      </c>
      <c r="XCJ46" s="54" t="e">
        <f>'Tier 1 - $500K'!#REF!</f>
        <v>#REF!</v>
      </c>
      <c r="XCK46" s="54" t="e">
        <f>'Tier 1 - $500K'!#REF!</f>
        <v>#REF!</v>
      </c>
      <c r="XCL46" s="54" t="e">
        <f>'Tier 1 - $500K'!#REF!</f>
        <v>#REF!</v>
      </c>
      <c r="XCM46" s="54" t="e">
        <f>'Tier 1 - $500K'!#REF!</f>
        <v>#REF!</v>
      </c>
      <c r="XCN46" s="54" t="e">
        <f>'Tier 1 - $500K'!#REF!</f>
        <v>#REF!</v>
      </c>
      <c r="XCO46" s="54" t="e">
        <f>'Tier 1 - $500K'!#REF!</f>
        <v>#REF!</v>
      </c>
      <c r="XCP46" s="54" t="e">
        <f>'Tier 1 - $500K'!#REF!</f>
        <v>#REF!</v>
      </c>
      <c r="XCQ46" s="54" t="e">
        <f>'Tier 1 - $500K'!#REF!</f>
        <v>#REF!</v>
      </c>
      <c r="XCR46" s="54" t="e">
        <f>'Tier 1 - $500K'!#REF!</f>
        <v>#REF!</v>
      </c>
      <c r="XCS46" s="54" t="e">
        <f>'Tier 1 - $500K'!#REF!</f>
        <v>#REF!</v>
      </c>
      <c r="XCT46" s="54" t="e">
        <f>'Tier 1 - $500K'!#REF!</f>
        <v>#REF!</v>
      </c>
      <c r="XCU46" s="54" t="e">
        <f>'Tier 1 - $500K'!#REF!</f>
        <v>#REF!</v>
      </c>
      <c r="XCV46" s="54" t="e">
        <f>'Tier 1 - $500K'!#REF!</f>
        <v>#REF!</v>
      </c>
      <c r="XCW46" s="54" t="e">
        <f>'Tier 1 - $500K'!#REF!</f>
        <v>#REF!</v>
      </c>
      <c r="XCX46" s="54" t="e">
        <f>'Tier 1 - $500K'!#REF!</f>
        <v>#REF!</v>
      </c>
      <c r="XCY46" s="54" t="e">
        <f>'Tier 1 - $500K'!#REF!</f>
        <v>#REF!</v>
      </c>
      <c r="XCZ46" s="54" t="e">
        <f>'Tier 1 - $500K'!#REF!</f>
        <v>#REF!</v>
      </c>
      <c r="XDA46" s="54" t="e">
        <f>'Tier 1 - $500K'!#REF!</f>
        <v>#REF!</v>
      </c>
      <c r="XDB46" s="54" t="e">
        <f>'Tier 1 - $500K'!#REF!</f>
        <v>#REF!</v>
      </c>
      <c r="XDC46" s="54" t="e">
        <f>'Tier 1 - $500K'!#REF!</f>
        <v>#REF!</v>
      </c>
      <c r="XDD46" s="54" t="e">
        <f>'Tier 1 - $500K'!#REF!</f>
        <v>#REF!</v>
      </c>
      <c r="XDE46" s="54" t="e">
        <f>'Tier 1 - $500K'!#REF!</f>
        <v>#REF!</v>
      </c>
      <c r="XDF46" s="54" t="e">
        <f>'Tier 1 - $500K'!#REF!</f>
        <v>#REF!</v>
      </c>
      <c r="XDG46" s="54" t="e">
        <f>'Tier 1 - $500K'!#REF!</f>
        <v>#REF!</v>
      </c>
      <c r="XDH46" s="54" t="e">
        <f>'Tier 1 - $500K'!#REF!</f>
        <v>#REF!</v>
      </c>
      <c r="XDI46" s="54" t="e">
        <f>'Tier 1 - $500K'!#REF!</f>
        <v>#REF!</v>
      </c>
      <c r="XDJ46" s="54" t="e">
        <f>'Tier 1 - $500K'!#REF!</f>
        <v>#REF!</v>
      </c>
      <c r="XDK46" s="54" t="e">
        <f>'Tier 1 - $500K'!#REF!</f>
        <v>#REF!</v>
      </c>
      <c r="XDL46" s="54" t="e">
        <f>'Tier 1 - $500K'!#REF!</f>
        <v>#REF!</v>
      </c>
      <c r="XDM46" s="54" t="e">
        <f>'Tier 1 - $500K'!#REF!</f>
        <v>#REF!</v>
      </c>
      <c r="XDN46" s="54" t="e">
        <f>'Tier 1 - $500K'!#REF!</f>
        <v>#REF!</v>
      </c>
      <c r="XDO46" s="54" t="e">
        <f>'Tier 1 - $500K'!#REF!</f>
        <v>#REF!</v>
      </c>
      <c r="XDP46" s="54" t="e">
        <f>'Tier 1 - $500K'!#REF!</f>
        <v>#REF!</v>
      </c>
      <c r="XDQ46" s="54" t="e">
        <f>'Tier 1 - $500K'!#REF!</f>
        <v>#REF!</v>
      </c>
      <c r="XDR46" s="54" t="e">
        <f>'Tier 1 - $500K'!#REF!</f>
        <v>#REF!</v>
      </c>
      <c r="XDS46" s="54" t="e">
        <f>'Tier 1 - $500K'!#REF!</f>
        <v>#REF!</v>
      </c>
      <c r="XDT46" s="54" t="e">
        <f>'Tier 1 - $500K'!#REF!</f>
        <v>#REF!</v>
      </c>
      <c r="XDU46" s="54" t="e">
        <f>'Tier 1 - $500K'!#REF!</f>
        <v>#REF!</v>
      </c>
      <c r="XDV46" s="54" t="e">
        <f>'Tier 1 - $500K'!#REF!</f>
        <v>#REF!</v>
      </c>
      <c r="XDW46" s="54" t="e">
        <f>'Tier 1 - $500K'!#REF!</f>
        <v>#REF!</v>
      </c>
      <c r="XDX46" s="54" t="e">
        <f>'Tier 1 - $500K'!#REF!</f>
        <v>#REF!</v>
      </c>
      <c r="XDY46" s="54" t="e">
        <f>'Tier 1 - $500K'!#REF!</f>
        <v>#REF!</v>
      </c>
      <c r="XDZ46" s="54" t="e">
        <f>'Tier 1 - $500K'!#REF!</f>
        <v>#REF!</v>
      </c>
      <c r="XEA46" s="54" t="e">
        <f>'Tier 1 - $500K'!#REF!</f>
        <v>#REF!</v>
      </c>
      <c r="XEB46" s="54" t="e">
        <f>'Tier 1 - $500K'!#REF!</f>
        <v>#REF!</v>
      </c>
      <c r="XEC46" s="54" t="e">
        <f>'Tier 1 - $500K'!#REF!</f>
        <v>#REF!</v>
      </c>
      <c r="XED46" s="54" t="e">
        <f>'Tier 1 - $500K'!#REF!</f>
        <v>#REF!</v>
      </c>
      <c r="XEE46" s="54" t="e">
        <f>'Tier 1 - $500K'!#REF!</f>
        <v>#REF!</v>
      </c>
      <c r="XEF46" s="54" t="e">
        <f>'Tier 1 - $500K'!#REF!</f>
        <v>#REF!</v>
      </c>
      <c r="XEG46" s="54" t="e">
        <f>'Tier 1 - $500K'!#REF!</f>
        <v>#REF!</v>
      </c>
      <c r="XEH46" s="54" t="e">
        <f>'Tier 1 - $500K'!#REF!</f>
        <v>#REF!</v>
      </c>
      <c r="XEI46" s="54" t="e">
        <f>'Tier 1 - $500K'!#REF!</f>
        <v>#REF!</v>
      </c>
      <c r="XEJ46" s="54" t="e">
        <f>'Tier 1 - $500K'!#REF!</f>
        <v>#REF!</v>
      </c>
      <c r="XEK46" s="54" t="e">
        <f>'Tier 1 - $500K'!#REF!</f>
        <v>#REF!</v>
      </c>
      <c r="XEL46" s="54" t="e">
        <f>'Tier 1 - $500K'!#REF!</f>
        <v>#REF!</v>
      </c>
      <c r="XEM46" s="54" t="e">
        <f>'Tier 1 - $500K'!#REF!</f>
        <v>#REF!</v>
      </c>
      <c r="XEN46" s="54" t="e">
        <f>'Tier 1 - $500K'!#REF!</f>
        <v>#REF!</v>
      </c>
      <c r="XEO46" s="54" t="e">
        <f>'Tier 1 - $500K'!#REF!</f>
        <v>#REF!</v>
      </c>
      <c r="XEP46" s="54" t="e">
        <f>'Tier 1 - $500K'!#REF!</f>
        <v>#REF!</v>
      </c>
      <c r="XEQ46" s="54" t="e">
        <f>'Tier 1 - $500K'!#REF!</f>
        <v>#REF!</v>
      </c>
      <c r="XER46" s="54" t="e">
        <f>'Tier 1 - $500K'!#REF!</f>
        <v>#REF!</v>
      </c>
      <c r="XES46" s="54" t="e">
        <f>'Tier 1 - $500K'!#REF!</f>
        <v>#REF!</v>
      </c>
      <c r="XET46" s="54" t="e">
        <f>'Tier 1 - $500K'!#REF!</f>
        <v>#REF!</v>
      </c>
      <c r="XEU46" s="54" t="e">
        <f>'Tier 1 - $500K'!#REF!</f>
        <v>#REF!</v>
      </c>
      <c r="XEV46" s="54" t="e">
        <f>'Tier 1 - $500K'!#REF!</f>
        <v>#REF!</v>
      </c>
      <c r="XEW46" s="54" t="e">
        <f>'Tier 1 - $500K'!#REF!</f>
        <v>#REF!</v>
      </c>
      <c r="XEX46" s="54" t="e">
        <f>'Tier 1 - $500K'!#REF!</f>
        <v>#REF!</v>
      </c>
      <c r="XEY46" s="54" t="e">
        <f>'Tier 1 - $500K'!#REF!</f>
        <v>#REF!</v>
      </c>
      <c r="XEZ46" s="54" t="e">
        <f>'Tier 1 - $500K'!#REF!</f>
        <v>#REF!</v>
      </c>
      <c r="XFA46" s="54" t="e">
        <f>'Tier 1 - $500K'!#REF!</f>
        <v>#REF!</v>
      </c>
      <c r="XFB46" s="54" t="e">
        <f>'Tier 1 - $500K'!#REF!</f>
        <v>#REF!</v>
      </c>
      <c r="XFC46" s="54" t="e">
        <f>'Tier 1 - $500K'!#REF!</f>
        <v>#REF!</v>
      </c>
      <c r="XFD46" s="54" t="e">
        <f>'Tier 1 - $500K'!#REF!</f>
        <v>#REF!</v>
      </c>
    </row>
    <row r="47" spans="1:16384" s="38" customFormat="1" ht="16.5" x14ac:dyDescent="0.25">
      <c r="A47" s="35" t="s">
        <v>434</v>
      </c>
      <c r="B47" s="57">
        <f>_xlfn.XLOOKUP(Table5[[#This Row],[MSA Contract Number]],'Tier 1 - $500K'!A:A,'Tier 1 - $500K'!B:B,0,0,1)</f>
        <v>46497</v>
      </c>
      <c r="C47" s="36" t="str">
        <f>_xlfn.XLOOKUP(Table5[[#This Row],[MSA Contract Number]],'Tier 1 - $500K'!A:A,'Tier 1 - $500K'!C:C,0,0,1)</f>
        <v>Delegata Corporation</v>
      </c>
      <c r="D47" s="36" t="str">
        <f>_xlfn.XLOOKUP(Table5[[#This Row],[MSA Contract Number]],'Tier 1 - $500K'!A:A,'Tier 1 - $500K'!D:D,0,0,1)</f>
        <v>Belen Calanza</v>
      </c>
      <c r="E47" s="36" t="str">
        <f>_xlfn.XLOOKUP(Table5[[#This Row],[MSA Contract Number]],'Tier 1 - $500K'!A:A,'Tier 1 - $500K'!E:E,0,0,1)</f>
        <v>(916) 609-5430</v>
      </c>
      <c r="F47" s="36" t="str">
        <f>_xlfn.XLOOKUP(Table5[[#This Row],[MSA Contract Number]],'Tier 1 - $500K'!A:A,'Tier 1 - $500K'!F:F,0,0,1)</f>
        <v>bcalanza@delegata.com; opty@delegata.com;</v>
      </c>
      <c r="G47" s="121">
        <f>_xlfn.XLOOKUP(Table5[[#This Row],[Point of Contact(s) 
(First Name and Last Name)]],'Tier 1 - $500K'!D:D,'Tier 1 - $500K'!G:G,0,0,1)</f>
        <v>23664</v>
      </c>
      <c r="H47" s="121" t="str">
        <f>_xlfn.XLOOKUP(Table5[[#This Row],[MSA Contract Number]],'Tier 1 - $500K'!A:A,'Tier 1 - $500K'!H:H,0,0,1)</f>
        <v>SB</v>
      </c>
      <c r="I47" s="121" t="str">
        <f>_xlfn.XLOOKUP(Table5[[#This Row],[MSA Contract Number]],'Tier 1 - $500K'!A:A,'Tier 1 - $500K'!I:I,0,0,1)</f>
        <v>Yes</v>
      </c>
      <c r="J47" s="121" t="str">
        <f>_xlfn.XLOOKUP(Table5[[#This Row],[MSA Contract Number]],'Tier 1 - $500K'!A:A,'Tier 1 - $500K'!J:J,0,0,1)</f>
        <v>No</v>
      </c>
      <c r="K47" s="103">
        <f>_xlfn.XLOOKUP(Table5[[#This Row],[MSA Contract Number]],'Tier 1 - $500K'!A:A,'Tier 1 - $500K'!K:K,0,0,1)</f>
        <v>218.99600000000001</v>
      </c>
      <c r="L47" s="103">
        <f>_xlfn.XLOOKUP(Table5[[#This Row],[MSA Contract Number]],'Tier 1 - $500K'!A:A,'Tier 1 - $500K'!L:L,0,0,1)</f>
        <v>185.94</v>
      </c>
      <c r="M47" s="103">
        <f>_xlfn.XLOOKUP(Table5[[#This Row],[MSA Contract Number]],'Tier 1 - $500K'!A:A,'Tier 1 - $500K'!M:M,0,0,1)</f>
        <v>218.99600000000001</v>
      </c>
      <c r="N47" s="103">
        <f>_xlfn.XLOOKUP(Table5[[#This Row],[MSA Contract Number]],'Tier 1 - $500K'!A:A,'Tier 1 - $500K'!N:N)</f>
        <v>196.27</v>
      </c>
      <c r="O47" s="103">
        <f>_xlfn.XLOOKUP(Table5[[#This Row],[MSA Contract Number]],'Tier 1 - $500K'!A:A,'Tier 1 - $500K'!O:O,0,0,1)</f>
        <v>175.61</v>
      </c>
      <c r="P47" s="103">
        <f>_xlfn.XLOOKUP(Table5[[#This Row],[MSA Contract Number]],'Tier 1 - $500K'!A:A,'Tier 1 - $500K'!P:P,0,0,1)</f>
        <v>185.94</v>
      </c>
      <c r="Q47" s="103">
        <f>_xlfn.XLOOKUP(Table5[[#This Row],[MSA Contract Number]],'Tier 1 - $500K'!A:A,'Tier 1 - $500K'!Q:Q,0,0,1)</f>
        <v>164.24700000000001</v>
      </c>
      <c r="R47" s="103">
        <f>_xlfn.XLOOKUP(Table5[[#This Row],[MSA Contract Number]],'Tier 1 - $500K'!A:A,'Tier 1 - $500K'!R:R,0,0,1)</f>
        <v>126.026</v>
      </c>
      <c r="S47" s="103">
        <f>_xlfn.XLOOKUP(Table5[[#This Row],[MSA Contract Number]],'Tier 1 - $500K'!A:A,'Tier 1 - $500K'!S:S,0,0,1)</f>
        <v>185.94</v>
      </c>
      <c r="T47" s="103">
        <f>_xlfn.XLOOKUP(Table5[[#This Row],[MSA Contract Number]],'Tier 1 - $500K'!A:A,'Tier 1 - $500K'!T:T,0,0,1)</f>
        <v>218.99600000000001</v>
      </c>
      <c r="U47" s="103">
        <f>_xlfn.XLOOKUP(Table5[[#This Row],[MSA Contract Number]],'Tier 1 - $500K'!A:A,'Tier 1 - $500K'!U:U,0,0,1)</f>
        <v>196.27</v>
      </c>
      <c r="V47" s="103">
        <f>_xlfn.XLOOKUP(Table5[[#This Row],[MSA Contract Number]],'Tier 1 - $500K'!A:A,'Tier 1 - $500K'!V:V,0,0,1)</f>
        <v>196.27</v>
      </c>
      <c r="W47" s="103">
        <f>_xlfn.XLOOKUP(Table5[[#This Row],[MSA Contract Number]],'Tier 1 - $500K'!A:A,'Tier 1 - $500K'!W:W,0,0,1)</f>
        <v>147.71899999999999</v>
      </c>
      <c r="X47" s="103">
        <f>_xlfn.XLOOKUP(Table5[[#This Row],[MSA Contract Number]],'Tier 1 - $500K'!A:A,'Tier 1 - $500K'!X:X,0,0,1)</f>
        <v>147.71899999999999</v>
      </c>
      <c r="Y47" s="103">
        <f>_xlfn.XLOOKUP(Table5[[#This Row],[MSA Contract Number]],'Tier 1 - $500K'!A:A,'Tier 1 - $500K'!Y:Y,0,0,1)</f>
        <v>147.71899999999999</v>
      </c>
      <c r="Z47" s="103">
        <f>_xlfn.XLOOKUP(Table5[[#This Row],[MSA Contract Number]],'Tier 1 - $500K'!A:A,'Tier 1 - $500K'!Z:Z,0,0,1)</f>
        <v>180.77500000000001</v>
      </c>
      <c r="AA47" s="103">
        <f>_xlfn.XLOOKUP(Table5[[#This Row],[MSA Contract Number]],'Tier 1 - $500K'!A:A,'Tier 1 - $500K'!AA:AA,0,0,1)</f>
        <v>196.27</v>
      </c>
      <c r="AB47" s="103">
        <f>_xlfn.XLOOKUP(Table5[[#This Row],[MSA Contract Number]],'Tier 1 - $500K'!A:A,'Tier 1 - $500K'!AB:AB,0,0,1)</f>
        <v>191.10499999999999</v>
      </c>
      <c r="AC47" s="103">
        <f>_xlfn.XLOOKUP(Table5[[#This Row],[MSA Contract Number]],'Tier 1 - $500K'!A:A,'Tier 1 - $500K'!AC:AC,0,0,1)</f>
        <v>191.10499999999999</v>
      </c>
      <c r="AD47" s="103">
        <f>_xlfn.XLOOKUP(Table5[[#This Row],[MSA Contract Number]],'Tier 1 - $500K'!A:A,'Tier 1 - $500K'!AD:AD,0,0,1)</f>
        <v>152.88400000000001</v>
      </c>
      <c r="AE47" s="103">
        <f>_xlfn.XLOOKUP(Table5[[#This Row],[MSA Contract Number]],'Tier 1 - $500K'!A:A,'Tier 1 - $500K'!AE:AE,0,0,1)</f>
        <v>152.88400000000001</v>
      </c>
      <c r="AF47" s="103">
        <f>_xlfn.XLOOKUP(Table5[[#This Row],[MSA Contract Number]],'Tier 1 - $500K'!A:A,'Tier 1 - $500K'!AF:AF,0,0,1)</f>
        <v>164.24700000000001</v>
      </c>
      <c r="AG47" s="103">
        <f>_xlfn.XLOOKUP(Table5[[#This Row],[MSA Contract Number]],'Tier 1 - $500K'!A:A,'Tier 1 - $500K'!AG:AG,0,0,1)</f>
        <v>185.94</v>
      </c>
      <c r="AH47" s="103">
        <f>_xlfn.XLOOKUP(Table5[[#This Row],[MSA Contract Number]],'Tier 1 - $500K'!A:A,'Tier 1 - $500K'!AH:AH,0,0,1)</f>
        <v>164.24700000000001</v>
      </c>
      <c r="AI47" s="103">
        <f>_xlfn.XLOOKUP(Table5[[#This Row],[MSA Contract Number]],'Tier 1 - $500K'!A:A,'Tier 1 - $500K'!AI:AI,0,0,1)</f>
        <v>147.71899999999999</v>
      </c>
      <c r="AJ47" s="103">
        <f>_xlfn.XLOOKUP(Table5[[#This Row],[MSA Contract Number]],'Tier 1 - $500K'!A:A,'Tier 1 - $500K'!AJ:AJ,0,0,1)</f>
        <v>164.24700000000001</v>
      </c>
      <c r="AK47" s="103">
        <f>_xlfn.XLOOKUP(Table5[[#This Row],[MSA Contract Number]],'Tier 1 - $500K'!A:A,'Tier 1 - $500K'!AK:AK,0,0,1)</f>
        <v>175.61</v>
      </c>
      <c r="AL47" s="103">
        <f>_xlfn.XLOOKUP(Table5[[#This Row],[MSA Contract Number]],'Tier 1 - $500K'!A:A,'Tier 1 - $500K'!AL:AL,0,0,1)</f>
        <v>196.27</v>
      </c>
      <c r="AM47" s="103">
        <f>_xlfn.XLOOKUP(Table5[[#This Row],[MSA Contract Number]],'Tier 1 - $500K'!A:A,'Tier 1 - $500K'!AM:AM,0,0,1)</f>
        <v>159.08199999999999</v>
      </c>
      <c r="AN47" s="103">
        <f>_xlfn.XLOOKUP(Table5[[#This Row],[MSA Contract Number]],'Tier 1 - $500K'!A:A,'Tier 1 - $500K'!AN:AN,0,0,1)</f>
        <v>180.77500000000001</v>
      </c>
      <c r="AO47" s="103">
        <f>_xlfn.XLOOKUP(Table5[[#This Row],[MSA Contract Number]],'Tier 1 - $500K'!A:A,'Tier 1 - $500K'!AO:AO,0,0,1)</f>
        <v>164.24700000000001</v>
      </c>
      <c r="AP47" s="103">
        <f>_xlfn.XLOOKUP(Table5[[#This Row],[MSA Contract Number]],'Tier 1 - $500K'!A:A,'Tier 1 - $500K'!AP:AP,0,0,1)</f>
        <v>191.10499999999999</v>
      </c>
      <c r="AQ47" s="103">
        <f>_xlfn.XLOOKUP(Table5[[#This Row],[MSA Contract Number]],'Tier 1 - $500K'!A:A,'Tier 1 - $500K'!AQ:AQ,0,0,1)</f>
        <v>185.94</v>
      </c>
      <c r="AR47" s="103">
        <f>_xlfn.XLOOKUP(Table5[[#This Row],[MSA Contract Number]],'Tier 1 - $500K'!A:A,'Tier 1 - $500K'!AR:AR,0,0,1)</f>
        <v>191.10499999999999</v>
      </c>
      <c r="AS47" s="103">
        <f>_xlfn.XLOOKUP(Table5[[#This Row],[MSA Contract Number]],'Tier 1 - $500K'!A:A,'Tier 1 - $500K'!AS:AS,0,0,1)</f>
        <v>136.35599999999999</v>
      </c>
      <c r="AT47" s="103">
        <f>_xlfn.XLOOKUP(Table5[[#This Row],[MSA Contract Number]],'Tier 1 - $500K'!A:A,'Tier 1 - $500K'!AT:AT,0,0,1)</f>
        <v>136.35599999999999</v>
      </c>
      <c r="AU47" s="103">
        <f>_xlfn.XLOOKUP(Table5[[#This Row],[MSA Contract Number]],'Tier 1 - $500K'!A:A,'Tier 1 - $500K'!AU:AU,0,0,1)</f>
        <v>147.71899999999999</v>
      </c>
      <c r="AV47" s="103">
        <f>_xlfn.XLOOKUP(Table5[[#This Row],[MSA Contract Number]],'Tier 1 - $500K'!A:A,'Tier 1 - $500K'!AV:AV,0,0,1)</f>
        <v>147.71899999999999</v>
      </c>
      <c r="AW47" s="103">
        <f>_xlfn.XLOOKUP(Table5[[#This Row],[MSA Contract Number]],'Tier 1 - $500K'!A:A,'Tier 1 - $500K'!AW:AW,0,0,1)</f>
        <v>159.08199999999999</v>
      </c>
      <c r="AX47" s="103">
        <f>_xlfn.XLOOKUP(Table5[[#This Row],[MSA Contract Number]],'Tier 1 - $500K'!A:A,'Tier 1 - $500K'!AX:AX,0,0,1)</f>
        <v>164.24700000000001</v>
      </c>
      <c r="AY47" s="103">
        <f>_xlfn.XLOOKUP(Table5[[#This Row],[MSA Contract Number]],'Tier 1 - $500K'!A:A,'Tier 1 - $500K'!AY:AY,0,0,1)</f>
        <v>147.71899999999999</v>
      </c>
      <c r="AZ47" s="104">
        <f>_xlfn.XLOOKUP(Table5[[#This Row],[MSA Contract Number]],'Tier 1 - $500K'!A:A,'Tier 1 - $500K'!AZ:AZ,0,0,1)</f>
        <v>164.24700000000001</v>
      </c>
    </row>
    <row r="48" spans="1:16384" s="52" customFormat="1" ht="63" x14ac:dyDescent="0.25">
      <c r="A48" s="8" t="s">
        <v>439</v>
      </c>
      <c r="B48" s="9">
        <f>_xlfn.XLOOKUP(Table5[[#This Row],[MSA Contract Number]],'Tier 1 - $500K'!A:A,'Tier 1 - $500K'!B:B,0,0,1)</f>
        <v>46497</v>
      </c>
      <c r="C48" s="10" t="str">
        <f>_xlfn.XLOOKUP(Table5[[#This Row],[MSA Contract Number]],'Tier 1 - $500K'!A:A,'Tier 1 - $500K'!C:C,0,0,1)</f>
        <v>Deloitte Consulting LLP</v>
      </c>
      <c r="D48" s="10" t="str">
        <f>_xlfn.XLOOKUP(Table5[[#This Row],[MSA Contract Number]],'Tier 1 - $500K'!A:A,'Tier 1 - $500K'!D:D,0,0,1)</f>
        <v>1. Sally Smith 
2. Nate Merrill 
3. Cinnamon Cook 
4. Sejla Begic</v>
      </c>
      <c r="E48" s="10" t="str">
        <f>_xlfn.XLOOKUP(Table5[[#This Row],[MSA Contract Number]],'Tier 1 - $500K'!A:A,'Tier 1 - $500K'!E:E,0,0,1)</f>
        <v>1. (916) 288-3100 
2. (916) 288-3224 
3. (916) 288-3215 
4. (916) 288-3161</v>
      </c>
      <c r="F48" s="10" t="str">
        <f>_xlfn.XLOOKUP(Table5[[#This Row],[MSA Contract Number]],'Tier 1 - $500K'!A:A,'Tier 1 - $500K'!F:F,0,0,1)</f>
        <v>stateofcaliforniamsa@deloitte.com; nmerrill@deloitte.com; 
cicook@deloitte.com; 
sebegic@deloitte.com;</v>
      </c>
      <c r="G48" s="4" t="str">
        <f>_xlfn.XLOOKUP(Table5[[#This Row],[Point of Contact(s) 
(First Name and Last Name)]],'Tier 1 - $500K'!D:D,'Tier 1 - $500K'!G:G,0,0,1)</f>
        <v>--</v>
      </c>
      <c r="H48" s="4" t="str">
        <f>_xlfn.XLOOKUP(Table5[[#This Row],[MSA Contract Number]],'Tier 1 - $500K'!A:A,'Tier 1 - $500K'!H:H,0,0,1)</f>
        <v>--</v>
      </c>
      <c r="I48" s="4" t="str">
        <f>_xlfn.XLOOKUP(Table5[[#This Row],[MSA Contract Number]],'Tier 1 - $500K'!A:A,'Tier 1 - $500K'!I:I,0,0,1)</f>
        <v>No</v>
      </c>
      <c r="J48" s="4" t="str">
        <f>_xlfn.XLOOKUP(Table5[[#This Row],[MSA Contract Number]],'Tier 1 - $500K'!A:A,'Tier 1 - $500K'!J:J,0,0,1)</f>
        <v>No</v>
      </c>
      <c r="K48" s="1">
        <f>_xlfn.XLOOKUP(Table5[[#This Row],[MSA Contract Number]],'Tier 1 - $500K'!A:A,'Tier 1 - $500K'!K:K,0,0,1)</f>
        <v>275</v>
      </c>
      <c r="L48" s="1">
        <f>_xlfn.XLOOKUP(Table5[[#This Row],[MSA Contract Number]],'Tier 1 - $500K'!A:A,'Tier 1 - $500K'!L:L,0,0,1)</f>
        <v>240</v>
      </c>
      <c r="M48" s="1">
        <f>_xlfn.XLOOKUP(Table5[[#This Row],[MSA Contract Number]],'Tier 1 - $500K'!A:A,'Tier 1 - $500K'!M:M,0,0,1)</f>
        <v>250</v>
      </c>
      <c r="N48" s="1">
        <f>_xlfn.XLOOKUP(Table5[[#This Row],[MSA Contract Number]],'Tier 1 - $500K'!A:A,'Tier 1 - $500K'!N:N)</f>
        <v>210</v>
      </c>
      <c r="O48" s="1">
        <f>_xlfn.XLOOKUP(Table5[[#This Row],[MSA Contract Number]],'Tier 1 - $500K'!A:A,'Tier 1 - $500K'!O:O,0,0,1)</f>
        <v>185</v>
      </c>
      <c r="P48" s="1">
        <f>_xlfn.XLOOKUP(Table5[[#This Row],[MSA Contract Number]],'Tier 1 - $500K'!A:A,'Tier 1 - $500K'!P:P,0,0,1)</f>
        <v>205</v>
      </c>
      <c r="Q48" s="1">
        <f>_xlfn.XLOOKUP(Table5[[#This Row],[MSA Contract Number]],'Tier 1 - $500K'!A:A,'Tier 1 - $500K'!Q:Q,0,0,1)</f>
        <v>180</v>
      </c>
      <c r="R48" s="1">
        <f>_xlfn.XLOOKUP(Table5[[#This Row],[MSA Contract Number]],'Tier 1 - $500K'!A:A,'Tier 1 - $500K'!R:R,0,0,1)</f>
        <v>130</v>
      </c>
      <c r="S48" s="107">
        <f>_xlfn.XLOOKUP(Table5[[#This Row],[MSA Contract Number]],'Tier 1 - $500K'!A:A,'Tier 1 - $500K'!S:S,0,0,1)</f>
        <v>225</v>
      </c>
      <c r="T48" s="107">
        <f>_xlfn.XLOOKUP(Table5[[#This Row],[MSA Contract Number]],'Tier 1 - $500K'!A:A,'Tier 1 - $500K'!T:T,0,0,1)</f>
        <v>275</v>
      </c>
      <c r="U48" s="107">
        <f>_xlfn.XLOOKUP(Table5[[#This Row],[MSA Contract Number]],'Tier 1 - $500K'!A:A,'Tier 1 - $500K'!U:U,0,0,1)</f>
        <v>250</v>
      </c>
      <c r="V48" s="107">
        <f>_xlfn.XLOOKUP(Table5[[#This Row],[MSA Contract Number]],'Tier 1 - $500K'!A:A,'Tier 1 - $500K'!V:V,0,0,1)</f>
        <v>260</v>
      </c>
      <c r="W48" s="107">
        <f>_xlfn.XLOOKUP(Table5[[#This Row],[MSA Contract Number]],'Tier 1 - $500K'!A:A,'Tier 1 - $500K'!W:W,0,0,1)</f>
        <v>165</v>
      </c>
      <c r="X48" s="107">
        <f>_xlfn.XLOOKUP(Table5[[#This Row],[MSA Contract Number]],'Tier 1 - $500K'!A:A,'Tier 1 - $500K'!X:X,0,0,1)</f>
        <v>185</v>
      </c>
      <c r="Y48" s="107">
        <f>_xlfn.XLOOKUP(Table5[[#This Row],[MSA Contract Number]],'Tier 1 - $500K'!A:A,'Tier 1 - $500K'!Y:Y,0,0,1)</f>
        <v>185</v>
      </c>
      <c r="Z48" s="107">
        <f>_xlfn.XLOOKUP(Table5[[#This Row],[MSA Contract Number]],'Tier 1 - $500K'!A:A,'Tier 1 - $500K'!Z:Z,0,0,1)</f>
        <v>215</v>
      </c>
      <c r="AA48" s="107">
        <f>_xlfn.XLOOKUP(Table5[[#This Row],[MSA Contract Number]],'Tier 1 - $500K'!A:A,'Tier 1 - $500K'!AA:AA,0,0,1)</f>
        <v>240</v>
      </c>
      <c r="AB48" s="107">
        <f>_xlfn.XLOOKUP(Table5[[#This Row],[MSA Contract Number]],'Tier 1 - $500K'!A:A,'Tier 1 - $500K'!AB:AB,0,0,1)</f>
        <v>250</v>
      </c>
      <c r="AC48" s="107">
        <f>_xlfn.XLOOKUP(Table5[[#This Row],[MSA Contract Number]],'Tier 1 - $500K'!A:A,'Tier 1 - $500K'!AC:AC,0,0,1)</f>
        <v>225</v>
      </c>
      <c r="AD48" s="107">
        <f>_xlfn.XLOOKUP(Table5[[#This Row],[MSA Contract Number]],'Tier 1 - $500K'!A:A,'Tier 1 - $500K'!AD:AD,0,0,1)</f>
        <v>175</v>
      </c>
      <c r="AE48" s="107">
        <f>_xlfn.XLOOKUP(Table5[[#This Row],[MSA Contract Number]],'Tier 1 - $500K'!A:A,'Tier 1 - $500K'!AE:AE,0,0,1)</f>
        <v>175</v>
      </c>
      <c r="AF48" s="107">
        <f>_xlfn.XLOOKUP(Table5[[#This Row],[MSA Contract Number]],'Tier 1 - $500K'!A:A,'Tier 1 - $500K'!AF:AF,0,0,1)</f>
        <v>174</v>
      </c>
      <c r="AG48" s="107">
        <f>_xlfn.XLOOKUP(Table5[[#This Row],[MSA Contract Number]],'Tier 1 - $500K'!A:A,'Tier 1 - $500K'!AG:AG,0,0,1)</f>
        <v>195</v>
      </c>
      <c r="AH48" s="107">
        <f>_xlfn.XLOOKUP(Table5[[#This Row],[MSA Contract Number]],'Tier 1 - $500K'!A:A,'Tier 1 - $500K'!AH:AH,0,0,1)</f>
        <v>225</v>
      </c>
      <c r="AI48" s="107">
        <f>_xlfn.XLOOKUP(Table5[[#This Row],[MSA Contract Number]],'Tier 1 - $500K'!A:A,'Tier 1 - $500K'!AI:AI,0,0,1)</f>
        <v>200</v>
      </c>
      <c r="AJ48" s="107">
        <f>_xlfn.XLOOKUP(Table5[[#This Row],[MSA Contract Number]],'Tier 1 - $500K'!A:A,'Tier 1 - $500K'!AJ:AJ,0,0,1)</f>
        <v>190</v>
      </c>
      <c r="AK48" s="107">
        <f>_xlfn.XLOOKUP(Table5[[#This Row],[MSA Contract Number]],'Tier 1 - $500K'!A:A,'Tier 1 - $500K'!AK:AK,0,0,1)</f>
        <v>230</v>
      </c>
      <c r="AL48" s="107">
        <f>_xlfn.XLOOKUP(Table5[[#This Row],[MSA Contract Number]],'Tier 1 - $500K'!A:A,'Tier 1 - $500K'!AL:AL,0,0,1)</f>
        <v>280</v>
      </c>
      <c r="AM48" s="107">
        <f>_xlfn.XLOOKUP(Table5[[#This Row],[MSA Contract Number]],'Tier 1 - $500K'!A:A,'Tier 1 - $500K'!AM:AM,0,0,1)</f>
        <v>215</v>
      </c>
      <c r="AN48" s="107">
        <f>_xlfn.XLOOKUP(Table5[[#This Row],[MSA Contract Number]],'Tier 1 - $500K'!A:A,'Tier 1 - $500K'!AN:AN,0,0,1)</f>
        <v>255</v>
      </c>
      <c r="AO48" s="107">
        <f>_xlfn.XLOOKUP(Table5[[#This Row],[MSA Contract Number]],'Tier 1 - $500K'!A:A,'Tier 1 - $500K'!AO:AO,0,0,1)</f>
        <v>225</v>
      </c>
      <c r="AP48" s="107">
        <f>_xlfn.XLOOKUP(Table5[[#This Row],[MSA Contract Number]],'Tier 1 - $500K'!A:A,'Tier 1 - $500K'!AP:AP,0,0,1)</f>
        <v>270</v>
      </c>
      <c r="AQ48" s="107">
        <f>_xlfn.XLOOKUP(Table5[[#This Row],[MSA Contract Number]],'Tier 1 - $500K'!A:A,'Tier 1 - $500K'!AQ:AQ,0,0,1)</f>
        <v>230</v>
      </c>
      <c r="AR48" s="107">
        <f>_xlfn.XLOOKUP(Table5[[#This Row],[MSA Contract Number]],'Tier 1 - $500K'!A:A,'Tier 1 - $500K'!AR:AR,0,0,1)</f>
        <v>260</v>
      </c>
      <c r="AS48" s="107">
        <f>_xlfn.XLOOKUP(Table5[[#This Row],[MSA Contract Number]],'Tier 1 - $500K'!A:A,'Tier 1 - $500K'!AS:AS,0,0,1)</f>
        <v>190</v>
      </c>
      <c r="AT48" s="107">
        <f>_xlfn.XLOOKUP(Table5[[#This Row],[MSA Contract Number]],'Tier 1 - $500K'!A:A,'Tier 1 - $500K'!AT:AT,0,0,1)</f>
        <v>165</v>
      </c>
      <c r="AU48" s="107">
        <f>_xlfn.XLOOKUP(Table5[[#This Row],[MSA Contract Number]],'Tier 1 - $500K'!A:A,'Tier 1 - $500K'!AU:AU,0,0,1)</f>
        <v>190</v>
      </c>
      <c r="AV48" s="107">
        <f>_xlfn.XLOOKUP(Table5[[#This Row],[MSA Contract Number]],'Tier 1 - $500K'!A:A,'Tier 1 - $500K'!AV:AV,0,0,1)</f>
        <v>160</v>
      </c>
      <c r="AW48" s="107">
        <f>_xlfn.XLOOKUP(Table5[[#This Row],[MSA Contract Number]],'Tier 1 - $500K'!A:A,'Tier 1 - $500K'!AW:AW,0,0,1)</f>
        <v>190</v>
      </c>
      <c r="AX48" s="107">
        <f>_xlfn.XLOOKUP(Table5[[#This Row],[MSA Contract Number]],'Tier 1 - $500K'!A:A,'Tier 1 - $500K'!AX:AX,0,0,1)</f>
        <v>250</v>
      </c>
      <c r="AY48" s="107">
        <f>_xlfn.XLOOKUP(Table5[[#This Row],[MSA Contract Number]],'Tier 1 - $500K'!A:A,'Tier 1 - $500K'!AY:AY,0,0,1)</f>
        <v>190</v>
      </c>
      <c r="AZ48" s="108">
        <f>_xlfn.XLOOKUP(Table5[[#This Row],[MSA Contract Number]],'Tier 1 - $500K'!A:A,'Tier 1 - $500K'!AZ:AZ,0,0,1)</f>
        <v>330</v>
      </c>
    </row>
    <row r="49" spans="1:52" s="52" customFormat="1" x14ac:dyDescent="0.25">
      <c r="A49" s="8" t="s">
        <v>444</v>
      </c>
      <c r="B49" s="9">
        <f>_xlfn.XLOOKUP(Table5[[#This Row],[MSA Contract Number]],'Tier 1 - $500K'!A:A,'Tier 1 - $500K'!B:B,0,0,1)</f>
        <v>46497</v>
      </c>
      <c r="C49" s="10" t="str">
        <f>_xlfn.XLOOKUP(Table5[[#This Row],[MSA Contract Number]],'Tier 1 - $500K'!A:A,'Tier 1 - $500K'!C:C,0,0,1)</f>
        <v>Dhawan Inc DBA 909 Technologies</v>
      </c>
      <c r="D49" s="7" t="str">
        <f>_xlfn.XLOOKUP(Table5[[#This Row],[MSA Contract Number]],'Tier 1 - $500K'!A:A,'Tier 1 - $500K'!D:D,0,0,1)</f>
        <v>--</v>
      </c>
      <c r="E49" s="7" t="str">
        <f>_xlfn.XLOOKUP(Table5[[#This Row],[MSA Contract Number]],'Tier 1 - $500K'!A:A,'Tier 1 - $500K'!E:E,0,0,1)</f>
        <v>--</v>
      </c>
      <c r="F49" s="10" t="str">
        <f>_xlfn.XLOOKUP(Table5[[#This Row],[MSA Contract Number]],'Tier 1 - $500K'!A:A,'Tier 1 - $500K'!F:F,0,0,1)</f>
        <v>adhawan@909te.ch;</v>
      </c>
      <c r="G49" s="4">
        <f>_xlfn.XLOOKUP(Table5[[#This Row],[Point of Contact(s) 
(First Name and Last Name)]],'Tier 1 - $500K'!D:D,'Tier 1 - $500K'!G:G,0,0,1)</f>
        <v>2001541</v>
      </c>
      <c r="H49" s="4" t="str">
        <f>_xlfn.XLOOKUP(Table5[[#This Row],[MSA Contract Number]],'Tier 1 - $500K'!A:A,'Tier 1 - $500K'!H:H,0,0,1)</f>
        <v>--</v>
      </c>
      <c r="I49" s="4" t="str">
        <f>_xlfn.XLOOKUP(Table5[[#This Row],[MSA Contract Number]],'Tier 1 - $500K'!A:A,'Tier 1 - $500K'!I:I,0,0,1)</f>
        <v>No</v>
      </c>
      <c r="J49" s="4" t="str">
        <f>_xlfn.XLOOKUP(Table5[[#This Row],[MSA Contract Number]],'Tier 1 - $500K'!A:A,'Tier 1 - $500K'!J:J,0,0,1)</f>
        <v>No</v>
      </c>
      <c r="K49" s="1">
        <f>_xlfn.XLOOKUP(Table5[[#This Row],[MSA Contract Number]],'Tier 1 - $500K'!A:A,'Tier 1 - $500K'!K:K,0,0,1)</f>
        <v>191</v>
      </c>
      <c r="L49" s="1">
        <f>_xlfn.XLOOKUP(Table5[[#This Row],[MSA Contract Number]],'Tier 1 - $500K'!A:A,'Tier 1 - $500K'!L:L,0,0,1)</f>
        <v>176</v>
      </c>
      <c r="M49" s="1">
        <f>_xlfn.XLOOKUP(Table5[[#This Row],[MSA Contract Number]],'Tier 1 - $500K'!A:A,'Tier 1 - $500K'!M:M,0,0,1)</f>
        <v>170</v>
      </c>
      <c r="N49" s="1">
        <f>_xlfn.XLOOKUP(Table5[[#This Row],[MSA Contract Number]],'Tier 1 - $500K'!A:A,'Tier 1 - $500K'!N:N)</f>
        <v>150</v>
      </c>
      <c r="O49" s="1">
        <f>_xlfn.XLOOKUP(Table5[[#This Row],[MSA Contract Number]],'Tier 1 - $500K'!A:A,'Tier 1 - $500K'!O:O,0,0,1)</f>
        <v>130</v>
      </c>
      <c r="P49" s="1">
        <f>_xlfn.XLOOKUP(Table5[[#This Row],[MSA Contract Number]],'Tier 1 - $500K'!A:A,'Tier 1 - $500K'!P:P,0,0,1)</f>
        <v>155</v>
      </c>
      <c r="Q49" s="1">
        <f>_xlfn.XLOOKUP(Table5[[#This Row],[MSA Contract Number]],'Tier 1 - $500K'!A:A,'Tier 1 - $500K'!Q:Q,0,0,1)</f>
        <v>133</v>
      </c>
      <c r="R49" s="1">
        <f>_xlfn.XLOOKUP(Table5[[#This Row],[MSA Contract Number]],'Tier 1 - $500K'!A:A,'Tier 1 - $500K'!R:R,0,0,1)</f>
        <v>90</v>
      </c>
      <c r="S49" s="107">
        <f>_xlfn.XLOOKUP(Table5[[#This Row],[MSA Contract Number]],'Tier 1 - $500K'!A:A,'Tier 1 - $500K'!S:S,0,0,1)</f>
        <v>150</v>
      </c>
      <c r="T49" s="107">
        <f>_xlfn.XLOOKUP(Table5[[#This Row],[MSA Contract Number]],'Tier 1 - $500K'!A:A,'Tier 1 - $500K'!T:T,0,0,1)</f>
        <v>190</v>
      </c>
      <c r="U49" s="107">
        <f>_xlfn.XLOOKUP(Table5[[#This Row],[MSA Contract Number]],'Tier 1 - $500K'!A:A,'Tier 1 - $500K'!U:U,0,0,1)</f>
        <v>180</v>
      </c>
      <c r="V49" s="107">
        <f>_xlfn.XLOOKUP(Table5[[#This Row],[MSA Contract Number]],'Tier 1 - $500K'!A:A,'Tier 1 - $500K'!V:V,0,0,1)</f>
        <v>170</v>
      </c>
      <c r="W49" s="107">
        <f>_xlfn.XLOOKUP(Table5[[#This Row],[MSA Contract Number]],'Tier 1 - $500K'!A:A,'Tier 1 - $500K'!W:W,0,0,1)</f>
        <v>111</v>
      </c>
      <c r="X49" s="107">
        <f>_xlfn.XLOOKUP(Table5[[#This Row],[MSA Contract Number]],'Tier 1 - $500K'!A:A,'Tier 1 - $500K'!X:X,0,0,1)</f>
        <v>120</v>
      </c>
      <c r="Y49" s="107">
        <f>_xlfn.XLOOKUP(Table5[[#This Row],[MSA Contract Number]],'Tier 1 - $500K'!A:A,'Tier 1 - $500K'!Y:Y,0,0,1)</f>
        <v>120</v>
      </c>
      <c r="Z49" s="107">
        <f>_xlfn.XLOOKUP(Table5[[#This Row],[MSA Contract Number]],'Tier 1 - $500K'!A:A,'Tier 1 - $500K'!Z:Z,0,0,1)</f>
        <v>137</v>
      </c>
      <c r="AA49" s="107">
        <f>_xlfn.XLOOKUP(Table5[[#This Row],[MSA Contract Number]],'Tier 1 - $500K'!A:A,'Tier 1 - $500K'!AA:AA,0,0,1)</f>
        <v>145</v>
      </c>
      <c r="AB49" s="107">
        <f>_xlfn.XLOOKUP(Table5[[#This Row],[MSA Contract Number]],'Tier 1 - $500K'!A:A,'Tier 1 - $500K'!AB:AB,0,0,1)</f>
        <v>155</v>
      </c>
      <c r="AC49" s="107">
        <f>_xlfn.XLOOKUP(Table5[[#This Row],[MSA Contract Number]],'Tier 1 - $500K'!A:A,'Tier 1 - $500K'!AC:AC,0,0,1)</f>
        <v>145</v>
      </c>
      <c r="AD49" s="107">
        <f>_xlfn.XLOOKUP(Table5[[#This Row],[MSA Contract Number]],'Tier 1 - $500K'!A:A,'Tier 1 - $500K'!AD:AD,0,0,1)</f>
        <v>127</v>
      </c>
      <c r="AE49" s="107">
        <f>_xlfn.XLOOKUP(Table5[[#This Row],[MSA Contract Number]],'Tier 1 - $500K'!A:A,'Tier 1 - $500K'!AE:AE,0,0,1)</f>
        <v>123</v>
      </c>
      <c r="AF49" s="107">
        <f>_xlfn.XLOOKUP(Table5[[#This Row],[MSA Contract Number]],'Tier 1 - $500K'!A:A,'Tier 1 - $500K'!AF:AF,0,0,1)</f>
        <v>117</v>
      </c>
      <c r="AG49" s="107">
        <f>_xlfn.XLOOKUP(Table5[[#This Row],[MSA Contract Number]],'Tier 1 - $500K'!A:A,'Tier 1 - $500K'!AG:AG,0,0,1)</f>
        <v>140</v>
      </c>
      <c r="AH49" s="107">
        <f>_xlfn.XLOOKUP(Table5[[#This Row],[MSA Contract Number]],'Tier 1 - $500K'!A:A,'Tier 1 - $500K'!AH:AH,0,0,1)</f>
        <v>140</v>
      </c>
      <c r="AI49" s="107">
        <f>_xlfn.XLOOKUP(Table5[[#This Row],[MSA Contract Number]],'Tier 1 - $500K'!A:A,'Tier 1 - $500K'!AI:AI,0,0,1)</f>
        <v>120</v>
      </c>
      <c r="AJ49" s="107">
        <f>_xlfn.XLOOKUP(Table5[[#This Row],[MSA Contract Number]],'Tier 1 - $500K'!A:A,'Tier 1 - $500K'!AJ:AJ,0,0,1)</f>
        <v>130</v>
      </c>
      <c r="AK49" s="107">
        <f>_xlfn.XLOOKUP(Table5[[#This Row],[MSA Contract Number]],'Tier 1 - $500K'!A:A,'Tier 1 - $500K'!AK:AK,0,0,1)</f>
        <v>200</v>
      </c>
      <c r="AL49" s="107">
        <f>_xlfn.XLOOKUP(Table5[[#This Row],[MSA Contract Number]],'Tier 1 - $500K'!A:A,'Tier 1 - $500K'!AL:AL,0,0,1)</f>
        <v>250</v>
      </c>
      <c r="AM49" s="107">
        <f>_xlfn.XLOOKUP(Table5[[#This Row],[MSA Contract Number]],'Tier 1 - $500K'!A:A,'Tier 1 - $500K'!AM:AM,0,0,1)</f>
        <v>120</v>
      </c>
      <c r="AN49" s="107">
        <f>_xlfn.XLOOKUP(Table5[[#This Row],[MSA Contract Number]],'Tier 1 - $500K'!A:A,'Tier 1 - $500K'!AN:AN,0,0,1)</f>
        <v>140</v>
      </c>
      <c r="AO49" s="107">
        <f>_xlfn.XLOOKUP(Table5[[#This Row],[MSA Contract Number]],'Tier 1 - $500K'!A:A,'Tier 1 - $500K'!AO:AO,0,0,1)</f>
        <v>140</v>
      </c>
      <c r="AP49" s="107">
        <f>_xlfn.XLOOKUP(Table5[[#This Row],[MSA Contract Number]],'Tier 1 - $500K'!A:A,'Tier 1 - $500K'!AP:AP,0,0,1)</f>
        <v>140</v>
      </c>
      <c r="AQ49" s="107">
        <f>_xlfn.XLOOKUP(Table5[[#This Row],[MSA Contract Number]],'Tier 1 - $500K'!A:A,'Tier 1 - $500K'!AQ:AQ,0,0,1)</f>
        <v>160</v>
      </c>
      <c r="AR49" s="107">
        <f>_xlfn.XLOOKUP(Table5[[#This Row],[MSA Contract Number]],'Tier 1 - $500K'!A:A,'Tier 1 - $500K'!AR:AR,0,0,1)</f>
        <v>180</v>
      </c>
      <c r="AS49" s="107">
        <f>_xlfn.XLOOKUP(Table5[[#This Row],[MSA Contract Number]],'Tier 1 - $500K'!A:A,'Tier 1 - $500K'!AS:AS,0,0,1)</f>
        <v>180</v>
      </c>
      <c r="AT49" s="107">
        <f>_xlfn.XLOOKUP(Table5[[#This Row],[MSA Contract Number]],'Tier 1 - $500K'!A:A,'Tier 1 - $500K'!AT:AT,0,0,1)</f>
        <v>120</v>
      </c>
      <c r="AU49" s="107">
        <f>_xlfn.XLOOKUP(Table5[[#This Row],[MSA Contract Number]],'Tier 1 - $500K'!A:A,'Tier 1 - $500K'!AU:AU,0,0,1)</f>
        <v>190</v>
      </c>
      <c r="AV49" s="107">
        <f>_xlfn.XLOOKUP(Table5[[#This Row],[MSA Contract Number]],'Tier 1 - $500K'!A:A,'Tier 1 - $500K'!AV:AV,0,0,1)</f>
        <v>130</v>
      </c>
      <c r="AW49" s="107">
        <f>_xlfn.XLOOKUP(Table5[[#This Row],[MSA Contract Number]],'Tier 1 - $500K'!A:A,'Tier 1 - $500K'!AW:AW,0,0,1)</f>
        <v>150</v>
      </c>
      <c r="AX49" s="107">
        <f>_xlfn.XLOOKUP(Table5[[#This Row],[MSA Contract Number]],'Tier 1 - $500K'!A:A,'Tier 1 - $500K'!AX:AX,0,0,1)</f>
        <v>160</v>
      </c>
      <c r="AY49" s="107">
        <f>_xlfn.XLOOKUP(Table5[[#This Row],[MSA Contract Number]],'Tier 1 - $500K'!A:A,'Tier 1 - $500K'!AY:AY,0,0,1)</f>
        <v>120</v>
      </c>
      <c r="AZ49" s="108">
        <f>_xlfn.XLOOKUP(Table5[[#This Row],[MSA Contract Number]],'Tier 1 - $500K'!A:A,'Tier 1 - $500K'!AZ:AZ,0,0,1)</f>
        <v>180</v>
      </c>
    </row>
    <row r="50" spans="1:52" s="52" customFormat="1" ht="31.5" x14ac:dyDescent="0.25">
      <c r="A50" s="8" t="s">
        <v>447</v>
      </c>
      <c r="B50" s="9">
        <f>_xlfn.XLOOKUP(Table5[[#This Row],[MSA Contract Number]],'Tier 1 - $500K'!A:A,'Tier 1 - $500K'!B:B,0,0,1)</f>
        <v>46497</v>
      </c>
      <c r="C50" s="10" t="str">
        <f>_xlfn.XLOOKUP(Table5[[#This Row],[MSA Contract Number]],'Tier 1 - $500K'!A:A,'Tier 1 - $500K'!C:C,0,0,1)</f>
        <v>DiLytics Inc</v>
      </c>
      <c r="D50" s="10" t="str">
        <f>_xlfn.XLOOKUP(Table5[[#This Row],[MSA Contract Number]],'Tier 1 - $500K'!A:A,'Tier 1 - $500K'!D:D,0,0,1)</f>
        <v xml:space="preserve">1. DiLytics IT MSA 
2. Shyam Panda </v>
      </c>
      <c r="E50" s="10" t="str">
        <f>_xlfn.XLOOKUP(Table5[[#This Row],[MSA Contract Number]],'Tier 1 - $500K'!A:A,'Tier 1 - $500K'!E:E,0,0,1)</f>
        <v>(650) 739-8565</v>
      </c>
      <c r="F50" s="10" t="str">
        <f>_xlfn.XLOOKUP(Table5[[#This Row],[MSA Contract Number]],'Tier 1 - $500K'!A:A,'Tier 1 - $500K'!F:F,0,0,1)</f>
        <v>publicsector@dilytics.com; 
spanda@dilytics.com;</v>
      </c>
      <c r="G50" s="4">
        <f>_xlfn.XLOOKUP(Table5[[#This Row],[Point of Contact(s) 
(First Name and Last Name)]],'Tier 1 - $500K'!D:D,'Tier 1 - $500K'!G:G,0,0,1)</f>
        <v>1788928</v>
      </c>
      <c r="H50" s="4" t="str">
        <f>_xlfn.XLOOKUP(Table5[[#This Row],[MSA Contract Number]],'Tier 1 - $500K'!A:A,'Tier 1 - $500K'!H:H,0,0,1)</f>
        <v>SB</v>
      </c>
      <c r="I50" s="4" t="str">
        <f>_xlfn.XLOOKUP(Table5[[#This Row],[MSA Contract Number]],'Tier 1 - $500K'!A:A,'Tier 1 - $500K'!I:I,0,0,1)</f>
        <v>Yes</v>
      </c>
      <c r="J50" s="4" t="str">
        <f>_xlfn.XLOOKUP(Table5[[#This Row],[MSA Contract Number]],'Tier 1 - $500K'!A:A,'Tier 1 - $500K'!J:J,0,0,1)</f>
        <v>No</v>
      </c>
      <c r="K50" s="1">
        <f>_xlfn.XLOOKUP(Table5[[#This Row],[MSA Contract Number]],'Tier 1 - $500K'!A:A,'Tier 1 - $500K'!K:K,0,0,1)</f>
        <v>170</v>
      </c>
      <c r="L50" s="1">
        <f>_xlfn.XLOOKUP(Table5[[#This Row],[MSA Contract Number]],'Tier 1 - $500K'!A:A,'Tier 1 - $500K'!L:L,0,0,1)</f>
        <v>145</v>
      </c>
      <c r="M50" s="1">
        <f>_xlfn.XLOOKUP(Table5[[#This Row],[MSA Contract Number]],'Tier 1 - $500K'!A:A,'Tier 1 - $500K'!M:M,0,0,1)</f>
        <v>145</v>
      </c>
      <c r="N50" s="1">
        <f>_xlfn.XLOOKUP(Table5[[#This Row],[MSA Contract Number]],'Tier 1 - $500K'!A:A,'Tier 1 - $500K'!N:N)</f>
        <v>135</v>
      </c>
      <c r="O50" s="1">
        <f>_xlfn.XLOOKUP(Table5[[#This Row],[MSA Contract Number]],'Tier 1 - $500K'!A:A,'Tier 1 - $500K'!O:O,0,0,1)</f>
        <v>135</v>
      </c>
      <c r="P50" s="1">
        <f>_xlfn.XLOOKUP(Table5[[#This Row],[MSA Contract Number]],'Tier 1 - $500K'!A:A,'Tier 1 - $500K'!P:P,0,0,1)</f>
        <v>140</v>
      </c>
      <c r="Q50" s="1">
        <f>_xlfn.XLOOKUP(Table5[[#This Row],[MSA Contract Number]],'Tier 1 - $500K'!A:A,'Tier 1 - $500K'!Q:Q,0,0,1)</f>
        <v>125</v>
      </c>
      <c r="R50" s="1">
        <f>_xlfn.XLOOKUP(Table5[[#This Row],[MSA Contract Number]],'Tier 1 - $500K'!A:A,'Tier 1 - $500K'!R:R,0,0,1)</f>
        <v>110</v>
      </c>
      <c r="S50" s="107">
        <f>_xlfn.XLOOKUP(Table5[[#This Row],[MSA Contract Number]],'Tier 1 - $500K'!A:A,'Tier 1 - $500K'!S:S,0,0,1)</f>
        <v>165</v>
      </c>
      <c r="T50" s="107">
        <f>_xlfn.XLOOKUP(Table5[[#This Row],[MSA Contract Number]],'Tier 1 - $500K'!A:A,'Tier 1 - $500K'!T:T,0,0,1)</f>
        <v>180</v>
      </c>
      <c r="U50" s="107">
        <f>_xlfn.XLOOKUP(Table5[[#This Row],[MSA Contract Number]],'Tier 1 - $500K'!A:A,'Tier 1 - $500K'!U:U,0,0,1)</f>
        <v>155</v>
      </c>
      <c r="V50" s="107">
        <f>_xlfn.XLOOKUP(Table5[[#This Row],[MSA Contract Number]],'Tier 1 - $500K'!A:A,'Tier 1 - $500K'!V:V,0,0,1)</f>
        <v>150</v>
      </c>
      <c r="W50" s="107">
        <f>_xlfn.XLOOKUP(Table5[[#This Row],[MSA Contract Number]],'Tier 1 - $500K'!A:A,'Tier 1 - $500K'!W:W,0,0,1)</f>
        <v>135</v>
      </c>
      <c r="X50" s="107">
        <f>_xlfn.XLOOKUP(Table5[[#This Row],[MSA Contract Number]],'Tier 1 - $500K'!A:A,'Tier 1 - $500K'!X:X,0,0,1)</f>
        <v>140</v>
      </c>
      <c r="Y50" s="107">
        <f>_xlfn.XLOOKUP(Table5[[#This Row],[MSA Contract Number]],'Tier 1 - $500K'!A:A,'Tier 1 - $500K'!Y:Y,0,0,1)</f>
        <v>145</v>
      </c>
      <c r="Z50" s="107">
        <f>_xlfn.XLOOKUP(Table5[[#This Row],[MSA Contract Number]],'Tier 1 - $500K'!A:A,'Tier 1 - $500K'!Z:Z,0,0,1)</f>
        <v>135</v>
      </c>
      <c r="AA50" s="107">
        <f>_xlfn.XLOOKUP(Table5[[#This Row],[MSA Contract Number]],'Tier 1 - $500K'!A:A,'Tier 1 - $500K'!AA:AA,0,0,1)</f>
        <v>155</v>
      </c>
      <c r="AB50" s="107">
        <f>_xlfn.XLOOKUP(Table5[[#This Row],[MSA Contract Number]],'Tier 1 - $500K'!A:A,'Tier 1 - $500K'!AB:AB,0,0,1)</f>
        <v>185</v>
      </c>
      <c r="AC50" s="107">
        <f>_xlfn.XLOOKUP(Table5[[#This Row],[MSA Contract Number]],'Tier 1 - $500K'!A:A,'Tier 1 - $500K'!AC:AC,0,0,1)</f>
        <v>175</v>
      </c>
      <c r="AD50" s="107">
        <f>_xlfn.XLOOKUP(Table5[[#This Row],[MSA Contract Number]],'Tier 1 - $500K'!A:A,'Tier 1 - $500K'!AD:AD,0,0,1)</f>
        <v>125</v>
      </c>
      <c r="AE50" s="107">
        <f>_xlfn.XLOOKUP(Table5[[#This Row],[MSA Contract Number]],'Tier 1 - $500K'!A:A,'Tier 1 - $500K'!AE:AE,0,0,1)</f>
        <v>125</v>
      </c>
      <c r="AF50" s="107">
        <f>_xlfn.XLOOKUP(Table5[[#This Row],[MSA Contract Number]],'Tier 1 - $500K'!A:A,'Tier 1 - $500K'!AF:AF,0,0,1)</f>
        <v>120</v>
      </c>
      <c r="AG50" s="107">
        <f>_xlfn.XLOOKUP(Table5[[#This Row],[MSA Contract Number]],'Tier 1 - $500K'!A:A,'Tier 1 - $500K'!AG:AG,0,0,1)</f>
        <v>140</v>
      </c>
      <c r="AH50" s="107">
        <f>_xlfn.XLOOKUP(Table5[[#This Row],[MSA Contract Number]],'Tier 1 - $500K'!A:A,'Tier 1 - $500K'!AH:AH,0,0,1)</f>
        <v>130</v>
      </c>
      <c r="AI50" s="107">
        <f>_xlfn.XLOOKUP(Table5[[#This Row],[MSA Contract Number]],'Tier 1 - $500K'!A:A,'Tier 1 - $500K'!AI:AI,0,0,1)</f>
        <v>135</v>
      </c>
      <c r="AJ50" s="107">
        <f>_xlfn.XLOOKUP(Table5[[#This Row],[MSA Contract Number]],'Tier 1 - $500K'!A:A,'Tier 1 - $500K'!AJ:AJ,0,0,1)</f>
        <v>125</v>
      </c>
      <c r="AK50" s="107">
        <f>_xlfn.XLOOKUP(Table5[[#This Row],[MSA Contract Number]],'Tier 1 - $500K'!A:A,'Tier 1 - $500K'!AK:AK,0,0,1)</f>
        <v>165</v>
      </c>
      <c r="AL50" s="107">
        <f>_xlfn.XLOOKUP(Table5[[#This Row],[MSA Contract Number]],'Tier 1 - $500K'!A:A,'Tier 1 - $500K'!AL:AL,0,0,1)</f>
        <v>200</v>
      </c>
      <c r="AM50" s="107">
        <f>_xlfn.XLOOKUP(Table5[[#This Row],[MSA Contract Number]],'Tier 1 - $500K'!A:A,'Tier 1 - $500K'!AM:AM,0,0,1)</f>
        <v>140</v>
      </c>
      <c r="AN50" s="107">
        <f>_xlfn.XLOOKUP(Table5[[#This Row],[MSA Contract Number]],'Tier 1 - $500K'!A:A,'Tier 1 - $500K'!AN:AN,0,0,1)</f>
        <v>165</v>
      </c>
      <c r="AO50" s="107">
        <f>_xlfn.XLOOKUP(Table5[[#This Row],[MSA Contract Number]],'Tier 1 - $500K'!A:A,'Tier 1 - $500K'!AO:AO,0,0,1)</f>
        <v>145</v>
      </c>
      <c r="AP50" s="107">
        <f>_xlfn.XLOOKUP(Table5[[#This Row],[MSA Contract Number]],'Tier 1 - $500K'!A:A,'Tier 1 - $500K'!AP:AP,0,0,1)</f>
        <v>165</v>
      </c>
      <c r="AQ50" s="107">
        <f>_xlfn.XLOOKUP(Table5[[#This Row],[MSA Contract Number]],'Tier 1 - $500K'!A:A,'Tier 1 - $500K'!AQ:AQ,0,0,1)</f>
        <v>160</v>
      </c>
      <c r="AR50" s="107">
        <f>_xlfn.XLOOKUP(Table5[[#This Row],[MSA Contract Number]],'Tier 1 - $500K'!A:A,'Tier 1 - $500K'!AR:AR,0,0,1)</f>
        <v>170</v>
      </c>
      <c r="AS50" s="107">
        <f>_xlfn.XLOOKUP(Table5[[#This Row],[MSA Contract Number]],'Tier 1 - $500K'!A:A,'Tier 1 - $500K'!AS:AS,0,0,1)</f>
        <v>145</v>
      </c>
      <c r="AT50" s="107">
        <f>_xlfn.XLOOKUP(Table5[[#This Row],[MSA Contract Number]],'Tier 1 - $500K'!A:A,'Tier 1 - $500K'!AT:AT,0,0,1)</f>
        <v>140</v>
      </c>
      <c r="AU50" s="107">
        <f>_xlfn.XLOOKUP(Table5[[#This Row],[MSA Contract Number]],'Tier 1 - $500K'!A:A,'Tier 1 - $500K'!AU:AU,0,0,1)</f>
        <v>140</v>
      </c>
      <c r="AV50" s="107">
        <f>_xlfn.XLOOKUP(Table5[[#This Row],[MSA Contract Number]],'Tier 1 - $500K'!A:A,'Tier 1 - $500K'!AV:AV,0,0,1)</f>
        <v>120</v>
      </c>
      <c r="AW50" s="107">
        <f>_xlfn.XLOOKUP(Table5[[#This Row],[MSA Contract Number]],'Tier 1 - $500K'!A:A,'Tier 1 - $500K'!AW:AW,0,0,1)</f>
        <v>145</v>
      </c>
      <c r="AX50" s="107">
        <f>_xlfn.XLOOKUP(Table5[[#This Row],[MSA Contract Number]],'Tier 1 - $500K'!A:A,'Tier 1 - $500K'!AX:AX,0,0,1)</f>
        <v>150</v>
      </c>
      <c r="AY50" s="107">
        <f>_xlfn.XLOOKUP(Table5[[#This Row],[MSA Contract Number]],'Tier 1 - $500K'!A:A,'Tier 1 - $500K'!AY:AY,0,0,1)</f>
        <v>135</v>
      </c>
      <c r="AZ50" s="108">
        <f>_xlfn.XLOOKUP(Table5[[#This Row],[MSA Contract Number]],'Tier 1 - $500K'!A:A,'Tier 1 - $500K'!AZ:AZ,0,0,1)</f>
        <v>165</v>
      </c>
    </row>
    <row r="51" spans="1:52" s="52" customFormat="1" ht="33.75" customHeight="1" x14ac:dyDescent="0.25">
      <c r="A51" s="8" t="s">
        <v>452</v>
      </c>
      <c r="B51" s="9">
        <f>_xlfn.XLOOKUP(Table5[[#This Row],[MSA Contract Number]],'Tier 1 - $500K'!A:A,'Tier 1 - $500K'!B:B,0,0,1)</f>
        <v>46497</v>
      </c>
      <c r="C51" s="10" t="str">
        <f>_xlfn.XLOOKUP(Table5[[#This Row],[MSA Contract Number]],'Tier 1 - $500K'!A:A,'Tier 1 - $500K'!C:C,0,0,1)</f>
        <v>Launch Consulting, LLC</v>
      </c>
      <c r="D51" s="10" t="str">
        <f>_xlfn.XLOOKUP(Table5[[#This Row],[MSA Contract Number]],'Tier 1 - $500K'!A:A,'Tier 1 - $500K'!D:D,0,0,1)</f>
        <v>1. Kyle Keyser
2. Daniel Paredes</v>
      </c>
      <c r="E51" s="10" t="str">
        <f>_xlfn.XLOOKUP(Table5[[#This Row],[MSA Contract Number]],'Tier 1 - $500K'!A:A,'Tier 1 - $500K'!E:E,0,0,1)</f>
        <v>(916) 787-2200</v>
      </c>
      <c r="F51" s="10" t="str">
        <f>_xlfn.XLOOKUP(Table5[[#This Row],[MSA Contract Number]],'Tier 1 - $500K'!A:A,'Tier 1 - $500K'!F:F,0,0,1)</f>
        <v>govcontracts@launchcg.com;
Daniel.Paredes@launchcg.com</v>
      </c>
      <c r="G51" s="4" t="str">
        <f>_xlfn.XLOOKUP(Table5[[#This Row],[Point of Contact(s) 
(First Name and Last Name)]],'Tier 1 - $500K'!D:D,'Tier 1 - $500K'!G:G,0,0,1)</f>
        <v>--</v>
      </c>
      <c r="H51" s="4" t="str">
        <f>_xlfn.XLOOKUP(Table5[[#This Row],[MSA Contract Number]],'Tier 1 - $500K'!A:A,'Tier 1 - $500K'!H:H,0,0,1)</f>
        <v>--</v>
      </c>
      <c r="I51" s="4" t="str">
        <f>_xlfn.XLOOKUP(Table5[[#This Row],[MSA Contract Number]],'Tier 1 - $500K'!A:A,'Tier 1 - $500K'!I:I,0,0,1)</f>
        <v>No</v>
      </c>
      <c r="J51" s="4" t="str">
        <f>_xlfn.XLOOKUP(Table5[[#This Row],[MSA Contract Number]],'Tier 1 - $500K'!A:A,'Tier 1 - $500K'!J:J,0,0,1)</f>
        <v>No</v>
      </c>
      <c r="K51" s="1">
        <f>_xlfn.XLOOKUP(Table5[[#This Row],[MSA Contract Number]],'Tier 1 - $500K'!A:A,'Tier 1 - $500K'!K:K,0,0,1)</f>
        <v>235</v>
      </c>
      <c r="L51" s="1">
        <f>_xlfn.XLOOKUP(Table5[[#This Row],[MSA Contract Number]],'Tier 1 - $500K'!A:A,'Tier 1 - $500K'!L:L,0,0,1)</f>
        <v>188</v>
      </c>
      <c r="M51" s="1">
        <f>_xlfn.XLOOKUP(Table5[[#This Row],[MSA Contract Number]],'Tier 1 - $500K'!A:A,'Tier 1 - $500K'!M:M,0,0,1)</f>
        <v>265</v>
      </c>
      <c r="N51" s="1">
        <f>_xlfn.XLOOKUP(Table5[[#This Row],[MSA Contract Number]],'Tier 1 - $500K'!A:A,'Tier 1 - $500K'!N:N)</f>
        <v>254</v>
      </c>
      <c r="O51" s="1">
        <f>_xlfn.XLOOKUP(Table5[[#This Row],[MSA Contract Number]],'Tier 1 - $500K'!A:A,'Tier 1 - $500K'!O:O,0,0,1)</f>
        <v>182</v>
      </c>
      <c r="P51" s="1">
        <f>_xlfn.XLOOKUP(Table5[[#This Row],[MSA Contract Number]],'Tier 1 - $500K'!A:A,'Tier 1 - $500K'!P:P,0,0,1)</f>
        <v>230</v>
      </c>
      <c r="Q51" s="1">
        <f>_xlfn.XLOOKUP(Table5[[#This Row],[MSA Contract Number]],'Tier 1 - $500K'!A:A,'Tier 1 - $500K'!Q:Q,0,0,1)</f>
        <v>204</v>
      </c>
      <c r="R51" s="1">
        <f>_xlfn.XLOOKUP(Table5[[#This Row],[MSA Contract Number]],'Tier 1 - $500K'!A:A,'Tier 1 - $500K'!R:R,0,0,1)</f>
        <v>174</v>
      </c>
      <c r="S51" s="107">
        <f>_xlfn.XLOOKUP(Table5[[#This Row],[MSA Contract Number]],'Tier 1 - $500K'!A:A,'Tier 1 - $500K'!S:S,0,0,1)</f>
        <v>228</v>
      </c>
      <c r="T51" s="107">
        <f>_xlfn.XLOOKUP(Table5[[#This Row],[MSA Contract Number]],'Tier 1 - $500K'!A:A,'Tier 1 - $500K'!T:T,0,0,1)</f>
        <v>305</v>
      </c>
      <c r="U51" s="107">
        <f>_xlfn.XLOOKUP(Table5[[#This Row],[MSA Contract Number]],'Tier 1 - $500K'!A:A,'Tier 1 - $500K'!U:U,0,0,1)</f>
        <v>279</v>
      </c>
      <c r="V51" s="107">
        <f>_xlfn.XLOOKUP(Table5[[#This Row],[MSA Contract Number]],'Tier 1 - $500K'!A:A,'Tier 1 - $500K'!V:V,0,0,1)</f>
        <v>260</v>
      </c>
      <c r="W51" s="107">
        <f>_xlfn.XLOOKUP(Table5[[#This Row],[MSA Contract Number]],'Tier 1 - $500K'!A:A,'Tier 1 - $500K'!W:W,0,0,1)</f>
        <v>185</v>
      </c>
      <c r="X51" s="107">
        <f>_xlfn.XLOOKUP(Table5[[#This Row],[MSA Contract Number]],'Tier 1 - $500K'!A:A,'Tier 1 - $500K'!X:X,0,0,1)</f>
        <v>204</v>
      </c>
      <c r="Y51" s="107">
        <f>_xlfn.XLOOKUP(Table5[[#This Row],[MSA Contract Number]],'Tier 1 - $500K'!A:A,'Tier 1 - $500K'!Y:Y,0,0,1)</f>
        <v>218</v>
      </c>
      <c r="Z51" s="107">
        <f>_xlfn.XLOOKUP(Table5[[#This Row],[MSA Contract Number]],'Tier 1 - $500K'!A:A,'Tier 1 - $500K'!Z:Z,0,0,1)</f>
        <v>204</v>
      </c>
      <c r="AA51" s="107">
        <f>_xlfn.XLOOKUP(Table5[[#This Row],[MSA Contract Number]],'Tier 1 - $500K'!A:A,'Tier 1 - $500K'!AA:AA,0,0,1)</f>
        <v>218</v>
      </c>
      <c r="AB51" s="107">
        <f>_xlfn.XLOOKUP(Table5[[#This Row],[MSA Contract Number]],'Tier 1 - $500K'!A:A,'Tier 1 - $500K'!AB:AB,0,0,1)</f>
        <v>223</v>
      </c>
      <c r="AC51" s="107">
        <f>_xlfn.XLOOKUP(Table5[[#This Row],[MSA Contract Number]],'Tier 1 - $500K'!A:A,'Tier 1 - $500K'!AC:AC,0,0,1)</f>
        <v>227</v>
      </c>
      <c r="AD51" s="107">
        <f>_xlfn.XLOOKUP(Table5[[#This Row],[MSA Contract Number]],'Tier 1 - $500K'!A:A,'Tier 1 - $500K'!AD:AD,0,0,1)</f>
        <v>178</v>
      </c>
      <c r="AE51" s="107">
        <f>_xlfn.XLOOKUP(Table5[[#This Row],[MSA Contract Number]],'Tier 1 - $500K'!A:A,'Tier 1 - $500K'!AE:AE,0,0,1)</f>
        <v>167</v>
      </c>
      <c r="AF51" s="107">
        <f>_xlfn.XLOOKUP(Table5[[#This Row],[MSA Contract Number]],'Tier 1 - $500K'!A:A,'Tier 1 - $500K'!AF:AF,0,0,1)</f>
        <v>170</v>
      </c>
      <c r="AG51" s="107">
        <f>_xlfn.XLOOKUP(Table5[[#This Row],[MSA Contract Number]],'Tier 1 - $500K'!A:A,'Tier 1 - $500K'!AG:AG,0,0,1)</f>
        <v>204</v>
      </c>
      <c r="AH51" s="107">
        <f>_xlfn.XLOOKUP(Table5[[#This Row],[MSA Contract Number]],'Tier 1 - $500K'!A:A,'Tier 1 - $500K'!AH:AH,0,0,1)</f>
        <v>209</v>
      </c>
      <c r="AI51" s="107">
        <f>_xlfn.XLOOKUP(Table5[[#This Row],[MSA Contract Number]],'Tier 1 - $500K'!A:A,'Tier 1 - $500K'!AI:AI,0,0,1)</f>
        <v>194</v>
      </c>
      <c r="AJ51" s="107">
        <f>_xlfn.XLOOKUP(Table5[[#This Row],[MSA Contract Number]],'Tier 1 - $500K'!A:A,'Tier 1 - $500K'!AJ:AJ,0,0,1)</f>
        <v>211</v>
      </c>
      <c r="AK51" s="107">
        <f>_xlfn.XLOOKUP(Table5[[#This Row],[MSA Contract Number]],'Tier 1 - $500K'!A:A,'Tier 1 - $500K'!AK:AK,0,0,1)</f>
        <v>219</v>
      </c>
      <c r="AL51" s="107">
        <f>_xlfn.XLOOKUP(Table5[[#This Row],[MSA Contract Number]],'Tier 1 - $500K'!A:A,'Tier 1 - $500K'!AL:AL,0,0,1)</f>
        <v>244</v>
      </c>
      <c r="AM51" s="107">
        <f>_xlfn.XLOOKUP(Table5[[#This Row],[MSA Contract Number]],'Tier 1 - $500K'!A:A,'Tier 1 - $500K'!AM:AM,0,0,1)</f>
        <v>207</v>
      </c>
      <c r="AN51" s="107">
        <f>_xlfn.XLOOKUP(Table5[[#This Row],[MSA Contract Number]],'Tier 1 - $500K'!A:A,'Tier 1 - $500K'!AN:AN,0,0,1)</f>
        <v>241</v>
      </c>
      <c r="AO51" s="107">
        <f>_xlfn.XLOOKUP(Table5[[#This Row],[MSA Contract Number]],'Tier 1 - $500K'!A:A,'Tier 1 - $500K'!AO:AO,0,0,1)</f>
        <v>216</v>
      </c>
      <c r="AP51" s="107">
        <f>_xlfn.XLOOKUP(Table5[[#This Row],[MSA Contract Number]],'Tier 1 - $500K'!A:A,'Tier 1 - $500K'!AP:AP,0,0,1)</f>
        <v>235</v>
      </c>
      <c r="AQ51" s="107">
        <f>_xlfn.XLOOKUP(Table5[[#This Row],[MSA Contract Number]],'Tier 1 - $500K'!A:A,'Tier 1 - $500K'!AQ:AQ,0,0,1)</f>
        <v>176</v>
      </c>
      <c r="AR51" s="107">
        <f>_xlfn.XLOOKUP(Table5[[#This Row],[MSA Contract Number]],'Tier 1 - $500K'!A:A,'Tier 1 - $500K'!AR:AR,0,0,1)</f>
        <v>190</v>
      </c>
      <c r="AS51" s="107">
        <f>_xlfn.XLOOKUP(Table5[[#This Row],[MSA Contract Number]],'Tier 1 - $500K'!A:A,'Tier 1 - $500K'!AS:AS,0,0,1)</f>
        <v>190</v>
      </c>
      <c r="AT51" s="107">
        <f>_xlfn.XLOOKUP(Table5[[#This Row],[MSA Contract Number]],'Tier 1 - $500K'!A:A,'Tier 1 - $500K'!AT:AT,0,0,1)</f>
        <v>182</v>
      </c>
      <c r="AU51" s="107">
        <f>_xlfn.XLOOKUP(Table5[[#This Row],[MSA Contract Number]],'Tier 1 - $500K'!A:A,'Tier 1 - $500K'!AU:AU,0,0,1)</f>
        <v>183</v>
      </c>
      <c r="AV51" s="107">
        <f>_xlfn.XLOOKUP(Table5[[#This Row],[MSA Contract Number]],'Tier 1 - $500K'!A:A,'Tier 1 - $500K'!AV:AV,0,0,1)</f>
        <v>186</v>
      </c>
      <c r="AW51" s="107">
        <f>_xlfn.XLOOKUP(Table5[[#This Row],[MSA Contract Number]],'Tier 1 - $500K'!A:A,'Tier 1 - $500K'!AW:AW,0,0,1)</f>
        <v>190</v>
      </c>
      <c r="AX51" s="107">
        <f>_xlfn.XLOOKUP(Table5[[#This Row],[MSA Contract Number]],'Tier 1 - $500K'!A:A,'Tier 1 - $500K'!AX:AX,0,0,1)</f>
        <v>258</v>
      </c>
      <c r="AY51" s="107">
        <f>_xlfn.XLOOKUP(Table5[[#This Row],[MSA Contract Number]],'Tier 1 - $500K'!A:A,'Tier 1 - $500K'!AY:AY,0,0,1)</f>
        <v>181</v>
      </c>
      <c r="AZ51" s="108">
        <f>_xlfn.XLOOKUP(Table5[[#This Row],[MSA Contract Number]],'Tier 1 - $500K'!A:A,'Tier 1 - $500K'!AZ:AZ,0,0,1)</f>
        <v>255</v>
      </c>
    </row>
    <row r="52" spans="1:52" s="52" customFormat="1" x14ac:dyDescent="0.25">
      <c r="A52" s="8" t="s">
        <v>455</v>
      </c>
      <c r="B52" s="9">
        <f>_xlfn.XLOOKUP(Table5[[#This Row],[MSA Contract Number]],'Tier 1 - $500K'!A:A,'Tier 1 - $500K'!B:B,0,0,1)</f>
        <v>46497</v>
      </c>
      <c r="C52" s="10" t="str">
        <f>_xlfn.XLOOKUP(Table5[[#This Row],[MSA Contract Number]],'Tier 1 - $500K'!A:A,'Tier 1 - $500K'!C:C,0,0,1)</f>
        <v>Domain Experts Corporation</v>
      </c>
      <c r="D52" s="10" t="str">
        <f>_xlfn.XLOOKUP(Table5[[#This Row],[MSA Contract Number]],'Tier 1 - $500K'!A:A,'Tier 1 - $500K'!D:D,0,0,1)</f>
        <v>Veena Ramachandran</v>
      </c>
      <c r="E52" s="10" t="str">
        <f>_xlfn.XLOOKUP(Table5[[#This Row],[MSA Contract Number]],'Tier 1 - $500K'!A:A,'Tier 1 - $500K'!E:E,0,0,1)</f>
        <v>(408) 480-9771</v>
      </c>
      <c r="F52" s="10" t="str">
        <f>_xlfn.XLOOKUP(Table5[[#This Row],[MSA Contract Number]],'Tier 1 - $500K'!A:A,'Tier 1 - $500K'!F:F,0,0,1)</f>
        <v>rekha@domain-experts.net;</v>
      </c>
      <c r="G52" s="4">
        <f>_xlfn.XLOOKUP(Table5[[#This Row],[Point of Contact(s) 
(First Name and Last Name)]],'Tier 1 - $500K'!D:D,'Tier 1 - $500K'!G:G,0,0,1)</f>
        <v>1737229</v>
      </c>
      <c r="H52" s="4" t="str">
        <f>_xlfn.XLOOKUP(Table5[[#This Row],[MSA Contract Number]],'Tier 1 - $500K'!A:A,'Tier 1 - $500K'!H:H,0,0,1)</f>
        <v>SB</v>
      </c>
      <c r="I52" s="4" t="str">
        <f>_xlfn.XLOOKUP(Table5[[#This Row],[MSA Contract Number]],'Tier 1 - $500K'!A:A,'Tier 1 - $500K'!I:I,0,0,1)</f>
        <v>Yes</v>
      </c>
      <c r="J52" s="4" t="str">
        <f>_xlfn.XLOOKUP(Table5[[#This Row],[MSA Contract Number]],'Tier 1 - $500K'!A:A,'Tier 1 - $500K'!J:J,0,0,1)</f>
        <v>No</v>
      </c>
      <c r="K52" s="1">
        <f>_xlfn.XLOOKUP(Table5[[#This Row],[MSA Contract Number]],'Tier 1 - $500K'!A:A,'Tier 1 - $500K'!K:K,0,0,1)</f>
        <v>182</v>
      </c>
      <c r="L52" s="1">
        <f>_xlfn.XLOOKUP(Table5[[#This Row],[MSA Contract Number]],'Tier 1 - $500K'!A:A,'Tier 1 - $500K'!L:L,0,0,1)</f>
        <v>152</v>
      </c>
      <c r="M52" s="1">
        <f>_xlfn.XLOOKUP(Table5[[#This Row],[MSA Contract Number]],'Tier 1 - $500K'!A:A,'Tier 1 - $500K'!M:M,0,0,1)</f>
        <v>170</v>
      </c>
      <c r="N52" s="1">
        <f>_xlfn.XLOOKUP(Table5[[#This Row],[MSA Contract Number]],'Tier 1 - $500K'!A:A,'Tier 1 - $500K'!N:N)</f>
        <v>160</v>
      </c>
      <c r="O52" s="1">
        <f>_xlfn.XLOOKUP(Table5[[#This Row],[MSA Contract Number]],'Tier 1 - $500K'!A:A,'Tier 1 - $500K'!O:O,0,0,1)</f>
        <v>145</v>
      </c>
      <c r="P52" s="1">
        <f>_xlfn.XLOOKUP(Table5[[#This Row],[MSA Contract Number]],'Tier 1 - $500K'!A:A,'Tier 1 - $500K'!P:P,0,0,1)</f>
        <v>150</v>
      </c>
      <c r="Q52" s="1">
        <f>_xlfn.XLOOKUP(Table5[[#This Row],[MSA Contract Number]],'Tier 1 - $500K'!A:A,'Tier 1 - $500K'!Q:Q,0,0,1)</f>
        <v>130</v>
      </c>
      <c r="R52" s="1">
        <f>_xlfn.XLOOKUP(Table5[[#This Row],[MSA Contract Number]],'Tier 1 - $500K'!A:A,'Tier 1 - $500K'!R:R,0,0,1)</f>
        <v>105</v>
      </c>
      <c r="S52" s="107">
        <f>_xlfn.XLOOKUP(Table5[[#This Row],[MSA Contract Number]],'Tier 1 - $500K'!A:A,'Tier 1 - $500K'!S:S,0,0,1)</f>
        <v>160</v>
      </c>
      <c r="T52" s="107">
        <f>_xlfn.XLOOKUP(Table5[[#This Row],[MSA Contract Number]],'Tier 1 - $500K'!A:A,'Tier 1 - $500K'!T:T,0,0,1)</f>
        <v>200</v>
      </c>
      <c r="U52" s="107">
        <f>_xlfn.XLOOKUP(Table5[[#This Row],[MSA Contract Number]],'Tier 1 - $500K'!A:A,'Tier 1 - $500K'!U:U,0,0,1)</f>
        <v>180</v>
      </c>
      <c r="V52" s="107">
        <f>_xlfn.XLOOKUP(Table5[[#This Row],[MSA Contract Number]],'Tier 1 - $500K'!A:A,'Tier 1 - $500K'!V:V,0,0,1)</f>
        <v>180</v>
      </c>
      <c r="W52" s="107">
        <f>_xlfn.XLOOKUP(Table5[[#This Row],[MSA Contract Number]],'Tier 1 - $500K'!A:A,'Tier 1 - $500K'!W:W,0,0,1)</f>
        <v>110</v>
      </c>
      <c r="X52" s="107">
        <f>_xlfn.XLOOKUP(Table5[[#This Row],[MSA Contract Number]],'Tier 1 - $500K'!A:A,'Tier 1 - $500K'!X:X,0,0,1)</f>
        <v>123</v>
      </c>
      <c r="Y52" s="107">
        <f>_xlfn.XLOOKUP(Table5[[#This Row],[MSA Contract Number]],'Tier 1 - $500K'!A:A,'Tier 1 - $500K'!Y:Y,0,0,1)</f>
        <v>123</v>
      </c>
      <c r="Z52" s="107" t="str">
        <f>_xlfn.XLOOKUP(Table5[[#This Row],[MSA Contract Number]],'Tier 1 - $500K'!A:A,'Tier 1 - $500K'!Z:Z,0,0,1)</f>
        <v>--</v>
      </c>
      <c r="AA52" s="107">
        <f>_xlfn.XLOOKUP(Table5[[#This Row],[MSA Contract Number]],'Tier 1 - $500K'!A:A,'Tier 1 - $500K'!AA:AA,0,0,1)</f>
        <v>140</v>
      </c>
      <c r="AB52" s="107">
        <f>_xlfn.XLOOKUP(Table5[[#This Row],[MSA Contract Number]],'Tier 1 - $500K'!A:A,'Tier 1 - $500K'!AB:AB,0,0,1)</f>
        <v>164</v>
      </c>
      <c r="AC52" s="107">
        <f>_xlfn.XLOOKUP(Table5[[#This Row],[MSA Contract Number]],'Tier 1 - $500K'!A:A,'Tier 1 - $500K'!AC:AC,0,0,1)</f>
        <v>154</v>
      </c>
      <c r="AD52" s="107">
        <f>_xlfn.XLOOKUP(Table5[[#This Row],[MSA Contract Number]],'Tier 1 - $500K'!A:A,'Tier 1 - $500K'!AD:AD,0,0,1)</f>
        <v>125</v>
      </c>
      <c r="AE52" s="107">
        <f>_xlfn.XLOOKUP(Table5[[#This Row],[MSA Contract Number]],'Tier 1 - $500K'!A:A,'Tier 1 - $500K'!AE:AE,0,0,1)</f>
        <v>145</v>
      </c>
      <c r="AF52" s="107">
        <f>_xlfn.XLOOKUP(Table5[[#This Row],[MSA Contract Number]],'Tier 1 - $500K'!A:A,'Tier 1 - $500K'!AF:AF,0,0,1)</f>
        <v>140</v>
      </c>
      <c r="AG52" s="107">
        <f>_xlfn.XLOOKUP(Table5[[#This Row],[MSA Contract Number]],'Tier 1 - $500K'!A:A,'Tier 1 - $500K'!AG:AG,0,0,1)</f>
        <v>155</v>
      </c>
      <c r="AH52" s="107" t="str">
        <f>_xlfn.XLOOKUP(Table5[[#This Row],[MSA Contract Number]],'Tier 1 - $500K'!A:A,'Tier 1 - $500K'!AH:AH,0,0,1)</f>
        <v>--</v>
      </c>
      <c r="AI52" s="107" t="str">
        <f>_xlfn.XLOOKUP(Table5[[#This Row],[MSA Contract Number]],'Tier 1 - $500K'!A:A,'Tier 1 - $500K'!AI:AI,0,0,1)</f>
        <v>--</v>
      </c>
      <c r="AJ52" s="107">
        <f>_xlfn.XLOOKUP(Table5[[#This Row],[MSA Contract Number]],'Tier 1 - $500K'!A:A,'Tier 1 - $500K'!AJ:AJ,0,0,1)</f>
        <v>160</v>
      </c>
      <c r="AK52" s="107">
        <f>_xlfn.XLOOKUP(Table5[[#This Row],[MSA Contract Number]],'Tier 1 - $500K'!A:A,'Tier 1 - $500K'!AK:AK,0,0,1)</f>
        <v>155</v>
      </c>
      <c r="AL52" s="107">
        <f>_xlfn.XLOOKUP(Table5[[#This Row],[MSA Contract Number]],'Tier 1 - $500K'!A:A,'Tier 1 - $500K'!AL:AL,0,0,1)</f>
        <v>170</v>
      </c>
      <c r="AM52" s="107">
        <f>_xlfn.XLOOKUP(Table5[[#This Row],[MSA Contract Number]],'Tier 1 - $500K'!A:A,'Tier 1 - $500K'!AM:AM,0,0,1)</f>
        <v>147</v>
      </c>
      <c r="AN52" s="107">
        <f>_xlfn.XLOOKUP(Table5[[#This Row],[MSA Contract Number]],'Tier 1 - $500K'!A:A,'Tier 1 - $500K'!AN:AN,0,0,1)</f>
        <v>162</v>
      </c>
      <c r="AO52" s="107">
        <f>_xlfn.XLOOKUP(Table5[[#This Row],[MSA Contract Number]],'Tier 1 - $500K'!A:A,'Tier 1 - $500K'!AO:AO,0,0,1)</f>
        <v>165</v>
      </c>
      <c r="AP52" s="107">
        <f>_xlfn.XLOOKUP(Table5[[#This Row],[MSA Contract Number]],'Tier 1 - $500K'!A:A,'Tier 1 - $500K'!AP:AP,0,0,1)</f>
        <v>200</v>
      </c>
      <c r="AQ52" s="107">
        <f>_xlfn.XLOOKUP(Table5[[#This Row],[MSA Contract Number]],'Tier 1 - $500K'!A:A,'Tier 1 - $500K'!AQ:AQ,0,0,1)</f>
        <v>145</v>
      </c>
      <c r="AR52" s="107">
        <f>_xlfn.XLOOKUP(Table5[[#This Row],[MSA Contract Number]],'Tier 1 - $500K'!A:A,'Tier 1 - $500K'!AR:AR,0,0,1)</f>
        <v>160</v>
      </c>
      <c r="AS52" s="107">
        <f>_xlfn.XLOOKUP(Table5[[#This Row],[MSA Contract Number]],'Tier 1 - $500K'!A:A,'Tier 1 - $500K'!AS:AS,0,0,1)</f>
        <v>140</v>
      </c>
      <c r="AT52" s="107">
        <f>_xlfn.XLOOKUP(Table5[[#This Row],[MSA Contract Number]],'Tier 1 - $500K'!A:A,'Tier 1 - $500K'!AT:AT,0,0,1)</f>
        <v>130</v>
      </c>
      <c r="AU52" s="107">
        <f>_xlfn.XLOOKUP(Table5[[#This Row],[MSA Contract Number]],'Tier 1 - $500K'!A:A,'Tier 1 - $500K'!AU:AU,0,0,1)</f>
        <v>140</v>
      </c>
      <c r="AV52" s="107">
        <f>_xlfn.XLOOKUP(Table5[[#This Row],[MSA Contract Number]],'Tier 1 - $500K'!A:A,'Tier 1 - $500K'!AV:AV,0,0,1)</f>
        <v>125</v>
      </c>
      <c r="AW52" s="107">
        <f>_xlfn.XLOOKUP(Table5[[#This Row],[MSA Contract Number]],'Tier 1 - $500K'!A:A,'Tier 1 - $500K'!AW:AW,0,0,1)</f>
        <v>135</v>
      </c>
      <c r="AX52" s="107">
        <f>_xlfn.XLOOKUP(Table5[[#This Row],[MSA Contract Number]],'Tier 1 - $500K'!A:A,'Tier 1 - $500K'!AX:AX,0,0,1)</f>
        <v>195</v>
      </c>
      <c r="AY52" s="107">
        <f>_xlfn.XLOOKUP(Table5[[#This Row],[MSA Contract Number]],'Tier 1 - $500K'!A:A,'Tier 1 - $500K'!AY:AY,0,0,1)</f>
        <v>140</v>
      </c>
      <c r="AZ52" s="108">
        <f>_xlfn.XLOOKUP(Table5[[#This Row],[MSA Contract Number]],'Tier 1 - $500K'!A:A,'Tier 1 - $500K'!AZ:AZ,0,0,1)</f>
        <v>180</v>
      </c>
    </row>
    <row r="53" spans="1:52" s="52" customFormat="1" ht="31.5" x14ac:dyDescent="0.25">
      <c r="A53" s="8" t="s">
        <v>470</v>
      </c>
      <c r="B53" s="9">
        <f>_xlfn.XLOOKUP(Table5[[#This Row],[MSA Contract Number]],'Tier 1 - $500K'!A:A,'Tier 1 - $500K'!B:B,0,0,1)</f>
        <v>46497</v>
      </c>
      <c r="C53" s="10" t="str">
        <f>_xlfn.XLOOKUP(Table5[[#This Row],[MSA Contract Number]],'Tier 1 - $500K'!A:A,'Tier 1 - $500K'!C:C,0,0,1)</f>
        <v>Dynamic Systems, Inc.</v>
      </c>
      <c r="D53" s="10" t="str">
        <f>_xlfn.XLOOKUP(Table5[[#This Row],[MSA Contract Number]],'Tier 1 - $500K'!A:A,'Tier 1 - $500K'!D:D,0,0,1)</f>
        <v>1. Kirk Ferguson
2. Lisa Howe</v>
      </c>
      <c r="E53" s="10" t="str">
        <f>_xlfn.XLOOKUP(Table5[[#This Row],[MSA Contract Number]],'Tier 1 - $500K'!A:A,'Tier 1 - $500K'!E:E,0,0,1)</f>
        <v>1. (949) 439-7250
2. (310) 337-4400</v>
      </c>
      <c r="F53" s="10" t="str">
        <f>_xlfn.XLOOKUP(Table5[[#This Row],[MSA Contract Number]],'Tier 1 - $500K'!A:A,'Tier 1 - $500K'!F:F,0,0,1)</f>
        <v>Kirk.Ferguson@DynamicSystemsInc.com ; Lisa.Howe@dynamicsystemsinc.com;</v>
      </c>
      <c r="G53" s="4">
        <f>_xlfn.XLOOKUP(Table5[[#This Row],[Point of Contact(s) 
(First Name and Last Name)]],'Tier 1 - $500K'!D:D,'Tier 1 - $500K'!G:G,0,0,1)</f>
        <v>2028040</v>
      </c>
      <c r="H53" s="4" t="str">
        <f>_xlfn.XLOOKUP(Table5[[#This Row],[MSA Contract Number]],'Tier 1 - $500K'!A:A,'Tier 1 - $500K'!H:H,0,0,1)</f>
        <v>SB</v>
      </c>
      <c r="I53" s="4" t="str">
        <f>_xlfn.XLOOKUP(Table5[[#This Row],[MSA Contract Number]],'Tier 1 - $500K'!A:A,'Tier 1 - $500K'!I:I,0,0,1)</f>
        <v>No</v>
      </c>
      <c r="J53" s="4" t="str">
        <f>_xlfn.XLOOKUP(Table5[[#This Row],[MSA Contract Number]],'Tier 1 - $500K'!A:A,'Tier 1 - $500K'!J:J,0,0,1)</f>
        <v>No</v>
      </c>
      <c r="K53" s="1">
        <f>_xlfn.XLOOKUP(Table5[[#This Row],[MSA Contract Number]],'Tier 1 - $500K'!A:A,'Tier 1 - $500K'!K:K,0,0,1)</f>
        <v>271</v>
      </c>
      <c r="L53" s="1">
        <f>_xlfn.XLOOKUP(Table5[[#This Row],[MSA Contract Number]],'Tier 1 - $500K'!A:A,'Tier 1 - $500K'!L:L,0,0,1)</f>
        <v>207</v>
      </c>
      <c r="M53" s="1">
        <f>_xlfn.XLOOKUP(Table5[[#This Row],[MSA Contract Number]],'Tier 1 - $500K'!A:A,'Tier 1 - $500K'!M:M,0,0,1)</f>
        <v>287</v>
      </c>
      <c r="N53" s="1">
        <f>_xlfn.XLOOKUP(Table5[[#This Row],[MSA Contract Number]],'Tier 1 - $500K'!A:A,'Tier 1 - $500K'!N:N)</f>
        <v>251</v>
      </c>
      <c r="O53" s="1">
        <f>_xlfn.XLOOKUP(Table5[[#This Row],[MSA Contract Number]],'Tier 1 - $500K'!A:A,'Tier 1 - $500K'!O:O,0,0,1)</f>
        <v>207</v>
      </c>
      <c r="P53" s="1">
        <f>_xlfn.XLOOKUP(Table5[[#This Row],[MSA Contract Number]],'Tier 1 - $500K'!A:A,'Tier 1 - $500K'!P:P,0,0,1)</f>
        <v>207</v>
      </c>
      <c r="Q53" s="1">
        <f>_xlfn.XLOOKUP(Table5[[#This Row],[MSA Contract Number]],'Tier 1 - $500K'!A:A,'Tier 1 - $500K'!Q:Q,0,0,1)</f>
        <v>184</v>
      </c>
      <c r="R53" s="1">
        <f>_xlfn.XLOOKUP(Table5[[#This Row],[MSA Contract Number]],'Tier 1 - $500K'!A:A,'Tier 1 - $500K'!R:R,0,0,1)</f>
        <v>147</v>
      </c>
      <c r="S53" s="107">
        <f>_xlfn.XLOOKUP(Table5[[#This Row],[MSA Contract Number]],'Tier 1 - $500K'!A:A,'Tier 1 - $500K'!S:S,0,0,1)</f>
        <v>207</v>
      </c>
      <c r="T53" s="107">
        <f>_xlfn.XLOOKUP(Table5[[#This Row],[MSA Contract Number]],'Tier 1 - $500K'!A:A,'Tier 1 - $500K'!T:T,0,0,1)</f>
        <v>207</v>
      </c>
      <c r="U53" s="107">
        <f>_xlfn.XLOOKUP(Table5[[#This Row],[MSA Contract Number]],'Tier 1 - $500K'!A:A,'Tier 1 - $500K'!U:U,0,0,1)</f>
        <v>184</v>
      </c>
      <c r="V53" s="107">
        <f>_xlfn.XLOOKUP(Table5[[#This Row],[MSA Contract Number]],'Tier 1 - $500K'!A:A,'Tier 1 - $500K'!V:V,0,0,1)</f>
        <v>270</v>
      </c>
      <c r="W53" s="107" t="str">
        <f>_xlfn.XLOOKUP(Table5[[#This Row],[MSA Contract Number]],'Tier 1 - $500K'!A:A,'Tier 1 - $500K'!W:W,0,0,1)</f>
        <v>--</v>
      </c>
      <c r="X53" s="107" t="str">
        <f>_xlfn.XLOOKUP(Table5[[#This Row],[MSA Contract Number]],'Tier 1 - $500K'!A:A,'Tier 1 - $500K'!X:X,0,0,1)</f>
        <v>--</v>
      </c>
      <c r="Y53" s="107" t="str">
        <f>_xlfn.XLOOKUP(Table5[[#This Row],[MSA Contract Number]],'Tier 1 - $500K'!A:A,'Tier 1 - $500K'!Y:Y,0,0,1)</f>
        <v>--</v>
      </c>
      <c r="Z53" s="107">
        <f>_xlfn.XLOOKUP(Table5[[#This Row],[MSA Contract Number]],'Tier 1 - $500K'!A:A,'Tier 1 - $500K'!Z:Z,0,0,1)</f>
        <v>207</v>
      </c>
      <c r="AA53" s="107">
        <f>_xlfn.XLOOKUP(Table5[[#This Row],[MSA Contract Number]],'Tier 1 - $500K'!A:A,'Tier 1 - $500K'!AA:AA,0,0,1)</f>
        <v>207</v>
      </c>
      <c r="AB53" s="107">
        <f>_xlfn.XLOOKUP(Table5[[#This Row],[MSA Contract Number]],'Tier 1 - $500K'!A:A,'Tier 1 - $500K'!AB:AB,0,0,1)</f>
        <v>207</v>
      </c>
      <c r="AC53" s="107">
        <f>_xlfn.XLOOKUP(Table5[[#This Row],[MSA Contract Number]],'Tier 1 - $500K'!A:A,'Tier 1 - $500K'!AC:AC,0,0,1)</f>
        <v>207</v>
      </c>
      <c r="AD53" s="107">
        <f>_xlfn.XLOOKUP(Table5[[#This Row],[MSA Contract Number]],'Tier 1 - $500K'!A:A,'Tier 1 - $500K'!AD:AD,0,0,1)</f>
        <v>207</v>
      </c>
      <c r="AE53" s="107" t="str">
        <f>_xlfn.XLOOKUP(Table5[[#This Row],[MSA Contract Number]],'Tier 1 - $500K'!A:A,'Tier 1 - $500K'!AE:AE,0,0,1)</f>
        <v>--</v>
      </c>
      <c r="AF53" s="107">
        <f>_xlfn.XLOOKUP(Table5[[#This Row],[MSA Contract Number]],'Tier 1 - $500K'!A:A,'Tier 1 - $500K'!AF:AF,0,0,1)</f>
        <v>147</v>
      </c>
      <c r="AG53" s="107">
        <f>_xlfn.XLOOKUP(Table5[[#This Row],[MSA Contract Number]],'Tier 1 - $500K'!A:A,'Tier 1 - $500K'!AG:AG,0,0,1)</f>
        <v>184</v>
      </c>
      <c r="AH53" s="107" t="str">
        <f>_xlfn.XLOOKUP(Table5[[#This Row],[MSA Contract Number]],'Tier 1 - $500K'!A:A,'Tier 1 - $500K'!AH:AH,0,0,1)</f>
        <v>--</v>
      </c>
      <c r="AI53" s="107" t="str">
        <f>_xlfn.XLOOKUP(Table5[[#This Row],[MSA Contract Number]],'Tier 1 - $500K'!A:A,'Tier 1 - $500K'!AI:AI,0,0,1)</f>
        <v>--</v>
      </c>
      <c r="AJ53" s="107">
        <f>_xlfn.XLOOKUP(Table5[[#This Row],[MSA Contract Number]],'Tier 1 - $500K'!A:A,'Tier 1 - $500K'!AJ:AJ,0,0,1)</f>
        <v>147</v>
      </c>
      <c r="AK53" s="107" t="str">
        <f>_xlfn.XLOOKUP(Table5[[#This Row],[MSA Contract Number]],'Tier 1 - $500K'!A:A,'Tier 1 - $500K'!AK:AK,0,0,1)</f>
        <v>--</v>
      </c>
      <c r="AL53" s="107" t="str">
        <f>_xlfn.XLOOKUP(Table5[[#This Row],[MSA Contract Number]],'Tier 1 - $500K'!A:A,'Tier 1 - $500K'!AL:AL,0,0,1)</f>
        <v>--</v>
      </c>
      <c r="AM53" s="107" t="str">
        <f>_xlfn.XLOOKUP(Table5[[#This Row],[MSA Contract Number]],'Tier 1 - $500K'!A:A,'Tier 1 - $500K'!AM:AM,0,0,1)</f>
        <v>--</v>
      </c>
      <c r="AN53" s="107" t="str">
        <f>_xlfn.XLOOKUP(Table5[[#This Row],[MSA Contract Number]],'Tier 1 - $500K'!A:A,'Tier 1 - $500K'!AN:AN,0,0,1)</f>
        <v>--</v>
      </c>
      <c r="AO53" s="107">
        <f>_xlfn.XLOOKUP(Table5[[#This Row],[MSA Contract Number]],'Tier 1 - $500K'!A:A,'Tier 1 - $500K'!AO:AO,0,0,1)</f>
        <v>184</v>
      </c>
      <c r="AP53" s="107">
        <f>_xlfn.XLOOKUP(Table5[[#This Row],[MSA Contract Number]],'Tier 1 - $500K'!A:A,'Tier 1 - $500K'!AP:AP,0,0,1)</f>
        <v>207</v>
      </c>
      <c r="AQ53" s="107">
        <f>_xlfn.XLOOKUP(Table5[[#This Row],[MSA Contract Number]],'Tier 1 - $500K'!A:A,'Tier 1 - $500K'!AQ:AQ,0,0,1)</f>
        <v>184</v>
      </c>
      <c r="AR53" s="107">
        <f>_xlfn.XLOOKUP(Table5[[#This Row],[MSA Contract Number]],'Tier 1 - $500K'!A:A,'Tier 1 - $500K'!AR:AR,0,0,1)</f>
        <v>207</v>
      </c>
      <c r="AS53" s="107" t="str">
        <f>_xlfn.XLOOKUP(Table5[[#This Row],[MSA Contract Number]],'Tier 1 - $500K'!A:A,'Tier 1 - $500K'!AS:AS,0,0,1)</f>
        <v>--</v>
      </c>
      <c r="AT53" s="107" t="str">
        <f>_xlfn.XLOOKUP(Table5[[#This Row],[MSA Contract Number]],'Tier 1 - $500K'!A:A,'Tier 1 - $500K'!AT:AT,0,0,1)</f>
        <v>--</v>
      </c>
      <c r="AU53" s="107" t="str">
        <f>_xlfn.XLOOKUP(Table5[[#This Row],[MSA Contract Number]],'Tier 1 - $500K'!A:A,'Tier 1 - $500K'!AU:AU,0,0,1)</f>
        <v>--</v>
      </c>
      <c r="AV53" s="107" t="str">
        <f>_xlfn.XLOOKUP(Table5[[#This Row],[MSA Contract Number]],'Tier 1 - $500K'!A:A,'Tier 1 - $500K'!AV:AV,0,0,1)</f>
        <v>--</v>
      </c>
      <c r="AW53" s="107" t="str">
        <f>_xlfn.XLOOKUP(Table5[[#This Row],[MSA Contract Number]],'Tier 1 - $500K'!A:A,'Tier 1 - $500K'!AW:AW,0,0,1)</f>
        <v>--</v>
      </c>
      <c r="AX53" s="107" t="str">
        <f>_xlfn.XLOOKUP(Table5[[#This Row],[MSA Contract Number]],'Tier 1 - $500K'!A:A,'Tier 1 - $500K'!AX:AX,0,0,1)</f>
        <v>--</v>
      </c>
      <c r="AY53" s="107" t="str">
        <f>_xlfn.XLOOKUP(Table5[[#This Row],[MSA Contract Number]],'Tier 1 - $500K'!A:A,'Tier 1 - $500K'!AY:AY,0,0,1)</f>
        <v>--</v>
      </c>
      <c r="AZ53" s="108">
        <f>_xlfn.XLOOKUP(Table5[[#This Row],[MSA Contract Number]],'Tier 1 - $500K'!A:A,'Tier 1 - $500K'!AZ:AZ,0,0,1)</f>
        <v>302</v>
      </c>
    </row>
    <row r="54" spans="1:52" s="52" customFormat="1" ht="47.25" x14ac:dyDescent="0.25">
      <c r="A54" s="8" t="s">
        <v>472</v>
      </c>
      <c r="B54" s="9">
        <f>_xlfn.XLOOKUP(Table5[[#This Row],[MSA Contract Number]],'Tier 1 - $500K'!A:A,'Tier 1 - $500K'!B:B,0,0,1)</f>
        <v>46497</v>
      </c>
      <c r="C54" s="10" t="str">
        <f>_xlfn.XLOOKUP(Table5[[#This Row],[MSA Contract Number]],'Tier 1 - $500K'!A:A,'Tier 1 - $500K'!C:C,0,0,1)</f>
        <v>DZ Solutions</v>
      </c>
      <c r="D54" s="10" t="str">
        <f>_xlfn.XLOOKUP(Table5[[#This Row],[MSA Contract Number]],'Tier 1 - $500K'!A:A,'Tier 1 - $500K'!D:D,0,0,1)</f>
        <v>1. Kevin Morris 
2. Alex Jaspersen</v>
      </c>
      <c r="E54" s="10" t="str">
        <f>_xlfn.XLOOKUP(Table5[[#This Row],[MSA Contract Number]],'Tier 1 - $500K'!A:A,'Tier 1 - $500K'!E:E,0,0,1)</f>
        <v xml:space="preserve">1. (323) 632-0088 
2. (310) 592-4172 </v>
      </c>
      <c r="F54" s="10" t="str">
        <f>_xlfn.XLOOKUP(Table5[[#This Row],[MSA Contract Number]],'Tier 1 - $500K'!A:A,'Tier 1 - $500K'!F:F,0,0,1)</f>
        <v>kevin.morris@dzsolutions.com; alex.jaspersen@dzsolutions.com; thomas.gilsenan@dzsolutions.com;</v>
      </c>
      <c r="G54" s="4" t="str">
        <f>_xlfn.XLOOKUP(Table5[[#This Row],[Point of Contact(s) 
(First Name and Last Name)]],'Tier 1 - $500K'!D:D,'Tier 1 - $500K'!G:G,0,0,1)</f>
        <v>--</v>
      </c>
      <c r="H54" s="4" t="str">
        <f>_xlfn.XLOOKUP(Table5[[#This Row],[MSA Contract Number]],'Tier 1 - $500K'!A:A,'Tier 1 - $500K'!H:H,0,0,1)</f>
        <v>--</v>
      </c>
      <c r="I54" s="4" t="str">
        <f>_xlfn.XLOOKUP(Table5[[#This Row],[MSA Contract Number]],'Tier 1 - $500K'!A:A,'Tier 1 - $500K'!I:I,0,0,1)</f>
        <v>No</v>
      </c>
      <c r="J54" s="4" t="str">
        <f>_xlfn.XLOOKUP(Table5[[#This Row],[MSA Contract Number]],'Tier 1 - $500K'!A:A,'Tier 1 - $500K'!J:J,0,0,1)</f>
        <v>No</v>
      </c>
      <c r="K54" s="1">
        <f>_xlfn.XLOOKUP(Table5[[#This Row],[MSA Contract Number]],'Tier 1 - $500K'!A:A,'Tier 1 - $500K'!K:K,0,0,1)</f>
        <v>181</v>
      </c>
      <c r="L54" s="1">
        <f>_xlfn.XLOOKUP(Table5[[#This Row],[MSA Contract Number]],'Tier 1 - $500K'!A:A,'Tier 1 - $500K'!L:L,0,0,1)</f>
        <v>157</v>
      </c>
      <c r="M54" s="1">
        <f>_xlfn.XLOOKUP(Table5[[#This Row],[MSA Contract Number]],'Tier 1 - $500K'!A:A,'Tier 1 - $500K'!M:M,0,0,1)</f>
        <v>160</v>
      </c>
      <c r="N54" s="1">
        <f>_xlfn.XLOOKUP(Table5[[#This Row],[MSA Contract Number]],'Tier 1 - $500K'!A:A,'Tier 1 - $500K'!N:N)</f>
        <v>140</v>
      </c>
      <c r="O54" s="1">
        <f>_xlfn.XLOOKUP(Table5[[#This Row],[MSA Contract Number]],'Tier 1 - $500K'!A:A,'Tier 1 - $500K'!O:O,0,0,1)</f>
        <v>125</v>
      </c>
      <c r="P54" s="1" t="str">
        <f>_xlfn.XLOOKUP(Table5[[#This Row],[MSA Contract Number]],'Tier 1 - $500K'!A:A,'Tier 1 - $500K'!P:P,0,0,1)</f>
        <v>--</v>
      </c>
      <c r="Q54" s="1" t="str">
        <f>_xlfn.XLOOKUP(Table5[[#This Row],[MSA Contract Number]],'Tier 1 - $500K'!A:A,'Tier 1 - $500K'!Q:Q,0,0,1)</f>
        <v>--</v>
      </c>
      <c r="R54" s="1" t="str">
        <f>_xlfn.XLOOKUP(Table5[[#This Row],[MSA Contract Number]],'Tier 1 - $500K'!A:A,'Tier 1 - $500K'!R:R,0,0,1)</f>
        <v>--</v>
      </c>
      <c r="S54" s="107">
        <f>_xlfn.XLOOKUP(Table5[[#This Row],[MSA Contract Number]],'Tier 1 - $500K'!A:A,'Tier 1 - $500K'!S:S,0,0,1)</f>
        <v>143</v>
      </c>
      <c r="T54" s="107">
        <f>_xlfn.XLOOKUP(Table5[[#This Row],[MSA Contract Number]],'Tier 1 - $500K'!A:A,'Tier 1 - $500K'!T:T,0,0,1)</f>
        <v>174</v>
      </c>
      <c r="U54" s="107">
        <f>_xlfn.XLOOKUP(Table5[[#This Row],[MSA Contract Number]],'Tier 1 - $500K'!A:A,'Tier 1 - $500K'!U:U,0,0,1)</f>
        <v>158</v>
      </c>
      <c r="V54" s="107">
        <f>_xlfn.XLOOKUP(Table5[[#This Row],[MSA Contract Number]],'Tier 1 - $500K'!A:A,'Tier 1 - $500K'!V:V,0,0,1)</f>
        <v>155</v>
      </c>
      <c r="W54" s="107" t="str">
        <f>_xlfn.XLOOKUP(Table5[[#This Row],[MSA Contract Number]],'Tier 1 - $500K'!A:A,'Tier 1 - $500K'!W:W,0,0,1)</f>
        <v>--</v>
      </c>
      <c r="X54" s="107" t="str">
        <f>_xlfn.XLOOKUP(Table5[[#This Row],[MSA Contract Number]],'Tier 1 - $500K'!A:A,'Tier 1 - $500K'!X:X,0,0,1)</f>
        <v>--</v>
      </c>
      <c r="Y54" s="107" t="str">
        <f>_xlfn.XLOOKUP(Table5[[#This Row],[MSA Contract Number]],'Tier 1 - $500K'!A:A,'Tier 1 - $500K'!Y:Y,0,0,1)</f>
        <v>--</v>
      </c>
      <c r="Z54" s="107">
        <f>_xlfn.XLOOKUP(Table5[[#This Row],[MSA Contract Number]],'Tier 1 - $500K'!A:A,'Tier 1 - $500K'!Z:Z,0,0,1)</f>
        <v>129</v>
      </c>
      <c r="AA54" s="107">
        <f>_xlfn.XLOOKUP(Table5[[#This Row],[MSA Contract Number]],'Tier 1 - $500K'!A:A,'Tier 1 - $500K'!AA:AA,0,0,1)</f>
        <v>138</v>
      </c>
      <c r="AB54" s="107">
        <f>_xlfn.XLOOKUP(Table5[[#This Row],[MSA Contract Number]],'Tier 1 - $500K'!A:A,'Tier 1 - $500K'!AB:AB,0,0,1)</f>
        <v>146</v>
      </c>
      <c r="AC54" s="107" t="str">
        <f>_xlfn.XLOOKUP(Table5[[#This Row],[MSA Contract Number]],'Tier 1 - $500K'!A:A,'Tier 1 - $500K'!AC:AC,0,0,1)</f>
        <v>--</v>
      </c>
      <c r="AD54" s="107">
        <f>_xlfn.XLOOKUP(Table5[[#This Row],[MSA Contract Number]],'Tier 1 - $500K'!A:A,'Tier 1 - $500K'!AD:AD,0,0,1)</f>
        <v>125</v>
      </c>
      <c r="AE54" s="107">
        <f>_xlfn.XLOOKUP(Table5[[#This Row],[MSA Contract Number]],'Tier 1 - $500K'!A:A,'Tier 1 - $500K'!AE:AE,0,0,1)</f>
        <v>116</v>
      </c>
      <c r="AF54" s="107" t="str">
        <f>_xlfn.XLOOKUP(Table5[[#This Row],[MSA Contract Number]],'Tier 1 - $500K'!A:A,'Tier 1 - $500K'!AF:AF,0,0,1)</f>
        <v>--</v>
      </c>
      <c r="AG54" s="107" t="str">
        <f>_xlfn.XLOOKUP(Table5[[#This Row],[MSA Contract Number]],'Tier 1 - $500K'!A:A,'Tier 1 - $500K'!AG:AG,0,0,1)</f>
        <v>--</v>
      </c>
      <c r="AH54" s="107" t="str">
        <f>_xlfn.XLOOKUP(Table5[[#This Row],[MSA Contract Number]],'Tier 1 - $500K'!A:A,'Tier 1 - $500K'!AH:AH,0,0,1)</f>
        <v>--</v>
      </c>
      <c r="AI54" s="107" t="str">
        <f>_xlfn.XLOOKUP(Table5[[#This Row],[MSA Contract Number]],'Tier 1 - $500K'!A:A,'Tier 1 - $500K'!AI:AI,0,0,1)</f>
        <v>--</v>
      </c>
      <c r="AJ54" s="107" t="str">
        <f>_xlfn.XLOOKUP(Table5[[#This Row],[MSA Contract Number]],'Tier 1 - $500K'!A:A,'Tier 1 - $500K'!AJ:AJ,0,0,1)</f>
        <v>--</v>
      </c>
      <c r="AK54" s="107" t="str">
        <f>_xlfn.XLOOKUP(Table5[[#This Row],[MSA Contract Number]],'Tier 1 - $500K'!A:A,'Tier 1 - $500K'!AK:AK,0,0,1)</f>
        <v>--</v>
      </c>
      <c r="AL54" s="107" t="str">
        <f>_xlfn.XLOOKUP(Table5[[#This Row],[MSA Contract Number]],'Tier 1 - $500K'!A:A,'Tier 1 - $500K'!AL:AL,0,0,1)</f>
        <v>--</v>
      </c>
      <c r="AM54" s="107" t="str">
        <f>_xlfn.XLOOKUP(Table5[[#This Row],[MSA Contract Number]],'Tier 1 - $500K'!A:A,'Tier 1 - $500K'!AM:AM,0,0,1)</f>
        <v>--</v>
      </c>
      <c r="AN54" s="107" t="str">
        <f>_xlfn.XLOOKUP(Table5[[#This Row],[MSA Contract Number]],'Tier 1 - $500K'!A:A,'Tier 1 - $500K'!AN:AN,0,0,1)</f>
        <v>--</v>
      </c>
      <c r="AO54" s="107" t="str">
        <f>_xlfn.XLOOKUP(Table5[[#This Row],[MSA Contract Number]],'Tier 1 - $500K'!A:A,'Tier 1 - $500K'!AO:AO,0,0,1)</f>
        <v>--</v>
      </c>
      <c r="AP54" s="107" t="str">
        <f>_xlfn.XLOOKUP(Table5[[#This Row],[MSA Contract Number]],'Tier 1 - $500K'!A:A,'Tier 1 - $500K'!AP:AP,0,0,1)</f>
        <v>--</v>
      </c>
      <c r="AQ54" s="107">
        <f>_xlfn.XLOOKUP(Table5[[#This Row],[MSA Contract Number]],'Tier 1 - $500K'!A:A,'Tier 1 - $500K'!AQ:AQ,0,0,1)</f>
        <v>170</v>
      </c>
      <c r="AR54" s="107">
        <f>_xlfn.XLOOKUP(Table5[[#This Row],[MSA Contract Number]],'Tier 1 - $500K'!A:A,'Tier 1 - $500K'!AR:AR,0,0,1)</f>
        <v>139</v>
      </c>
      <c r="AS54" s="107" t="str">
        <f>_xlfn.XLOOKUP(Table5[[#This Row],[MSA Contract Number]],'Tier 1 - $500K'!A:A,'Tier 1 - $500K'!AS:AS,0,0,1)</f>
        <v>--</v>
      </c>
      <c r="AT54" s="107" t="str">
        <f>_xlfn.XLOOKUP(Table5[[#This Row],[MSA Contract Number]],'Tier 1 - $500K'!A:A,'Tier 1 - $500K'!AT:AT,0,0,1)</f>
        <v>--</v>
      </c>
      <c r="AU54" s="107" t="str">
        <f>_xlfn.XLOOKUP(Table5[[#This Row],[MSA Contract Number]],'Tier 1 - $500K'!A:A,'Tier 1 - $500K'!AU:AU,0,0,1)</f>
        <v>--</v>
      </c>
      <c r="AV54" s="107">
        <f>_xlfn.XLOOKUP(Table5[[#This Row],[MSA Contract Number]],'Tier 1 - $500K'!A:A,'Tier 1 - $500K'!AV:AV,0,0,1)</f>
        <v>116</v>
      </c>
      <c r="AW54" s="107" t="str">
        <f>_xlfn.XLOOKUP(Table5[[#This Row],[MSA Contract Number]],'Tier 1 - $500K'!A:A,'Tier 1 - $500K'!AW:AW,0,0,1)</f>
        <v>--</v>
      </c>
      <c r="AX54" s="107" t="str">
        <f>_xlfn.XLOOKUP(Table5[[#This Row],[MSA Contract Number]],'Tier 1 - $500K'!A:A,'Tier 1 - $500K'!AX:AX,0,0,1)</f>
        <v>--</v>
      </c>
      <c r="AY54" s="107" t="str">
        <f>_xlfn.XLOOKUP(Table5[[#This Row],[MSA Contract Number]],'Tier 1 - $500K'!A:A,'Tier 1 - $500K'!AY:AY,0,0,1)</f>
        <v>--</v>
      </c>
      <c r="AZ54" s="108">
        <f>_xlfn.XLOOKUP(Table5[[#This Row],[MSA Contract Number]],'Tier 1 - $500K'!A:A,'Tier 1 - $500K'!AZ:AZ,0,0,1)</f>
        <v>178</v>
      </c>
    </row>
    <row r="55" spans="1:52" s="52" customFormat="1" ht="63" x14ac:dyDescent="0.25">
      <c r="A55" s="8" t="s">
        <v>477</v>
      </c>
      <c r="B55" s="9">
        <f>_xlfn.XLOOKUP(Table5[[#This Row],[MSA Contract Number]],'Tier 1 - $500K'!A:A,'Tier 1 - $500K'!B:B,0,0,1)</f>
        <v>46497</v>
      </c>
      <c r="C55" s="10" t="str">
        <f>_xlfn.XLOOKUP(Table5[[#This Row],[MSA Contract Number]],'Tier 1 - $500K'!A:A,'Tier 1 - $500K'!C:C,0,0,1)</f>
        <v>Effectual Public Sector, Inc.</v>
      </c>
      <c r="D55" s="10" t="str">
        <f>_xlfn.XLOOKUP(Table5[[#This Row],[MSA Contract Number]],'Tier 1 - $500K'!A:A,'Tier 1 - $500K'!D:D,0,0,1)</f>
        <v>1. Josh Dirsmith 
2. Tim Cullen 
3. Michael Bryant 
4. Bailey Scogin</v>
      </c>
      <c r="E55" s="10" t="str">
        <f>_xlfn.XLOOKUP(Table5[[#This Row],[MSA Contract Number]],'Tier 1 - $500K'!A:A,'Tier 1 - $500K'!E:E,0,0,1)</f>
        <v>1. (571) 286-1585 
2. (719) 244-8246 
3. (703) 819-4204 
4. (225) 810-6972</v>
      </c>
      <c r="F55" s="10" t="str">
        <f>_xlfn.XLOOKUP(Table5[[#This Row],[MSA Contract Number]],'Tier 1 - $500K'!A:A,'Tier 1 - $500K'!F:F,0,0,1)</f>
        <v>tddc.contract@effectual.com;</v>
      </c>
      <c r="G55" s="4" t="str">
        <f>_xlfn.XLOOKUP(Table5[[#This Row],[Point of Contact(s) 
(First Name and Last Name)]],'Tier 1 - $500K'!D:D,'Tier 1 - $500K'!G:G,0,0,1)</f>
        <v>--</v>
      </c>
      <c r="H55" s="4" t="str">
        <f>_xlfn.XLOOKUP(Table5[[#This Row],[MSA Contract Number]],'Tier 1 - $500K'!A:A,'Tier 1 - $500K'!H:H,0,0,1)</f>
        <v>--</v>
      </c>
      <c r="I55" s="4" t="str">
        <f>_xlfn.XLOOKUP(Table5[[#This Row],[MSA Contract Number]],'Tier 1 - $500K'!A:A,'Tier 1 - $500K'!I:I,0,0,1)</f>
        <v>No</v>
      </c>
      <c r="J55" s="4" t="str">
        <f>_xlfn.XLOOKUP(Table5[[#This Row],[MSA Contract Number]],'Tier 1 - $500K'!A:A,'Tier 1 - $500K'!J:J,0,0,1)</f>
        <v>No</v>
      </c>
      <c r="K55" s="1">
        <f>_xlfn.XLOOKUP(Table5[[#This Row],[MSA Contract Number]],'Tier 1 - $500K'!A:A,'Tier 1 - $500K'!K:K,0,0,1)</f>
        <v>230</v>
      </c>
      <c r="L55" s="1">
        <f>_xlfn.XLOOKUP(Table5[[#This Row],[MSA Contract Number]],'Tier 1 - $500K'!A:A,'Tier 1 - $500K'!L:L,0,0,1)</f>
        <v>148</v>
      </c>
      <c r="M55" s="1">
        <f>_xlfn.XLOOKUP(Table5[[#This Row],[MSA Contract Number]],'Tier 1 - $500K'!A:A,'Tier 1 - $500K'!M:M,0,0,1)</f>
        <v>199</v>
      </c>
      <c r="N55" s="1">
        <f>_xlfn.XLOOKUP(Table5[[#This Row],[MSA Contract Number]],'Tier 1 - $500K'!A:A,'Tier 1 - $500K'!N:N)</f>
        <v>173</v>
      </c>
      <c r="O55" s="1">
        <f>_xlfn.XLOOKUP(Table5[[#This Row],[MSA Contract Number]],'Tier 1 - $500K'!A:A,'Tier 1 - $500K'!O:O,0,0,1)</f>
        <v>161</v>
      </c>
      <c r="P55" s="1">
        <f>_xlfn.XLOOKUP(Table5[[#This Row],[MSA Contract Number]],'Tier 1 - $500K'!A:A,'Tier 1 - $500K'!P:P,0,0,1)</f>
        <v>219</v>
      </c>
      <c r="Q55" s="1">
        <f>_xlfn.XLOOKUP(Table5[[#This Row],[MSA Contract Number]],'Tier 1 - $500K'!A:A,'Tier 1 - $500K'!Q:Q,0,0,1)</f>
        <v>167</v>
      </c>
      <c r="R55" s="1">
        <f>_xlfn.XLOOKUP(Table5[[#This Row],[MSA Contract Number]],'Tier 1 - $500K'!A:A,'Tier 1 - $500K'!R:R,0,0,1)</f>
        <v>131</v>
      </c>
      <c r="S55" s="107">
        <f>_xlfn.XLOOKUP(Table5[[#This Row],[MSA Contract Number]],'Tier 1 - $500K'!A:A,'Tier 1 - $500K'!S:S,0,0,1)</f>
        <v>184</v>
      </c>
      <c r="T55" s="107">
        <f>_xlfn.XLOOKUP(Table5[[#This Row],[MSA Contract Number]],'Tier 1 - $500K'!A:A,'Tier 1 - $500K'!T:T,0,0,1)</f>
        <v>225</v>
      </c>
      <c r="U55" s="107">
        <f>_xlfn.XLOOKUP(Table5[[#This Row],[MSA Contract Number]],'Tier 1 - $500K'!A:A,'Tier 1 - $500K'!U:U,0,0,1)</f>
        <v>197</v>
      </c>
      <c r="V55" s="107">
        <f>_xlfn.XLOOKUP(Table5[[#This Row],[MSA Contract Number]],'Tier 1 - $500K'!A:A,'Tier 1 - $500K'!V:V,0,0,1)</f>
        <v>173</v>
      </c>
      <c r="W55" s="107">
        <f>_xlfn.XLOOKUP(Table5[[#This Row],[MSA Contract Number]],'Tier 1 - $500K'!A:A,'Tier 1 - $500K'!W:W,0,0,1)</f>
        <v>118</v>
      </c>
      <c r="X55" s="107">
        <f>_xlfn.XLOOKUP(Table5[[#This Row],[MSA Contract Number]],'Tier 1 - $500K'!A:A,'Tier 1 - $500K'!X:X,0,0,1)</f>
        <v>197</v>
      </c>
      <c r="Y55" s="107">
        <f>_xlfn.XLOOKUP(Table5[[#This Row],[MSA Contract Number]],'Tier 1 - $500K'!A:A,'Tier 1 - $500K'!Y:Y,0,0,1)</f>
        <v>214</v>
      </c>
      <c r="Z55" s="107">
        <f>_xlfn.XLOOKUP(Table5[[#This Row],[MSA Contract Number]],'Tier 1 - $500K'!A:A,'Tier 1 - $500K'!Z:Z,0,0,1)</f>
        <v>211</v>
      </c>
      <c r="AA55" s="107">
        <f>_xlfn.XLOOKUP(Table5[[#This Row],[MSA Contract Number]],'Tier 1 - $500K'!A:A,'Tier 1 - $500K'!AA:AA,0,0,1)</f>
        <v>214</v>
      </c>
      <c r="AB55" s="107">
        <f>_xlfn.XLOOKUP(Table5[[#This Row],[MSA Contract Number]],'Tier 1 - $500K'!A:A,'Tier 1 - $500K'!AB:AB,0,0,1)</f>
        <v>205</v>
      </c>
      <c r="AC55" s="107">
        <f>_xlfn.XLOOKUP(Table5[[#This Row],[MSA Contract Number]],'Tier 1 - $500K'!A:A,'Tier 1 - $500K'!AC:AC,0,0,1)</f>
        <v>210</v>
      </c>
      <c r="AD55" s="107">
        <f>_xlfn.XLOOKUP(Table5[[#This Row],[MSA Contract Number]],'Tier 1 - $500K'!A:A,'Tier 1 - $500K'!AD:AD,0,0,1)</f>
        <v>132</v>
      </c>
      <c r="AE55" s="107">
        <f>_xlfn.XLOOKUP(Table5[[#This Row],[MSA Contract Number]],'Tier 1 - $500K'!A:A,'Tier 1 - $500K'!AE:AE,0,0,1)</f>
        <v>137</v>
      </c>
      <c r="AF55" s="107">
        <f>_xlfn.XLOOKUP(Table5[[#This Row],[MSA Contract Number]],'Tier 1 - $500K'!A:A,'Tier 1 - $500K'!AF:AF,0,0,1)</f>
        <v>126</v>
      </c>
      <c r="AG55" s="107">
        <f>_xlfn.XLOOKUP(Table5[[#This Row],[MSA Contract Number]],'Tier 1 - $500K'!A:A,'Tier 1 - $500K'!AG:AG,0,0,1)</f>
        <v>159</v>
      </c>
      <c r="AH55" s="107">
        <f>_xlfn.XLOOKUP(Table5[[#This Row],[MSA Contract Number]],'Tier 1 - $500K'!A:A,'Tier 1 - $500K'!AH:AH,0,0,1)</f>
        <v>130</v>
      </c>
      <c r="AI55" s="107">
        <f>_xlfn.XLOOKUP(Table5[[#This Row],[MSA Contract Number]],'Tier 1 - $500K'!A:A,'Tier 1 - $500K'!AI:AI,0,0,1)</f>
        <v>173</v>
      </c>
      <c r="AJ55" s="107">
        <f>_xlfn.XLOOKUP(Table5[[#This Row],[MSA Contract Number]],'Tier 1 - $500K'!A:A,'Tier 1 - $500K'!AJ:AJ,0,0,1)</f>
        <v>164</v>
      </c>
      <c r="AK55" s="107">
        <f>_xlfn.XLOOKUP(Table5[[#This Row],[MSA Contract Number]],'Tier 1 - $500K'!A:A,'Tier 1 - $500K'!AK:AK,0,0,1)</f>
        <v>180</v>
      </c>
      <c r="AL55" s="107">
        <f>_xlfn.XLOOKUP(Table5[[#This Row],[MSA Contract Number]],'Tier 1 - $500K'!A:A,'Tier 1 - $500K'!AL:AL,0,0,1)</f>
        <v>281</v>
      </c>
      <c r="AM55" s="107">
        <f>_xlfn.XLOOKUP(Table5[[#This Row],[MSA Contract Number]],'Tier 1 - $500K'!A:A,'Tier 1 - $500K'!AM:AM,0,0,1)</f>
        <v>181</v>
      </c>
      <c r="AN55" s="107">
        <f>_xlfn.XLOOKUP(Table5[[#This Row],[MSA Contract Number]],'Tier 1 - $500K'!A:A,'Tier 1 - $500K'!AN:AN,0,0,1)</f>
        <v>234</v>
      </c>
      <c r="AO55" s="107">
        <f>_xlfn.XLOOKUP(Table5[[#This Row],[MSA Contract Number]],'Tier 1 - $500K'!A:A,'Tier 1 - $500K'!AO:AO,0,0,1)</f>
        <v>187</v>
      </c>
      <c r="AP55" s="107">
        <f>_xlfn.XLOOKUP(Table5[[#This Row],[MSA Contract Number]],'Tier 1 - $500K'!A:A,'Tier 1 - $500K'!AP:AP,0,0,1)</f>
        <v>191</v>
      </c>
      <c r="AQ55" s="107">
        <f>_xlfn.XLOOKUP(Table5[[#This Row],[MSA Contract Number]],'Tier 1 - $500K'!A:A,'Tier 1 - $500K'!AQ:AQ,0,0,1)</f>
        <v>178</v>
      </c>
      <c r="AR55" s="107">
        <f>_xlfn.XLOOKUP(Table5[[#This Row],[MSA Contract Number]],'Tier 1 - $500K'!A:A,'Tier 1 - $500K'!AR:AR,0,0,1)</f>
        <v>199</v>
      </c>
      <c r="AS55" s="107">
        <f>_xlfn.XLOOKUP(Table5[[#This Row],[MSA Contract Number]],'Tier 1 - $500K'!A:A,'Tier 1 - $500K'!AS:AS,0,0,1)</f>
        <v>141</v>
      </c>
      <c r="AT55" s="107">
        <f>_xlfn.XLOOKUP(Table5[[#This Row],[MSA Contract Number]],'Tier 1 - $500K'!A:A,'Tier 1 - $500K'!AT:AT,0,0,1)</f>
        <v>165</v>
      </c>
      <c r="AU55" s="107">
        <f>_xlfn.XLOOKUP(Table5[[#This Row],[MSA Contract Number]],'Tier 1 - $500K'!A:A,'Tier 1 - $500K'!AU:AU,0,0,1)</f>
        <v>177</v>
      </c>
      <c r="AV55" s="107">
        <f>_xlfn.XLOOKUP(Table5[[#This Row],[MSA Contract Number]],'Tier 1 - $500K'!A:A,'Tier 1 - $500K'!AV:AV,0,0,1)</f>
        <v>144</v>
      </c>
      <c r="AW55" s="107">
        <f>_xlfn.XLOOKUP(Table5[[#This Row],[MSA Contract Number]],'Tier 1 - $500K'!A:A,'Tier 1 - $500K'!AW:AW,0,0,1)</f>
        <v>164</v>
      </c>
      <c r="AX55" s="107">
        <f>_xlfn.XLOOKUP(Table5[[#This Row],[MSA Contract Number]],'Tier 1 - $500K'!A:A,'Tier 1 - $500K'!AX:AX,0,0,1)</f>
        <v>165</v>
      </c>
      <c r="AY55" s="107">
        <f>_xlfn.XLOOKUP(Table5[[#This Row],[MSA Contract Number]],'Tier 1 - $500K'!A:A,'Tier 1 - $500K'!AY:AY,0,0,1)</f>
        <v>147</v>
      </c>
      <c r="AZ55" s="108">
        <f>_xlfn.XLOOKUP(Table5[[#This Row],[MSA Contract Number]],'Tier 1 - $500K'!A:A,'Tier 1 - $500K'!AZ:AZ,0,0,1)</f>
        <v>235</v>
      </c>
    </row>
    <row r="56" spans="1:52" s="52" customFormat="1" ht="31.5" x14ac:dyDescent="0.25">
      <c r="A56" s="8" t="s">
        <v>482</v>
      </c>
      <c r="B56" s="9">
        <f>_xlfn.XLOOKUP(Table5[[#This Row],[MSA Contract Number]],'Tier 1 - $500K'!A:A,'Tier 1 - $500K'!B:B,0,0,1)</f>
        <v>46497</v>
      </c>
      <c r="C56" s="10" t="str">
        <f>_xlfn.XLOOKUP(Table5[[#This Row],[MSA Contract Number]],'Tier 1 - $500K'!A:A,'Tier 1 - $500K'!C:C,0,0,1)</f>
        <v>Elegant Enterprise-Wide Solutions, Inc.</v>
      </c>
      <c r="D56" s="10" t="str">
        <f>_xlfn.XLOOKUP(Table5[[#This Row],[MSA Contract Number]],'Tier 1 - $500K'!A:A,'Tier 1 - $500K'!D:D,0,0,1)</f>
        <v>Vikas Arora</v>
      </c>
      <c r="E56" s="10" t="str">
        <f>_xlfn.XLOOKUP(Table5[[#This Row],[MSA Contract Number]],'Tier 1 - $500K'!A:A,'Tier 1 - $500K'!E:E,0,0,1)</f>
        <v>(703) 909-1289</v>
      </c>
      <c r="F56" s="10" t="str">
        <f>_xlfn.XLOOKUP(Table5[[#This Row],[MSA Contract Number]],'Tier 1 - $500K'!A:A,'Tier 1 - $500K'!F:F,0,0,1)</f>
        <v>govt@elegantsolutions.us;</v>
      </c>
      <c r="G56" s="4" t="str">
        <f>_xlfn.XLOOKUP(Table5[[#This Row],[Point of Contact(s) 
(First Name and Last Name)]],'Tier 1 - $500K'!D:D,'Tier 1 - $500K'!G:G,0,0,1)</f>
        <v>--</v>
      </c>
      <c r="H56" s="4" t="str">
        <f>_xlfn.XLOOKUP(Table5[[#This Row],[MSA Contract Number]],'Tier 1 - $500K'!A:A,'Tier 1 - $500K'!H:H,0,0,1)</f>
        <v>--</v>
      </c>
      <c r="I56" s="4" t="str">
        <f>_xlfn.XLOOKUP(Table5[[#This Row],[MSA Contract Number]],'Tier 1 - $500K'!A:A,'Tier 1 - $500K'!I:I,0,0,1)</f>
        <v>No</v>
      </c>
      <c r="J56" s="4" t="str">
        <f>_xlfn.XLOOKUP(Table5[[#This Row],[MSA Contract Number]],'Tier 1 - $500K'!A:A,'Tier 1 - $500K'!J:J,0,0,1)</f>
        <v>No</v>
      </c>
      <c r="K56" s="1">
        <f>_xlfn.XLOOKUP(Table5[[#This Row],[MSA Contract Number]],'Tier 1 - $500K'!A:A,'Tier 1 - $500K'!K:K,0,0,1)</f>
        <v>138</v>
      </c>
      <c r="L56" s="1">
        <f>_xlfn.XLOOKUP(Table5[[#This Row],[MSA Contract Number]],'Tier 1 - $500K'!A:A,'Tier 1 - $500K'!L:L,0,0,1)</f>
        <v>125</v>
      </c>
      <c r="M56" s="1">
        <f>_xlfn.XLOOKUP(Table5[[#This Row],[MSA Contract Number]],'Tier 1 - $500K'!A:A,'Tier 1 - $500K'!M:M,0,0,1)</f>
        <v>125</v>
      </c>
      <c r="N56" s="1">
        <f>_xlfn.XLOOKUP(Table5[[#This Row],[MSA Contract Number]],'Tier 1 - $500K'!A:A,'Tier 1 - $500K'!N:N)</f>
        <v>110</v>
      </c>
      <c r="O56" s="1">
        <f>_xlfn.XLOOKUP(Table5[[#This Row],[MSA Contract Number]],'Tier 1 - $500K'!A:A,'Tier 1 - $500K'!O:O,0,0,1)</f>
        <v>95</v>
      </c>
      <c r="P56" s="1">
        <f>_xlfn.XLOOKUP(Table5[[#This Row],[MSA Contract Number]],'Tier 1 - $500K'!A:A,'Tier 1 - $500K'!P:P,0,0,1)</f>
        <v>102</v>
      </c>
      <c r="Q56" s="1">
        <f>_xlfn.XLOOKUP(Table5[[#This Row],[MSA Contract Number]],'Tier 1 - $500K'!A:A,'Tier 1 - $500K'!Q:Q,0,0,1)</f>
        <v>88</v>
      </c>
      <c r="R56" s="1">
        <f>_xlfn.XLOOKUP(Table5[[#This Row],[MSA Contract Number]],'Tier 1 - $500K'!A:A,'Tier 1 - $500K'!R:R,0,0,1)</f>
        <v>92</v>
      </c>
      <c r="S56" s="107">
        <f>_xlfn.XLOOKUP(Table5[[#This Row],[MSA Contract Number]],'Tier 1 - $500K'!A:A,'Tier 1 - $500K'!S:S,0,0,1)</f>
        <v>110</v>
      </c>
      <c r="T56" s="107">
        <f>_xlfn.XLOOKUP(Table5[[#This Row],[MSA Contract Number]],'Tier 1 - $500K'!A:A,'Tier 1 - $500K'!T:T,0,0,1)</f>
        <v>135</v>
      </c>
      <c r="U56" s="107">
        <f>_xlfn.XLOOKUP(Table5[[#This Row],[MSA Contract Number]],'Tier 1 - $500K'!A:A,'Tier 1 - $500K'!U:U,0,0,1)</f>
        <v>120</v>
      </c>
      <c r="V56" s="107">
        <f>_xlfn.XLOOKUP(Table5[[#This Row],[MSA Contract Number]],'Tier 1 - $500K'!A:A,'Tier 1 - $500K'!V:V,0,0,1)</f>
        <v>130</v>
      </c>
      <c r="W56" s="107">
        <f>_xlfn.XLOOKUP(Table5[[#This Row],[MSA Contract Number]],'Tier 1 - $500K'!A:A,'Tier 1 - $500K'!W:W,0,0,1)</f>
        <v>92</v>
      </c>
      <c r="X56" s="107">
        <f>_xlfn.XLOOKUP(Table5[[#This Row],[MSA Contract Number]],'Tier 1 - $500K'!A:A,'Tier 1 - $500K'!X:X,0,0,1)</f>
        <v>95</v>
      </c>
      <c r="Y56" s="107">
        <f>_xlfn.XLOOKUP(Table5[[#This Row],[MSA Contract Number]],'Tier 1 - $500K'!A:A,'Tier 1 - $500K'!Y:Y,0,0,1)</f>
        <v>95</v>
      </c>
      <c r="Z56" s="107">
        <f>_xlfn.XLOOKUP(Table5[[#This Row],[MSA Contract Number]],'Tier 1 - $500K'!A:A,'Tier 1 - $500K'!Z:Z,0,0,1)</f>
        <v>95</v>
      </c>
      <c r="AA56" s="107">
        <f>_xlfn.XLOOKUP(Table5[[#This Row],[MSA Contract Number]],'Tier 1 - $500K'!A:A,'Tier 1 - $500K'!AA:AA,0,0,1)</f>
        <v>108</v>
      </c>
      <c r="AB56" s="107">
        <f>_xlfn.XLOOKUP(Table5[[#This Row],[MSA Contract Number]],'Tier 1 - $500K'!A:A,'Tier 1 - $500K'!AB:AB,0,0,1)</f>
        <v>120</v>
      </c>
      <c r="AC56" s="107">
        <f>_xlfn.XLOOKUP(Table5[[#This Row],[MSA Contract Number]],'Tier 1 - $500K'!A:A,'Tier 1 - $500K'!AC:AC,0,0,1)</f>
        <v>115</v>
      </c>
      <c r="AD56" s="107">
        <f>_xlfn.XLOOKUP(Table5[[#This Row],[MSA Contract Number]],'Tier 1 - $500K'!A:A,'Tier 1 - $500K'!AD:AD,0,0,1)</f>
        <v>90</v>
      </c>
      <c r="AE56" s="107">
        <f>_xlfn.XLOOKUP(Table5[[#This Row],[MSA Contract Number]],'Tier 1 - $500K'!A:A,'Tier 1 - $500K'!AE:AE,0,0,1)</f>
        <v>95</v>
      </c>
      <c r="AF56" s="107">
        <f>_xlfn.XLOOKUP(Table5[[#This Row],[MSA Contract Number]],'Tier 1 - $500K'!A:A,'Tier 1 - $500K'!AF:AF,0,0,1)</f>
        <v>85</v>
      </c>
      <c r="AG56" s="107">
        <f>_xlfn.XLOOKUP(Table5[[#This Row],[MSA Contract Number]],'Tier 1 - $500K'!A:A,'Tier 1 - $500K'!AG:AG,0,0,1)</f>
        <v>100</v>
      </c>
      <c r="AH56" s="107">
        <f>_xlfn.XLOOKUP(Table5[[#This Row],[MSA Contract Number]],'Tier 1 - $500K'!A:A,'Tier 1 - $500K'!AH:AH,0,0,1)</f>
        <v>90</v>
      </c>
      <c r="AI56" s="107">
        <f>_xlfn.XLOOKUP(Table5[[#This Row],[MSA Contract Number]],'Tier 1 - $500K'!A:A,'Tier 1 - $500K'!AI:AI,0,0,1)</f>
        <v>105</v>
      </c>
      <c r="AJ56" s="107">
        <f>_xlfn.XLOOKUP(Table5[[#This Row],[MSA Contract Number]],'Tier 1 - $500K'!A:A,'Tier 1 - $500K'!AJ:AJ,0,0,1)</f>
        <v>105</v>
      </c>
      <c r="AK56" s="107">
        <f>_xlfn.XLOOKUP(Table5[[#This Row],[MSA Contract Number]],'Tier 1 - $500K'!A:A,'Tier 1 - $500K'!AK:AK,0,0,1)</f>
        <v>90</v>
      </c>
      <c r="AL56" s="107">
        <f>_xlfn.XLOOKUP(Table5[[#This Row],[MSA Contract Number]],'Tier 1 - $500K'!A:A,'Tier 1 - $500K'!AL:AL,0,0,1)</f>
        <v>98</v>
      </c>
      <c r="AM56" s="107">
        <f>_xlfn.XLOOKUP(Table5[[#This Row],[MSA Contract Number]],'Tier 1 - $500K'!A:A,'Tier 1 - $500K'!AM:AM,0,0,1)</f>
        <v>85</v>
      </c>
      <c r="AN56" s="107">
        <f>_xlfn.XLOOKUP(Table5[[#This Row],[MSA Contract Number]],'Tier 1 - $500K'!A:A,'Tier 1 - $500K'!AN:AN,0,0,1)</f>
        <v>98</v>
      </c>
      <c r="AO56" s="107">
        <f>_xlfn.XLOOKUP(Table5[[#This Row],[MSA Contract Number]],'Tier 1 - $500K'!A:A,'Tier 1 - $500K'!AO:AO,0,0,1)</f>
        <v>90</v>
      </c>
      <c r="AP56" s="107">
        <f>_xlfn.XLOOKUP(Table5[[#This Row],[MSA Contract Number]],'Tier 1 - $500K'!A:A,'Tier 1 - $500K'!AP:AP,0,0,1)</f>
        <v>135</v>
      </c>
      <c r="AQ56" s="107">
        <f>_xlfn.XLOOKUP(Table5[[#This Row],[MSA Contract Number]],'Tier 1 - $500K'!A:A,'Tier 1 - $500K'!AQ:AQ,0,0,1)</f>
        <v>110</v>
      </c>
      <c r="AR56" s="107">
        <f>_xlfn.XLOOKUP(Table5[[#This Row],[MSA Contract Number]],'Tier 1 - $500K'!A:A,'Tier 1 - $500K'!AR:AR,0,0,1)</f>
        <v>130</v>
      </c>
      <c r="AS56" s="107">
        <f>_xlfn.XLOOKUP(Table5[[#This Row],[MSA Contract Number]],'Tier 1 - $500K'!A:A,'Tier 1 - $500K'!AS:AS,0,0,1)</f>
        <v>95</v>
      </c>
      <c r="AT56" s="107">
        <f>_xlfn.XLOOKUP(Table5[[#This Row],[MSA Contract Number]],'Tier 1 - $500K'!A:A,'Tier 1 - $500K'!AT:AT,0,0,1)</f>
        <v>95</v>
      </c>
      <c r="AU56" s="107">
        <f>_xlfn.XLOOKUP(Table5[[#This Row],[MSA Contract Number]],'Tier 1 - $500K'!A:A,'Tier 1 - $500K'!AU:AU,0,0,1)</f>
        <v>102</v>
      </c>
      <c r="AV56" s="107">
        <f>_xlfn.XLOOKUP(Table5[[#This Row],[MSA Contract Number]],'Tier 1 - $500K'!A:A,'Tier 1 - $500K'!AV:AV,0,0,1)</f>
        <v>98</v>
      </c>
      <c r="AW56" s="107">
        <f>_xlfn.XLOOKUP(Table5[[#This Row],[MSA Contract Number]],'Tier 1 - $500K'!A:A,'Tier 1 - $500K'!AW:AW,0,0,1)</f>
        <v>98</v>
      </c>
      <c r="AX56" s="107">
        <f>_xlfn.XLOOKUP(Table5[[#This Row],[MSA Contract Number]],'Tier 1 - $500K'!A:A,'Tier 1 - $500K'!AX:AX,0,0,1)</f>
        <v>130</v>
      </c>
      <c r="AY56" s="107">
        <f>_xlfn.XLOOKUP(Table5[[#This Row],[MSA Contract Number]],'Tier 1 - $500K'!A:A,'Tier 1 - $500K'!AY:AY,0,0,1)</f>
        <v>115</v>
      </c>
      <c r="AZ56" s="108">
        <f>_xlfn.XLOOKUP(Table5[[#This Row],[MSA Contract Number]],'Tier 1 - $500K'!A:A,'Tier 1 - $500K'!AZ:AZ,0,0,1)</f>
        <v>120</v>
      </c>
    </row>
    <row r="57" spans="1:52" s="52" customFormat="1" ht="63" x14ac:dyDescent="0.25">
      <c r="A57" s="8" t="s">
        <v>492</v>
      </c>
      <c r="B57" s="9">
        <f>_xlfn.XLOOKUP(Table5[[#This Row],[MSA Contract Number]],'Tier 1 - $500K'!A:A,'Tier 1 - $500K'!B:B,0,0,1)</f>
        <v>46497</v>
      </c>
      <c r="C57" s="10" t="str">
        <f>_xlfn.XLOOKUP(Table5[[#This Row],[MSA Contract Number]],'Tier 1 - $500K'!A:A,'Tier 1 - $500K'!C:C,0,0,1)</f>
        <v>Elyon Enterprise Strategies, Inc.</v>
      </c>
      <c r="D57" s="10" t="str">
        <f>_xlfn.XLOOKUP(Table5[[#This Row],[MSA Contract Number]],'Tier 1 - $500K'!A:A,'Tier 1 - $500K'!D:D,0,0,1)</f>
        <v>1. Karen Morphy 
2. Diane Hussey 
3. Carl Engel 
4. Stephanie Perron</v>
      </c>
      <c r="E57" s="10" t="str">
        <f>_xlfn.XLOOKUP(Table5[[#This Row],[MSA Contract Number]],'Tier 1 - $500K'!A:A,'Tier 1 - $500K'!E:E,0,0,1)</f>
        <v>1. (916) 952-7789 
2. (916) 833-5948 
3. (530) 320-5073 
4. (916) 605-8791</v>
      </c>
      <c r="F57" s="10" t="str">
        <f>_xlfn.XLOOKUP(Table5[[#This Row],[MSA Contract Number]],'Tier 1 - $500K'!A:A,'Tier 1 - $500K'!F:F,0,0,1)</f>
        <v>karenmorphy@elyonstrategies.com;</v>
      </c>
      <c r="G57" s="4">
        <f>_xlfn.XLOOKUP(Table5[[#This Row],[Point of Contact(s) 
(First Name and Last Name)]],'Tier 1 - $500K'!D:D,'Tier 1 - $500K'!G:G,0,0,1)</f>
        <v>1787879</v>
      </c>
      <c r="H57" s="4" t="str">
        <f>_xlfn.XLOOKUP(Table5[[#This Row],[MSA Contract Number]],'Tier 1 - $500K'!A:A,'Tier 1 - $500K'!H:H,0,0,1)</f>
        <v>SB</v>
      </c>
      <c r="I57" s="4" t="str">
        <f>_xlfn.XLOOKUP(Table5[[#This Row],[MSA Contract Number]],'Tier 1 - $500K'!A:A,'Tier 1 - $500K'!I:I,0,0,1)</f>
        <v>Yes</v>
      </c>
      <c r="J57" s="4" t="str">
        <f>_xlfn.XLOOKUP(Table5[[#This Row],[MSA Contract Number]],'Tier 1 - $500K'!A:A,'Tier 1 - $500K'!J:J,0,0,1)</f>
        <v>No</v>
      </c>
      <c r="K57" s="1">
        <f>_xlfn.XLOOKUP(Table5[[#This Row],[MSA Contract Number]],'Tier 1 - $500K'!A:A,'Tier 1 - $500K'!K:K,0,0,1)</f>
        <v>200</v>
      </c>
      <c r="L57" s="1">
        <f>_xlfn.XLOOKUP(Table5[[#This Row],[MSA Contract Number]],'Tier 1 - $500K'!A:A,'Tier 1 - $500K'!L:L,0,0,1)</f>
        <v>180</v>
      </c>
      <c r="M57" s="1">
        <f>_xlfn.XLOOKUP(Table5[[#This Row],[MSA Contract Number]],'Tier 1 - $500K'!A:A,'Tier 1 - $500K'!M:M,0,0,1)</f>
        <v>180</v>
      </c>
      <c r="N57" s="1">
        <f>_xlfn.XLOOKUP(Table5[[#This Row],[MSA Contract Number]],'Tier 1 - $500K'!A:A,'Tier 1 - $500K'!N:N)</f>
        <v>160</v>
      </c>
      <c r="O57" s="1">
        <f>_xlfn.XLOOKUP(Table5[[#This Row],[MSA Contract Number]],'Tier 1 - $500K'!A:A,'Tier 1 - $500K'!O:O,0,0,1)</f>
        <v>145</v>
      </c>
      <c r="P57" s="1">
        <f>_xlfn.XLOOKUP(Table5[[#This Row],[MSA Contract Number]],'Tier 1 - $500K'!A:A,'Tier 1 - $500K'!P:P,0,0,1)</f>
        <v>145</v>
      </c>
      <c r="Q57" s="1">
        <f>_xlfn.XLOOKUP(Table5[[#This Row],[MSA Contract Number]],'Tier 1 - $500K'!A:A,'Tier 1 - $500K'!Q:Q,0,0,1)</f>
        <v>125</v>
      </c>
      <c r="R57" s="1">
        <f>_xlfn.XLOOKUP(Table5[[#This Row],[MSA Contract Number]],'Tier 1 - $500K'!A:A,'Tier 1 - $500K'!R:R,0,0,1)</f>
        <v>100</v>
      </c>
      <c r="S57" s="107">
        <f>_xlfn.XLOOKUP(Table5[[#This Row],[MSA Contract Number]],'Tier 1 - $500K'!A:A,'Tier 1 - $500K'!S:S,0,0,1)</f>
        <v>164</v>
      </c>
      <c r="T57" s="107">
        <f>_xlfn.XLOOKUP(Table5[[#This Row],[MSA Contract Number]],'Tier 1 - $500K'!A:A,'Tier 1 - $500K'!T:T,0,0,1)</f>
        <v>200</v>
      </c>
      <c r="U57" s="107">
        <f>_xlfn.XLOOKUP(Table5[[#This Row],[MSA Contract Number]],'Tier 1 - $500K'!A:A,'Tier 1 - $500K'!U:U,0,0,1)</f>
        <v>175</v>
      </c>
      <c r="V57" s="107">
        <f>_xlfn.XLOOKUP(Table5[[#This Row],[MSA Contract Number]],'Tier 1 - $500K'!A:A,'Tier 1 - $500K'!V:V,0,0,1)</f>
        <v>160</v>
      </c>
      <c r="W57" s="107">
        <f>_xlfn.XLOOKUP(Table5[[#This Row],[MSA Contract Number]],'Tier 1 - $500K'!A:A,'Tier 1 - $500K'!W:W,0,0,1)</f>
        <v>111</v>
      </c>
      <c r="X57" s="107">
        <f>_xlfn.XLOOKUP(Table5[[#This Row],[MSA Contract Number]],'Tier 1 - $500K'!A:A,'Tier 1 - $500K'!X:X,0,0,1)</f>
        <v>123</v>
      </c>
      <c r="Y57" s="107">
        <f>_xlfn.XLOOKUP(Table5[[#This Row],[MSA Contract Number]],'Tier 1 - $500K'!A:A,'Tier 1 - $500K'!Y:Y,0,0,1)</f>
        <v>125</v>
      </c>
      <c r="Z57" s="107">
        <f>_xlfn.XLOOKUP(Table5[[#This Row],[MSA Contract Number]],'Tier 1 - $500K'!A:A,'Tier 1 - $500K'!Z:Z,0,0,1)</f>
        <v>165</v>
      </c>
      <c r="AA57" s="107">
        <f>_xlfn.XLOOKUP(Table5[[#This Row],[MSA Contract Number]],'Tier 1 - $500K'!A:A,'Tier 1 - $500K'!AA:AA,0,0,1)</f>
        <v>180</v>
      </c>
      <c r="AB57" s="107">
        <f>_xlfn.XLOOKUP(Table5[[#This Row],[MSA Contract Number]],'Tier 1 - $500K'!A:A,'Tier 1 - $500K'!AB:AB,0,0,1)</f>
        <v>165</v>
      </c>
      <c r="AC57" s="107">
        <f>_xlfn.XLOOKUP(Table5[[#This Row],[MSA Contract Number]],'Tier 1 - $500K'!A:A,'Tier 1 - $500K'!AC:AC,0,0,1)</f>
        <v>165</v>
      </c>
      <c r="AD57" s="107">
        <f>_xlfn.XLOOKUP(Table5[[#This Row],[MSA Contract Number]],'Tier 1 - $500K'!A:A,'Tier 1 - $500K'!AD:AD,0,0,1)</f>
        <v>140</v>
      </c>
      <c r="AE57" s="107">
        <f>_xlfn.XLOOKUP(Table5[[#This Row],[MSA Contract Number]],'Tier 1 - $500K'!A:A,'Tier 1 - $500K'!AE:AE,0,0,1)</f>
        <v>140</v>
      </c>
      <c r="AF57" s="107">
        <f>_xlfn.XLOOKUP(Table5[[#This Row],[MSA Contract Number]],'Tier 1 - $500K'!A:A,'Tier 1 - $500K'!AF:AF,0,0,1)</f>
        <v>112</v>
      </c>
      <c r="AG57" s="107">
        <f>_xlfn.XLOOKUP(Table5[[#This Row],[MSA Contract Number]],'Tier 1 - $500K'!A:A,'Tier 1 - $500K'!AG:AG,0,0,1)</f>
        <v>150</v>
      </c>
      <c r="AH57" s="107">
        <f>_xlfn.XLOOKUP(Table5[[#This Row],[MSA Contract Number]],'Tier 1 - $500K'!A:A,'Tier 1 - $500K'!AH:AH,0,0,1)</f>
        <v>142</v>
      </c>
      <c r="AI57" s="107">
        <f>_xlfn.XLOOKUP(Table5[[#This Row],[MSA Contract Number]],'Tier 1 - $500K'!A:A,'Tier 1 - $500K'!AI:AI,0,0,1)</f>
        <v>175</v>
      </c>
      <c r="AJ57" s="107">
        <f>_xlfn.XLOOKUP(Table5[[#This Row],[MSA Contract Number]],'Tier 1 - $500K'!A:A,'Tier 1 - $500K'!AJ:AJ,0,0,1)</f>
        <v>115</v>
      </c>
      <c r="AK57" s="107">
        <f>_xlfn.XLOOKUP(Table5[[#This Row],[MSA Contract Number]],'Tier 1 - $500K'!A:A,'Tier 1 - $500K'!AK:AK,0,0,1)</f>
        <v>200</v>
      </c>
      <c r="AL57" s="107">
        <f>_xlfn.XLOOKUP(Table5[[#This Row],[MSA Contract Number]],'Tier 1 - $500K'!A:A,'Tier 1 - $500K'!AL:AL,0,0,1)</f>
        <v>225</v>
      </c>
      <c r="AM57" s="107">
        <f>_xlfn.XLOOKUP(Table5[[#This Row],[MSA Contract Number]],'Tier 1 - $500K'!A:A,'Tier 1 - $500K'!AM:AM,0,0,1)</f>
        <v>150</v>
      </c>
      <c r="AN57" s="107">
        <f>_xlfn.XLOOKUP(Table5[[#This Row],[MSA Contract Number]],'Tier 1 - $500K'!A:A,'Tier 1 - $500K'!AN:AN,0,0,1)</f>
        <v>175</v>
      </c>
      <c r="AO57" s="107">
        <f>_xlfn.XLOOKUP(Table5[[#This Row],[MSA Contract Number]],'Tier 1 - $500K'!A:A,'Tier 1 - $500K'!AO:AO,0,0,1)</f>
        <v>90</v>
      </c>
      <c r="AP57" s="107">
        <f>_xlfn.XLOOKUP(Table5[[#This Row],[MSA Contract Number]],'Tier 1 - $500K'!A:A,'Tier 1 - $500K'!AP:AP,0,0,1)</f>
        <v>125</v>
      </c>
      <c r="AQ57" s="107">
        <f>_xlfn.XLOOKUP(Table5[[#This Row],[MSA Contract Number]],'Tier 1 - $500K'!A:A,'Tier 1 - $500K'!AQ:AQ,0,0,1)</f>
        <v>140</v>
      </c>
      <c r="AR57" s="107">
        <f>_xlfn.XLOOKUP(Table5[[#This Row],[MSA Contract Number]],'Tier 1 - $500K'!A:A,'Tier 1 - $500K'!AR:AR,0,0,1)</f>
        <v>180</v>
      </c>
      <c r="AS57" s="107">
        <f>_xlfn.XLOOKUP(Table5[[#This Row],[MSA Contract Number]],'Tier 1 - $500K'!A:A,'Tier 1 - $500K'!AS:AS,0,0,1)</f>
        <v>160</v>
      </c>
      <c r="AT57" s="107">
        <f>_xlfn.XLOOKUP(Table5[[#This Row],[MSA Contract Number]],'Tier 1 - $500K'!A:A,'Tier 1 - $500K'!AT:AT,0,0,1)</f>
        <v>128</v>
      </c>
      <c r="AU57" s="107">
        <f>_xlfn.XLOOKUP(Table5[[#This Row],[MSA Contract Number]],'Tier 1 - $500K'!A:A,'Tier 1 - $500K'!AU:AU,0,0,1)</f>
        <v>145</v>
      </c>
      <c r="AV57" s="107">
        <f>_xlfn.XLOOKUP(Table5[[#This Row],[MSA Contract Number]],'Tier 1 - $500K'!A:A,'Tier 1 - $500K'!AV:AV,0,0,1)</f>
        <v>90</v>
      </c>
      <c r="AW57" s="107">
        <f>_xlfn.XLOOKUP(Table5[[#This Row],[MSA Contract Number]],'Tier 1 - $500K'!A:A,'Tier 1 - $500K'!AW:AW,0,0,1)</f>
        <v>145</v>
      </c>
      <c r="AX57" s="107">
        <f>_xlfn.XLOOKUP(Table5[[#This Row],[MSA Contract Number]],'Tier 1 - $500K'!A:A,'Tier 1 - $500K'!AX:AX,0,0,1)</f>
        <v>145</v>
      </c>
      <c r="AY57" s="107">
        <f>_xlfn.XLOOKUP(Table5[[#This Row],[MSA Contract Number]],'Tier 1 - $500K'!A:A,'Tier 1 - $500K'!AY:AY,0,0,1)</f>
        <v>115</v>
      </c>
      <c r="AZ57" s="108">
        <f>_xlfn.XLOOKUP(Table5[[#This Row],[MSA Contract Number]],'Tier 1 - $500K'!A:A,'Tier 1 - $500K'!AZ:AZ,0,0,1)</f>
        <v>225</v>
      </c>
    </row>
    <row r="58" spans="1:52" s="52" customFormat="1" x14ac:dyDescent="0.25">
      <c r="A58" s="8" t="s">
        <v>502</v>
      </c>
      <c r="B58" s="9">
        <f>_xlfn.XLOOKUP(Table5[[#This Row],[MSA Contract Number]],'Tier 1 - $500K'!A:A,'Tier 1 - $500K'!B:B,0,0,1)</f>
        <v>46497</v>
      </c>
      <c r="C58" s="10" t="str">
        <f>_xlfn.XLOOKUP(Table5[[#This Row],[MSA Contract Number]],'Tier 1 - $500K'!A:A,'Tier 1 - $500K'!C:C,0,0,1)</f>
        <v>Ensono, Inc.</v>
      </c>
      <c r="D58" s="10" t="str">
        <f>_xlfn.XLOOKUP(Table5[[#This Row],[MSA Contract Number]],'Tier 1 - $500K'!A:A,'Tier 1 - $500K'!D:D,0,0,1)</f>
        <v>Jim Campos</v>
      </c>
      <c r="E58" s="10" t="str">
        <f>_xlfn.XLOOKUP(Table5[[#This Row],[MSA Contract Number]],'Tier 1 - $500K'!A:A,'Tier 1 - $500K'!E:E,0,0,1)</f>
        <v>(415) 830-1627</v>
      </c>
      <c r="F58" s="10" t="str">
        <f>_xlfn.XLOOKUP(Table5[[#This Row],[MSA Contract Number]],'Tier 1 - $500K'!A:A,'Tier 1 - $500K'!F:F,0,0,1)</f>
        <v>jim.campos@ensono.com;</v>
      </c>
      <c r="G58" s="4" t="str">
        <f>_xlfn.XLOOKUP(Table5[[#This Row],[Point of Contact(s) 
(First Name and Last Name)]],'Tier 1 - $500K'!D:D,'Tier 1 - $500K'!G:G,0,0,1)</f>
        <v>--</v>
      </c>
      <c r="H58" s="4" t="str">
        <f>_xlfn.XLOOKUP(Table5[[#This Row],[MSA Contract Number]],'Tier 1 - $500K'!A:A,'Tier 1 - $500K'!H:H,0,0,1)</f>
        <v>--</v>
      </c>
      <c r="I58" s="4" t="str">
        <f>_xlfn.XLOOKUP(Table5[[#This Row],[MSA Contract Number]],'Tier 1 - $500K'!A:A,'Tier 1 - $500K'!I:I,0,0,1)</f>
        <v>No</v>
      </c>
      <c r="J58" s="4" t="str">
        <f>_xlfn.XLOOKUP(Table5[[#This Row],[MSA Contract Number]],'Tier 1 - $500K'!A:A,'Tier 1 - $500K'!J:J,0,0,1)</f>
        <v>No</v>
      </c>
      <c r="K58" s="1">
        <f>_xlfn.XLOOKUP(Table5[[#This Row],[MSA Contract Number]],'Tier 1 - $500K'!A:A,'Tier 1 - $500K'!K:K,0,0,1)</f>
        <v>195</v>
      </c>
      <c r="L58" s="1">
        <f>_xlfn.XLOOKUP(Table5[[#This Row],[MSA Contract Number]],'Tier 1 - $500K'!A:A,'Tier 1 - $500K'!L:L,0,0,1)</f>
        <v>166</v>
      </c>
      <c r="M58" s="1">
        <f>_xlfn.XLOOKUP(Table5[[#This Row],[MSA Contract Number]],'Tier 1 - $500K'!A:A,'Tier 1 - $500K'!M:M,0,0,1)</f>
        <v>304</v>
      </c>
      <c r="N58" s="1">
        <f>_xlfn.XLOOKUP(Table5[[#This Row],[MSA Contract Number]],'Tier 1 - $500K'!A:A,'Tier 1 - $500K'!N:N)</f>
        <v>233</v>
      </c>
      <c r="O58" s="1" t="str">
        <f>_xlfn.XLOOKUP(Table5[[#This Row],[MSA Contract Number]],'Tier 1 - $500K'!A:A,'Tier 1 - $500K'!O:O,0,0,1)</f>
        <v>--</v>
      </c>
      <c r="P58" s="1">
        <f>_xlfn.XLOOKUP(Table5[[#This Row],[MSA Contract Number]],'Tier 1 - $500K'!A:A,'Tier 1 - $500K'!P:P,0,0,1)</f>
        <v>210</v>
      </c>
      <c r="Q58" s="1">
        <f>_xlfn.XLOOKUP(Table5[[#This Row],[MSA Contract Number]],'Tier 1 - $500K'!A:A,'Tier 1 - $500K'!Q:Q,0,0,1)</f>
        <v>170</v>
      </c>
      <c r="R58" s="1" t="str">
        <f>_xlfn.XLOOKUP(Table5[[#This Row],[MSA Contract Number]],'Tier 1 - $500K'!A:A,'Tier 1 - $500K'!R:R,0,0,1)</f>
        <v>--</v>
      </c>
      <c r="S58" s="107">
        <f>_xlfn.XLOOKUP(Table5[[#This Row],[MSA Contract Number]],'Tier 1 - $500K'!A:A,'Tier 1 - $500K'!S:S,0,0,1)</f>
        <v>259</v>
      </c>
      <c r="T58" s="107">
        <f>_xlfn.XLOOKUP(Table5[[#This Row],[MSA Contract Number]],'Tier 1 - $500K'!A:A,'Tier 1 - $500K'!T:T,0,0,1)</f>
        <v>233</v>
      </c>
      <c r="U58" s="107">
        <f>_xlfn.XLOOKUP(Table5[[#This Row],[MSA Contract Number]],'Tier 1 - $500K'!A:A,'Tier 1 - $500K'!U:U,0,0,1)</f>
        <v>177</v>
      </c>
      <c r="V58" s="107" t="str">
        <f>_xlfn.XLOOKUP(Table5[[#This Row],[MSA Contract Number]],'Tier 1 - $500K'!A:A,'Tier 1 - $500K'!V:V,0,0,1)</f>
        <v>--</v>
      </c>
      <c r="W58" s="107" t="str">
        <f>_xlfn.XLOOKUP(Table5[[#This Row],[MSA Contract Number]],'Tier 1 - $500K'!A:A,'Tier 1 - $500K'!W:W,0,0,1)</f>
        <v>--</v>
      </c>
      <c r="X58" s="107" t="str">
        <f>_xlfn.XLOOKUP(Table5[[#This Row],[MSA Contract Number]],'Tier 1 - $500K'!A:A,'Tier 1 - $500K'!X:X,0,0,1)</f>
        <v>--</v>
      </c>
      <c r="Y58" s="107" t="str">
        <f>_xlfn.XLOOKUP(Table5[[#This Row],[MSA Contract Number]],'Tier 1 - $500K'!A:A,'Tier 1 - $500K'!Y:Y,0,0,1)</f>
        <v>--</v>
      </c>
      <c r="Z58" s="107" t="str">
        <f>_xlfn.XLOOKUP(Table5[[#This Row],[MSA Contract Number]],'Tier 1 - $500K'!A:A,'Tier 1 - $500K'!Z:Z,0,0,1)</f>
        <v>--</v>
      </c>
      <c r="AA58" s="107" t="str">
        <f>_xlfn.XLOOKUP(Table5[[#This Row],[MSA Contract Number]],'Tier 1 - $500K'!A:A,'Tier 1 - $500K'!AA:AA,0,0,1)</f>
        <v>--</v>
      </c>
      <c r="AB58" s="107">
        <f>_xlfn.XLOOKUP(Table5[[#This Row],[MSA Contract Number]],'Tier 1 - $500K'!A:A,'Tier 1 - $500K'!AB:AB,0,0,1)</f>
        <v>175</v>
      </c>
      <c r="AC58" s="107" t="str">
        <f>_xlfn.XLOOKUP(Table5[[#This Row],[MSA Contract Number]],'Tier 1 - $500K'!A:A,'Tier 1 - $500K'!AC:AC,0,0,1)</f>
        <v>--</v>
      </c>
      <c r="AD58" s="107" t="str">
        <f>_xlfn.XLOOKUP(Table5[[#This Row],[MSA Contract Number]],'Tier 1 - $500K'!A:A,'Tier 1 - $500K'!AD:AD,0,0,1)</f>
        <v>--</v>
      </c>
      <c r="AE58" s="107" t="str">
        <f>_xlfn.XLOOKUP(Table5[[#This Row],[MSA Contract Number]],'Tier 1 - $500K'!A:A,'Tier 1 - $500K'!AE:AE,0,0,1)</f>
        <v>--</v>
      </c>
      <c r="AF58" s="107" t="str">
        <f>_xlfn.XLOOKUP(Table5[[#This Row],[MSA Contract Number]],'Tier 1 - $500K'!A:A,'Tier 1 - $500K'!AF:AF,0,0,1)</f>
        <v>--</v>
      </c>
      <c r="AG58" s="107" t="str">
        <f>_xlfn.XLOOKUP(Table5[[#This Row],[MSA Contract Number]],'Tier 1 - $500K'!A:A,'Tier 1 - $500K'!AG:AG,0,0,1)</f>
        <v>--</v>
      </c>
      <c r="AH58" s="107" t="str">
        <f>_xlfn.XLOOKUP(Table5[[#This Row],[MSA Contract Number]],'Tier 1 - $500K'!A:A,'Tier 1 - $500K'!AH:AH,0,0,1)</f>
        <v>--</v>
      </c>
      <c r="AI58" s="107" t="str">
        <f>_xlfn.XLOOKUP(Table5[[#This Row],[MSA Contract Number]],'Tier 1 - $500K'!A:A,'Tier 1 - $500K'!AI:AI,0,0,1)</f>
        <v>--</v>
      </c>
      <c r="AJ58" s="107" t="str">
        <f>_xlfn.XLOOKUP(Table5[[#This Row],[MSA Contract Number]],'Tier 1 - $500K'!A:A,'Tier 1 - $500K'!AJ:AJ,0,0,1)</f>
        <v>--</v>
      </c>
      <c r="AK58" s="107" t="str">
        <f>_xlfn.XLOOKUP(Table5[[#This Row],[MSA Contract Number]],'Tier 1 - $500K'!A:A,'Tier 1 - $500K'!AK:AK,0,0,1)</f>
        <v>--</v>
      </c>
      <c r="AL58" s="107" t="str">
        <f>_xlfn.XLOOKUP(Table5[[#This Row],[MSA Contract Number]],'Tier 1 - $500K'!A:A,'Tier 1 - $500K'!AL:AL,0,0,1)</f>
        <v>--</v>
      </c>
      <c r="AM58" s="107" t="str">
        <f>_xlfn.XLOOKUP(Table5[[#This Row],[MSA Contract Number]],'Tier 1 - $500K'!A:A,'Tier 1 - $500K'!AM:AM,0,0,1)</f>
        <v>--</v>
      </c>
      <c r="AN58" s="107" t="str">
        <f>_xlfn.XLOOKUP(Table5[[#This Row],[MSA Contract Number]],'Tier 1 - $500K'!A:A,'Tier 1 - $500K'!AN:AN,0,0,1)</f>
        <v>--</v>
      </c>
      <c r="AO58" s="107" t="str">
        <f>_xlfn.XLOOKUP(Table5[[#This Row],[MSA Contract Number]],'Tier 1 - $500K'!A:A,'Tier 1 - $500K'!AO:AO,0,0,1)</f>
        <v>--</v>
      </c>
      <c r="AP58" s="107" t="str">
        <f>_xlfn.XLOOKUP(Table5[[#This Row],[MSA Contract Number]],'Tier 1 - $500K'!A:A,'Tier 1 - $500K'!AP:AP,0,0,1)</f>
        <v>--</v>
      </c>
      <c r="AQ58" s="107">
        <f>_xlfn.XLOOKUP(Table5[[#This Row],[MSA Contract Number]],'Tier 1 - $500K'!A:A,'Tier 1 - $500K'!AQ:AQ,0,0,1)</f>
        <v>195</v>
      </c>
      <c r="AR58" s="107">
        <f>_xlfn.XLOOKUP(Table5[[#This Row],[MSA Contract Number]],'Tier 1 - $500K'!A:A,'Tier 1 - $500K'!AR:AR,0,0,1)</f>
        <v>176</v>
      </c>
      <c r="AS58" s="107" t="str">
        <f>_xlfn.XLOOKUP(Table5[[#This Row],[MSA Contract Number]],'Tier 1 - $500K'!A:A,'Tier 1 - $500K'!AS:AS,0,0,1)</f>
        <v>--</v>
      </c>
      <c r="AT58" s="107" t="str">
        <f>_xlfn.XLOOKUP(Table5[[#This Row],[MSA Contract Number]],'Tier 1 - $500K'!A:A,'Tier 1 - $500K'!AT:AT,0,0,1)</f>
        <v>--</v>
      </c>
      <c r="AU58" s="107" t="str">
        <f>_xlfn.XLOOKUP(Table5[[#This Row],[MSA Contract Number]],'Tier 1 - $500K'!A:A,'Tier 1 - $500K'!AU:AU,0,0,1)</f>
        <v>--</v>
      </c>
      <c r="AV58" s="107" t="str">
        <f>_xlfn.XLOOKUP(Table5[[#This Row],[MSA Contract Number]],'Tier 1 - $500K'!A:A,'Tier 1 - $500K'!AV:AV,0,0,1)</f>
        <v>--</v>
      </c>
      <c r="AW58" s="107" t="str">
        <f>_xlfn.XLOOKUP(Table5[[#This Row],[MSA Contract Number]],'Tier 1 - $500K'!A:A,'Tier 1 - $500K'!AW:AW,0,0,1)</f>
        <v>--</v>
      </c>
      <c r="AX58" s="107" t="str">
        <f>_xlfn.XLOOKUP(Table5[[#This Row],[MSA Contract Number]],'Tier 1 - $500K'!A:A,'Tier 1 - $500K'!AX:AX,0,0,1)</f>
        <v>--</v>
      </c>
      <c r="AY58" s="107" t="str">
        <f>_xlfn.XLOOKUP(Table5[[#This Row],[MSA Contract Number]],'Tier 1 - $500K'!A:A,'Tier 1 - $500K'!AY:AY,0,0,1)</f>
        <v>--</v>
      </c>
      <c r="AZ58" s="108" t="str">
        <f>_xlfn.XLOOKUP(Table5[[#This Row],[MSA Contract Number]],'Tier 1 - $500K'!A:A,'Tier 1 - $500K'!AZ:AZ,0,0,1)</f>
        <v>--</v>
      </c>
    </row>
    <row r="59" spans="1:52" s="52" customFormat="1" ht="31.5" x14ac:dyDescent="0.25">
      <c r="A59" s="8" t="s">
        <v>504</v>
      </c>
      <c r="B59" s="9">
        <f>_xlfn.XLOOKUP(Table5[[#This Row],[MSA Contract Number]],'Tier 1 - $500K'!A:A,'Tier 1 - $500K'!B:B,0,0,1)</f>
        <v>46497</v>
      </c>
      <c r="C59" s="10" t="str">
        <f>_xlfn.XLOOKUP(Table5[[#This Row],[MSA Contract Number]],'Tier 1 - $500K'!A:A,'Tier 1 - $500K'!C:C,0,0,1)</f>
        <v>Enterprise Iron Financial Industry Solutions, Inc.</v>
      </c>
      <c r="D59" s="7" t="str">
        <f>_xlfn.XLOOKUP(Table5[[#This Row],[MSA Contract Number]],'Tier 1 - $500K'!A:A,'Tier 1 - $500K'!D:D,0,0,1)</f>
        <v>--</v>
      </c>
      <c r="E59" s="7" t="str">
        <f>_xlfn.XLOOKUP(Table5[[#This Row],[MSA Contract Number]],'Tier 1 - $500K'!A:A,'Tier 1 - $500K'!E:E,0,0,1)</f>
        <v>--</v>
      </c>
      <c r="F59" s="10" t="str">
        <f>_xlfn.XLOOKUP(Table5[[#This Row],[MSA Contract Number]],'Tier 1 - $500K'!A:A,'Tier 1 - $500K'!F:F,0,0,1)</f>
        <v>jrc@enterpriseiron.com;</v>
      </c>
      <c r="G59" s="4">
        <f>_xlfn.XLOOKUP(Table5[[#This Row],[Point of Contact(s) 
(First Name and Last Name)]],'Tier 1 - $500K'!D:D,'Tier 1 - $500K'!G:G,0,0,1)</f>
        <v>2001541</v>
      </c>
      <c r="H59" s="4" t="str">
        <f>_xlfn.XLOOKUP(Table5[[#This Row],[MSA Contract Number]],'Tier 1 - $500K'!A:A,'Tier 1 - $500K'!H:H,0,0,1)</f>
        <v>--</v>
      </c>
      <c r="I59" s="4" t="str">
        <f>_xlfn.XLOOKUP(Table5[[#This Row],[MSA Contract Number]],'Tier 1 - $500K'!A:A,'Tier 1 - $500K'!I:I,0,0,1)</f>
        <v>No</v>
      </c>
      <c r="J59" s="4" t="str">
        <f>_xlfn.XLOOKUP(Table5[[#This Row],[MSA Contract Number]],'Tier 1 - $500K'!A:A,'Tier 1 - $500K'!J:J,0,0,1)</f>
        <v>No</v>
      </c>
      <c r="K59" s="1">
        <f>_xlfn.XLOOKUP(Table5[[#This Row],[MSA Contract Number]],'Tier 1 - $500K'!A:A,'Tier 1 - $500K'!K:K,0,0,1)</f>
        <v>200</v>
      </c>
      <c r="L59" s="1">
        <f>_xlfn.XLOOKUP(Table5[[#This Row],[MSA Contract Number]],'Tier 1 - $500K'!A:A,'Tier 1 - $500K'!L:L,0,0,1)</f>
        <v>148</v>
      </c>
      <c r="M59" s="1">
        <f>_xlfn.XLOOKUP(Table5[[#This Row],[MSA Contract Number]],'Tier 1 - $500K'!A:A,'Tier 1 - $500K'!M:M,0,0,1)</f>
        <v>197</v>
      </c>
      <c r="N59" s="1">
        <f>_xlfn.XLOOKUP(Table5[[#This Row],[MSA Contract Number]],'Tier 1 - $500K'!A:A,'Tier 1 - $500K'!N:N)</f>
        <v>175</v>
      </c>
      <c r="O59" s="1">
        <f>_xlfn.XLOOKUP(Table5[[#This Row],[MSA Contract Number]],'Tier 1 - $500K'!A:A,'Tier 1 - $500K'!O:O,0,0,1)</f>
        <v>197</v>
      </c>
      <c r="P59" s="1">
        <f>_xlfn.XLOOKUP(Table5[[#This Row],[MSA Contract Number]],'Tier 1 - $500K'!A:A,'Tier 1 - $500K'!P:P,0,0,1)</f>
        <v>142</v>
      </c>
      <c r="Q59" s="1">
        <f>_xlfn.XLOOKUP(Table5[[#This Row],[MSA Contract Number]],'Tier 1 - $500K'!A:A,'Tier 1 - $500K'!Q:Q,0,0,1)</f>
        <v>120</v>
      </c>
      <c r="R59" s="1">
        <f>_xlfn.XLOOKUP(Table5[[#This Row],[MSA Contract Number]],'Tier 1 - $500K'!A:A,'Tier 1 - $500K'!R:R,0,0,1)</f>
        <v>108</v>
      </c>
      <c r="S59" s="107">
        <f>_xlfn.XLOOKUP(Table5[[#This Row],[MSA Contract Number]],'Tier 1 - $500K'!A:A,'Tier 1 - $500K'!S:S,0,0,1)</f>
        <v>197</v>
      </c>
      <c r="T59" s="107">
        <f>_xlfn.XLOOKUP(Table5[[#This Row],[MSA Contract Number]],'Tier 1 - $500K'!A:A,'Tier 1 - $500K'!T:T,0,0,1)</f>
        <v>225</v>
      </c>
      <c r="U59" s="107">
        <f>_xlfn.XLOOKUP(Table5[[#This Row],[MSA Contract Number]],'Tier 1 - $500K'!A:A,'Tier 1 - $500K'!U:U,0,0,1)</f>
        <v>195</v>
      </c>
      <c r="V59" s="107">
        <f>_xlfn.XLOOKUP(Table5[[#This Row],[MSA Contract Number]],'Tier 1 - $500K'!A:A,'Tier 1 - $500K'!V:V,0,0,1)</f>
        <v>175</v>
      </c>
      <c r="W59" s="107">
        <f>_xlfn.XLOOKUP(Table5[[#This Row],[MSA Contract Number]],'Tier 1 - $500K'!A:A,'Tier 1 - $500K'!W:W,0,0,1)</f>
        <v>149</v>
      </c>
      <c r="X59" s="107">
        <f>_xlfn.XLOOKUP(Table5[[#This Row],[MSA Contract Number]],'Tier 1 - $500K'!A:A,'Tier 1 - $500K'!X:X,0,0,1)</f>
        <v>141</v>
      </c>
      <c r="Y59" s="107">
        <f>_xlfn.XLOOKUP(Table5[[#This Row],[MSA Contract Number]],'Tier 1 - $500K'!A:A,'Tier 1 - $500K'!Y:Y,0,0,1)</f>
        <v>141</v>
      </c>
      <c r="Z59" s="107">
        <f>_xlfn.XLOOKUP(Table5[[#This Row],[MSA Contract Number]],'Tier 1 - $500K'!A:A,'Tier 1 - $500K'!Z:Z,0,0,1)</f>
        <v>184</v>
      </c>
      <c r="AA59" s="107">
        <f>_xlfn.XLOOKUP(Table5[[#This Row],[MSA Contract Number]],'Tier 1 - $500K'!A:A,'Tier 1 - $500K'!AA:AA,0,0,1)</f>
        <v>197</v>
      </c>
      <c r="AB59" s="107">
        <f>_xlfn.XLOOKUP(Table5[[#This Row],[MSA Contract Number]],'Tier 1 - $500K'!A:A,'Tier 1 - $500K'!AB:AB,0,0,1)</f>
        <v>172</v>
      </c>
      <c r="AC59" s="107">
        <f>_xlfn.XLOOKUP(Table5[[#This Row],[MSA Contract Number]],'Tier 1 - $500K'!A:A,'Tier 1 - $500K'!AC:AC,0,0,1)</f>
        <v>222</v>
      </c>
      <c r="AD59" s="107">
        <f>_xlfn.XLOOKUP(Table5[[#This Row],[MSA Contract Number]],'Tier 1 - $500K'!A:A,'Tier 1 - $500K'!AD:AD,0,0,1)</f>
        <v>138</v>
      </c>
      <c r="AE59" s="107">
        <f>_xlfn.XLOOKUP(Table5[[#This Row],[MSA Contract Number]],'Tier 1 - $500K'!A:A,'Tier 1 - $500K'!AE:AE,0,0,1)</f>
        <v>141</v>
      </c>
      <c r="AF59" s="107">
        <f>_xlfn.XLOOKUP(Table5[[#This Row],[MSA Contract Number]],'Tier 1 - $500K'!A:A,'Tier 1 - $500K'!AF:AF,0,0,1)</f>
        <v>138</v>
      </c>
      <c r="AG59" s="107">
        <f>_xlfn.XLOOKUP(Table5[[#This Row],[MSA Contract Number]],'Tier 1 - $500K'!A:A,'Tier 1 - $500K'!AG:AG,0,0,1)</f>
        <v>182</v>
      </c>
      <c r="AH59" s="107" t="str">
        <f>_xlfn.XLOOKUP(Table5[[#This Row],[MSA Contract Number]],'Tier 1 - $500K'!A:A,'Tier 1 - $500K'!AH:AH,0,0,1)</f>
        <v>--</v>
      </c>
      <c r="AI59" s="107" t="str">
        <f>_xlfn.XLOOKUP(Table5[[#This Row],[MSA Contract Number]],'Tier 1 - $500K'!A:A,'Tier 1 - $500K'!AI:AI,0,0,1)</f>
        <v>--</v>
      </c>
      <c r="AJ59" s="107">
        <f>_xlfn.XLOOKUP(Table5[[#This Row],[MSA Contract Number]],'Tier 1 - $500K'!A:A,'Tier 1 - $500K'!AJ:AJ,0,0,1)</f>
        <v>141</v>
      </c>
      <c r="AK59" s="107">
        <f>_xlfn.XLOOKUP(Table5[[#This Row],[MSA Contract Number]],'Tier 1 - $500K'!A:A,'Tier 1 - $500K'!AK:AK,0,0,1)</f>
        <v>172</v>
      </c>
      <c r="AL59" s="107">
        <f>_xlfn.XLOOKUP(Table5[[#This Row],[MSA Contract Number]],'Tier 1 - $500K'!A:A,'Tier 1 - $500K'!AL:AL,0,0,1)</f>
        <v>197</v>
      </c>
      <c r="AM59" s="107">
        <f>_xlfn.XLOOKUP(Table5[[#This Row],[MSA Contract Number]],'Tier 1 - $500K'!A:A,'Tier 1 - $500K'!AM:AM,0,0,1)</f>
        <v>138</v>
      </c>
      <c r="AN59" s="107">
        <f>_xlfn.XLOOKUP(Table5[[#This Row],[MSA Contract Number]],'Tier 1 - $500K'!A:A,'Tier 1 - $500K'!AN:AN,0,0,1)</f>
        <v>182</v>
      </c>
      <c r="AO59" s="107">
        <f>_xlfn.XLOOKUP(Table5[[#This Row],[MSA Contract Number]],'Tier 1 - $500K'!A:A,'Tier 1 - $500K'!AO:AO,0,0,1)</f>
        <v>168</v>
      </c>
      <c r="AP59" s="107">
        <f>_xlfn.XLOOKUP(Table5[[#This Row],[MSA Contract Number]],'Tier 1 - $500K'!A:A,'Tier 1 - $500K'!AP:AP,0,0,1)</f>
        <v>182</v>
      </c>
      <c r="AQ59" s="107">
        <f>_xlfn.XLOOKUP(Table5[[#This Row],[MSA Contract Number]],'Tier 1 - $500K'!A:A,'Tier 1 - $500K'!AQ:AQ,0,0,1)</f>
        <v>195</v>
      </c>
      <c r="AR59" s="107">
        <f>_xlfn.XLOOKUP(Table5[[#This Row],[MSA Contract Number]],'Tier 1 - $500K'!A:A,'Tier 1 - $500K'!AR:AR,0,0,1)</f>
        <v>225</v>
      </c>
      <c r="AS59" s="107" t="str">
        <f>_xlfn.XLOOKUP(Table5[[#This Row],[MSA Contract Number]],'Tier 1 - $500K'!A:A,'Tier 1 - $500K'!AS:AS,0,0,1)</f>
        <v>--</v>
      </c>
      <c r="AT59" s="107" t="str">
        <f>_xlfn.XLOOKUP(Table5[[#This Row],[MSA Contract Number]],'Tier 1 - $500K'!A:A,'Tier 1 - $500K'!AT:AT,0,0,1)</f>
        <v>--</v>
      </c>
      <c r="AU59" s="107" t="str">
        <f>_xlfn.XLOOKUP(Table5[[#This Row],[MSA Contract Number]],'Tier 1 - $500K'!A:A,'Tier 1 - $500K'!AU:AU,0,0,1)</f>
        <v>--</v>
      </c>
      <c r="AV59" s="107">
        <f>_xlfn.XLOOKUP(Table5[[#This Row],[MSA Contract Number]],'Tier 1 - $500K'!A:A,'Tier 1 - $500K'!AV:AV,0,0,1)</f>
        <v>141</v>
      </c>
      <c r="AW59" s="107" t="str">
        <f>_xlfn.XLOOKUP(Table5[[#This Row],[MSA Contract Number]],'Tier 1 - $500K'!A:A,'Tier 1 - $500K'!AW:AW,0,0,1)</f>
        <v>--</v>
      </c>
      <c r="AX59" s="107" t="str">
        <f>_xlfn.XLOOKUP(Table5[[#This Row],[MSA Contract Number]],'Tier 1 - $500K'!A:A,'Tier 1 - $500K'!AX:AX,0,0,1)</f>
        <v>--</v>
      </c>
      <c r="AY59" s="107" t="str">
        <f>_xlfn.XLOOKUP(Table5[[#This Row],[MSA Contract Number]],'Tier 1 - $500K'!A:A,'Tier 1 - $500K'!AY:AY,0,0,1)</f>
        <v>--</v>
      </c>
      <c r="AZ59" s="108">
        <f>_xlfn.XLOOKUP(Table5[[#This Row],[MSA Contract Number]],'Tier 1 - $500K'!A:A,'Tier 1 - $500K'!AZ:AZ,0,0,1)</f>
        <v>240</v>
      </c>
    </row>
    <row r="60" spans="1:52" s="52" customFormat="1" ht="47.25" x14ac:dyDescent="0.25">
      <c r="A60" s="8" t="s">
        <v>514</v>
      </c>
      <c r="B60" s="9">
        <f>_xlfn.XLOOKUP(Table5[[#This Row],[MSA Contract Number]],'Tier 1 - $500K'!A:A,'Tier 1 - $500K'!B:B,0,0,1)</f>
        <v>46497</v>
      </c>
      <c r="C60" s="10" t="str">
        <f>_xlfn.XLOOKUP(Table5[[#This Row],[MSA Contract Number]],'Tier 1 - $500K'!A:A,'Tier 1 - $500K'!C:C,0,0,1)</f>
        <v>Entisys Solutions, Inc., dba Entisys360</v>
      </c>
      <c r="D60" s="10" t="str">
        <f>_xlfn.XLOOKUP(Table5[[#This Row],[MSA Contract Number]],'Tier 1 - $500K'!A:A,'Tier 1 - $500K'!D:D,0,0,1)</f>
        <v>1. Lisa Austin 
2. Ronald Hamilton</v>
      </c>
      <c r="E60" s="10" t="str">
        <f>_xlfn.XLOOKUP(Table5[[#This Row],[MSA Contract Number]],'Tier 1 - $500K'!A:A,'Tier 1 - $500K'!E:E,0,0,1)</f>
        <v>1. (916) 705-4523 
2. (714) 679-5563</v>
      </c>
      <c r="F60" s="10" t="str">
        <f>_xlfn.XLOOKUP(Table5[[#This Row],[MSA Contract Number]],'Tier 1 - $500K'!A:A,'Tier 1 - $500K'!F:F,0,0,1)</f>
        <v>lisa.austin@e360.com; 
ronald.hamilton@e360.com; joseph.sogge@entisys360.com;</v>
      </c>
      <c r="G60" s="4" t="str">
        <f>_xlfn.XLOOKUP(Table5[[#This Row],[Point of Contact(s) 
(First Name and Last Name)]],'Tier 1 - $500K'!D:D,'Tier 1 - $500K'!G:G,0,0,1)</f>
        <v>--</v>
      </c>
      <c r="H60" s="4" t="str">
        <f>_xlfn.XLOOKUP(Table5[[#This Row],[MSA Contract Number]],'Tier 1 - $500K'!A:A,'Tier 1 - $500K'!H:H,0,0,1)</f>
        <v>--</v>
      </c>
      <c r="I60" s="4" t="str">
        <f>_xlfn.XLOOKUP(Table5[[#This Row],[MSA Contract Number]],'Tier 1 - $500K'!A:A,'Tier 1 - $500K'!I:I,0,0,1)</f>
        <v>No</v>
      </c>
      <c r="J60" s="4" t="str">
        <f>_xlfn.XLOOKUP(Table5[[#This Row],[MSA Contract Number]],'Tier 1 - $500K'!A:A,'Tier 1 - $500K'!J:J,0,0,1)</f>
        <v>No</v>
      </c>
      <c r="K60" s="1">
        <f>_xlfn.XLOOKUP(Table5[[#This Row],[MSA Contract Number]],'Tier 1 - $500K'!A:A,'Tier 1 - $500K'!K:K,0,0,1)</f>
        <v>195</v>
      </c>
      <c r="L60" s="1">
        <f>_xlfn.XLOOKUP(Table5[[#This Row],[MSA Contract Number]],'Tier 1 - $500K'!A:A,'Tier 1 - $500K'!L:L,0,0,1)</f>
        <v>165</v>
      </c>
      <c r="M60" s="1">
        <f>_xlfn.XLOOKUP(Table5[[#This Row],[MSA Contract Number]],'Tier 1 - $500K'!A:A,'Tier 1 - $500K'!M:M,0,0,1)</f>
        <v>195</v>
      </c>
      <c r="N60" s="1">
        <f>_xlfn.XLOOKUP(Table5[[#This Row],[MSA Contract Number]],'Tier 1 - $500K'!A:A,'Tier 1 - $500K'!N:N)</f>
        <v>165</v>
      </c>
      <c r="O60" s="1">
        <f>_xlfn.XLOOKUP(Table5[[#This Row],[MSA Contract Number]],'Tier 1 - $500K'!A:A,'Tier 1 - $500K'!O:O,0,0,1)</f>
        <v>165</v>
      </c>
      <c r="P60" s="1">
        <f>_xlfn.XLOOKUP(Table5[[#This Row],[MSA Contract Number]],'Tier 1 - $500K'!A:A,'Tier 1 - $500K'!P:P,0,0,1)</f>
        <v>195</v>
      </c>
      <c r="Q60" s="1">
        <f>_xlfn.XLOOKUP(Table5[[#This Row],[MSA Contract Number]],'Tier 1 - $500K'!A:A,'Tier 1 - $500K'!Q:Q,0,0,1)</f>
        <v>165</v>
      </c>
      <c r="R60" s="1">
        <f>_xlfn.XLOOKUP(Table5[[#This Row],[MSA Contract Number]],'Tier 1 - $500K'!A:A,'Tier 1 - $500K'!R:R,0,0,1)</f>
        <v>135</v>
      </c>
      <c r="S60" s="107">
        <f>_xlfn.XLOOKUP(Table5[[#This Row],[MSA Contract Number]],'Tier 1 - $500K'!A:A,'Tier 1 - $500K'!S:S,0,0,1)</f>
        <v>155</v>
      </c>
      <c r="T60" s="107">
        <f>_xlfn.XLOOKUP(Table5[[#This Row],[MSA Contract Number]],'Tier 1 - $500K'!A:A,'Tier 1 - $500K'!T:T,0,0,1)</f>
        <v>195</v>
      </c>
      <c r="U60" s="107">
        <f>_xlfn.XLOOKUP(Table5[[#This Row],[MSA Contract Number]],'Tier 1 - $500K'!A:A,'Tier 1 - $500K'!U:U,0,0,1)</f>
        <v>155</v>
      </c>
      <c r="V60" s="107">
        <f>_xlfn.XLOOKUP(Table5[[#This Row],[MSA Contract Number]],'Tier 1 - $500K'!A:A,'Tier 1 - $500K'!V:V,0,0,1)</f>
        <v>165</v>
      </c>
      <c r="W60" s="107">
        <f>_xlfn.XLOOKUP(Table5[[#This Row],[MSA Contract Number]],'Tier 1 - $500K'!A:A,'Tier 1 - $500K'!W:W,0,0,1)</f>
        <v>135</v>
      </c>
      <c r="X60" s="107">
        <f>_xlfn.XLOOKUP(Table5[[#This Row],[MSA Contract Number]],'Tier 1 - $500K'!A:A,'Tier 1 - $500K'!X:X,0,0,1)</f>
        <v>155</v>
      </c>
      <c r="Y60" s="107">
        <f>_xlfn.XLOOKUP(Table5[[#This Row],[MSA Contract Number]],'Tier 1 - $500K'!A:A,'Tier 1 - $500K'!Y:Y,0,0,1)</f>
        <v>155</v>
      </c>
      <c r="Z60" s="107">
        <f>_xlfn.XLOOKUP(Table5[[#This Row],[MSA Contract Number]],'Tier 1 - $500K'!A:A,'Tier 1 - $500K'!Z:Z,0,0,1)</f>
        <v>155</v>
      </c>
      <c r="AA60" s="107">
        <f>_xlfn.XLOOKUP(Table5[[#This Row],[MSA Contract Number]],'Tier 1 - $500K'!A:A,'Tier 1 - $500K'!AA:AA,0,0,1)</f>
        <v>195</v>
      </c>
      <c r="AB60" s="107">
        <f>_xlfn.XLOOKUP(Table5[[#This Row],[MSA Contract Number]],'Tier 1 - $500K'!A:A,'Tier 1 - $500K'!AB:AB,0,0,1)</f>
        <v>155</v>
      </c>
      <c r="AC60" s="107" t="str">
        <f>_xlfn.XLOOKUP(Table5[[#This Row],[MSA Contract Number]],'Tier 1 - $500K'!A:A,'Tier 1 - $500K'!AC:AC,0,0,1)</f>
        <v>--</v>
      </c>
      <c r="AD60" s="107">
        <f>_xlfn.XLOOKUP(Table5[[#This Row],[MSA Contract Number]],'Tier 1 - $500K'!A:A,'Tier 1 - $500K'!AD:AD,0,0,1)</f>
        <v>135</v>
      </c>
      <c r="AE60" s="107">
        <f>_xlfn.XLOOKUP(Table5[[#This Row],[MSA Contract Number]],'Tier 1 - $500K'!A:A,'Tier 1 - $500K'!AE:AE,0,0,1)</f>
        <v>135</v>
      </c>
      <c r="AF60" s="107">
        <f>_xlfn.XLOOKUP(Table5[[#This Row],[MSA Contract Number]],'Tier 1 - $500K'!A:A,'Tier 1 - $500K'!AF:AF,0,0,1)</f>
        <v>155</v>
      </c>
      <c r="AG60" s="107">
        <f>_xlfn.XLOOKUP(Table5[[#This Row],[MSA Contract Number]],'Tier 1 - $500K'!A:A,'Tier 1 - $500K'!AG:AG,0,0,1)</f>
        <v>195</v>
      </c>
      <c r="AH60" s="107" t="str">
        <f>_xlfn.XLOOKUP(Table5[[#This Row],[MSA Contract Number]],'Tier 1 - $500K'!A:A,'Tier 1 - $500K'!AH:AH,0,0,1)</f>
        <v>--</v>
      </c>
      <c r="AI60" s="107" t="str">
        <f>_xlfn.XLOOKUP(Table5[[#This Row],[MSA Contract Number]],'Tier 1 - $500K'!A:A,'Tier 1 - $500K'!AI:AI,0,0,1)</f>
        <v>--</v>
      </c>
      <c r="AJ60" s="107">
        <f>_xlfn.XLOOKUP(Table5[[#This Row],[MSA Contract Number]],'Tier 1 - $500K'!A:A,'Tier 1 - $500K'!AJ:AJ,0,0,1)</f>
        <v>155</v>
      </c>
      <c r="AK60" s="107">
        <f>_xlfn.XLOOKUP(Table5[[#This Row],[MSA Contract Number]],'Tier 1 - $500K'!A:A,'Tier 1 - $500K'!AK:AK,0,0,1)</f>
        <v>195</v>
      </c>
      <c r="AL60" s="107">
        <f>_xlfn.XLOOKUP(Table5[[#This Row],[MSA Contract Number]],'Tier 1 - $500K'!A:A,'Tier 1 - $500K'!AL:AL,0,0,1)</f>
        <v>195</v>
      </c>
      <c r="AM60" s="107">
        <f>_xlfn.XLOOKUP(Table5[[#This Row],[MSA Contract Number]],'Tier 1 - $500K'!A:A,'Tier 1 - $500K'!AM:AM,0,0,1)</f>
        <v>155</v>
      </c>
      <c r="AN60" s="107">
        <f>_xlfn.XLOOKUP(Table5[[#This Row],[MSA Contract Number]],'Tier 1 - $500K'!A:A,'Tier 1 - $500K'!AN:AN,0,0,1)</f>
        <v>195</v>
      </c>
      <c r="AO60" s="107">
        <f>_xlfn.XLOOKUP(Table5[[#This Row],[MSA Contract Number]],'Tier 1 - $500K'!A:A,'Tier 1 - $500K'!AO:AO,0,0,1)</f>
        <v>165</v>
      </c>
      <c r="AP60" s="107">
        <f>_xlfn.XLOOKUP(Table5[[#This Row],[MSA Contract Number]],'Tier 1 - $500K'!A:A,'Tier 1 - $500K'!AP:AP,0,0,1)</f>
        <v>165</v>
      </c>
      <c r="AQ60" s="107" t="str">
        <f>_xlfn.XLOOKUP(Table5[[#This Row],[MSA Contract Number]],'Tier 1 - $500K'!A:A,'Tier 1 - $500K'!AQ:AQ,0,0,1)</f>
        <v>--</v>
      </c>
      <c r="AR60" s="107" t="str">
        <f>_xlfn.XLOOKUP(Table5[[#This Row],[MSA Contract Number]],'Tier 1 - $500K'!A:A,'Tier 1 - $500K'!AR:AR,0,0,1)</f>
        <v>--</v>
      </c>
      <c r="AS60" s="107" t="str">
        <f>_xlfn.XLOOKUP(Table5[[#This Row],[MSA Contract Number]],'Tier 1 - $500K'!A:A,'Tier 1 - $500K'!AS:AS,0,0,1)</f>
        <v>--</v>
      </c>
      <c r="AT60" s="107" t="str">
        <f>_xlfn.XLOOKUP(Table5[[#This Row],[MSA Contract Number]],'Tier 1 - $500K'!A:A,'Tier 1 - $500K'!AT:AT,0,0,1)</f>
        <v>--</v>
      </c>
      <c r="AU60" s="107">
        <f>_xlfn.XLOOKUP(Table5[[#This Row],[MSA Contract Number]],'Tier 1 - $500K'!A:A,'Tier 1 - $500K'!AU:AU,0,0,1)</f>
        <v>135</v>
      </c>
      <c r="AV60" s="107">
        <f>_xlfn.XLOOKUP(Table5[[#This Row],[MSA Contract Number]],'Tier 1 - $500K'!A:A,'Tier 1 - $500K'!AV:AV,0,0,1)</f>
        <v>135</v>
      </c>
      <c r="AW60" s="107" t="str">
        <f>_xlfn.XLOOKUP(Table5[[#This Row],[MSA Contract Number]],'Tier 1 - $500K'!A:A,'Tier 1 - $500K'!AW:AW,0,0,1)</f>
        <v>--</v>
      </c>
      <c r="AX60" s="107">
        <f>_xlfn.XLOOKUP(Table5[[#This Row],[MSA Contract Number]],'Tier 1 - $500K'!A:A,'Tier 1 - $500K'!AX:AX,0,0,1)</f>
        <v>165</v>
      </c>
      <c r="AY60" s="107">
        <f>_xlfn.XLOOKUP(Table5[[#This Row],[MSA Contract Number]],'Tier 1 - $500K'!A:A,'Tier 1 - $500K'!AY:AY,0,0,1)</f>
        <v>165</v>
      </c>
      <c r="AZ60" s="108">
        <f>_xlfn.XLOOKUP(Table5[[#This Row],[MSA Contract Number]],'Tier 1 - $500K'!A:A,'Tier 1 - $500K'!AZ:AZ,0,0,1)</f>
        <v>165</v>
      </c>
    </row>
    <row r="61" spans="1:52" s="52" customFormat="1" ht="47.25" x14ac:dyDescent="0.25">
      <c r="A61" s="8" t="s">
        <v>519</v>
      </c>
      <c r="B61" s="9">
        <f>_xlfn.XLOOKUP(Table5[[#This Row],[MSA Contract Number]],'Tier 1 - $500K'!A:A,'Tier 1 - $500K'!B:B,0,0,1)</f>
        <v>46497</v>
      </c>
      <c r="C61" s="10" t="str">
        <f>_xlfn.XLOOKUP(Table5[[#This Row],[MSA Contract Number]],'Tier 1 - $500K'!A:A,'Tier 1 - $500K'!C:C,0,0,1)</f>
        <v>Environmental Systems Research Institute, Inc.</v>
      </c>
      <c r="D61" s="10" t="str">
        <f>_xlfn.XLOOKUP(Table5[[#This Row],[MSA Contract Number]],'Tier 1 - $500K'!A:A,'Tier 1 - $500K'!D:D,0,0,1)</f>
        <v xml:space="preserve">1. Solomon Pulapkura
2. Chelsea Hanchett
3. Madie Rayner </v>
      </c>
      <c r="E61" s="10" t="str">
        <f>_xlfn.XLOOKUP(Table5[[#This Row],[MSA Contract Number]],'Tier 1 - $500K'!A:A,'Tier 1 - $500K'!E:E,0,0,1)</f>
        <v>1. (909) 369-1036 
2. (909) 369-5010 
3. (909) 369-7597</v>
      </c>
      <c r="F61" s="10" t="str">
        <f>_xlfn.XLOOKUP(Table5[[#This Row],[MSA Contract Number]],'Tier 1 - $500K'!A:A,'Tier 1 - $500K'!F:F,0,0,1)</f>
        <v>spulapkura@esri.com;
chanchett@esri.com;
mrayner@esri.com;</v>
      </c>
      <c r="G61" s="4" t="str">
        <f>_xlfn.XLOOKUP(Table5[[#This Row],[Point of Contact(s) 
(First Name and Last Name)]],'Tier 1 - $500K'!D:D,'Tier 1 - $500K'!G:G,0,0,1)</f>
        <v>--</v>
      </c>
      <c r="H61" s="4" t="str">
        <f>_xlfn.XLOOKUP(Table5[[#This Row],[MSA Contract Number]],'Tier 1 - $500K'!A:A,'Tier 1 - $500K'!H:H,0,0,1)</f>
        <v>--</v>
      </c>
      <c r="I61" s="4" t="str">
        <f>_xlfn.XLOOKUP(Table5[[#This Row],[MSA Contract Number]],'Tier 1 - $500K'!A:A,'Tier 1 - $500K'!I:I,0,0,1)</f>
        <v>No</v>
      </c>
      <c r="J61" s="4" t="str">
        <f>_xlfn.XLOOKUP(Table5[[#This Row],[MSA Contract Number]],'Tier 1 - $500K'!A:A,'Tier 1 - $500K'!J:J,0,0,1)</f>
        <v>No</v>
      </c>
      <c r="K61" s="1">
        <f>_xlfn.XLOOKUP(Table5[[#This Row],[MSA Contract Number]],'Tier 1 - $500K'!A:A,'Tier 1 - $500K'!K:K,0,0,1)</f>
        <v>249</v>
      </c>
      <c r="L61" s="1">
        <f>_xlfn.XLOOKUP(Table5[[#This Row],[MSA Contract Number]],'Tier 1 - $500K'!A:A,'Tier 1 - $500K'!L:L,0,0,1)</f>
        <v>216</v>
      </c>
      <c r="M61" s="1">
        <f>_xlfn.XLOOKUP(Table5[[#This Row],[MSA Contract Number]],'Tier 1 - $500K'!A:A,'Tier 1 - $500K'!M:M,0,0,1)</f>
        <v>219</v>
      </c>
      <c r="N61" s="1">
        <f>_xlfn.XLOOKUP(Table5[[#This Row],[MSA Contract Number]],'Tier 1 - $500K'!A:A,'Tier 1 - $500K'!N:N)</f>
        <v>191</v>
      </c>
      <c r="O61" s="1">
        <f>_xlfn.XLOOKUP(Table5[[#This Row],[MSA Contract Number]],'Tier 1 - $500K'!A:A,'Tier 1 - $500K'!O:O,0,0,1)</f>
        <v>171</v>
      </c>
      <c r="P61" s="1">
        <f>_xlfn.XLOOKUP(Table5[[#This Row],[MSA Contract Number]],'Tier 1 - $500K'!A:A,'Tier 1 - $500K'!P:P,0,0,1)</f>
        <v>174</v>
      </c>
      <c r="Q61" s="1">
        <f>_xlfn.XLOOKUP(Table5[[#This Row],[MSA Contract Number]],'Tier 1 - $500K'!A:A,'Tier 1 - $500K'!Q:Q,0,0,1)</f>
        <v>195</v>
      </c>
      <c r="R61" s="1">
        <f>_xlfn.XLOOKUP(Table5[[#This Row],[MSA Contract Number]],'Tier 1 - $500K'!A:A,'Tier 1 - $500K'!R:R,0,0,1)</f>
        <v>119</v>
      </c>
      <c r="S61" s="107">
        <f>_xlfn.XLOOKUP(Table5[[#This Row],[MSA Contract Number]],'Tier 1 - $500K'!A:A,'Tier 1 - $500K'!S:S,0,0,1)</f>
        <v>203</v>
      </c>
      <c r="T61" s="107">
        <f>_xlfn.XLOOKUP(Table5[[#This Row],[MSA Contract Number]],'Tier 1 - $500K'!A:A,'Tier 1 - $500K'!T:T,0,0,1)</f>
        <v>252</v>
      </c>
      <c r="U61" s="107">
        <f>_xlfn.XLOOKUP(Table5[[#This Row],[MSA Contract Number]],'Tier 1 - $500K'!A:A,'Tier 1 - $500K'!U:U,0,0,1)</f>
        <v>219</v>
      </c>
      <c r="V61" s="107">
        <f>_xlfn.XLOOKUP(Table5[[#This Row],[MSA Contract Number]],'Tier 1 - $500K'!A:A,'Tier 1 - $500K'!V:V,0,0,1)</f>
        <v>219</v>
      </c>
      <c r="W61" s="107">
        <f>_xlfn.XLOOKUP(Table5[[#This Row],[MSA Contract Number]],'Tier 1 - $500K'!A:A,'Tier 1 - $500K'!W:W,0,0,1)</f>
        <v>155</v>
      </c>
      <c r="X61" s="107">
        <f>_xlfn.XLOOKUP(Table5[[#This Row],[MSA Contract Number]],'Tier 1 - $500K'!A:A,'Tier 1 - $500K'!X:X,0,0,1)</f>
        <v>153</v>
      </c>
      <c r="Y61" s="107">
        <f>_xlfn.XLOOKUP(Table5[[#This Row],[MSA Contract Number]],'Tier 1 - $500K'!A:A,'Tier 1 - $500K'!Y:Y,0,0,1)</f>
        <v>159</v>
      </c>
      <c r="Z61" s="107">
        <f>_xlfn.XLOOKUP(Table5[[#This Row],[MSA Contract Number]],'Tier 1 - $500K'!A:A,'Tier 1 - $500K'!Z:Z,0,0,1)</f>
        <v>195</v>
      </c>
      <c r="AA61" s="107">
        <f>_xlfn.XLOOKUP(Table5[[#This Row],[MSA Contract Number]],'Tier 1 - $500K'!A:A,'Tier 1 - $500K'!AA:AA,0,0,1)</f>
        <v>204</v>
      </c>
      <c r="AB61" s="107">
        <f>_xlfn.XLOOKUP(Table5[[#This Row],[MSA Contract Number]],'Tier 1 - $500K'!A:A,'Tier 1 - $500K'!AB:AB,0,0,1)</f>
        <v>215</v>
      </c>
      <c r="AC61" s="107">
        <f>_xlfn.XLOOKUP(Table5[[#This Row],[MSA Contract Number]],'Tier 1 - $500K'!A:A,'Tier 1 - $500K'!AC:AC,0,0,1)</f>
        <v>213</v>
      </c>
      <c r="AD61" s="107">
        <f>_xlfn.XLOOKUP(Table5[[#This Row],[MSA Contract Number]],'Tier 1 - $500K'!A:A,'Tier 1 - $500K'!AD:AD,0,0,1)</f>
        <v>170</v>
      </c>
      <c r="AE61" s="107">
        <f>_xlfn.XLOOKUP(Table5[[#This Row],[MSA Contract Number]],'Tier 1 - $500K'!A:A,'Tier 1 - $500K'!AE:AE,0,0,1)</f>
        <v>170</v>
      </c>
      <c r="AF61" s="107">
        <f>_xlfn.XLOOKUP(Table5[[#This Row],[MSA Contract Number]],'Tier 1 - $500K'!A:A,'Tier 1 - $500K'!AF:AF,0,0,1)</f>
        <v>170</v>
      </c>
      <c r="AG61" s="107">
        <f>_xlfn.XLOOKUP(Table5[[#This Row],[MSA Contract Number]],'Tier 1 - $500K'!A:A,'Tier 1 - $500K'!AG:AG,0,0,1)</f>
        <v>174</v>
      </c>
      <c r="AH61" s="107">
        <f>_xlfn.XLOOKUP(Table5[[#This Row],[MSA Contract Number]],'Tier 1 - $500K'!A:A,'Tier 1 - $500K'!AH:AH,0,0,1)</f>
        <v>170</v>
      </c>
      <c r="AI61" s="107">
        <f>_xlfn.XLOOKUP(Table5[[#This Row],[MSA Contract Number]],'Tier 1 - $500K'!A:A,'Tier 1 - $500K'!AI:AI,0,0,1)</f>
        <v>174</v>
      </c>
      <c r="AJ61" s="107">
        <f>_xlfn.XLOOKUP(Table5[[#This Row],[MSA Contract Number]],'Tier 1 - $500K'!A:A,'Tier 1 - $500K'!AJ:AJ,0,0,1)</f>
        <v>174</v>
      </c>
      <c r="AK61" s="107">
        <f>_xlfn.XLOOKUP(Table5[[#This Row],[MSA Contract Number]],'Tier 1 - $500K'!A:A,'Tier 1 - $500K'!AK:AK,0,0,1)</f>
        <v>191</v>
      </c>
      <c r="AL61" s="107">
        <f>_xlfn.XLOOKUP(Table5[[#This Row],[MSA Contract Number]],'Tier 1 - $500K'!A:A,'Tier 1 - $500K'!AL:AL,0,0,1)</f>
        <v>219</v>
      </c>
      <c r="AM61" s="107">
        <f>_xlfn.XLOOKUP(Table5[[#This Row],[MSA Contract Number]],'Tier 1 - $500K'!A:A,'Tier 1 - $500K'!AM:AM,0,0,1)</f>
        <v>170</v>
      </c>
      <c r="AN61" s="107">
        <f>_xlfn.XLOOKUP(Table5[[#This Row],[MSA Contract Number]],'Tier 1 - $500K'!A:A,'Tier 1 - $500K'!AN:AN,0,0,1)</f>
        <v>174</v>
      </c>
      <c r="AO61" s="107">
        <f>_xlfn.XLOOKUP(Table5[[#This Row],[MSA Contract Number]],'Tier 1 - $500K'!A:A,'Tier 1 - $500K'!AO:AO,0,0,1)</f>
        <v>174</v>
      </c>
      <c r="AP61" s="107">
        <f>_xlfn.XLOOKUP(Table5[[#This Row],[MSA Contract Number]],'Tier 1 - $500K'!A:A,'Tier 1 - $500K'!AP:AP,0,0,1)</f>
        <v>174</v>
      </c>
      <c r="AQ61" s="107">
        <f>_xlfn.XLOOKUP(Table5[[#This Row],[MSA Contract Number]],'Tier 1 - $500K'!A:A,'Tier 1 - $500K'!AQ:AQ,0,0,1)</f>
        <v>202</v>
      </c>
      <c r="AR61" s="107">
        <f>_xlfn.XLOOKUP(Table5[[#This Row],[MSA Contract Number]],'Tier 1 - $500K'!A:A,'Tier 1 - $500K'!AR:AR,0,0,1)</f>
        <v>224</v>
      </c>
      <c r="AS61" s="107">
        <f>_xlfn.XLOOKUP(Table5[[#This Row],[MSA Contract Number]],'Tier 1 - $500K'!A:A,'Tier 1 - $500K'!AS:AS,0,0,1)</f>
        <v>149</v>
      </c>
      <c r="AT61" s="107">
        <f>_xlfn.XLOOKUP(Table5[[#This Row],[MSA Contract Number]],'Tier 1 - $500K'!A:A,'Tier 1 - $500K'!AT:AT,0,0,1)</f>
        <v>149</v>
      </c>
      <c r="AU61" s="107">
        <f>_xlfn.XLOOKUP(Table5[[#This Row],[MSA Contract Number]],'Tier 1 - $500K'!A:A,'Tier 1 - $500K'!AU:AU,0,0,1)</f>
        <v>149</v>
      </c>
      <c r="AV61" s="107">
        <f>_xlfn.XLOOKUP(Table5[[#This Row],[MSA Contract Number]],'Tier 1 - $500K'!A:A,'Tier 1 - $500K'!AV:AV,0,0,1)</f>
        <v>170</v>
      </c>
      <c r="AW61" s="107">
        <f>_xlfn.XLOOKUP(Table5[[#This Row],[MSA Contract Number]],'Tier 1 - $500K'!A:A,'Tier 1 - $500K'!AW:AW,0,0,1)</f>
        <v>153</v>
      </c>
      <c r="AX61" s="107">
        <f>_xlfn.XLOOKUP(Table5[[#This Row],[MSA Contract Number]],'Tier 1 - $500K'!A:A,'Tier 1 - $500K'!AX:AX,0,0,1)</f>
        <v>219</v>
      </c>
      <c r="AY61" s="107">
        <f>_xlfn.XLOOKUP(Table5[[#This Row],[MSA Contract Number]],'Tier 1 - $500K'!A:A,'Tier 1 - $500K'!AY:AY,0,0,1)</f>
        <v>171</v>
      </c>
      <c r="AZ61" s="108">
        <f>_xlfn.XLOOKUP(Table5[[#This Row],[MSA Contract Number]],'Tier 1 - $500K'!A:A,'Tier 1 - $500K'!AZ:AZ,0,0,1)</f>
        <v>277</v>
      </c>
    </row>
    <row r="62" spans="1:52" s="52" customFormat="1" ht="47.25" x14ac:dyDescent="0.25">
      <c r="A62" s="8" t="s">
        <v>532</v>
      </c>
      <c r="B62" s="9">
        <f>_xlfn.XLOOKUP(Table5[[#This Row],[MSA Contract Number]],'Tier 1 - $500K'!A:A,'Tier 1 - $500K'!B:B,0,0,1)</f>
        <v>46497</v>
      </c>
      <c r="C62" s="10" t="str">
        <f>_xlfn.XLOOKUP(Table5[[#This Row],[MSA Contract Number]],'Tier 1 - $500K'!A:A,'Tier 1 - $500K'!C:C,0,0,1)</f>
        <v>Ernst &amp; Young LLP</v>
      </c>
      <c r="D62" s="10" t="str">
        <f>_xlfn.XLOOKUP(Table5[[#This Row],[MSA Contract Number]],'Tier 1 - $500K'!A:A,'Tier 1 - $500K'!D:D,0,0,1)</f>
        <v xml:space="preserve">1. Angela Basi 
2. Diana Lee 
3. Jeff Reynolds </v>
      </c>
      <c r="E62" s="10" t="str">
        <f>_xlfn.XLOOKUP(Table5[[#This Row],[MSA Contract Number]],'Tier 1 - $500K'!A:A,'Tier 1 - $500K'!E:E,0,0,1)</f>
        <v xml:space="preserve">1. (916) 367-3602 
2. (626) 428-1553 
3. (805) 914-9975 </v>
      </c>
      <c r="F62" s="10" t="str">
        <f>_xlfn.XLOOKUP(Table5[[#This Row],[MSA Contract Number]],'Tier 1 - $500K'!A:A,'Tier 1 - $500K'!F:F,0,0,1)</f>
        <v>angela.basi@ey.com;
diana.lee@ey.com;
jeff.reynolds@ey.com;</v>
      </c>
      <c r="G62" s="4" t="str">
        <f>_xlfn.XLOOKUP(Table5[[#This Row],[Point of Contact(s) 
(First Name and Last Name)]],'Tier 1 - $500K'!D:D,'Tier 1 - $500K'!G:G,0,0,1)</f>
        <v>--</v>
      </c>
      <c r="H62" s="4" t="str">
        <f>_xlfn.XLOOKUP(Table5[[#This Row],[MSA Contract Number]],'Tier 1 - $500K'!A:A,'Tier 1 - $500K'!H:H,0,0,1)</f>
        <v>--</v>
      </c>
      <c r="I62" s="4" t="str">
        <f>_xlfn.XLOOKUP(Table5[[#This Row],[MSA Contract Number]],'Tier 1 - $500K'!A:A,'Tier 1 - $500K'!I:I,0,0,1)</f>
        <v>No</v>
      </c>
      <c r="J62" s="4" t="str">
        <f>_xlfn.XLOOKUP(Table5[[#This Row],[MSA Contract Number]],'Tier 1 - $500K'!A:A,'Tier 1 - $500K'!J:J,0,0,1)</f>
        <v>No</v>
      </c>
      <c r="K62" s="1">
        <f>_xlfn.XLOOKUP(Table5[[#This Row],[MSA Contract Number]],'Tier 1 - $500K'!A:A,'Tier 1 - $500K'!K:K,0,0,1)</f>
        <v>265</v>
      </c>
      <c r="L62" s="1">
        <f>_xlfn.XLOOKUP(Table5[[#This Row],[MSA Contract Number]],'Tier 1 - $500K'!A:A,'Tier 1 - $500K'!L:L,0,0,1)</f>
        <v>217</v>
      </c>
      <c r="M62" s="1">
        <f>_xlfn.XLOOKUP(Table5[[#This Row],[MSA Contract Number]],'Tier 1 - $500K'!A:A,'Tier 1 - $500K'!M:M,0,0,1)</f>
        <v>248</v>
      </c>
      <c r="N62" s="1">
        <f>_xlfn.XLOOKUP(Table5[[#This Row],[MSA Contract Number]],'Tier 1 - $500K'!A:A,'Tier 1 - $500K'!N:N)</f>
        <v>191</v>
      </c>
      <c r="O62" s="1">
        <f>_xlfn.XLOOKUP(Table5[[#This Row],[MSA Contract Number]],'Tier 1 - $500K'!A:A,'Tier 1 - $500K'!O:O,0,0,1)</f>
        <v>167</v>
      </c>
      <c r="P62" s="1">
        <f>_xlfn.XLOOKUP(Table5[[#This Row],[MSA Contract Number]],'Tier 1 - $500K'!A:A,'Tier 1 - $500K'!P:P,0,0,1)</f>
        <v>257</v>
      </c>
      <c r="Q62" s="1">
        <f>_xlfn.XLOOKUP(Table5[[#This Row],[MSA Contract Number]],'Tier 1 - $500K'!A:A,'Tier 1 - $500K'!Q:Q,0,0,1)</f>
        <v>207</v>
      </c>
      <c r="R62" s="1">
        <f>_xlfn.XLOOKUP(Table5[[#This Row],[MSA Contract Number]],'Tier 1 - $500K'!A:A,'Tier 1 - $500K'!R:R,0,0,1)</f>
        <v>119</v>
      </c>
      <c r="S62" s="107">
        <f>_xlfn.XLOOKUP(Table5[[#This Row],[MSA Contract Number]],'Tier 1 - $500K'!A:A,'Tier 1 - $500K'!S:S,0,0,1)</f>
        <v>199</v>
      </c>
      <c r="T62" s="107">
        <f>_xlfn.XLOOKUP(Table5[[#This Row],[MSA Contract Number]],'Tier 1 - $500K'!A:A,'Tier 1 - $500K'!T:T,0,0,1)</f>
        <v>260</v>
      </c>
      <c r="U62" s="107">
        <f>_xlfn.XLOOKUP(Table5[[#This Row],[MSA Contract Number]],'Tier 1 - $500K'!A:A,'Tier 1 - $500K'!U:U,0,0,1)</f>
        <v>218</v>
      </c>
      <c r="V62" s="107">
        <f>_xlfn.XLOOKUP(Table5[[#This Row],[MSA Contract Number]],'Tier 1 - $500K'!A:A,'Tier 1 - $500K'!V:V,0,0,1)</f>
        <v>239</v>
      </c>
      <c r="W62" s="107">
        <f>_xlfn.XLOOKUP(Table5[[#This Row],[MSA Contract Number]],'Tier 1 - $500K'!A:A,'Tier 1 - $500K'!W:W,0,0,1)</f>
        <v>152</v>
      </c>
      <c r="X62" s="107">
        <f>_xlfn.XLOOKUP(Table5[[#This Row],[MSA Contract Number]],'Tier 1 - $500K'!A:A,'Tier 1 - $500K'!X:X,0,0,1)</f>
        <v>152</v>
      </c>
      <c r="Y62" s="107">
        <f>_xlfn.XLOOKUP(Table5[[#This Row],[MSA Contract Number]],'Tier 1 - $500K'!A:A,'Tier 1 - $500K'!Y:Y,0,0,1)</f>
        <v>158</v>
      </c>
      <c r="Z62" s="107">
        <f>_xlfn.XLOOKUP(Table5[[#This Row],[MSA Contract Number]],'Tier 1 - $500K'!A:A,'Tier 1 - $500K'!Z:Z,0,0,1)</f>
        <v>192</v>
      </c>
      <c r="AA62" s="107">
        <f>_xlfn.XLOOKUP(Table5[[#This Row],[MSA Contract Number]],'Tier 1 - $500K'!A:A,'Tier 1 - $500K'!AA:AA,0,0,1)</f>
        <v>214</v>
      </c>
      <c r="AB62" s="107">
        <f>_xlfn.XLOOKUP(Table5[[#This Row],[MSA Contract Number]],'Tier 1 - $500K'!A:A,'Tier 1 - $500K'!AB:AB,0,0,1)</f>
        <v>214</v>
      </c>
      <c r="AC62" s="107">
        <f>_xlfn.XLOOKUP(Table5[[#This Row],[MSA Contract Number]],'Tier 1 - $500K'!A:A,'Tier 1 - $500K'!AC:AC,0,0,1)</f>
        <v>210</v>
      </c>
      <c r="AD62" s="107">
        <f>_xlfn.XLOOKUP(Table5[[#This Row],[MSA Contract Number]],'Tier 1 - $500K'!A:A,'Tier 1 - $500K'!AD:AD,0,0,1)</f>
        <v>173</v>
      </c>
      <c r="AE62" s="107">
        <f>_xlfn.XLOOKUP(Table5[[#This Row],[MSA Contract Number]],'Tier 1 - $500K'!A:A,'Tier 1 - $500K'!AE:AE,0,0,1)</f>
        <v>167</v>
      </c>
      <c r="AF62" s="107">
        <f>_xlfn.XLOOKUP(Table5[[#This Row],[MSA Contract Number]],'Tier 1 - $500K'!A:A,'Tier 1 - $500K'!AF:AF,0,0,1)</f>
        <v>139</v>
      </c>
      <c r="AG62" s="107">
        <f>_xlfn.XLOOKUP(Table5[[#This Row],[MSA Contract Number]],'Tier 1 - $500K'!A:A,'Tier 1 - $500K'!AG:AG,0,0,1)</f>
        <v>169</v>
      </c>
      <c r="AH62" s="107">
        <f>_xlfn.XLOOKUP(Table5[[#This Row],[MSA Contract Number]],'Tier 1 - $500K'!A:A,'Tier 1 - $500K'!AH:AH,0,0,1)</f>
        <v>130</v>
      </c>
      <c r="AI62" s="107">
        <f>_xlfn.XLOOKUP(Table5[[#This Row],[MSA Contract Number]],'Tier 1 - $500K'!A:A,'Tier 1 - $500K'!AI:AI,0,0,1)</f>
        <v>117</v>
      </c>
      <c r="AJ62" s="107">
        <f>_xlfn.XLOOKUP(Table5[[#This Row],[MSA Contract Number]],'Tier 1 - $500K'!A:A,'Tier 1 - $500K'!AJ:AJ,0,0,1)</f>
        <v>146</v>
      </c>
      <c r="AK62" s="107">
        <f>_xlfn.XLOOKUP(Table5[[#This Row],[MSA Contract Number]],'Tier 1 - $500K'!A:A,'Tier 1 - $500K'!AK:AK,0,0,1)</f>
        <v>176</v>
      </c>
      <c r="AL62" s="107">
        <f>_xlfn.XLOOKUP(Table5[[#This Row],[MSA Contract Number]],'Tier 1 - $500K'!A:A,'Tier 1 - $500K'!AL:AL,0,0,1)</f>
        <v>199</v>
      </c>
      <c r="AM62" s="107">
        <f>_xlfn.XLOOKUP(Table5[[#This Row],[MSA Contract Number]],'Tier 1 - $500K'!A:A,'Tier 1 - $500K'!AM:AM,0,0,1)</f>
        <v>136</v>
      </c>
      <c r="AN62" s="107">
        <f>_xlfn.XLOOKUP(Table5[[#This Row],[MSA Contract Number]],'Tier 1 - $500K'!A:A,'Tier 1 - $500K'!AN:AN,0,0,1)</f>
        <v>196</v>
      </c>
      <c r="AO62" s="107">
        <f>_xlfn.XLOOKUP(Table5[[#This Row],[MSA Contract Number]],'Tier 1 - $500K'!A:A,'Tier 1 - $500K'!AO:AO,0,0,1)</f>
        <v>146</v>
      </c>
      <c r="AP62" s="107">
        <f>_xlfn.XLOOKUP(Table5[[#This Row],[MSA Contract Number]],'Tier 1 - $500K'!A:A,'Tier 1 - $500K'!AP:AP,0,0,1)</f>
        <v>162</v>
      </c>
      <c r="AQ62" s="107">
        <f>_xlfn.XLOOKUP(Table5[[#This Row],[MSA Contract Number]],'Tier 1 - $500K'!A:A,'Tier 1 - $500K'!AQ:AQ,0,0,1)</f>
        <v>209</v>
      </c>
      <c r="AR62" s="107">
        <f>_xlfn.XLOOKUP(Table5[[#This Row],[MSA Contract Number]],'Tier 1 - $500K'!A:A,'Tier 1 - $500K'!AR:AR,0,0,1)</f>
        <v>220</v>
      </c>
      <c r="AS62" s="107">
        <f>_xlfn.XLOOKUP(Table5[[#This Row],[MSA Contract Number]],'Tier 1 - $500K'!A:A,'Tier 1 - $500K'!AS:AS,0,0,1)</f>
        <v>121</v>
      </c>
      <c r="AT62" s="107">
        <f>_xlfn.XLOOKUP(Table5[[#This Row],[MSA Contract Number]],'Tier 1 - $500K'!A:A,'Tier 1 - $500K'!AT:AT,0,0,1)</f>
        <v>101</v>
      </c>
      <c r="AU62" s="107">
        <f>_xlfn.XLOOKUP(Table5[[#This Row],[MSA Contract Number]],'Tier 1 - $500K'!A:A,'Tier 1 - $500K'!AU:AU,0,0,1)</f>
        <v>146</v>
      </c>
      <c r="AV62" s="107">
        <f>_xlfn.XLOOKUP(Table5[[#This Row],[MSA Contract Number]],'Tier 1 - $500K'!A:A,'Tier 1 - $500K'!AV:AV,0,0,1)</f>
        <v>118</v>
      </c>
      <c r="AW62" s="107">
        <f>_xlfn.XLOOKUP(Table5[[#This Row],[MSA Contract Number]],'Tier 1 - $500K'!A:A,'Tier 1 - $500K'!AW:AW,0,0,1)</f>
        <v>162</v>
      </c>
      <c r="AX62" s="107">
        <f>_xlfn.XLOOKUP(Table5[[#This Row],[MSA Contract Number]],'Tier 1 - $500K'!A:A,'Tier 1 - $500K'!AX:AX,0,0,1)</f>
        <v>150</v>
      </c>
      <c r="AY62" s="107">
        <f>_xlfn.XLOOKUP(Table5[[#This Row],[MSA Contract Number]],'Tier 1 - $500K'!A:A,'Tier 1 - $500K'!AY:AY,0,0,1)</f>
        <v>129</v>
      </c>
      <c r="AZ62" s="108">
        <f>_xlfn.XLOOKUP(Table5[[#This Row],[MSA Contract Number]],'Tier 1 - $500K'!A:A,'Tier 1 - $500K'!AZ:AZ,0,0,1)</f>
        <v>330</v>
      </c>
    </row>
    <row r="63" spans="1:52" s="52" customFormat="1" ht="47.25" x14ac:dyDescent="0.25">
      <c r="A63" s="8" t="s">
        <v>537</v>
      </c>
      <c r="B63" s="9">
        <f>_xlfn.XLOOKUP(Table5[[#This Row],[MSA Contract Number]],'Tier 1 - $500K'!A:A,'Tier 1 - $500K'!B:B,0,0,1)</f>
        <v>46497</v>
      </c>
      <c r="C63" s="10" t="str">
        <f>_xlfn.XLOOKUP(Table5[[#This Row],[MSA Contract Number]],'Tier 1 - $500K'!A:A,'Tier 1 - $500K'!C:C,0,0,1)</f>
        <v>Estrada Consulting Inc</v>
      </c>
      <c r="D63" s="10" t="str">
        <f>_xlfn.XLOOKUP(Table5[[#This Row],[MSA Contract Number]],'Tier 1 - $500K'!A:A,'Tier 1 - $500K'!D:D,0,0,1)</f>
        <v>Rafael Estrada;
Jacqueline Perez
Edward Nelson;</v>
      </c>
      <c r="E63" s="10" t="str">
        <f>_xlfn.XLOOKUP(Table5[[#This Row],[MSA Contract Number]],'Tier 1 - $500K'!A:A,'Tier 1 - $500K'!E:E,0,0,1)</f>
        <v>(916) 238-6020
(916) 955-2255
(916) 234-6621</v>
      </c>
      <c r="F63" s="10" t="str">
        <f>_xlfn.XLOOKUP(Table5[[#This Row],[MSA Contract Number]],'Tier 1 - $500K'!A:A,'Tier 1 - $500K'!F:F,0,0,1)</f>
        <v>bids@estradaci.com;
jacquelinep@estradaconsultinginc.com;
edwardn@estradaci.com</v>
      </c>
      <c r="G63" s="4">
        <f>_xlfn.XLOOKUP(Table5[[#This Row],[Point of Contact(s) 
(First Name and Last Name)]],'Tier 1 - $500K'!D:D,'Tier 1 - $500K'!G:G,0,0,1)</f>
        <v>31171</v>
      </c>
      <c r="H63" s="4" t="str">
        <f>_xlfn.XLOOKUP(Table5[[#This Row],[MSA Contract Number]],'Tier 1 - $500K'!A:A,'Tier 1 - $500K'!H:H,0,0,1)</f>
        <v>SB</v>
      </c>
      <c r="I63" s="4" t="str">
        <f>_xlfn.XLOOKUP(Table5[[#This Row],[MSA Contract Number]],'Tier 1 - $500K'!A:A,'Tier 1 - $500K'!I:I,0,0,1)</f>
        <v>Yes</v>
      </c>
      <c r="J63" s="4" t="str">
        <f>_xlfn.XLOOKUP(Table5[[#This Row],[MSA Contract Number]],'Tier 1 - $500K'!A:A,'Tier 1 - $500K'!J:J,0,0,1)</f>
        <v>No</v>
      </c>
      <c r="K63" s="1">
        <f>_xlfn.XLOOKUP(Table5[[#This Row],[MSA Contract Number]],'Tier 1 - $500K'!A:A,'Tier 1 - $500K'!K:K,0,0,1)</f>
        <v>175</v>
      </c>
      <c r="L63" s="1">
        <f>_xlfn.XLOOKUP(Table5[[#This Row],[MSA Contract Number]],'Tier 1 - $500K'!A:A,'Tier 1 - $500K'!L:L,0,0,1)</f>
        <v>150</v>
      </c>
      <c r="M63" s="1">
        <f>_xlfn.XLOOKUP(Table5[[#This Row],[MSA Contract Number]],'Tier 1 - $500K'!A:A,'Tier 1 - $500K'!M:M,0,0,1)</f>
        <v>175</v>
      </c>
      <c r="N63" s="1">
        <f>_xlfn.XLOOKUP(Table5[[#This Row],[MSA Contract Number]],'Tier 1 - $500K'!A:A,'Tier 1 - $500K'!N:N)</f>
        <v>150</v>
      </c>
      <c r="O63" s="1">
        <f>_xlfn.XLOOKUP(Table5[[#This Row],[MSA Contract Number]],'Tier 1 - $500K'!A:A,'Tier 1 - $500K'!O:O,0,0,1)</f>
        <v>135</v>
      </c>
      <c r="P63" s="1">
        <f>_xlfn.XLOOKUP(Table5[[#This Row],[MSA Contract Number]],'Tier 1 - $500K'!A:A,'Tier 1 - $500K'!P:P,0,0,1)</f>
        <v>145</v>
      </c>
      <c r="Q63" s="1">
        <f>_xlfn.XLOOKUP(Table5[[#This Row],[MSA Contract Number]],'Tier 1 - $500K'!A:A,'Tier 1 - $500K'!Q:Q,0,0,1)</f>
        <v>125</v>
      </c>
      <c r="R63" s="1">
        <f>_xlfn.XLOOKUP(Table5[[#This Row],[MSA Contract Number]],'Tier 1 - $500K'!A:A,'Tier 1 - $500K'!R:R,0,0,1)</f>
        <v>110</v>
      </c>
      <c r="S63" s="107">
        <f>_xlfn.XLOOKUP(Table5[[#This Row],[MSA Contract Number]],'Tier 1 - $500K'!A:A,'Tier 1 - $500K'!S:S,0,0,1)</f>
        <v>160</v>
      </c>
      <c r="T63" s="107">
        <f>_xlfn.XLOOKUP(Table5[[#This Row],[MSA Contract Number]],'Tier 1 - $500K'!A:A,'Tier 1 - $500K'!T:T,0,0,1)</f>
        <v>185</v>
      </c>
      <c r="U63" s="107">
        <f>_xlfn.XLOOKUP(Table5[[#This Row],[MSA Contract Number]],'Tier 1 - $500K'!A:A,'Tier 1 - $500K'!U:U,0,0,1)</f>
        <v>160</v>
      </c>
      <c r="V63" s="107">
        <f>_xlfn.XLOOKUP(Table5[[#This Row],[MSA Contract Number]],'Tier 1 - $500K'!A:A,'Tier 1 - $500K'!V:V,0,0,1)</f>
        <v>140</v>
      </c>
      <c r="W63" s="107">
        <f>_xlfn.XLOOKUP(Table5[[#This Row],[MSA Contract Number]],'Tier 1 - $500K'!A:A,'Tier 1 - $500K'!W:W,0,0,1)</f>
        <v>130</v>
      </c>
      <c r="X63" s="107">
        <f>_xlfn.XLOOKUP(Table5[[#This Row],[MSA Contract Number]],'Tier 1 - $500K'!A:A,'Tier 1 - $500K'!X:X,0,0,1)</f>
        <v>120</v>
      </c>
      <c r="Y63" s="107">
        <f>_xlfn.XLOOKUP(Table5[[#This Row],[MSA Contract Number]],'Tier 1 - $500K'!A:A,'Tier 1 - $500K'!Y:Y,0,0,1)</f>
        <v>125</v>
      </c>
      <c r="Z63" s="107">
        <f>_xlfn.XLOOKUP(Table5[[#This Row],[MSA Contract Number]],'Tier 1 - $500K'!A:A,'Tier 1 - $500K'!Z:Z,0,0,1)</f>
        <v>145</v>
      </c>
      <c r="AA63" s="107">
        <f>_xlfn.XLOOKUP(Table5[[#This Row],[MSA Contract Number]],'Tier 1 - $500K'!A:A,'Tier 1 - $500K'!AA:AA,0,0,1)</f>
        <v>145</v>
      </c>
      <c r="AB63" s="107">
        <f>_xlfn.XLOOKUP(Table5[[#This Row],[MSA Contract Number]],'Tier 1 - $500K'!A:A,'Tier 1 - $500K'!AB:AB,0,0,1)</f>
        <v>150</v>
      </c>
      <c r="AC63" s="107">
        <f>_xlfn.XLOOKUP(Table5[[#This Row],[MSA Contract Number]],'Tier 1 - $500K'!A:A,'Tier 1 - $500K'!AC:AC,0,0,1)</f>
        <v>160</v>
      </c>
      <c r="AD63" s="107">
        <f>_xlfn.XLOOKUP(Table5[[#This Row],[MSA Contract Number]],'Tier 1 - $500K'!A:A,'Tier 1 - $500K'!AD:AD,0,0,1)</f>
        <v>125</v>
      </c>
      <c r="AE63" s="107">
        <f>_xlfn.XLOOKUP(Table5[[#This Row],[MSA Contract Number]],'Tier 1 - $500K'!A:A,'Tier 1 - $500K'!AE:AE,0,0,1)</f>
        <v>135</v>
      </c>
      <c r="AF63" s="107">
        <f>_xlfn.XLOOKUP(Table5[[#This Row],[MSA Contract Number]],'Tier 1 - $500K'!A:A,'Tier 1 - $500K'!AF:AF,0,0,1)</f>
        <v>140</v>
      </c>
      <c r="AG63" s="107">
        <f>_xlfn.XLOOKUP(Table5[[#This Row],[MSA Contract Number]],'Tier 1 - $500K'!A:A,'Tier 1 - $500K'!AG:AG,0,0,1)</f>
        <v>160</v>
      </c>
      <c r="AH63" s="107">
        <f>_xlfn.XLOOKUP(Table5[[#This Row],[MSA Contract Number]],'Tier 1 - $500K'!A:A,'Tier 1 - $500K'!AH:AH,0,0,1)</f>
        <v>160</v>
      </c>
      <c r="AI63" s="107">
        <f>_xlfn.XLOOKUP(Table5[[#This Row],[MSA Contract Number]],'Tier 1 - $500K'!A:A,'Tier 1 - $500K'!AI:AI,0,0,1)</f>
        <v>145</v>
      </c>
      <c r="AJ63" s="107">
        <f>_xlfn.XLOOKUP(Table5[[#This Row],[MSA Contract Number]],'Tier 1 - $500K'!A:A,'Tier 1 - $500K'!AJ:AJ,0,0,1)</f>
        <v>150</v>
      </c>
      <c r="AK63" s="107">
        <f>_xlfn.XLOOKUP(Table5[[#This Row],[MSA Contract Number]],'Tier 1 - $500K'!A:A,'Tier 1 - $500K'!AK:AK,0,0,1)</f>
        <v>155</v>
      </c>
      <c r="AL63" s="107">
        <f>_xlfn.XLOOKUP(Table5[[#This Row],[MSA Contract Number]],'Tier 1 - $500K'!A:A,'Tier 1 - $500K'!AL:AL,0,0,1)</f>
        <v>185</v>
      </c>
      <c r="AM63" s="107">
        <f>_xlfn.XLOOKUP(Table5[[#This Row],[MSA Contract Number]],'Tier 1 - $500K'!A:A,'Tier 1 - $500K'!AM:AM,0,0,1)</f>
        <v>135</v>
      </c>
      <c r="AN63" s="107">
        <f>_xlfn.XLOOKUP(Table5[[#This Row],[MSA Contract Number]],'Tier 1 - $500K'!A:A,'Tier 1 - $500K'!AN:AN,0,0,1)</f>
        <v>155</v>
      </c>
      <c r="AO63" s="107">
        <f>_xlfn.XLOOKUP(Table5[[#This Row],[MSA Contract Number]],'Tier 1 - $500K'!A:A,'Tier 1 - $500K'!AO:AO,0,0,1)</f>
        <v>135</v>
      </c>
      <c r="AP63" s="107">
        <f>_xlfn.XLOOKUP(Table5[[#This Row],[MSA Contract Number]],'Tier 1 - $500K'!A:A,'Tier 1 - $500K'!AP:AP,0,0,1)</f>
        <v>175</v>
      </c>
      <c r="AQ63" s="107">
        <f>_xlfn.XLOOKUP(Table5[[#This Row],[MSA Contract Number]],'Tier 1 - $500K'!A:A,'Tier 1 - $500K'!AQ:AQ,0,0,1)</f>
        <v>160</v>
      </c>
      <c r="AR63" s="107">
        <f>_xlfn.XLOOKUP(Table5[[#This Row],[MSA Contract Number]],'Tier 1 - $500K'!A:A,'Tier 1 - $500K'!AR:AR,0,0,1)</f>
        <v>175</v>
      </c>
      <c r="AS63" s="107">
        <f>_xlfn.XLOOKUP(Table5[[#This Row],[MSA Contract Number]],'Tier 1 - $500K'!A:A,'Tier 1 - $500K'!AS:AS,0,0,1)</f>
        <v>150</v>
      </c>
      <c r="AT63" s="107">
        <f>_xlfn.XLOOKUP(Table5[[#This Row],[MSA Contract Number]],'Tier 1 - $500K'!A:A,'Tier 1 - $500K'!AT:AT,0,0,1)</f>
        <v>140</v>
      </c>
      <c r="AU63" s="107">
        <f>_xlfn.XLOOKUP(Table5[[#This Row],[MSA Contract Number]],'Tier 1 - $500K'!A:A,'Tier 1 - $500K'!AU:AU,0,0,1)</f>
        <v>135</v>
      </c>
      <c r="AV63" s="107">
        <f>_xlfn.XLOOKUP(Table5[[#This Row],[MSA Contract Number]],'Tier 1 - $500K'!A:A,'Tier 1 - $500K'!AV:AV,0,0,1)</f>
        <v>125</v>
      </c>
      <c r="AW63" s="107">
        <f>_xlfn.XLOOKUP(Table5[[#This Row],[MSA Contract Number]],'Tier 1 - $500K'!A:A,'Tier 1 - $500K'!AW:AW,0,0,1)</f>
        <v>145</v>
      </c>
      <c r="AX63" s="107">
        <f>_xlfn.XLOOKUP(Table5[[#This Row],[MSA Contract Number]],'Tier 1 - $500K'!A:A,'Tier 1 - $500K'!AX:AX,0,0,1)</f>
        <v>165</v>
      </c>
      <c r="AY63" s="107">
        <f>_xlfn.XLOOKUP(Table5[[#This Row],[MSA Contract Number]],'Tier 1 - $500K'!A:A,'Tier 1 - $500K'!AY:AY,0,0,1)</f>
        <v>135</v>
      </c>
      <c r="AZ63" s="108">
        <f>_xlfn.XLOOKUP(Table5[[#This Row],[MSA Contract Number]],'Tier 1 - $500K'!A:A,'Tier 1 - $500K'!AZ:AZ,0,0,1)</f>
        <v>175</v>
      </c>
    </row>
    <row r="64" spans="1:52" s="52" customFormat="1" ht="31.5" x14ac:dyDescent="0.25">
      <c r="A64" s="8" t="s">
        <v>542</v>
      </c>
      <c r="B64" s="9">
        <f>_xlfn.XLOOKUP(Table5[[#This Row],[MSA Contract Number]],'Tier 1 - $500K'!A:A,'Tier 1 - $500K'!B:B,0,0,1)</f>
        <v>46497</v>
      </c>
      <c r="C64" s="10" t="str">
        <f>_xlfn.XLOOKUP(Table5[[#This Row],[MSA Contract Number]],'Tier 1 - $500K'!A:A,'Tier 1 - $500K'!C:C,0,0,1)</f>
        <v>Executive Information Systems, LLC</v>
      </c>
      <c r="D64" s="10" t="str">
        <f>_xlfn.XLOOKUP(Table5[[#This Row],[MSA Contract Number]],'Tier 1 - $500K'!A:A,'Tier 1 - $500K'!D:D,0,0,1)</f>
        <v xml:space="preserve">1. Chris DeLauter 
2. Jonathan Ward </v>
      </c>
      <c r="E64" s="10" t="str">
        <f>_xlfn.XLOOKUP(Table5[[#This Row],[MSA Contract Number]],'Tier 1 - $500K'!A:A,'Tier 1 - $500K'!E:E,0,0,1)</f>
        <v>1. (301) 581-1085 
2. (301) 581-1097</v>
      </c>
      <c r="F64" s="10" t="str">
        <f>_xlfn.XLOOKUP(Table5[[#This Row],[MSA Contract Number]],'Tier 1 - $500K'!A:A,'Tier 1 - $500K'!F:F,0,0,1)</f>
        <v>cdelauter@execinfosys.com; jward@execinfosys.com;</v>
      </c>
      <c r="G64" s="4" t="str">
        <f>_xlfn.XLOOKUP(Table5[[#This Row],[Point of Contact(s) 
(First Name and Last Name)]],'Tier 1 - $500K'!D:D,'Tier 1 - $500K'!G:G,0,0,1)</f>
        <v>--</v>
      </c>
      <c r="H64" s="4" t="str">
        <f>_xlfn.XLOOKUP(Table5[[#This Row],[MSA Contract Number]],'Tier 1 - $500K'!A:A,'Tier 1 - $500K'!H:H,0,0,1)</f>
        <v>--</v>
      </c>
      <c r="I64" s="4" t="str">
        <f>_xlfn.XLOOKUP(Table5[[#This Row],[MSA Contract Number]],'Tier 1 - $500K'!A:A,'Tier 1 - $500K'!I:I,0,0,1)</f>
        <v>No</v>
      </c>
      <c r="J64" s="4" t="str">
        <f>_xlfn.XLOOKUP(Table5[[#This Row],[MSA Contract Number]],'Tier 1 - $500K'!A:A,'Tier 1 - $500K'!J:J,0,0,1)</f>
        <v>No</v>
      </c>
      <c r="K64" s="1">
        <f>_xlfn.XLOOKUP(Table5[[#This Row],[MSA Contract Number]],'Tier 1 - $500K'!A:A,'Tier 1 - $500K'!K:K,0,0,1)</f>
        <v>241</v>
      </c>
      <c r="L64" s="1">
        <f>_xlfn.XLOOKUP(Table5[[#This Row],[MSA Contract Number]],'Tier 1 - $500K'!A:A,'Tier 1 - $500K'!L:L,0,0,1)</f>
        <v>211</v>
      </c>
      <c r="M64" s="1">
        <f>_xlfn.XLOOKUP(Table5[[#This Row],[MSA Contract Number]],'Tier 1 - $500K'!A:A,'Tier 1 - $500K'!M:M,0,0,1)</f>
        <v>272</v>
      </c>
      <c r="N64" s="1">
        <f>_xlfn.XLOOKUP(Table5[[#This Row],[MSA Contract Number]],'Tier 1 - $500K'!A:A,'Tier 1 - $500K'!N:N)</f>
        <v>241</v>
      </c>
      <c r="O64" s="1">
        <f>_xlfn.XLOOKUP(Table5[[#This Row],[MSA Contract Number]],'Tier 1 - $500K'!A:A,'Tier 1 - $500K'!O:O,0,0,1)</f>
        <v>211</v>
      </c>
      <c r="P64" s="1">
        <f>_xlfn.XLOOKUP(Table5[[#This Row],[MSA Contract Number]],'Tier 1 - $500K'!A:A,'Tier 1 - $500K'!P:P,0,0,1)</f>
        <v>259</v>
      </c>
      <c r="Q64" s="1">
        <f>_xlfn.XLOOKUP(Table5[[#This Row],[MSA Contract Number]],'Tier 1 - $500K'!A:A,'Tier 1 - $500K'!Q:Q,0,0,1)</f>
        <v>224</v>
      </c>
      <c r="R64" s="1">
        <f>_xlfn.XLOOKUP(Table5[[#This Row],[MSA Contract Number]],'Tier 1 - $500K'!A:A,'Tier 1 - $500K'!R:R,0,0,1)</f>
        <v>174</v>
      </c>
      <c r="S64" s="107">
        <f>_xlfn.XLOOKUP(Table5[[#This Row],[MSA Contract Number]],'Tier 1 - $500K'!A:A,'Tier 1 - $500K'!S:S,0,0,1)</f>
        <v>241</v>
      </c>
      <c r="T64" s="107">
        <f>_xlfn.XLOOKUP(Table5[[#This Row],[MSA Contract Number]],'Tier 1 - $500K'!A:A,'Tier 1 - $500K'!T:T,0,0,1)</f>
        <v>272</v>
      </c>
      <c r="U64" s="107">
        <f>_xlfn.XLOOKUP(Table5[[#This Row],[MSA Contract Number]],'Tier 1 - $500K'!A:A,'Tier 1 - $500K'!U:U,0,0,1)</f>
        <v>241</v>
      </c>
      <c r="V64" s="107">
        <f>_xlfn.XLOOKUP(Table5[[#This Row],[MSA Contract Number]],'Tier 1 - $500K'!A:A,'Tier 1 - $500K'!V:V,0,0,1)</f>
        <v>241</v>
      </c>
      <c r="W64" s="107" t="str">
        <f>_xlfn.XLOOKUP(Table5[[#This Row],[MSA Contract Number]],'Tier 1 - $500K'!A:A,'Tier 1 - $500K'!W:W,0,0,1)</f>
        <v>--</v>
      </c>
      <c r="X64" s="107" t="str">
        <f>_xlfn.XLOOKUP(Table5[[#This Row],[MSA Contract Number]],'Tier 1 - $500K'!A:A,'Tier 1 - $500K'!X:X,0,0,1)</f>
        <v>--</v>
      </c>
      <c r="Y64" s="107" t="str">
        <f>_xlfn.XLOOKUP(Table5[[#This Row],[MSA Contract Number]],'Tier 1 - $500K'!A:A,'Tier 1 - $500K'!Y:Y,0,0,1)</f>
        <v>--</v>
      </c>
      <c r="Z64" s="107" t="str">
        <f>_xlfn.XLOOKUP(Table5[[#This Row],[MSA Contract Number]],'Tier 1 - $500K'!A:A,'Tier 1 - $500K'!Z:Z,0,0,1)</f>
        <v>--</v>
      </c>
      <c r="AA64" s="107" t="str">
        <f>_xlfn.XLOOKUP(Table5[[#This Row],[MSA Contract Number]],'Tier 1 - $500K'!A:A,'Tier 1 - $500K'!AA:AA,0,0,1)</f>
        <v>--</v>
      </c>
      <c r="AB64" s="107">
        <f>_xlfn.XLOOKUP(Table5[[#This Row],[MSA Contract Number]],'Tier 1 - $500K'!A:A,'Tier 1 - $500K'!AB:AB,0,0,1)</f>
        <v>211</v>
      </c>
      <c r="AC64" s="107">
        <f>_xlfn.XLOOKUP(Table5[[#This Row],[MSA Contract Number]],'Tier 1 - $500K'!A:A,'Tier 1 - $500K'!AC:AC,0,0,1)</f>
        <v>211</v>
      </c>
      <c r="AD64" s="107">
        <f>_xlfn.XLOOKUP(Table5[[#This Row],[MSA Contract Number]],'Tier 1 - $500K'!A:A,'Tier 1 - $500K'!AD:AD,0,0,1)</f>
        <v>229</v>
      </c>
      <c r="AE64" s="107" t="str">
        <f>_xlfn.XLOOKUP(Table5[[#This Row],[MSA Contract Number]],'Tier 1 - $500K'!A:A,'Tier 1 - $500K'!AE:AE,0,0,1)</f>
        <v>--</v>
      </c>
      <c r="AF64" s="107">
        <f>_xlfn.XLOOKUP(Table5[[#This Row],[MSA Contract Number]],'Tier 1 - $500K'!A:A,'Tier 1 - $500K'!AF:AF,0,0,1)</f>
        <v>213</v>
      </c>
      <c r="AG64" s="107" t="str">
        <f>_xlfn.XLOOKUP(Table5[[#This Row],[MSA Contract Number]],'Tier 1 - $500K'!A:A,'Tier 1 - $500K'!AG:AG,0,0,1)</f>
        <v>--</v>
      </c>
      <c r="AH64" s="107" t="str">
        <f>_xlfn.XLOOKUP(Table5[[#This Row],[MSA Contract Number]],'Tier 1 - $500K'!A:A,'Tier 1 - $500K'!AH:AH,0,0,1)</f>
        <v>--</v>
      </c>
      <c r="AI64" s="107" t="str">
        <f>_xlfn.XLOOKUP(Table5[[#This Row],[MSA Contract Number]],'Tier 1 - $500K'!A:A,'Tier 1 - $500K'!AI:AI,0,0,1)</f>
        <v>--</v>
      </c>
      <c r="AJ64" s="107">
        <f>_xlfn.XLOOKUP(Table5[[#This Row],[MSA Contract Number]],'Tier 1 - $500K'!A:A,'Tier 1 - $500K'!AJ:AJ,0,0,1)</f>
        <v>211</v>
      </c>
      <c r="AK64" s="107">
        <f>_xlfn.XLOOKUP(Table5[[#This Row],[MSA Contract Number]],'Tier 1 - $500K'!A:A,'Tier 1 - $500K'!AK:AK,0,0,1)</f>
        <v>241</v>
      </c>
      <c r="AL64" s="107">
        <f>_xlfn.XLOOKUP(Table5[[#This Row],[MSA Contract Number]],'Tier 1 - $500K'!A:A,'Tier 1 - $500K'!AL:AL,0,0,1)</f>
        <v>272</v>
      </c>
      <c r="AM64" s="107">
        <f>_xlfn.XLOOKUP(Table5[[#This Row],[MSA Contract Number]],'Tier 1 - $500K'!A:A,'Tier 1 - $500K'!AM:AM,0,0,1)</f>
        <v>237</v>
      </c>
      <c r="AN64" s="107">
        <f>_xlfn.XLOOKUP(Table5[[#This Row],[MSA Contract Number]],'Tier 1 - $500K'!A:A,'Tier 1 - $500K'!AN:AN,0,0,1)</f>
        <v>272</v>
      </c>
      <c r="AO64" s="107">
        <f>_xlfn.XLOOKUP(Table5[[#This Row],[MSA Contract Number]],'Tier 1 - $500K'!A:A,'Tier 1 - $500K'!AO:AO,0,0,1)</f>
        <v>241</v>
      </c>
      <c r="AP64" s="107">
        <f>_xlfn.XLOOKUP(Table5[[#This Row],[MSA Contract Number]],'Tier 1 - $500K'!A:A,'Tier 1 - $500K'!AP:AP,0,0,1)</f>
        <v>272</v>
      </c>
      <c r="AQ64" s="107" t="str">
        <f>_xlfn.XLOOKUP(Table5[[#This Row],[MSA Contract Number]],'Tier 1 - $500K'!A:A,'Tier 1 - $500K'!AQ:AQ,0,0,1)</f>
        <v>--</v>
      </c>
      <c r="AR64" s="107" t="str">
        <f>_xlfn.XLOOKUP(Table5[[#This Row],[MSA Contract Number]],'Tier 1 - $500K'!A:A,'Tier 1 - $500K'!AR:AR,0,0,1)</f>
        <v>--</v>
      </c>
      <c r="AS64" s="107" t="str">
        <f>_xlfn.XLOOKUP(Table5[[#This Row],[MSA Contract Number]],'Tier 1 - $500K'!A:A,'Tier 1 - $500K'!AS:AS,0,0,1)</f>
        <v>--</v>
      </c>
      <c r="AT64" s="107" t="str">
        <f>_xlfn.XLOOKUP(Table5[[#This Row],[MSA Contract Number]],'Tier 1 - $500K'!A:A,'Tier 1 - $500K'!AT:AT,0,0,1)</f>
        <v>--</v>
      </c>
      <c r="AU64" s="107" t="str">
        <f>_xlfn.XLOOKUP(Table5[[#This Row],[MSA Contract Number]],'Tier 1 - $500K'!A:A,'Tier 1 - $500K'!AU:AU,0,0,1)</f>
        <v>--</v>
      </c>
      <c r="AV64" s="107" t="str">
        <f>_xlfn.XLOOKUP(Table5[[#This Row],[MSA Contract Number]],'Tier 1 - $500K'!A:A,'Tier 1 - $500K'!AV:AV,0,0,1)</f>
        <v>--</v>
      </c>
      <c r="AW64" s="107" t="str">
        <f>_xlfn.XLOOKUP(Table5[[#This Row],[MSA Contract Number]],'Tier 1 - $500K'!A:A,'Tier 1 - $500K'!AW:AW,0,0,1)</f>
        <v>--</v>
      </c>
      <c r="AX64" s="107" t="str">
        <f>_xlfn.XLOOKUP(Table5[[#This Row],[MSA Contract Number]],'Tier 1 - $500K'!A:A,'Tier 1 - $500K'!AX:AX,0,0,1)</f>
        <v>--</v>
      </c>
      <c r="AY64" s="107" t="str">
        <f>_xlfn.XLOOKUP(Table5[[#This Row],[MSA Contract Number]],'Tier 1 - $500K'!A:A,'Tier 1 - $500K'!AY:AY,0,0,1)</f>
        <v>--</v>
      </c>
      <c r="AZ64" s="108">
        <f>_xlfn.XLOOKUP(Table5[[#This Row],[MSA Contract Number]],'Tier 1 - $500K'!A:A,'Tier 1 - $500K'!AZ:AZ,0,0,1)</f>
        <v>301</v>
      </c>
    </row>
    <row r="65" spans="1:52" s="52" customFormat="1" ht="31.5" x14ac:dyDescent="0.25">
      <c r="A65" s="8" t="s">
        <v>547</v>
      </c>
      <c r="B65" s="9">
        <f>_xlfn.XLOOKUP(Table5[[#This Row],[MSA Contract Number]],'Tier 1 - $500K'!A:A,'Tier 1 - $500K'!B:B,0,0,1)</f>
        <v>46497</v>
      </c>
      <c r="C65" s="10" t="str">
        <f>_xlfn.XLOOKUP(Table5[[#This Row],[MSA Contract Number]],'Tier 1 - $500K'!A:A,'Tier 1 - $500K'!C:C,0,0,1)</f>
        <v>Expeditionary Technical Solutions, Inc.</v>
      </c>
      <c r="D65" s="10" t="str">
        <f>_xlfn.XLOOKUP(Table5[[#This Row],[MSA Contract Number]],'Tier 1 - $500K'!A:A,'Tier 1 - $500K'!D:D,0,0,1)</f>
        <v>Kimberly Davis</v>
      </c>
      <c r="E65" s="10" t="str">
        <f>_xlfn.XLOOKUP(Table5[[#This Row],[MSA Contract Number]],'Tier 1 - $500K'!A:A,'Tier 1 - $500K'!E:E,0,0,1)</f>
        <v>(760) 828-7803</v>
      </c>
      <c r="F65" s="10" t="str">
        <f>_xlfn.XLOOKUP(Table5[[#This Row],[MSA Contract Number]],'Tier 1 - $500K'!A:A,'Tier 1 - $500K'!F:F,0,0,1)</f>
        <v>kdavis@extsi.com;</v>
      </c>
      <c r="G65" s="4">
        <f>_xlfn.XLOOKUP(Table5[[#This Row],[Point of Contact(s) 
(First Name and Last Name)]],'Tier 1 - $500K'!D:D,'Tier 1 - $500K'!G:G,0,0,1)</f>
        <v>21772</v>
      </c>
      <c r="H65" s="4" t="str">
        <f>_xlfn.XLOOKUP(Table5[[#This Row],[MSA Contract Number]],'Tier 1 - $500K'!A:A,'Tier 1 - $500K'!H:H,0,0,1)</f>
        <v>SB</v>
      </c>
      <c r="I65" s="4" t="str">
        <f>_xlfn.XLOOKUP(Table5[[#This Row],[MSA Contract Number]],'Tier 1 - $500K'!A:A,'Tier 1 - $500K'!I:I,0,0,1)</f>
        <v>Yes</v>
      </c>
      <c r="J65" s="4" t="str">
        <f>_xlfn.XLOOKUP(Table5[[#This Row],[MSA Contract Number]],'Tier 1 - $500K'!A:A,'Tier 1 - $500K'!J:J,0,0,1)</f>
        <v>No</v>
      </c>
      <c r="K65" s="1">
        <f>_xlfn.XLOOKUP(Table5[[#This Row],[MSA Contract Number]],'Tier 1 - $500K'!A:A,'Tier 1 - $500K'!K:K,0,0,1)</f>
        <v>176</v>
      </c>
      <c r="L65" s="1">
        <f>_xlfn.XLOOKUP(Table5[[#This Row],[MSA Contract Number]],'Tier 1 - $500K'!A:A,'Tier 1 - $500K'!L:L,0,0,1)</f>
        <v>138</v>
      </c>
      <c r="M65" s="1">
        <f>_xlfn.XLOOKUP(Table5[[#This Row],[MSA Contract Number]],'Tier 1 - $500K'!A:A,'Tier 1 - $500K'!M:M,0,0,1)</f>
        <v>138</v>
      </c>
      <c r="N65" s="1">
        <f>_xlfn.XLOOKUP(Table5[[#This Row],[MSA Contract Number]],'Tier 1 - $500K'!A:A,'Tier 1 - $500K'!N:N)</f>
        <v>130</v>
      </c>
      <c r="O65" s="1" t="str">
        <f>_xlfn.XLOOKUP(Table5[[#This Row],[MSA Contract Number]],'Tier 1 - $500K'!A:A,'Tier 1 - $500K'!O:O,0,0,1)</f>
        <v>--</v>
      </c>
      <c r="P65" s="1">
        <f>_xlfn.XLOOKUP(Table5[[#This Row],[MSA Contract Number]],'Tier 1 - $500K'!A:A,'Tier 1 - $500K'!P:P,0,0,1)</f>
        <v>139</v>
      </c>
      <c r="Q65" s="1">
        <f>_xlfn.XLOOKUP(Table5[[#This Row],[MSA Contract Number]],'Tier 1 - $500K'!A:A,'Tier 1 - $500K'!Q:Q,0,0,1)</f>
        <v>124</v>
      </c>
      <c r="R65" s="1">
        <f>_xlfn.XLOOKUP(Table5[[#This Row],[MSA Contract Number]],'Tier 1 - $500K'!A:A,'Tier 1 - $500K'!R:R,0,0,1)</f>
        <v>88</v>
      </c>
      <c r="S65" s="107">
        <f>_xlfn.XLOOKUP(Table5[[#This Row],[MSA Contract Number]],'Tier 1 - $500K'!A:A,'Tier 1 - $500K'!S:S,0,0,1)</f>
        <v>98</v>
      </c>
      <c r="T65" s="107">
        <f>_xlfn.XLOOKUP(Table5[[#This Row],[MSA Contract Number]],'Tier 1 - $500K'!A:A,'Tier 1 - $500K'!T:T,0,0,1)</f>
        <v>175</v>
      </c>
      <c r="U65" s="107">
        <f>_xlfn.XLOOKUP(Table5[[#This Row],[MSA Contract Number]],'Tier 1 - $500K'!A:A,'Tier 1 - $500K'!U:U,0,0,1)</f>
        <v>158</v>
      </c>
      <c r="V65" s="107">
        <f>_xlfn.XLOOKUP(Table5[[#This Row],[MSA Contract Number]],'Tier 1 - $500K'!A:A,'Tier 1 - $500K'!V:V,0,0,1)</f>
        <v>180</v>
      </c>
      <c r="W65" s="107">
        <f>_xlfn.XLOOKUP(Table5[[#This Row],[MSA Contract Number]],'Tier 1 - $500K'!A:A,'Tier 1 - $500K'!W:W,0,0,1)</f>
        <v>129</v>
      </c>
      <c r="X65" s="107">
        <f>_xlfn.XLOOKUP(Table5[[#This Row],[MSA Contract Number]],'Tier 1 - $500K'!A:A,'Tier 1 - $500K'!X:X,0,0,1)</f>
        <v>150</v>
      </c>
      <c r="Y65" s="107">
        <f>_xlfn.XLOOKUP(Table5[[#This Row],[MSA Contract Number]],'Tier 1 - $500K'!A:A,'Tier 1 - $500K'!Y:Y,0,0,1)</f>
        <v>170</v>
      </c>
      <c r="Z65" s="107">
        <f>_xlfn.XLOOKUP(Table5[[#This Row],[MSA Contract Number]],'Tier 1 - $500K'!A:A,'Tier 1 - $500K'!Z:Z,0,0,1)</f>
        <v>145</v>
      </c>
      <c r="AA65" s="107">
        <f>_xlfn.XLOOKUP(Table5[[#This Row],[MSA Contract Number]],'Tier 1 - $500K'!A:A,'Tier 1 - $500K'!AA:AA,0,0,1)</f>
        <v>145</v>
      </c>
      <c r="AB65" s="107" t="str">
        <f>_xlfn.XLOOKUP(Table5[[#This Row],[MSA Contract Number]],'Tier 1 - $500K'!A:A,'Tier 1 - $500K'!AB:AB,0,0,1)</f>
        <v>--</v>
      </c>
      <c r="AC65" s="107" t="str">
        <f>_xlfn.XLOOKUP(Table5[[#This Row],[MSA Contract Number]],'Tier 1 - $500K'!A:A,'Tier 1 - $500K'!AC:AC,0,0,1)</f>
        <v>--</v>
      </c>
      <c r="AD65" s="107" t="str">
        <f>_xlfn.XLOOKUP(Table5[[#This Row],[MSA Contract Number]],'Tier 1 - $500K'!A:A,'Tier 1 - $500K'!AD:AD,0,0,1)</f>
        <v>--</v>
      </c>
      <c r="AE65" s="107" t="str">
        <f>_xlfn.XLOOKUP(Table5[[#This Row],[MSA Contract Number]],'Tier 1 - $500K'!A:A,'Tier 1 - $500K'!AE:AE,0,0,1)</f>
        <v>--</v>
      </c>
      <c r="AF65" s="107">
        <f>_xlfn.XLOOKUP(Table5[[#This Row],[MSA Contract Number]],'Tier 1 - $500K'!A:A,'Tier 1 - $500K'!AF:AF,0,0,1)</f>
        <v>97</v>
      </c>
      <c r="AG65" s="107">
        <f>_xlfn.XLOOKUP(Table5[[#This Row],[MSA Contract Number]],'Tier 1 - $500K'!A:A,'Tier 1 - $500K'!AG:AG,0,0,1)</f>
        <v>121</v>
      </c>
      <c r="AH65" s="107" t="str">
        <f>_xlfn.XLOOKUP(Table5[[#This Row],[MSA Contract Number]],'Tier 1 - $500K'!A:A,'Tier 1 - $500K'!AH:AH,0,0,1)</f>
        <v>--</v>
      </c>
      <c r="AI65" s="107" t="str">
        <f>_xlfn.XLOOKUP(Table5[[#This Row],[MSA Contract Number]],'Tier 1 - $500K'!A:A,'Tier 1 - $500K'!AI:AI,0,0,1)</f>
        <v>--</v>
      </c>
      <c r="AJ65" s="107" t="str">
        <f>_xlfn.XLOOKUP(Table5[[#This Row],[MSA Contract Number]],'Tier 1 - $500K'!A:A,'Tier 1 - $500K'!AJ:AJ,0,0,1)</f>
        <v>--</v>
      </c>
      <c r="AK65" s="107">
        <f>_xlfn.XLOOKUP(Table5[[#This Row],[MSA Contract Number]],'Tier 1 - $500K'!A:A,'Tier 1 - $500K'!AK:AK,0,0,1)</f>
        <v>147</v>
      </c>
      <c r="AL65" s="107">
        <f>_xlfn.XLOOKUP(Table5[[#This Row],[MSA Contract Number]],'Tier 1 - $500K'!A:A,'Tier 1 - $500K'!AL:AL,0,0,1)</f>
        <v>175</v>
      </c>
      <c r="AM65" s="107">
        <f>_xlfn.XLOOKUP(Table5[[#This Row],[MSA Contract Number]],'Tier 1 - $500K'!A:A,'Tier 1 - $500K'!AM:AM,0,0,1)</f>
        <v>127</v>
      </c>
      <c r="AN65" s="107">
        <f>_xlfn.XLOOKUP(Table5[[#This Row],[MSA Contract Number]],'Tier 1 - $500K'!A:A,'Tier 1 - $500K'!AN:AN,0,0,1)</f>
        <v>150</v>
      </c>
      <c r="AO65" s="107">
        <f>_xlfn.XLOOKUP(Table5[[#This Row],[MSA Contract Number]],'Tier 1 - $500K'!A:A,'Tier 1 - $500K'!AO:AO,0,0,1)</f>
        <v>136</v>
      </c>
      <c r="AP65" s="107">
        <f>_xlfn.XLOOKUP(Table5[[#This Row],[MSA Contract Number]],'Tier 1 - $500K'!A:A,'Tier 1 - $500K'!AP:AP,0,0,1)</f>
        <v>136</v>
      </c>
      <c r="AQ65" s="107" t="str">
        <f>_xlfn.XLOOKUP(Table5[[#This Row],[MSA Contract Number]],'Tier 1 - $500K'!A:A,'Tier 1 - $500K'!AQ:AQ,0,0,1)</f>
        <v>--</v>
      </c>
      <c r="AR65" s="107" t="str">
        <f>_xlfn.XLOOKUP(Table5[[#This Row],[MSA Contract Number]],'Tier 1 - $500K'!A:A,'Tier 1 - $500K'!AR:AR,0,0,1)</f>
        <v>--</v>
      </c>
      <c r="AS65" s="107" t="str">
        <f>_xlfn.XLOOKUP(Table5[[#This Row],[MSA Contract Number]],'Tier 1 - $500K'!A:A,'Tier 1 - $500K'!AS:AS,0,0,1)</f>
        <v>--</v>
      </c>
      <c r="AT65" s="107" t="str">
        <f>_xlfn.XLOOKUP(Table5[[#This Row],[MSA Contract Number]],'Tier 1 - $500K'!A:A,'Tier 1 - $500K'!AT:AT,0,0,1)</f>
        <v>--</v>
      </c>
      <c r="AU65" s="107" t="str">
        <f>_xlfn.XLOOKUP(Table5[[#This Row],[MSA Contract Number]],'Tier 1 - $500K'!A:A,'Tier 1 - $500K'!AU:AU,0,0,1)</f>
        <v>--</v>
      </c>
      <c r="AV65" s="107" t="str">
        <f>_xlfn.XLOOKUP(Table5[[#This Row],[MSA Contract Number]],'Tier 1 - $500K'!A:A,'Tier 1 - $500K'!AV:AV,0,0,1)</f>
        <v>--</v>
      </c>
      <c r="AW65" s="107" t="str">
        <f>_xlfn.XLOOKUP(Table5[[#This Row],[MSA Contract Number]],'Tier 1 - $500K'!A:A,'Tier 1 - $500K'!AW:AW,0,0,1)</f>
        <v>--</v>
      </c>
      <c r="AX65" s="107" t="str">
        <f>_xlfn.XLOOKUP(Table5[[#This Row],[MSA Contract Number]],'Tier 1 - $500K'!A:A,'Tier 1 - $500K'!AX:AX,0,0,1)</f>
        <v>--</v>
      </c>
      <c r="AY65" s="107" t="str">
        <f>_xlfn.XLOOKUP(Table5[[#This Row],[MSA Contract Number]],'Tier 1 - $500K'!A:A,'Tier 1 - $500K'!AY:AY,0,0,1)</f>
        <v>--</v>
      </c>
      <c r="AZ65" s="108" t="str">
        <f>_xlfn.XLOOKUP(Table5[[#This Row],[MSA Contract Number]],'Tier 1 - $500K'!A:A,'Tier 1 - $500K'!AZ:AZ,0,0,1)</f>
        <v>--</v>
      </c>
    </row>
    <row r="66" spans="1:52" s="52" customFormat="1" ht="31.5" x14ac:dyDescent="0.25">
      <c r="A66" s="8" t="s">
        <v>552</v>
      </c>
      <c r="B66" s="9">
        <f>_xlfn.XLOOKUP(Table5[[#This Row],[MSA Contract Number]],'Tier 1 - $500K'!A:A,'Tier 1 - $500K'!B:B,0,0,1)</f>
        <v>46497</v>
      </c>
      <c r="C66" s="10" t="str">
        <f>_xlfn.XLOOKUP(Table5[[#This Row],[MSA Contract Number]],'Tier 1 - $500K'!A:A,'Tier 1 - $500K'!C:C,0,0,1)</f>
        <v>Fidelity Information Services, LLC</v>
      </c>
      <c r="D66" s="10" t="str">
        <f>_xlfn.XLOOKUP(Table5[[#This Row],[MSA Contract Number]],'Tier 1 - $500K'!A:A,'Tier 1 - $500K'!D:D,0,0,1)</f>
        <v>1. Tammi Mathews 
2. Joel Taylor</v>
      </c>
      <c r="E66" s="10" t="str">
        <f>_xlfn.XLOOKUP(Table5[[#This Row],[MSA Contract Number]],'Tier 1 - $500K'!A:A,'Tier 1 - $500K'!E:E,0,0,1)</f>
        <v>1. (480) 262-1557
2. (602) 312-5308</v>
      </c>
      <c r="F66" s="10" t="str">
        <f>_xlfn.XLOOKUP(Table5[[#This Row],[MSA Contract Number]],'Tier 1 - $500K'!A:A,'Tier 1 - $500K'!F:F,0,0,1)</f>
        <v>tammi.mathews@fisglobal.com; joel.taylor@fisglobal.com;</v>
      </c>
      <c r="G66" s="4" t="str">
        <f>_xlfn.XLOOKUP(Table5[[#This Row],[Point of Contact(s) 
(First Name and Last Name)]],'Tier 1 - $500K'!D:D,'Tier 1 - $500K'!G:G,0,0,1)</f>
        <v>--</v>
      </c>
      <c r="H66" s="4" t="str">
        <f>_xlfn.XLOOKUP(Table5[[#This Row],[MSA Contract Number]],'Tier 1 - $500K'!A:A,'Tier 1 - $500K'!H:H,0,0,1)</f>
        <v>--</v>
      </c>
      <c r="I66" s="4" t="str">
        <f>_xlfn.XLOOKUP(Table5[[#This Row],[MSA Contract Number]],'Tier 1 - $500K'!A:A,'Tier 1 - $500K'!I:I,0,0,1)</f>
        <v>No</v>
      </c>
      <c r="J66" s="4" t="str">
        <f>_xlfn.XLOOKUP(Table5[[#This Row],[MSA Contract Number]],'Tier 1 - $500K'!A:A,'Tier 1 - $500K'!J:J,0,0,1)</f>
        <v>No</v>
      </c>
      <c r="K66" s="1">
        <f>_xlfn.XLOOKUP(Table5[[#This Row],[MSA Contract Number]],'Tier 1 - $500K'!A:A,'Tier 1 - $500K'!K:K,0,0,1)</f>
        <v>150</v>
      </c>
      <c r="L66" s="1">
        <f>_xlfn.XLOOKUP(Table5[[#This Row],[MSA Contract Number]],'Tier 1 - $500K'!A:A,'Tier 1 - $500K'!L:L,0,0,1)</f>
        <v>125</v>
      </c>
      <c r="M66" s="1">
        <f>_xlfn.XLOOKUP(Table5[[#This Row],[MSA Contract Number]],'Tier 1 - $500K'!A:A,'Tier 1 - $500K'!M:M,0,0,1)</f>
        <v>155</v>
      </c>
      <c r="N66" s="1">
        <f>_xlfn.XLOOKUP(Table5[[#This Row],[MSA Contract Number]],'Tier 1 - $500K'!A:A,'Tier 1 - $500K'!N:N)</f>
        <v>145</v>
      </c>
      <c r="O66" s="1">
        <f>_xlfn.XLOOKUP(Table5[[#This Row],[MSA Contract Number]],'Tier 1 - $500K'!A:A,'Tier 1 - $500K'!O:O,0,0,1)</f>
        <v>145</v>
      </c>
      <c r="P66" s="1">
        <f>_xlfn.XLOOKUP(Table5[[#This Row],[MSA Contract Number]],'Tier 1 - $500K'!A:A,'Tier 1 - $500K'!P:P,0,0,1)</f>
        <v>120</v>
      </c>
      <c r="Q66" s="1">
        <f>_xlfn.XLOOKUP(Table5[[#This Row],[MSA Contract Number]],'Tier 1 - $500K'!A:A,'Tier 1 - $500K'!Q:Q,0,0,1)</f>
        <v>110</v>
      </c>
      <c r="R66" s="1">
        <f>_xlfn.XLOOKUP(Table5[[#This Row],[MSA Contract Number]],'Tier 1 - $500K'!A:A,'Tier 1 - $500K'!R:R,0,0,1)</f>
        <v>125</v>
      </c>
      <c r="S66" s="107">
        <f>_xlfn.XLOOKUP(Table5[[#This Row],[MSA Contract Number]],'Tier 1 - $500K'!A:A,'Tier 1 - $500K'!S:S,0,0,1)</f>
        <v>175</v>
      </c>
      <c r="T66" s="107">
        <f>_xlfn.XLOOKUP(Table5[[#This Row],[MSA Contract Number]],'Tier 1 - $500K'!A:A,'Tier 1 - $500K'!T:T,0,0,1)</f>
        <v>160</v>
      </c>
      <c r="U66" s="107">
        <f>_xlfn.XLOOKUP(Table5[[#This Row],[MSA Contract Number]],'Tier 1 - $500K'!A:A,'Tier 1 - $500K'!U:U,0,0,1)</f>
        <v>140</v>
      </c>
      <c r="V66" s="107">
        <f>_xlfn.XLOOKUP(Table5[[#This Row],[MSA Contract Number]],'Tier 1 - $500K'!A:A,'Tier 1 - $500K'!V:V,0,0,1)</f>
        <v>135</v>
      </c>
      <c r="W66" s="107">
        <f>_xlfn.XLOOKUP(Table5[[#This Row],[MSA Contract Number]],'Tier 1 - $500K'!A:A,'Tier 1 - $500K'!W:W,0,0,1)</f>
        <v>120</v>
      </c>
      <c r="X66" s="107">
        <f>_xlfn.XLOOKUP(Table5[[#This Row],[MSA Contract Number]],'Tier 1 - $500K'!A:A,'Tier 1 - $500K'!X:X,0,0,1)</f>
        <v>125</v>
      </c>
      <c r="Y66" s="107">
        <f>_xlfn.XLOOKUP(Table5[[#This Row],[MSA Contract Number]],'Tier 1 - $500K'!A:A,'Tier 1 - $500K'!Y:Y,0,0,1)</f>
        <v>120</v>
      </c>
      <c r="Z66" s="107">
        <f>_xlfn.XLOOKUP(Table5[[#This Row],[MSA Contract Number]],'Tier 1 - $500K'!A:A,'Tier 1 - $500K'!Z:Z,0,0,1)</f>
        <v>130</v>
      </c>
      <c r="AA66" s="107">
        <f>_xlfn.XLOOKUP(Table5[[#This Row],[MSA Contract Number]],'Tier 1 - $500K'!A:A,'Tier 1 - $500K'!AA:AA,0,0,1)</f>
        <v>175</v>
      </c>
      <c r="AB66" s="107">
        <f>_xlfn.XLOOKUP(Table5[[#This Row],[MSA Contract Number]],'Tier 1 - $500K'!A:A,'Tier 1 - $500K'!AB:AB,0,0,1)</f>
        <v>150</v>
      </c>
      <c r="AC66" s="107">
        <f>_xlfn.XLOOKUP(Table5[[#This Row],[MSA Contract Number]],'Tier 1 - $500K'!A:A,'Tier 1 - $500K'!AC:AC,0,0,1)</f>
        <v>160</v>
      </c>
      <c r="AD66" s="107">
        <f>_xlfn.XLOOKUP(Table5[[#This Row],[MSA Contract Number]],'Tier 1 - $500K'!A:A,'Tier 1 - $500K'!AD:AD,0,0,1)</f>
        <v>135</v>
      </c>
      <c r="AE66" s="107">
        <f>_xlfn.XLOOKUP(Table5[[#This Row],[MSA Contract Number]],'Tier 1 - $500K'!A:A,'Tier 1 - $500K'!AE:AE,0,0,1)</f>
        <v>135</v>
      </c>
      <c r="AF66" s="107">
        <f>_xlfn.XLOOKUP(Table5[[#This Row],[MSA Contract Number]],'Tier 1 - $500K'!A:A,'Tier 1 - $500K'!AF:AF,0,0,1)</f>
        <v>120</v>
      </c>
      <c r="AG66" s="107">
        <f>_xlfn.XLOOKUP(Table5[[#This Row],[MSA Contract Number]],'Tier 1 - $500K'!A:A,'Tier 1 - $500K'!AG:AG,0,0,1)</f>
        <v>135</v>
      </c>
      <c r="AH66" s="107" t="str">
        <f>_xlfn.XLOOKUP(Table5[[#This Row],[MSA Contract Number]],'Tier 1 - $500K'!A:A,'Tier 1 - $500K'!AH:AH,0,0,1)</f>
        <v>--</v>
      </c>
      <c r="AI66" s="107" t="str">
        <f>_xlfn.XLOOKUP(Table5[[#This Row],[MSA Contract Number]],'Tier 1 - $500K'!A:A,'Tier 1 - $500K'!AI:AI,0,0,1)</f>
        <v>--</v>
      </c>
      <c r="AJ66" s="107">
        <f>_xlfn.XLOOKUP(Table5[[#This Row],[MSA Contract Number]],'Tier 1 - $500K'!A:A,'Tier 1 - $500K'!AJ:AJ,0,0,1)</f>
        <v>120</v>
      </c>
      <c r="AK66" s="107">
        <f>_xlfn.XLOOKUP(Table5[[#This Row],[MSA Contract Number]],'Tier 1 - $500K'!A:A,'Tier 1 - $500K'!AK:AK,0,0,1)</f>
        <v>150</v>
      </c>
      <c r="AL66" s="107">
        <f>_xlfn.XLOOKUP(Table5[[#This Row],[MSA Contract Number]],'Tier 1 - $500K'!A:A,'Tier 1 - $500K'!AL:AL,0,0,1)</f>
        <v>175</v>
      </c>
      <c r="AM66" s="107">
        <f>_xlfn.XLOOKUP(Table5[[#This Row],[MSA Contract Number]],'Tier 1 - $500K'!A:A,'Tier 1 - $500K'!AM:AM,0,0,1)</f>
        <v>135</v>
      </c>
      <c r="AN66" s="107">
        <f>_xlfn.XLOOKUP(Table5[[#This Row],[MSA Contract Number]],'Tier 1 - $500K'!A:A,'Tier 1 - $500K'!AN:AN,0,0,1)</f>
        <v>155</v>
      </c>
      <c r="AO66" s="107">
        <f>_xlfn.XLOOKUP(Table5[[#This Row],[MSA Contract Number]],'Tier 1 - $500K'!A:A,'Tier 1 - $500K'!AO:AO,0,0,1)</f>
        <v>140</v>
      </c>
      <c r="AP66" s="107">
        <f>_xlfn.XLOOKUP(Table5[[#This Row],[MSA Contract Number]],'Tier 1 - $500K'!A:A,'Tier 1 - $500K'!AP:AP,0,0,1)</f>
        <v>165</v>
      </c>
      <c r="AQ66" s="107">
        <f>_xlfn.XLOOKUP(Table5[[#This Row],[MSA Contract Number]],'Tier 1 - $500K'!A:A,'Tier 1 - $500K'!AQ:AQ,0,0,1)</f>
        <v>145</v>
      </c>
      <c r="AR66" s="107">
        <f>_xlfn.XLOOKUP(Table5[[#This Row],[MSA Contract Number]],'Tier 1 - $500K'!A:A,'Tier 1 - $500K'!AR:AR,0,0,1)</f>
        <v>165</v>
      </c>
      <c r="AS66" s="107" t="str">
        <f>_xlfn.XLOOKUP(Table5[[#This Row],[MSA Contract Number]],'Tier 1 - $500K'!A:A,'Tier 1 - $500K'!AS:AS,0,0,1)</f>
        <v>--</v>
      </c>
      <c r="AT66" s="107" t="str">
        <f>_xlfn.XLOOKUP(Table5[[#This Row],[MSA Contract Number]],'Tier 1 - $500K'!A:A,'Tier 1 - $500K'!AT:AT,0,0,1)</f>
        <v>--</v>
      </c>
      <c r="AU66" s="107">
        <f>_xlfn.XLOOKUP(Table5[[#This Row],[MSA Contract Number]],'Tier 1 - $500K'!A:A,'Tier 1 - $500K'!AU:AU,0,0,1)</f>
        <v>125</v>
      </c>
      <c r="AV66" s="107">
        <f>_xlfn.XLOOKUP(Table5[[#This Row],[MSA Contract Number]],'Tier 1 - $500K'!A:A,'Tier 1 - $500K'!AV:AV,0,0,1)</f>
        <v>130</v>
      </c>
      <c r="AW66" s="107">
        <f>_xlfn.XLOOKUP(Table5[[#This Row],[MSA Contract Number]],'Tier 1 - $500K'!A:A,'Tier 1 - $500K'!AW:AW,0,0,1)</f>
        <v>145</v>
      </c>
      <c r="AX66" s="107">
        <f>_xlfn.XLOOKUP(Table5[[#This Row],[MSA Contract Number]],'Tier 1 - $500K'!A:A,'Tier 1 - $500K'!AX:AX,0,0,1)</f>
        <v>160</v>
      </c>
      <c r="AY66" s="107">
        <f>_xlfn.XLOOKUP(Table5[[#This Row],[MSA Contract Number]],'Tier 1 - $500K'!A:A,'Tier 1 - $500K'!AY:AY,0,0,1)</f>
        <v>140</v>
      </c>
      <c r="AZ66" s="108">
        <f>_xlfn.XLOOKUP(Table5[[#This Row],[MSA Contract Number]],'Tier 1 - $500K'!A:A,'Tier 1 - $500K'!AZ:AZ,0,0,1)</f>
        <v>155</v>
      </c>
    </row>
    <row r="67" spans="1:52" s="52" customFormat="1" ht="31.5" x14ac:dyDescent="0.25">
      <c r="A67" s="8" t="s">
        <v>567</v>
      </c>
      <c r="B67" s="9">
        <f>_xlfn.XLOOKUP(Table5[[#This Row],[MSA Contract Number]],'Tier 1 - $500K'!A:A,'Tier 1 - $500K'!B:B,0,0,1)</f>
        <v>46497</v>
      </c>
      <c r="C67" s="10" t="str">
        <f>_xlfn.XLOOKUP(Table5[[#This Row],[MSA Contract Number]],'Tier 1 - $500K'!A:A,'Tier 1 - $500K'!C:C,0,0,1)</f>
        <v>Forrester Research Inc</v>
      </c>
      <c r="D67" s="10" t="str">
        <f>_xlfn.XLOOKUP(Table5[[#This Row],[MSA Contract Number]],'Tier 1 - $500K'!A:A,'Tier 1 - $500K'!D:D,0,0,1)</f>
        <v>Drew Jaehnig</v>
      </c>
      <c r="E67" s="10" t="str">
        <f>_xlfn.XLOOKUP(Table5[[#This Row],[MSA Contract Number]],'Tier 1 - $500K'!A:A,'Tier 1 - $500K'!E:E,0,0,1)</f>
        <v>(540) 671-6671</v>
      </c>
      <c r="F67" s="10" t="str">
        <f>_xlfn.XLOOKUP(Table5[[#This Row],[MSA Contract Number]],'Tier 1 - $500K'!A:A,'Tier 1 - $500K'!F:F,0,0,1)</f>
        <v>djaehnig@forrester.com; 
thilliard@forrester.com;</v>
      </c>
      <c r="G67" s="4" t="str">
        <f>_xlfn.XLOOKUP(Table5[[#This Row],[Point of Contact(s) 
(First Name and Last Name)]],'Tier 1 - $500K'!D:D,'Tier 1 - $500K'!G:G,0,0,1)</f>
        <v>--</v>
      </c>
      <c r="H67" s="4" t="str">
        <f>_xlfn.XLOOKUP(Table5[[#This Row],[MSA Contract Number]],'Tier 1 - $500K'!A:A,'Tier 1 - $500K'!H:H,0,0,1)</f>
        <v>--</v>
      </c>
      <c r="I67" s="4" t="str">
        <f>_xlfn.XLOOKUP(Table5[[#This Row],[MSA Contract Number]],'Tier 1 - $500K'!A:A,'Tier 1 - $500K'!I:I,0,0,1)</f>
        <v>No</v>
      </c>
      <c r="J67" s="4" t="str">
        <f>_xlfn.XLOOKUP(Table5[[#This Row],[MSA Contract Number]],'Tier 1 - $500K'!A:A,'Tier 1 - $500K'!J:J,0,0,1)</f>
        <v>No</v>
      </c>
      <c r="K67" s="1" t="str">
        <f>_xlfn.XLOOKUP(Table5[[#This Row],[MSA Contract Number]],'Tier 1 - $500K'!A:A,'Tier 1 - $500K'!K:K,0,0,1)</f>
        <v>--</v>
      </c>
      <c r="L67" s="1" t="str">
        <f>_xlfn.XLOOKUP(Table5[[#This Row],[MSA Contract Number]],'Tier 1 - $500K'!A:A,'Tier 1 - $500K'!L:L,0,0,1)</f>
        <v>--</v>
      </c>
      <c r="M67" s="1" t="str">
        <f>_xlfn.XLOOKUP(Table5[[#This Row],[MSA Contract Number]],'Tier 1 - $500K'!A:A,'Tier 1 - $500K'!M:M,0,0,1)</f>
        <v>--</v>
      </c>
      <c r="N67" s="1" t="str">
        <f>_xlfn.XLOOKUP(Table5[[#This Row],[MSA Contract Number]],'Tier 1 - $500K'!A:A,'Tier 1 - $500K'!N:N)</f>
        <v>--</v>
      </c>
      <c r="O67" s="1" t="str">
        <f>_xlfn.XLOOKUP(Table5[[#This Row],[MSA Contract Number]],'Tier 1 - $500K'!A:A,'Tier 1 - $500K'!O:O,0,0,1)</f>
        <v>--</v>
      </c>
      <c r="P67" s="1" t="str">
        <f>_xlfn.XLOOKUP(Table5[[#This Row],[MSA Contract Number]],'Tier 1 - $500K'!A:A,'Tier 1 - $500K'!P:P,0,0,1)</f>
        <v>--</v>
      </c>
      <c r="Q67" s="1" t="str">
        <f>_xlfn.XLOOKUP(Table5[[#This Row],[MSA Contract Number]],'Tier 1 - $500K'!A:A,'Tier 1 - $500K'!Q:Q,0,0,1)</f>
        <v>--</v>
      </c>
      <c r="R67" s="1">
        <f>_xlfn.XLOOKUP(Table5[[#This Row],[MSA Contract Number]],'Tier 1 - $500K'!A:A,'Tier 1 - $500K'!R:R,0,0,1)</f>
        <v>121</v>
      </c>
      <c r="S67" s="107" t="str">
        <f>_xlfn.XLOOKUP(Table5[[#This Row],[MSA Contract Number]],'Tier 1 - $500K'!A:A,'Tier 1 - $500K'!S:S,0,0,1)</f>
        <v>--</v>
      </c>
      <c r="T67" s="107" t="str">
        <f>_xlfn.XLOOKUP(Table5[[#This Row],[MSA Contract Number]],'Tier 1 - $500K'!A:A,'Tier 1 - $500K'!T:T,0,0,1)</f>
        <v>--</v>
      </c>
      <c r="U67" s="107" t="str">
        <f>_xlfn.XLOOKUP(Table5[[#This Row],[MSA Contract Number]],'Tier 1 - $500K'!A:A,'Tier 1 - $500K'!U:U,0,0,1)</f>
        <v>--</v>
      </c>
      <c r="V67" s="107" t="str">
        <f>_xlfn.XLOOKUP(Table5[[#This Row],[MSA Contract Number]],'Tier 1 - $500K'!A:A,'Tier 1 - $500K'!V:V,0,0,1)</f>
        <v>--</v>
      </c>
      <c r="W67" s="107" t="str">
        <f>_xlfn.XLOOKUP(Table5[[#This Row],[MSA Contract Number]],'Tier 1 - $500K'!A:A,'Tier 1 - $500K'!W:W,0,0,1)</f>
        <v>--</v>
      </c>
      <c r="X67" s="107" t="str">
        <f>_xlfn.XLOOKUP(Table5[[#This Row],[MSA Contract Number]],'Tier 1 - $500K'!A:A,'Tier 1 - $500K'!X:X,0,0,1)</f>
        <v>--</v>
      </c>
      <c r="Y67" s="107" t="str">
        <f>_xlfn.XLOOKUP(Table5[[#This Row],[MSA Contract Number]],'Tier 1 - $500K'!A:A,'Tier 1 - $500K'!Y:Y,0,0,1)</f>
        <v>--</v>
      </c>
      <c r="Z67" s="107" t="str">
        <f>_xlfn.XLOOKUP(Table5[[#This Row],[MSA Contract Number]],'Tier 1 - $500K'!A:A,'Tier 1 - $500K'!Z:Z,0,0,1)</f>
        <v>--</v>
      </c>
      <c r="AA67" s="107" t="str">
        <f>_xlfn.XLOOKUP(Table5[[#This Row],[MSA Contract Number]],'Tier 1 - $500K'!A:A,'Tier 1 - $500K'!AA:AA,0,0,1)</f>
        <v>--</v>
      </c>
      <c r="AB67" s="107" t="str">
        <f>_xlfn.XLOOKUP(Table5[[#This Row],[MSA Contract Number]],'Tier 1 - $500K'!A:A,'Tier 1 - $500K'!AB:AB,0,0,1)</f>
        <v>--</v>
      </c>
      <c r="AC67" s="107" t="str">
        <f>_xlfn.XLOOKUP(Table5[[#This Row],[MSA Contract Number]],'Tier 1 - $500K'!A:A,'Tier 1 - $500K'!AC:AC,0,0,1)</f>
        <v>--</v>
      </c>
      <c r="AD67" s="107" t="str">
        <f>_xlfn.XLOOKUP(Table5[[#This Row],[MSA Contract Number]],'Tier 1 - $500K'!A:A,'Tier 1 - $500K'!AD:AD,0,0,1)</f>
        <v>--</v>
      </c>
      <c r="AE67" s="107" t="str">
        <f>_xlfn.XLOOKUP(Table5[[#This Row],[MSA Contract Number]],'Tier 1 - $500K'!A:A,'Tier 1 - $500K'!AE:AE,0,0,1)</f>
        <v>--</v>
      </c>
      <c r="AF67" s="107">
        <f>_xlfn.XLOOKUP(Table5[[#This Row],[MSA Contract Number]],'Tier 1 - $500K'!A:A,'Tier 1 - $500K'!AF:AF,0,0,1)</f>
        <v>189</v>
      </c>
      <c r="AG67" s="107" t="str">
        <f>_xlfn.XLOOKUP(Table5[[#This Row],[MSA Contract Number]],'Tier 1 - $500K'!A:A,'Tier 1 - $500K'!AG:AG,0,0,1)</f>
        <v>--</v>
      </c>
      <c r="AH67" s="107" t="str">
        <f>_xlfn.XLOOKUP(Table5[[#This Row],[MSA Contract Number]],'Tier 1 - $500K'!A:A,'Tier 1 - $500K'!AH:AH,0,0,1)</f>
        <v>--</v>
      </c>
      <c r="AI67" s="107" t="str">
        <f>_xlfn.XLOOKUP(Table5[[#This Row],[MSA Contract Number]],'Tier 1 - $500K'!A:A,'Tier 1 - $500K'!AI:AI,0,0,1)</f>
        <v>--</v>
      </c>
      <c r="AJ67" s="107" t="str">
        <f>_xlfn.XLOOKUP(Table5[[#This Row],[MSA Contract Number]],'Tier 1 - $500K'!A:A,'Tier 1 - $500K'!AJ:AJ,0,0,1)</f>
        <v>--</v>
      </c>
      <c r="AK67" s="107" t="str">
        <f>_xlfn.XLOOKUP(Table5[[#This Row],[MSA Contract Number]],'Tier 1 - $500K'!A:A,'Tier 1 - $500K'!AK:AK,0,0,1)</f>
        <v>--</v>
      </c>
      <c r="AL67" s="107" t="str">
        <f>_xlfn.XLOOKUP(Table5[[#This Row],[MSA Contract Number]],'Tier 1 - $500K'!A:A,'Tier 1 - $500K'!AL:AL,0,0,1)</f>
        <v>--</v>
      </c>
      <c r="AM67" s="107" t="str">
        <f>_xlfn.XLOOKUP(Table5[[#This Row],[MSA Contract Number]],'Tier 1 - $500K'!A:A,'Tier 1 - $500K'!AM:AM,0,0,1)</f>
        <v>--</v>
      </c>
      <c r="AN67" s="107" t="str">
        <f>_xlfn.XLOOKUP(Table5[[#This Row],[MSA Contract Number]],'Tier 1 - $500K'!A:A,'Tier 1 - $500K'!AN:AN,0,0,1)</f>
        <v>--</v>
      </c>
      <c r="AO67" s="107" t="str">
        <f>_xlfn.XLOOKUP(Table5[[#This Row],[MSA Contract Number]],'Tier 1 - $500K'!A:A,'Tier 1 - $500K'!AO:AO,0,0,1)</f>
        <v>--</v>
      </c>
      <c r="AP67" s="107" t="str">
        <f>_xlfn.XLOOKUP(Table5[[#This Row],[MSA Contract Number]],'Tier 1 - $500K'!A:A,'Tier 1 - $500K'!AP:AP,0,0,1)</f>
        <v>--</v>
      </c>
      <c r="AQ67" s="107" t="str">
        <f>_xlfn.XLOOKUP(Table5[[#This Row],[MSA Contract Number]],'Tier 1 - $500K'!A:A,'Tier 1 - $500K'!AQ:AQ,0,0,1)</f>
        <v>--</v>
      </c>
      <c r="AR67" s="107" t="str">
        <f>_xlfn.XLOOKUP(Table5[[#This Row],[MSA Contract Number]],'Tier 1 - $500K'!A:A,'Tier 1 - $500K'!AR:AR,0,0,1)</f>
        <v>--</v>
      </c>
      <c r="AS67" s="107" t="str">
        <f>_xlfn.XLOOKUP(Table5[[#This Row],[MSA Contract Number]],'Tier 1 - $500K'!A:A,'Tier 1 - $500K'!AS:AS,0,0,1)</f>
        <v>--</v>
      </c>
      <c r="AT67" s="107">
        <f>_xlfn.XLOOKUP(Table5[[#This Row],[MSA Contract Number]],'Tier 1 - $500K'!A:A,'Tier 1 - $500K'!AT:AT,0,0,1)</f>
        <v>121</v>
      </c>
      <c r="AU67" s="107" t="str">
        <f>_xlfn.XLOOKUP(Table5[[#This Row],[MSA Contract Number]],'Tier 1 - $500K'!A:A,'Tier 1 - $500K'!AU:AU,0,0,1)</f>
        <v>--</v>
      </c>
      <c r="AV67" s="107" t="str">
        <f>_xlfn.XLOOKUP(Table5[[#This Row],[MSA Contract Number]],'Tier 1 - $500K'!A:A,'Tier 1 - $500K'!AV:AV,0,0,1)</f>
        <v>--</v>
      </c>
      <c r="AW67" s="107" t="str">
        <f>_xlfn.XLOOKUP(Table5[[#This Row],[MSA Contract Number]],'Tier 1 - $500K'!A:A,'Tier 1 - $500K'!AW:AW,0,0,1)</f>
        <v>--</v>
      </c>
      <c r="AX67" s="107" t="str">
        <f>_xlfn.XLOOKUP(Table5[[#This Row],[MSA Contract Number]],'Tier 1 - $500K'!A:A,'Tier 1 - $500K'!AX:AX,0,0,1)</f>
        <v>--</v>
      </c>
      <c r="AY67" s="107" t="str">
        <f>_xlfn.XLOOKUP(Table5[[#This Row],[MSA Contract Number]],'Tier 1 - $500K'!A:A,'Tier 1 - $500K'!AY:AY,0,0,1)</f>
        <v>--</v>
      </c>
      <c r="AZ67" s="108" t="str">
        <f>_xlfn.XLOOKUP(Table5[[#This Row],[MSA Contract Number]],'Tier 1 - $500K'!A:A,'Tier 1 - $500K'!AZ:AZ,0,0,1)</f>
        <v>--</v>
      </c>
    </row>
    <row r="68" spans="1:52" s="52" customFormat="1" x14ac:dyDescent="0.25">
      <c r="A68" s="8" t="s">
        <v>572</v>
      </c>
      <c r="B68" s="9">
        <f>_xlfn.XLOOKUP(Table5[[#This Row],[MSA Contract Number]],'Tier 1 - $500K'!A:A,'Tier 1 - $500K'!B:B,0,0,1)</f>
        <v>46497</v>
      </c>
      <c r="C68" s="10" t="str">
        <f>_xlfn.XLOOKUP(Table5[[#This Row],[MSA Contract Number]],'Tier 1 - $500K'!A:A,'Tier 1 - $500K'!C:C,0,0,1)</f>
        <v>Fortesoft, Inc.</v>
      </c>
      <c r="D68" s="10" t="str">
        <f>_xlfn.XLOOKUP(Table5[[#This Row],[MSA Contract Number]],'Tier 1 - $500K'!A:A,'Tier 1 - $500K'!D:D,0,0,1)</f>
        <v>Vijay Chittiboina</v>
      </c>
      <c r="E68" s="10" t="str">
        <f>_xlfn.XLOOKUP(Table5[[#This Row],[MSA Contract Number]],'Tier 1 - $500K'!A:A,'Tier 1 - $500K'!E:E,0,0,1)</f>
        <v>(916) 458-2606</v>
      </c>
      <c r="F68" s="10" t="str">
        <f>_xlfn.XLOOKUP(Table5[[#This Row],[MSA Contract Number]],'Tier 1 - $500K'!A:A,'Tier 1 - $500K'!F:F,0,0,1)</f>
        <v>vijay@fortesoftinc.com;</v>
      </c>
      <c r="G68" s="4">
        <f>_xlfn.XLOOKUP(Table5[[#This Row],[Point of Contact(s) 
(First Name and Last Name)]],'Tier 1 - $500K'!D:D,'Tier 1 - $500K'!G:G,0,0,1)</f>
        <v>1527880</v>
      </c>
      <c r="H68" s="4" t="str">
        <f>_xlfn.XLOOKUP(Table5[[#This Row],[MSA Contract Number]],'Tier 1 - $500K'!A:A,'Tier 1 - $500K'!H:H,0,0,1)</f>
        <v>SB</v>
      </c>
      <c r="I68" s="4" t="str">
        <f>_xlfn.XLOOKUP(Table5[[#This Row],[MSA Contract Number]],'Tier 1 - $500K'!A:A,'Tier 1 - $500K'!I:I,0,0,1)</f>
        <v>Yes</v>
      </c>
      <c r="J68" s="4" t="str">
        <f>_xlfn.XLOOKUP(Table5[[#This Row],[MSA Contract Number]],'Tier 1 - $500K'!A:A,'Tier 1 - $500K'!J:J,0,0,1)</f>
        <v>No</v>
      </c>
      <c r="K68" s="1">
        <f>_xlfn.XLOOKUP(Table5[[#This Row],[MSA Contract Number]],'Tier 1 - $500K'!A:A,'Tier 1 - $500K'!K:K,0,0,1)</f>
        <v>190</v>
      </c>
      <c r="L68" s="1">
        <f>_xlfn.XLOOKUP(Table5[[#This Row],[MSA Contract Number]],'Tier 1 - $500K'!A:A,'Tier 1 - $500K'!L:L,0,0,1)</f>
        <v>170</v>
      </c>
      <c r="M68" s="1">
        <f>_xlfn.XLOOKUP(Table5[[#This Row],[MSA Contract Number]],'Tier 1 - $500K'!A:A,'Tier 1 - $500K'!M:M,0,0,1)</f>
        <v>165</v>
      </c>
      <c r="N68" s="1">
        <f>_xlfn.XLOOKUP(Table5[[#This Row],[MSA Contract Number]],'Tier 1 - $500K'!A:A,'Tier 1 - $500K'!N:N)</f>
        <v>150</v>
      </c>
      <c r="O68" s="1">
        <f>_xlfn.XLOOKUP(Table5[[#This Row],[MSA Contract Number]],'Tier 1 - $500K'!A:A,'Tier 1 - $500K'!O:O,0,0,1)</f>
        <v>140</v>
      </c>
      <c r="P68" s="1">
        <f>_xlfn.XLOOKUP(Table5[[#This Row],[MSA Contract Number]],'Tier 1 - $500K'!A:A,'Tier 1 - $500K'!P:P,0,0,1)</f>
        <v>150</v>
      </c>
      <c r="Q68" s="1">
        <f>_xlfn.XLOOKUP(Table5[[#This Row],[MSA Contract Number]],'Tier 1 - $500K'!A:A,'Tier 1 - $500K'!Q:Q,0,0,1)</f>
        <v>135</v>
      </c>
      <c r="R68" s="1">
        <f>_xlfn.XLOOKUP(Table5[[#This Row],[MSA Contract Number]],'Tier 1 - $500K'!A:A,'Tier 1 - $500K'!R:R,0,0,1)</f>
        <v>110</v>
      </c>
      <c r="S68" s="107">
        <f>_xlfn.XLOOKUP(Table5[[#This Row],[MSA Contract Number]],'Tier 1 - $500K'!A:A,'Tier 1 - $500K'!S:S,0,0,1)</f>
        <v>170</v>
      </c>
      <c r="T68" s="107">
        <f>_xlfn.XLOOKUP(Table5[[#This Row],[MSA Contract Number]],'Tier 1 - $500K'!A:A,'Tier 1 - $500K'!T:T,0,0,1)</f>
        <v>180</v>
      </c>
      <c r="U68" s="107">
        <f>_xlfn.XLOOKUP(Table5[[#This Row],[MSA Contract Number]],'Tier 1 - $500K'!A:A,'Tier 1 - $500K'!U:U,0,0,1)</f>
        <v>165</v>
      </c>
      <c r="V68" s="107">
        <f>_xlfn.XLOOKUP(Table5[[#This Row],[MSA Contract Number]],'Tier 1 - $500K'!A:A,'Tier 1 - $500K'!V:V,0,0,1)</f>
        <v>165</v>
      </c>
      <c r="W68" s="107">
        <f>_xlfn.XLOOKUP(Table5[[#This Row],[MSA Contract Number]],'Tier 1 - $500K'!A:A,'Tier 1 - $500K'!W:W,0,0,1)</f>
        <v>120</v>
      </c>
      <c r="X68" s="107">
        <f>_xlfn.XLOOKUP(Table5[[#This Row],[MSA Contract Number]],'Tier 1 - $500K'!A:A,'Tier 1 - $500K'!X:X,0,0,1)</f>
        <v>130</v>
      </c>
      <c r="Y68" s="107">
        <f>_xlfn.XLOOKUP(Table5[[#This Row],[MSA Contract Number]],'Tier 1 - $500K'!A:A,'Tier 1 - $500K'!Y:Y,0,0,1)</f>
        <v>135</v>
      </c>
      <c r="Z68" s="107">
        <f>_xlfn.XLOOKUP(Table5[[#This Row],[MSA Contract Number]],'Tier 1 - $500K'!A:A,'Tier 1 - $500K'!Z:Z,0,0,1)</f>
        <v>150</v>
      </c>
      <c r="AA68" s="107">
        <f>_xlfn.XLOOKUP(Table5[[#This Row],[MSA Contract Number]],'Tier 1 - $500K'!A:A,'Tier 1 - $500K'!AA:AA,0,0,1)</f>
        <v>165</v>
      </c>
      <c r="AB68" s="107">
        <f>_xlfn.XLOOKUP(Table5[[#This Row],[MSA Contract Number]],'Tier 1 - $500K'!A:A,'Tier 1 - $500K'!AB:AB,0,0,1)</f>
        <v>170</v>
      </c>
      <c r="AC68" s="107">
        <f>_xlfn.XLOOKUP(Table5[[#This Row],[MSA Contract Number]],'Tier 1 - $500K'!A:A,'Tier 1 - $500K'!AC:AC,0,0,1)</f>
        <v>160</v>
      </c>
      <c r="AD68" s="107">
        <f>_xlfn.XLOOKUP(Table5[[#This Row],[MSA Contract Number]],'Tier 1 - $500K'!A:A,'Tier 1 - $500K'!AD:AD,0,0,1)</f>
        <v>130</v>
      </c>
      <c r="AE68" s="107">
        <f>_xlfn.XLOOKUP(Table5[[#This Row],[MSA Contract Number]],'Tier 1 - $500K'!A:A,'Tier 1 - $500K'!AE:AE,0,0,1)</f>
        <v>130</v>
      </c>
      <c r="AF68" s="107">
        <f>_xlfn.XLOOKUP(Table5[[#This Row],[MSA Contract Number]],'Tier 1 - $500K'!A:A,'Tier 1 - $500K'!AF:AF,0,0,1)</f>
        <v>135</v>
      </c>
      <c r="AG68" s="107">
        <f>_xlfn.XLOOKUP(Table5[[#This Row],[MSA Contract Number]],'Tier 1 - $500K'!A:A,'Tier 1 - $500K'!AG:AG,0,0,1)</f>
        <v>145</v>
      </c>
      <c r="AH68" s="107">
        <f>_xlfn.XLOOKUP(Table5[[#This Row],[MSA Contract Number]],'Tier 1 - $500K'!A:A,'Tier 1 - $500K'!AH:AH,0,0,1)</f>
        <v>130</v>
      </c>
      <c r="AI68" s="107">
        <f>_xlfn.XLOOKUP(Table5[[#This Row],[MSA Contract Number]],'Tier 1 - $500K'!A:A,'Tier 1 - $500K'!AI:AI,0,0,1)</f>
        <v>130</v>
      </c>
      <c r="AJ68" s="107">
        <f>_xlfn.XLOOKUP(Table5[[#This Row],[MSA Contract Number]],'Tier 1 - $500K'!A:A,'Tier 1 - $500K'!AJ:AJ,0,0,1)</f>
        <v>140</v>
      </c>
      <c r="AK68" s="107">
        <f>_xlfn.XLOOKUP(Table5[[#This Row],[MSA Contract Number]],'Tier 1 - $500K'!A:A,'Tier 1 - $500K'!AK:AK,0,0,1)</f>
        <v>155</v>
      </c>
      <c r="AL68" s="107">
        <f>_xlfn.XLOOKUP(Table5[[#This Row],[MSA Contract Number]],'Tier 1 - $500K'!A:A,'Tier 1 - $500K'!AL:AL,0,0,1)</f>
        <v>165</v>
      </c>
      <c r="AM68" s="107">
        <f>_xlfn.XLOOKUP(Table5[[#This Row],[MSA Contract Number]],'Tier 1 - $500K'!A:A,'Tier 1 - $500K'!AM:AM,0,0,1)</f>
        <v>135</v>
      </c>
      <c r="AN68" s="107">
        <f>_xlfn.XLOOKUP(Table5[[#This Row],[MSA Contract Number]],'Tier 1 - $500K'!A:A,'Tier 1 - $500K'!AN:AN,0,0,1)</f>
        <v>150</v>
      </c>
      <c r="AO68" s="107">
        <f>_xlfn.XLOOKUP(Table5[[#This Row],[MSA Contract Number]],'Tier 1 - $500K'!A:A,'Tier 1 - $500K'!AO:AO,0,0,1)</f>
        <v>130</v>
      </c>
      <c r="AP68" s="107">
        <f>_xlfn.XLOOKUP(Table5[[#This Row],[MSA Contract Number]],'Tier 1 - $500K'!A:A,'Tier 1 - $500K'!AP:AP,0,0,1)</f>
        <v>170</v>
      </c>
      <c r="AQ68" s="107">
        <f>_xlfn.XLOOKUP(Table5[[#This Row],[MSA Contract Number]],'Tier 1 - $500K'!A:A,'Tier 1 - $500K'!AQ:AQ,0,0,1)</f>
        <v>145</v>
      </c>
      <c r="AR68" s="107">
        <f>_xlfn.XLOOKUP(Table5[[#This Row],[MSA Contract Number]],'Tier 1 - $500K'!A:A,'Tier 1 - $500K'!AR:AR,0,0,1)</f>
        <v>160</v>
      </c>
      <c r="AS68" s="107">
        <f>_xlfn.XLOOKUP(Table5[[#This Row],[MSA Contract Number]],'Tier 1 - $500K'!A:A,'Tier 1 - $500K'!AS:AS,0,0,1)</f>
        <v>130</v>
      </c>
      <c r="AT68" s="107">
        <f>_xlfn.XLOOKUP(Table5[[#This Row],[MSA Contract Number]],'Tier 1 - $500K'!A:A,'Tier 1 - $500K'!AT:AT,0,0,1)</f>
        <v>130</v>
      </c>
      <c r="AU68" s="107">
        <f>_xlfn.XLOOKUP(Table5[[#This Row],[MSA Contract Number]],'Tier 1 - $500K'!A:A,'Tier 1 - $500K'!AU:AU,0,0,1)</f>
        <v>125</v>
      </c>
      <c r="AV68" s="107">
        <f>_xlfn.XLOOKUP(Table5[[#This Row],[MSA Contract Number]],'Tier 1 - $500K'!A:A,'Tier 1 - $500K'!AV:AV,0,0,1)</f>
        <v>115</v>
      </c>
      <c r="AW68" s="107">
        <f>_xlfn.XLOOKUP(Table5[[#This Row],[MSA Contract Number]],'Tier 1 - $500K'!A:A,'Tier 1 - $500K'!AW:AW,0,0,1)</f>
        <v>130</v>
      </c>
      <c r="AX68" s="107">
        <f>_xlfn.XLOOKUP(Table5[[#This Row],[MSA Contract Number]],'Tier 1 - $500K'!A:A,'Tier 1 - $500K'!AX:AX,0,0,1)</f>
        <v>150</v>
      </c>
      <c r="AY68" s="107">
        <f>_xlfn.XLOOKUP(Table5[[#This Row],[MSA Contract Number]],'Tier 1 - $500K'!A:A,'Tier 1 - $500K'!AY:AY,0,0,1)</f>
        <v>125</v>
      </c>
      <c r="AZ68" s="108">
        <f>_xlfn.XLOOKUP(Table5[[#This Row],[MSA Contract Number]],'Tier 1 - $500K'!A:A,'Tier 1 - $500K'!AZ:AZ,0,0,1)</f>
        <v>155</v>
      </c>
    </row>
    <row r="69" spans="1:52" s="52" customFormat="1" ht="63" x14ac:dyDescent="0.25">
      <c r="A69" s="8" t="s">
        <v>582</v>
      </c>
      <c r="B69" s="9">
        <f>_xlfn.XLOOKUP(Table5[[#This Row],[MSA Contract Number]],'Tier 1 - $500K'!A:A,'Tier 1 - $500K'!B:B,0,0,1)</f>
        <v>46497</v>
      </c>
      <c r="C69" s="10" t="str">
        <f>_xlfn.XLOOKUP(Table5[[#This Row],[MSA Contract Number]],'Tier 1 - $500K'!A:A,'Tier 1 - $500K'!C:C,0,0,1)</f>
        <v>Gartner, Inc.</v>
      </c>
      <c r="D69" s="10" t="str">
        <f>_xlfn.XLOOKUP(Table5[[#This Row],[MSA Contract Number]],'Tier 1 - $500K'!A:A,'Tier 1 - $500K'!D:D,0,0,1)</f>
        <v xml:space="preserve">1. Abhilash Kuzhikat 
2. Amanda Fales </v>
      </c>
      <c r="E69" s="10" t="str">
        <f>_xlfn.XLOOKUP(Table5[[#This Row],[MSA Contract Number]],'Tier 1 - $500K'!A:A,'Tier 1 - $500K'!E:E,0,0,1)</f>
        <v>1. (734) 716-2142 
2. (619) 819-0368</v>
      </c>
      <c r="F69" s="10" t="str">
        <f>_xlfn.XLOOKUP(Table5[[#This Row],[MSA Contract Number]],'Tier 1 - $500K'!A:A,'Tier 1 - $500K'!F:F,0,0,1)</f>
        <v>abhilash.kuzhikat2@gartner.com; amanda.fales@gartner.com;
 StateofCaliforniaProcurementE-Mails@gartner.com</v>
      </c>
      <c r="G69" s="4" t="str">
        <f>_xlfn.XLOOKUP(Table5[[#This Row],[Point of Contact(s) 
(First Name and Last Name)]],'Tier 1 - $500K'!D:D,'Tier 1 - $500K'!G:G,0,0,1)</f>
        <v>--</v>
      </c>
      <c r="H69" s="4" t="str">
        <f>_xlfn.XLOOKUP(Table5[[#This Row],[MSA Contract Number]],'Tier 1 - $500K'!A:A,'Tier 1 - $500K'!H:H,0,0,1)</f>
        <v>--</v>
      </c>
      <c r="I69" s="4" t="str">
        <f>_xlfn.XLOOKUP(Table5[[#This Row],[MSA Contract Number]],'Tier 1 - $500K'!A:A,'Tier 1 - $500K'!I:I,0,0,1)</f>
        <v>No</v>
      </c>
      <c r="J69" s="4" t="str">
        <f>_xlfn.XLOOKUP(Table5[[#This Row],[MSA Contract Number]],'Tier 1 - $500K'!A:A,'Tier 1 - $500K'!J:J,0,0,1)</f>
        <v>No</v>
      </c>
      <c r="K69" s="1">
        <f>_xlfn.XLOOKUP(Table5[[#This Row],[MSA Contract Number]],'Tier 1 - $500K'!A:A,'Tier 1 - $500K'!K:K,0,0,1)</f>
        <v>341.923</v>
      </c>
      <c r="L69" s="1">
        <f>_xlfn.XLOOKUP(Table5[[#This Row],[MSA Contract Number]],'Tier 1 - $500K'!A:A,'Tier 1 - $500K'!L:L,0,0,1)</f>
        <v>309.89999999999998</v>
      </c>
      <c r="M69" s="1">
        <f>_xlfn.XLOOKUP(Table5[[#This Row],[MSA Contract Number]],'Tier 1 - $500K'!A:A,'Tier 1 - $500K'!M:M,0,0,1)</f>
        <v>282.00900000000001</v>
      </c>
      <c r="N69" s="1">
        <f>_xlfn.XLOOKUP(Table5[[#This Row],[MSA Contract Number]],'Tier 1 - $500K'!A:A,'Tier 1 - $500K'!N:N)</f>
        <v>261.34899999999999</v>
      </c>
      <c r="O69" s="1">
        <f>_xlfn.XLOOKUP(Table5[[#This Row],[MSA Contract Number]],'Tier 1 - $500K'!A:A,'Tier 1 - $500K'!O:O,0,0,1)</f>
        <v>264.44799999999998</v>
      </c>
      <c r="P69" s="1" t="str">
        <f>_xlfn.XLOOKUP(Table5[[#This Row],[MSA Contract Number]],'Tier 1 - $500K'!A:A,'Tier 1 - $500K'!P:P,0,0,1)</f>
        <v>--</v>
      </c>
      <c r="Q69" s="1" t="str">
        <f>_xlfn.XLOOKUP(Table5[[#This Row],[MSA Contract Number]],'Tier 1 - $500K'!A:A,'Tier 1 - $500K'!Q:Q,0,0,1)</f>
        <v>--</v>
      </c>
      <c r="R69" s="1" t="str">
        <f>_xlfn.XLOOKUP(Table5[[#This Row],[MSA Contract Number]],'Tier 1 - $500K'!A:A,'Tier 1 - $500K'!R:R,0,0,1)</f>
        <v>--</v>
      </c>
      <c r="S69" s="107">
        <f>_xlfn.XLOOKUP(Table5[[#This Row],[MSA Contract Number]],'Tier 1 - $500K'!A:A,'Tier 1 - $500K'!S:S,0,0,1)</f>
        <v>310.93299999999999</v>
      </c>
      <c r="T69" s="107">
        <f>_xlfn.XLOOKUP(Table5[[#This Row],[MSA Contract Number]],'Tier 1 - $500K'!A:A,'Tier 1 - $500K'!T:T,0,0,1)</f>
        <v>341.923</v>
      </c>
      <c r="U69" s="107">
        <f>_xlfn.XLOOKUP(Table5[[#This Row],[MSA Contract Number]],'Tier 1 - $500K'!A:A,'Tier 1 - $500K'!U:U,0,0,1)</f>
        <v>310.93299999999999</v>
      </c>
      <c r="V69" s="107">
        <f>_xlfn.XLOOKUP(Table5[[#This Row],[MSA Contract Number]],'Tier 1 - $500K'!A:A,'Tier 1 - $500K'!V:V,0,0,1)</f>
        <v>323.32900000000001</v>
      </c>
      <c r="W69" s="107" t="str">
        <f>_xlfn.XLOOKUP(Table5[[#This Row],[MSA Contract Number]],'Tier 1 - $500K'!A:A,'Tier 1 - $500K'!W:W,0,0,1)</f>
        <v>--</v>
      </c>
      <c r="X69" s="107" t="str">
        <f>_xlfn.XLOOKUP(Table5[[#This Row],[MSA Contract Number]],'Tier 1 - $500K'!A:A,'Tier 1 - $500K'!X:X,0,0,1)</f>
        <v>--</v>
      </c>
      <c r="Y69" s="107" t="str">
        <f>_xlfn.XLOOKUP(Table5[[#This Row],[MSA Contract Number]],'Tier 1 - $500K'!A:A,'Tier 1 - $500K'!Y:Y,0,0,1)</f>
        <v>--</v>
      </c>
      <c r="Z69" s="107" t="str">
        <f>_xlfn.XLOOKUP(Table5[[#This Row],[MSA Contract Number]],'Tier 1 - $500K'!A:A,'Tier 1 - $500K'!Z:Z,0,0,1)</f>
        <v>--</v>
      </c>
      <c r="AA69" s="107" t="str">
        <f>_xlfn.XLOOKUP(Table5[[#This Row],[MSA Contract Number]],'Tier 1 - $500K'!A:A,'Tier 1 - $500K'!AA:AA,0,0,1)</f>
        <v>--</v>
      </c>
      <c r="AB69" s="107">
        <f>_xlfn.XLOOKUP(Table5[[#This Row],[MSA Contract Number]],'Tier 1 - $500K'!A:A,'Tier 1 - $500K'!AB:AB,0,0,1)</f>
        <v>310.93299999999999</v>
      </c>
      <c r="AC69" s="107" t="str">
        <f>_xlfn.XLOOKUP(Table5[[#This Row],[MSA Contract Number]],'Tier 1 - $500K'!A:A,'Tier 1 - $500K'!AC:AC,0,0,1)</f>
        <v>--</v>
      </c>
      <c r="AD69" s="107">
        <f>_xlfn.XLOOKUP(Table5[[#This Row],[MSA Contract Number]],'Tier 1 - $500K'!A:A,'Tier 1 - $500K'!AD:AD,0,0,1)</f>
        <v>251.01900000000001</v>
      </c>
      <c r="AE69" s="107">
        <f>_xlfn.XLOOKUP(Table5[[#This Row],[MSA Contract Number]],'Tier 1 - $500K'!A:A,'Tier 1 - $500K'!AE:AE,0,0,1)</f>
        <v>244.821</v>
      </c>
      <c r="AF69" s="107">
        <f>_xlfn.XLOOKUP(Table5[[#This Row],[MSA Contract Number]],'Tier 1 - $500K'!A:A,'Tier 1 - $500K'!AF:AF,0,0,1)</f>
        <v>192.13800000000001</v>
      </c>
      <c r="AG69" s="107">
        <f>_xlfn.XLOOKUP(Table5[[#This Row],[MSA Contract Number]],'Tier 1 - $500K'!A:A,'Tier 1 - $500K'!AG:AG,0,0,1)</f>
        <v>261.34899999999999</v>
      </c>
      <c r="AH69" s="107" t="str">
        <f>_xlfn.XLOOKUP(Table5[[#This Row],[MSA Contract Number]],'Tier 1 - $500K'!A:A,'Tier 1 - $500K'!AH:AH,0,0,1)</f>
        <v>--</v>
      </c>
      <c r="AI69" s="107" t="str">
        <f>_xlfn.XLOOKUP(Table5[[#This Row],[MSA Contract Number]],'Tier 1 - $500K'!A:A,'Tier 1 - $500K'!AI:AI,0,0,1)</f>
        <v>--</v>
      </c>
      <c r="AJ69" s="107">
        <f>_xlfn.XLOOKUP(Table5[[#This Row],[MSA Contract Number]],'Tier 1 - $500K'!A:A,'Tier 1 - $500K'!AJ:AJ,0,0,1)</f>
        <v>221.06200000000001</v>
      </c>
      <c r="AK69" s="107">
        <f>_xlfn.XLOOKUP(Table5[[#This Row],[MSA Contract Number]],'Tier 1 - $500K'!A:A,'Tier 1 - $500K'!AK:AK,0,0,1)</f>
        <v>274.77800000000002</v>
      </c>
      <c r="AL69" s="107">
        <f>_xlfn.XLOOKUP(Table5[[#This Row],[MSA Contract Number]],'Tier 1 - $500K'!A:A,'Tier 1 - $500K'!AL:AL,0,0,1)</f>
        <v>328.49400000000003</v>
      </c>
      <c r="AM69" s="107" t="str">
        <f>_xlfn.XLOOKUP(Table5[[#This Row],[MSA Contract Number]],'Tier 1 - $500K'!A:A,'Tier 1 - $500K'!AM:AM,0,0,1)</f>
        <v>--</v>
      </c>
      <c r="AN69" s="107" t="str">
        <f>_xlfn.XLOOKUP(Table5[[#This Row],[MSA Contract Number]],'Tier 1 - $500K'!A:A,'Tier 1 - $500K'!AN:AN,0,0,1)</f>
        <v>--</v>
      </c>
      <c r="AO69" s="107">
        <f>_xlfn.XLOOKUP(Table5[[#This Row],[MSA Contract Number]],'Tier 1 - $500K'!A:A,'Tier 1 - $500K'!AO:AO,0,0,1)</f>
        <v>269.613</v>
      </c>
      <c r="AP69" s="107">
        <f>_xlfn.XLOOKUP(Table5[[#This Row],[MSA Contract Number]],'Tier 1 - $500K'!A:A,'Tier 1 - $500K'!AP:AP,0,0,1)</f>
        <v>310.93299999999999</v>
      </c>
      <c r="AQ69" s="107">
        <f>_xlfn.XLOOKUP(Table5[[#This Row],[MSA Contract Number]],'Tier 1 - $500K'!A:A,'Tier 1 - $500K'!AQ:AQ,0,0,1)</f>
        <v>296.471</v>
      </c>
      <c r="AR69" s="107">
        <f>_xlfn.XLOOKUP(Table5[[#This Row],[MSA Contract Number]],'Tier 1 - $500K'!A:A,'Tier 1 - $500K'!AR:AR,0,0,1)</f>
        <v>274.77800000000002</v>
      </c>
      <c r="AS69" s="107">
        <f>_xlfn.XLOOKUP(Table5[[#This Row],[MSA Contract Number]],'Tier 1 - $500K'!A:A,'Tier 1 - $500K'!AS:AS,0,0,1)</f>
        <v>243.78800000000001</v>
      </c>
      <c r="AT69" s="107" t="str">
        <f>_xlfn.XLOOKUP(Table5[[#This Row],[MSA Contract Number]],'Tier 1 - $500K'!A:A,'Tier 1 - $500K'!AT:AT,0,0,1)</f>
        <v>--</v>
      </c>
      <c r="AU69" s="107">
        <f>_xlfn.XLOOKUP(Table5[[#This Row],[MSA Contract Number]],'Tier 1 - $500K'!A:A,'Tier 1 - $500K'!AU:AU,0,0,1)</f>
        <v>247.92</v>
      </c>
      <c r="AV69" s="107" t="str">
        <f>_xlfn.XLOOKUP(Table5[[#This Row],[MSA Contract Number]],'Tier 1 - $500K'!A:A,'Tier 1 - $500K'!AV:AV,0,0,1)</f>
        <v>--</v>
      </c>
      <c r="AW69" s="107" t="str">
        <f>_xlfn.XLOOKUP(Table5[[#This Row],[MSA Contract Number]],'Tier 1 - $500K'!A:A,'Tier 1 - $500K'!AW:AW,0,0,1)</f>
        <v>--</v>
      </c>
      <c r="AX69" s="107">
        <f>_xlfn.XLOOKUP(Table5[[#This Row],[MSA Contract Number]],'Tier 1 - $500K'!A:A,'Tier 1 - $500K'!AX:AX,0,0,1)</f>
        <v>274.77800000000002</v>
      </c>
      <c r="AY69" s="107">
        <f>_xlfn.XLOOKUP(Table5[[#This Row],[MSA Contract Number]],'Tier 1 - $500K'!A:A,'Tier 1 - $500K'!AY:AY,0,0,1)</f>
        <v>221.06200000000001</v>
      </c>
      <c r="AZ69" s="108">
        <f>_xlfn.XLOOKUP(Table5[[#This Row],[MSA Contract Number]],'Tier 1 - $500K'!A:A,'Tier 1 - $500K'!AZ:AZ,0,0,1)</f>
        <v>361.55</v>
      </c>
    </row>
    <row r="70" spans="1:52" s="52" customFormat="1" x14ac:dyDescent="0.25">
      <c r="A70" s="8" t="s">
        <v>584</v>
      </c>
      <c r="B70" s="9">
        <f>_xlfn.XLOOKUP(Table5[[#This Row],[MSA Contract Number]],'Tier 1 - $500K'!A:A,'Tier 1 - $500K'!B:B,0,0,1)</f>
        <v>46497</v>
      </c>
      <c r="C70" s="10" t="str">
        <f>_xlfn.XLOOKUP(Table5[[#This Row],[MSA Contract Number]],'Tier 1 - $500K'!A:A,'Tier 1 - $500K'!C:C,0,0,1)</f>
        <v>Genus Technologies LLC</v>
      </c>
      <c r="D70" s="10" t="str">
        <f>_xlfn.XLOOKUP(Table5[[#This Row],[MSA Contract Number]],'Tier 1 - $500K'!A:A,'Tier 1 - $500K'!D:D,0,0,1)</f>
        <v>David Fetters</v>
      </c>
      <c r="E70" s="10" t="str">
        <f>_xlfn.XLOOKUP(Table5[[#This Row],[MSA Contract Number]],'Tier 1 - $500K'!A:A,'Tier 1 - $500K'!E:E,0,0,1)</f>
        <v>(612) 361-8412</v>
      </c>
      <c r="F70" s="10" t="str">
        <f>_xlfn.XLOOKUP(Table5[[#This Row],[MSA Contract Number]],'Tier 1 - $500K'!A:A,'Tier 1 - $500K'!F:F,0,0,1)</f>
        <v>davef@genustechnologies.com;</v>
      </c>
      <c r="G70" s="4" t="str">
        <f>_xlfn.XLOOKUP(Table5[[#This Row],[Point of Contact(s) 
(First Name and Last Name)]],'Tier 1 - $500K'!D:D,'Tier 1 - $500K'!G:G,0,0,1)</f>
        <v>--</v>
      </c>
      <c r="H70" s="4" t="str">
        <f>_xlfn.XLOOKUP(Table5[[#This Row],[MSA Contract Number]],'Tier 1 - $500K'!A:A,'Tier 1 - $500K'!H:H,0,0,1)</f>
        <v>--</v>
      </c>
      <c r="I70" s="4" t="str">
        <f>_xlfn.XLOOKUP(Table5[[#This Row],[MSA Contract Number]],'Tier 1 - $500K'!A:A,'Tier 1 - $500K'!I:I,0,0,1)</f>
        <v>No</v>
      </c>
      <c r="J70" s="4" t="str">
        <f>_xlfn.XLOOKUP(Table5[[#This Row],[MSA Contract Number]],'Tier 1 - $500K'!A:A,'Tier 1 - $500K'!J:J,0,0,1)</f>
        <v>No</v>
      </c>
      <c r="K70" s="1">
        <f>_xlfn.XLOOKUP(Table5[[#This Row],[MSA Contract Number]],'Tier 1 - $500K'!A:A,'Tier 1 - $500K'!K:K,0,0,1)</f>
        <v>245</v>
      </c>
      <c r="L70" s="1">
        <f>_xlfn.XLOOKUP(Table5[[#This Row],[MSA Contract Number]],'Tier 1 - $500K'!A:A,'Tier 1 - $500K'!L:L,0,0,1)</f>
        <v>210</v>
      </c>
      <c r="M70" s="1">
        <f>_xlfn.XLOOKUP(Table5[[#This Row],[MSA Contract Number]],'Tier 1 - $500K'!A:A,'Tier 1 - $500K'!M:M,0,0,1)</f>
        <v>220</v>
      </c>
      <c r="N70" s="1">
        <f>_xlfn.XLOOKUP(Table5[[#This Row],[MSA Contract Number]],'Tier 1 - $500K'!A:A,'Tier 1 - $500K'!N:N)</f>
        <v>195</v>
      </c>
      <c r="O70" s="1">
        <f>_xlfn.XLOOKUP(Table5[[#This Row],[MSA Contract Number]],'Tier 1 - $500K'!A:A,'Tier 1 - $500K'!O:O,0,0,1)</f>
        <v>175</v>
      </c>
      <c r="P70" s="1">
        <f>_xlfn.XLOOKUP(Table5[[#This Row],[MSA Contract Number]],'Tier 1 - $500K'!A:A,'Tier 1 - $500K'!P:P,0,0,1)</f>
        <v>175</v>
      </c>
      <c r="Q70" s="1">
        <f>_xlfn.XLOOKUP(Table5[[#This Row],[MSA Contract Number]],'Tier 1 - $500K'!A:A,'Tier 1 - $500K'!Q:Q,0,0,1)</f>
        <v>153</v>
      </c>
      <c r="R70" s="1" t="str">
        <f>_xlfn.XLOOKUP(Table5[[#This Row],[MSA Contract Number]],'Tier 1 - $500K'!A:A,'Tier 1 - $500K'!R:R,0,0,1)</f>
        <v>--</v>
      </c>
      <c r="S70" s="107" t="str">
        <f>_xlfn.XLOOKUP(Table5[[#This Row],[MSA Contract Number]],'Tier 1 - $500K'!A:A,'Tier 1 - $500K'!S:S,0,0,1)</f>
        <v>--</v>
      </c>
      <c r="T70" s="107">
        <f>_xlfn.XLOOKUP(Table5[[#This Row],[MSA Contract Number]],'Tier 1 - $500K'!A:A,'Tier 1 - $500K'!T:T,0,0,1)</f>
        <v>240</v>
      </c>
      <c r="U70" s="107">
        <f>_xlfn.XLOOKUP(Table5[[#This Row],[MSA Contract Number]],'Tier 1 - $500K'!A:A,'Tier 1 - $500K'!U:U,0,0,1)</f>
        <v>215</v>
      </c>
      <c r="V70" s="107">
        <f>_xlfn.XLOOKUP(Table5[[#This Row],[MSA Contract Number]],'Tier 1 - $500K'!A:A,'Tier 1 - $500K'!V:V,0,0,1)</f>
        <v>217</v>
      </c>
      <c r="W70" s="107" t="str">
        <f>_xlfn.XLOOKUP(Table5[[#This Row],[MSA Contract Number]],'Tier 1 - $500K'!A:A,'Tier 1 - $500K'!W:W,0,0,1)</f>
        <v>--</v>
      </c>
      <c r="X70" s="107" t="str">
        <f>_xlfn.XLOOKUP(Table5[[#This Row],[MSA Contract Number]],'Tier 1 - $500K'!A:A,'Tier 1 - $500K'!X:X,0,0,1)</f>
        <v>--</v>
      </c>
      <c r="Y70" s="107">
        <f>_xlfn.XLOOKUP(Table5[[#This Row],[MSA Contract Number]],'Tier 1 - $500K'!A:A,'Tier 1 - $500K'!Y:Y,0,0,1)</f>
        <v>162</v>
      </c>
      <c r="Z70" s="107">
        <f>_xlfn.XLOOKUP(Table5[[#This Row],[MSA Contract Number]],'Tier 1 - $500K'!A:A,'Tier 1 - $500K'!Z:Z,0,0,1)</f>
        <v>191</v>
      </c>
      <c r="AA70" s="107" t="str">
        <f>_xlfn.XLOOKUP(Table5[[#This Row],[MSA Contract Number]],'Tier 1 - $500K'!A:A,'Tier 1 - $500K'!AA:AA,0,0,1)</f>
        <v>--</v>
      </c>
      <c r="AB70" s="107">
        <f>_xlfn.XLOOKUP(Table5[[#This Row],[MSA Contract Number]],'Tier 1 - $500K'!A:A,'Tier 1 - $500K'!AB:AB,0,0,1)</f>
        <v>217</v>
      </c>
      <c r="AC70" s="107" t="str">
        <f>_xlfn.XLOOKUP(Table5[[#This Row],[MSA Contract Number]],'Tier 1 - $500K'!A:A,'Tier 1 - $500K'!AC:AC,0,0,1)</f>
        <v>--</v>
      </c>
      <c r="AD70" s="107">
        <f>_xlfn.XLOOKUP(Table5[[#This Row],[MSA Contract Number]],'Tier 1 - $500K'!A:A,'Tier 1 - $500K'!AD:AD,0,0,1)</f>
        <v>170</v>
      </c>
      <c r="AE70" s="107" t="str">
        <f>_xlfn.XLOOKUP(Table5[[#This Row],[MSA Contract Number]],'Tier 1 - $500K'!A:A,'Tier 1 - $500K'!AE:AE,0,0,1)</f>
        <v>--</v>
      </c>
      <c r="AF70" s="107" t="str">
        <f>_xlfn.XLOOKUP(Table5[[#This Row],[MSA Contract Number]],'Tier 1 - $500K'!A:A,'Tier 1 - $500K'!AF:AF,0,0,1)</f>
        <v>--</v>
      </c>
      <c r="AG70" s="107" t="str">
        <f>_xlfn.XLOOKUP(Table5[[#This Row],[MSA Contract Number]],'Tier 1 - $500K'!A:A,'Tier 1 - $500K'!AG:AG,0,0,1)</f>
        <v>--</v>
      </c>
      <c r="AH70" s="107" t="str">
        <f>_xlfn.XLOOKUP(Table5[[#This Row],[MSA Contract Number]],'Tier 1 - $500K'!A:A,'Tier 1 - $500K'!AH:AH,0,0,1)</f>
        <v>--</v>
      </c>
      <c r="AI70" s="107" t="str">
        <f>_xlfn.XLOOKUP(Table5[[#This Row],[MSA Contract Number]],'Tier 1 - $500K'!A:A,'Tier 1 - $500K'!AI:AI,0,0,1)</f>
        <v>--</v>
      </c>
      <c r="AJ70" s="107" t="str">
        <f>_xlfn.XLOOKUP(Table5[[#This Row],[MSA Contract Number]],'Tier 1 - $500K'!A:A,'Tier 1 - $500K'!AJ:AJ,0,0,1)</f>
        <v>--</v>
      </c>
      <c r="AK70" s="107" t="str">
        <f>_xlfn.XLOOKUP(Table5[[#This Row],[MSA Contract Number]],'Tier 1 - $500K'!A:A,'Tier 1 - $500K'!AK:AK,0,0,1)</f>
        <v>--</v>
      </c>
      <c r="AL70" s="107" t="str">
        <f>_xlfn.XLOOKUP(Table5[[#This Row],[MSA Contract Number]],'Tier 1 - $500K'!A:A,'Tier 1 - $500K'!AL:AL,0,0,1)</f>
        <v>--</v>
      </c>
      <c r="AM70" s="107" t="str">
        <f>_xlfn.XLOOKUP(Table5[[#This Row],[MSA Contract Number]],'Tier 1 - $500K'!A:A,'Tier 1 - $500K'!AM:AM,0,0,1)</f>
        <v>--</v>
      </c>
      <c r="AN70" s="107" t="str">
        <f>_xlfn.XLOOKUP(Table5[[#This Row],[MSA Contract Number]],'Tier 1 - $500K'!A:A,'Tier 1 - $500K'!AN:AN,0,0,1)</f>
        <v>--</v>
      </c>
      <c r="AO70" s="107" t="str">
        <f>_xlfn.XLOOKUP(Table5[[#This Row],[MSA Contract Number]],'Tier 1 - $500K'!A:A,'Tier 1 - $500K'!AO:AO,0,0,1)</f>
        <v>--</v>
      </c>
      <c r="AP70" s="107" t="str">
        <f>_xlfn.XLOOKUP(Table5[[#This Row],[MSA Contract Number]],'Tier 1 - $500K'!A:A,'Tier 1 - $500K'!AP:AP,0,0,1)</f>
        <v>--</v>
      </c>
      <c r="AQ70" s="107" t="str">
        <f>_xlfn.XLOOKUP(Table5[[#This Row],[MSA Contract Number]],'Tier 1 - $500K'!A:A,'Tier 1 - $500K'!AQ:AQ,0,0,1)</f>
        <v>--</v>
      </c>
      <c r="AR70" s="107" t="str">
        <f>_xlfn.XLOOKUP(Table5[[#This Row],[MSA Contract Number]],'Tier 1 - $500K'!A:A,'Tier 1 - $500K'!AR:AR,0,0,1)</f>
        <v>--</v>
      </c>
      <c r="AS70" s="107" t="str">
        <f>_xlfn.XLOOKUP(Table5[[#This Row],[MSA Contract Number]],'Tier 1 - $500K'!A:A,'Tier 1 - $500K'!AS:AS,0,0,1)</f>
        <v>--</v>
      </c>
      <c r="AT70" s="107" t="str">
        <f>_xlfn.XLOOKUP(Table5[[#This Row],[MSA Contract Number]],'Tier 1 - $500K'!A:A,'Tier 1 - $500K'!AT:AT,0,0,1)</f>
        <v>--</v>
      </c>
      <c r="AU70" s="107" t="str">
        <f>_xlfn.XLOOKUP(Table5[[#This Row],[MSA Contract Number]],'Tier 1 - $500K'!A:A,'Tier 1 - $500K'!AU:AU,0,0,1)</f>
        <v>--</v>
      </c>
      <c r="AV70" s="107" t="str">
        <f>_xlfn.XLOOKUP(Table5[[#This Row],[MSA Contract Number]],'Tier 1 - $500K'!A:A,'Tier 1 - $500K'!AV:AV,0,0,1)</f>
        <v>--</v>
      </c>
      <c r="AW70" s="107" t="str">
        <f>_xlfn.XLOOKUP(Table5[[#This Row],[MSA Contract Number]],'Tier 1 - $500K'!A:A,'Tier 1 - $500K'!AW:AW,0,0,1)</f>
        <v>--</v>
      </c>
      <c r="AX70" s="107" t="str">
        <f>_xlfn.XLOOKUP(Table5[[#This Row],[MSA Contract Number]],'Tier 1 - $500K'!A:A,'Tier 1 - $500K'!AX:AX,0,0,1)</f>
        <v>--</v>
      </c>
      <c r="AY70" s="107" t="str">
        <f>_xlfn.XLOOKUP(Table5[[#This Row],[MSA Contract Number]],'Tier 1 - $500K'!A:A,'Tier 1 - $500K'!AY:AY,0,0,1)</f>
        <v>--</v>
      </c>
      <c r="AZ70" s="108">
        <f>_xlfn.XLOOKUP(Table5[[#This Row],[MSA Contract Number]],'Tier 1 - $500K'!A:A,'Tier 1 - $500K'!AZ:AZ,0,0,1)</f>
        <v>250</v>
      </c>
    </row>
    <row r="71" spans="1:52" s="52" customFormat="1" x14ac:dyDescent="0.25">
      <c r="A71" s="8" t="s">
        <v>589</v>
      </c>
      <c r="B71" s="9">
        <f>_xlfn.XLOOKUP(Table5[[#This Row],[MSA Contract Number]],'Tier 1 - $500K'!A:A,'Tier 1 - $500K'!B:B,0,0,1)</f>
        <v>46497</v>
      </c>
      <c r="C71" s="10" t="str">
        <f>_xlfn.XLOOKUP(Table5[[#This Row],[MSA Contract Number]],'Tier 1 - $500K'!A:A,'Tier 1 - $500K'!C:C,0,0,1)</f>
        <v>Geographic  Information Services, Inc.</v>
      </c>
      <c r="D71" s="10" t="str">
        <f>_xlfn.XLOOKUP(Table5[[#This Row],[MSA Contract Number]],'Tier 1 - $500K'!A:A,'Tier 1 - $500K'!D:D,0,0,1)</f>
        <v>Kent Blanchard</v>
      </c>
      <c r="E71" s="10" t="str">
        <f>_xlfn.XLOOKUP(Table5[[#This Row],[MSA Contract Number]],'Tier 1 - $500K'!A:A,'Tier 1 - $500K'!E:E,0,0,1)</f>
        <v>(303) 406-1010</v>
      </c>
      <c r="F71" s="10" t="str">
        <f>_xlfn.XLOOKUP(Table5[[#This Row],[MSA Contract Number]],'Tier 1 - $500K'!A:A,'Tier 1 - $500K'!F:F,0,0,1)</f>
        <v>kblanchard@continentalmapping.com;</v>
      </c>
      <c r="G71" s="4" t="str">
        <f>_xlfn.XLOOKUP(Table5[[#This Row],[Point of Contact(s) 
(First Name and Last Name)]],'Tier 1 - $500K'!D:D,'Tier 1 - $500K'!G:G,0,0,1)</f>
        <v>--</v>
      </c>
      <c r="H71" s="4" t="str">
        <f>_xlfn.XLOOKUP(Table5[[#This Row],[MSA Contract Number]],'Tier 1 - $500K'!A:A,'Tier 1 - $500K'!H:H,0,0,1)</f>
        <v>--</v>
      </c>
      <c r="I71" s="4" t="str">
        <f>_xlfn.XLOOKUP(Table5[[#This Row],[MSA Contract Number]],'Tier 1 - $500K'!A:A,'Tier 1 - $500K'!I:I,0,0,1)</f>
        <v>No</v>
      </c>
      <c r="J71" s="4" t="str">
        <f>_xlfn.XLOOKUP(Table5[[#This Row],[MSA Contract Number]],'Tier 1 - $500K'!A:A,'Tier 1 - $500K'!J:J,0,0,1)</f>
        <v>No</v>
      </c>
      <c r="K71" s="1">
        <f>_xlfn.XLOOKUP(Table5[[#This Row],[MSA Contract Number]],'Tier 1 - $500K'!A:A,'Tier 1 - $500K'!K:K,0,0,1)</f>
        <v>232</v>
      </c>
      <c r="L71" s="1">
        <f>_xlfn.XLOOKUP(Table5[[#This Row],[MSA Contract Number]],'Tier 1 - $500K'!A:A,'Tier 1 - $500K'!L:L,0,0,1)</f>
        <v>208</v>
      </c>
      <c r="M71" s="1">
        <f>_xlfn.XLOOKUP(Table5[[#This Row],[MSA Contract Number]],'Tier 1 - $500K'!A:A,'Tier 1 - $500K'!M:M,0,0,1)</f>
        <v>242</v>
      </c>
      <c r="N71" s="1">
        <f>_xlfn.XLOOKUP(Table5[[#This Row],[MSA Contract Number]],'Tier 1 - $500K'!A:A,'Tier 1 - $500K'!N:N)</f>
        <v>196</v>
      </c>
      <c r="O71" s="1">
        <f>_xlfn.XLOOKUP(Table5[[#This Row],[MSA Contract Number]],'Tier 1 - $500K'!A:A,'Tier 1 - $500K'!O:O,0,0,1)</f>
        <v>196</v>
      </c>
      <c r="P71" s="1">
        <f>_xlfn.XLOOKUP(Table5[[#This Row],[MSA Contract Number]],'Tier 1 - $500K'!A:A,'Tier 1 - $500K'!P:P,0,0,1)</f>
        <v>242</v>
      </c>
      <c r="Q71" s="1">
        <f>_xlfn.XLOOKUP(Table5[[#This Row],[MSA Contract Number]],'Tier 1 - $500K'!A:A,'Tier 1 - $500K'!Q:Q,0,0,1)</f>
        <v>190</v>
      </c>
      <c r="R71" s="1" t="str">
        <f>_xlfn.XLOOKUP(Table5[[#This Row],[MSA Contract Number]],'Tier 1 - $500K'!A:A,'Tier 1 - $500K'!R:R,0,0,1)</f>
        <v>--</v>
      </c>
      <c r="S71" s="107" t="str">
        <f>_xlfn.XLOOKUP(Table5[[#This Row],[MSA Contract Number]],'Tier 1 - $500K'!A:A,'Tier 1 - $500K'!S:S,0,0,1)</f>
        <v>--</v>
      </c>
      <c r="T71" s="107">
        <f>_xlfn.XLOOKUP(Table5[[#This Row],[MSA Contract Number]],'Tier 1 - $500K'!A:A,'Tier 1 - $500K'!T:T,0,0,1)</f>
        <v>266</v>
      </c>
      <c r="U71" s="107">
        <f>_xlfn.XLOOKUP(Table5[[#This Row],[MSA Contract Number]],'Tier 1 - $500K'!A:A,'Tier 1 - $500K'!U:U,0,0,1)</f>
        <v>234</v>
      </c>
      <c r="V71" s="107">
        <f>_xlfn.XLOOKUP(Table5[[#This Row],[MSA Contract Number]],'Tier 1 - $500K'!A:A,'Tier 1 - $500K'!V:V,0,0,1)</f>
        <v>242</v>
      </c>
      <c r="W71" s="107" t="str">
        <f>_xlfn.XLOOKUP(Table5[[#This Row],[MSA Contract Number]],'Tier 1 - $500K'!A:A,'Tier 1 - $500K'!W:W,0,0,1)</f>
        <v>--</v>
      </c>
      <c r="X71" s="107">
        <f>_xlfn.XLOOKUP(Table5[[#This Row],[MSA Contract Number]],'Tier 1 - $500K'!A:A,'Tier 1 - $500K'!X:X,0,0,1)</f>
        <v>216</v>
      </c>
      <c r="Y71" s="107">
        <f>_xlfn.XLOOKUP(Table5[[#This Row],[MSA Contract Number]],'Tier 1 - $500K'!A:A,'Tier 1 - $500K'!Y:Y,0,0,1)</f>
        <v>220</v>
      </c>
      <c r="Z71" s="107" t="str">
        <f>_xlfn.XLOOKUP(Table5[[#This Row],[MSA Contract Number]],'Tier 1 - $500K'!A:A,'Tier 1 - $500K'!Z:Z,0,0,1)</f>
        <v>--</v>
      </c>
      <c r="AA71" s="107" t="str">
        <f>_xlfn.XLOOKUP(Table5[[#This Row],[MSA Contract Number]],'Tier 1 - $500K'!A:A,'Tier 1 - $500K'!AA:AA,0,0,1)</f>
        <v>--</v>
      </c>
      <c r="AB71" s="107" t="str">
        <f>_xlfn.XLOOKUP(Table5[[#This Row],[MSA Contract Number]],'Tier 1 - $500K'!A:A,'Tier 1 - $500K'!AB:AB,0,0,1)</f>
        <v>--</v>
      </c>
      <c r="AC71" s="107" t="str">
        <f>_xlfn.XLOOKUP(Table5[[#This Row],[MSA Contract Number]],'Tier 1 - $500K'!A:A,'Tier 1 - $500K'!AC:AC,0,0,1)</f>
        <v>--</v>
      </c>
      <c r="AD71" s="107">
        <f>_xlfn.XLOOKUP(Table5[[#This Row],[MSA Contract Number]],'Tier 1 - $500K'!A:A,'Tier 1 - $500K'!AD:AD,0,0,1)</f>
        <v>164</v>
      </c>
      <c r="AE71" s="107" t="str">
        <f>_xlfn.XLOOKUP(Table5[[#This Row],[MSA Contract Number]],'Tier 1 - $500K'!A:A,'Tier 1 - $500K'!AE:AE,0,0,1)</f>
        <v>--</v>
      </c>
      <c r="AF71" s="107">
        <f>_xlfn.XLOOKUP(Table5[[#This Row],[MSA Contract Number]],'Tier 1 - $500K'!A:A,'Tier 1 - $500K'!AF:AF,0,0,1)</f>
        <v>145</v>
      </c>
      <c r="AG71" s="107">
        <f>_xlfn.XLOOKUP(Table5[[#This Row],[MSA Contract Number]],'Tier 1 - $500K'!A:A,'Tier 1 - $500K'!AG:AG,0,0,1)</f>
        <v>164</v>
      </c>
      <c r="AH71" s="107">
        <f>_xlfn.XLOOKUP(Table5[[#This Row],[MSA Contract Number]],'Tier 1 - $500K'!A:A,'Tier 1 - $500K'!AH:AH,0,0,1)</f>
        <v>196</v>
      </c>
      <c r="AI71" s="107">
        <f>_xlfn.XLOOKUP(Table5[[#This Row],[MSA Contract Number]],'Tier 1 - $500K'!A:A,'Tier 1 - $500K'!AI:AI,0,0,1)</f>
        <v>229</v>
      </c>
      <c r="AJ71" s="107" t="str">
        <f>_xlfn.XLOOKUP(Table5[[#This Row],[MSA Contract Number]],'Tier 1 - $500K'!A:A,'Tier 1 - $500K'!AJ:AJ,0,0,1)</f>
        <v>--</v>
      </c>
      <c r="AK71" s="107" t="str">
        <f>_xlfn.XLOOKUP(Table5[[#This Row],[MSA Contract Number]],'Tier 1 - $500K'!A:A,'Tier 1 - $500K'!AK:AK,0,0,1)</f>
        <v>--</v>
      </c>
      <c r="AL71" s="107" t="str">
        <f>_xlfn.XLOOKUP(Table5[[#This Row],[MSA Contract Number]],'Tier 1 - $500K'!A:A,'Tier 1 - $500K'!AL:AL,0,0,1)</f>
        <v>--</v>
      </c>
      <c r="AM71" s="107">
        <f>_xlfn.XLOOKUP(Table5[[#This Row],[MSA Contract Number]],'Tier 1 - $500K'!A:A,'Tier 1 - $500K'!AM:AM,0,0,1)</f>
        <v>145</v>
      </c>
      <c r="AN71" s="107">
        <f>_xlfn.XLOOKUP(Table5[[#This Row],[MSA Contract Number]],'Tier 1 - $500K'!A:A,'Tier 1 - $500K'!AN:AN,0,0,1)</f>
        <v>164</v>
      </c>
      <c r="AO71" s="107">
        <f>_xlfn.XLOOKUP(Table5[[#This Row],[MSA Contract Number]],'Tier 1 - $500K'!A:A,'Tier 1 - $500K'!AO:AO,0,0,1)</f>
        <v>196</v>
      </c>
      <c r="AP71" s="107">
        <f>_xlfn.XLOOKUP(Table5[[#This Row],[MSA Contract Number]],'Tier 1 - $500K'!A:A,'Tier 1 - $500K'!AP:AP,0,0,1)</f>
        <v>242</v>
      </c>
      <c r="AQ71" s="107" t="str">
        <f>_xlfn.XLOOKUP(Table5[[#This Row],[MSA Contract Number]],'Tier 1 - $500K'!A:A,'Tier 1 - $500K'!AQ:AQ,0,0,1)</f>
        <v>--</v>
      </c>
      <c r="AR71" s="107" t="str">
        <f>_xlfn.XLOOKUP(Table5[[#This Row],[MSA Contract Number]],'Tier 1 - $500K'!A:A,'Tier 1 - $500K'!AR:AR,0,0,1)</f>
        <v>--</v>
      </c>
      <c r="AS71" s="107" t="str">
        <f>_xlfn.XLOOKUP(Table5[[#This Row],[MSA Contract Number]],'Tier 1 - $500K'!A:A,'Tier 1 - $500K'!AS:AS,0,0,1)</f>
        <v>--</v>
      </c>
      <c r="AT71" s="107" t="str">
        <f>_xlfn.XLOOKUP(Table5[[#This Row],[MSA Contract Number]],'Tier 1 - $500K'!A:A,'Tier 1 - $500K'!AT:AT,0,0,1)</f>
        <v>--</v>
      </c>
      <c r="AU71" s="107" t="str">
        <f>_xlfn.XLOOKUP(Table5[[#This Row],[MSA Contract Number]],'Tier 1 - $500K'!A:A,'Tier 1 - $500K'!AU:AU,0,0,1)</f>
        <v>--</v>
      </c>
      <c r="AV71" s="107" t="str">
        <f>_xlfn.XLOOKUP(Table5[[#This Row],[MSA Contract Number]],'Tier 1 - $500K'!A:A,'Tier 1 - $500K'!AV:AV,0,0,1)</f>
        <v>--</v>
      </c>
      <c r="AW71" s="107" t="str">
        <f>_xlfn.XLOOKUP(Table5[[#This Row],[MSA Contract Number]],'Tier 1 - $500K'!A:A,'Tier 1 - $500K'!AW:AW,0,0,1)</f>
        <v>--</v>
      </c>
      <c r="AX71" s="107" t="str">
        <f>_xlfn.XLOOKUP(Table5[[#This Row],[MSA Contract Number]],'Tier 1 - $500K'!A:A,'Tier 1 - $500K'!AX:AX,0,0,1)</f>
        <v>--</v>
      </c>
      <c r="AY71" s="107" t="str">
        <f>_xlfn.XLOOKUP(Table5[[#This Row],[MSA Contract Number]],'Tier 1 - $500K'!A:A,'Tier 1 - $500K'!AY:AY,0,0,1)</f>
        <v>--</v>
      </c>
      <c r="AZ71" s="108" t="str">
        <f>_xlfn.XLOOKUP(Table5[[#This Row],[MSA Contract Number]],'Tier 1 - $500K'!A:A,'Tier 1 - $500K'!AZ:AZ,0,0,1)</f>
        <v>--</v>
      </c>
    </row>
    <row r="72" spans="1:52" s="52" customFormat="1" ht="47.25" x14ac:dyDescent="0.25">
      <c r="A72" s="8" t="s">
        <v>594</v>
      </c>
      <c r="B72" s="9">
        <f>_xlfn.XLOOKUP(Table5[[#This Row],[MSA Contract Number]],'Tier 1 - $500K'!A:A,'Tier 1 - $500K'!B:B,0,0,1)</f>
        <v>46497</v>
      </c>
      <c r="C72" s="10" t="str">
        <f>_xlfn.XLOOKUP(Table5[[#This Row],[MSA Contract Number]],'Tier 1 - $500K'!A:A,'Tier 1 - $500K'!C:C,0,0,1)</f>
        <v>Geographic Technologies Group, Inc.</v>
      </c>
      <c r="D72" s="10" t="str">
        <f>_xlfn.XLOOKUP(Table5[[#This Row],[MSA Contract Number]],'Tier 1 - $500K'!A:A,'Tier 1 - $500K'!D:D,0,0,1)</f>
        <v xml:space="preserve">1. Curt Hinton 
2. Jason Marshall 
3. David Holdstock </v>
      </c>
      <c r="E72" s="10" t="str">
        <f>_xlfn.XLOOKUP(Table5[[#This Row],[MSA Contract Number]],'Tier 1 - $500K'!A:A,'Tier 1 - $500K'!E:E,0,0,1)</f>
        <v>1. (919) 344-2169 
2. (919) 920-3071 
3. (919) 222-1421</v>
      </c>
      <c r="F72" s="10" t="str">
        <f>_xlfn.XLOOKUP(Table5[[#This Row],[MSA Contract Number]],'Tier 1 - $500K'!A:A,'Tier 1 - $500K'!F:F,0,0,1)</f>
        <v>chinton@geotg.com; 
dholdstock@geotg.com; 
jmarshall@geotg.com;</v>
      </c>
      <c r="G72" s="4" t="str">
        <f>_xlfn.XLOOKUP(Table5[[#This Row],[Point of Contact(s) 
(First Name and Last Name)]],'Tier 1 - $500K'!D:D,'Tier 1 - $500K'!G:G,0,0,1)</f>
        <v>--</v>
      </c>
      <c r="H72" s="4" t="str">
        <f>_xlfn.XLOOKUP(Table5[[#This Row],[MSA Contract Number]],'Tier 1 - $500K'!A:A,'Tier 1 - $500K'!H:H,0,0,1)</f>
        <v>--</v>
      </c>
      <c r="I72" s="4" t="str">
        <f>_xlfn.XLOOKUP(Table5[[#This Row],[MSA Contract Number]],'Tier 1 - $500K'!A:A,'Tier 1 - $500K'!I:I,0,0,1)</f>
        <v>No</v>
      </c>
      <c r="J72" s="4" t="str">
        <f>_xlfn.XLOOKUP(Table5[[#This Row],[MSA Contract Number]],'Tier 1 - $500K'!A:A,'Tier 1 - $500K'!J:J,0,0,1)</f>
        <v>No</v>
      </c>
      <c r="K72" s="1">
        <f>_xlfn.XLOOKUP(Table5[[#This Row],[MSA Contract Number]],'Tier 1 - $500K'!A:A,'Tier 1 - $500K'!K:K,0,0,1)</f>
        <v>180</v>
      </c>
      <c r="L72" s="1">
        <f>_xlfn.XLOOKUP(Table5[[#This Row],[MSA Contract Number]],'Tier 1 - $500K'!A:A,'Tier 1 - $500K'!L:L,0,0,1)</f>
        <v>165</v>
      </c>
      <c r="M72" s="1">
        <f>_xlfn.XLOOKUP(Table5[[#This Row],[MSA Contract Number]],'Tier 1 - $500K'!A:A,'Tier 1 - $500K'!M:M,0,0,1)</f>
        <v>160</v>
      </c>
      <c r="N72" s="1">
        <f>_xlfn.XLOOKUP(Table5[[#This Row],[MSA Contract Number]],'Tier 1 - $500K'!A:A,'Tier 1 - $500K'!N:N)</f>
        <v>140</v>
      </c>
      <c r="O72" s="1">
        <f>_xlfn.XLOOKUP(Table5[[#This Row],[MSA Contract Number]],'Tier 1 - $500K'!A:A,'Tier 1 - $500K'!O:O,0,0,1)</f>
        <v>140</v>
      </c>
      <c r="P72" s="1">
        <f>_xlfn.XLOOKUP(Table5[[#This Row],[MSA Contract Number]],'Tier 1 - $500K'!A:A,'Tier 1 - $500K'!P:P,0,0,1)</f>
        <v>150</v>
      </c>
      <c r="Q72" s="1">
        <f>_xlfn.XLOOKUP(Table5[[#This Row],[MSA Contract Number]],'Tier 1 - $500K'!A:A,'Tier 1 - $500K'!Q:Q,0,0,1)</f>
        <v>120</v>
      </c>
      <c r="R72" s="1">
        <f>_xlfn.XLOOKUP(Table5[[#This Row],[MSA Contract Number]],'Tier 1 - $500K'!A:A,'Tier 1 - $500K'!R:R,0,0,1)</f>
        <v>110</v>
      </c>
      <c r="S72" s="107" t="str">
        <f>_xlfn.XLOOKUP(Table5[[#This Row],[MSA Contract Number]],'Tier 1 - $500K'!A:A,'Tier 1 - $500K'!S:S,0,0,1)</f>
        <v>--</v>
      </c>
      <c r="T72" s="107">
        <f>_xlfn.XLOOKUP(Table5[[#This Row],[MSA Contract Number]],'Tier 1 - $500K'!A:A,'Tier 1 - $500K'!T:T,0,0,1)</f>
        <v>170</v>
      </c>
      <c r="U72" s="107">
        <f>_xlfn.XLOOKUP(Table5[[#This Row],[MSA Contract Number]],'Tier 1 - $500K'!A:A,'Tier 1 - $500K'!U:U,0,0,1)</f>
        <v>160</v>
      </c>
      <c r="V72" s="107">
        <f>_xlfn.XLOOKUP(Table5[[#This Row],[MSA Contract Number]],'Tier 1 - $500K'!A:A,'Tier 1 - $500K'!V:V,0,0,1)</f>
        <v>175</v>
      </c>
      <c r="W72" s="107">
        <f>_xlfn.XLOOKUP(Table5[[#This Row],[MSA Contract Number]],'Tier 1 - $500K'!A:A,'Tier 1 - $500K'!W:W,0,0,1)</f>
        <v>115</v>
      </c>
      <c r="X72" s="107" t="str">
        <f>_xlfn.XLOOKUP(Table5[[#This Row],[MSA Contract Number]],'Tier 1 - $500K'!A:A,'Tier 1 - $500K'!X:X,0,0,1)</f>
        <v>--</v>
      </c>
      <c r="Y72" s="107" t="str">
        <f>_xlfn.XLOOKUP(Table5[[#This Row],[MSA Contract Number]],'Tier 1 - $500K'!A:A,'Tier 1 - $500K'!Y:Y,0,0,1)</f>
        <v>--</v>
      </c>
      <c r="Z72" s="107" t="str">
        <f>_xlfn.XLOOKUP(Table5[[#This Row],[MSA Contract Number]],'Tier 1 - $500K'!A:A,'Tier 1 - $500K'!Z:Z,0,0,1)</f>
        <v>--</v>
      </c>
      <c r="AA72" s="107" t="str">
        <f>_xlfn.XLOOKUP(Table5[[#This Row],[MSA Contract Number]],'Tier 1 - $500K'!A:A,'Tier 1 - $500K'!AA:AA,0,0,1)</f>
        <v>--</v>
      </c>
      <c r="AB72" s="107" t="str">
        <f>_xlfn.XLOOKUP(Table5[[#This Row],[MSA Contract Number]],'Tier 1 - $500K'!A:A,'Tier 1 - $500K'!AB:AB,0,0,1)</f>
        <v>--</v>
      </c>
      <c r="AC72" s="107" t="str">
        <f>_xlfn.XLOOKUP(Table5[[#This Row],[MSA Contract Number]],'Tier 1 - $500K'!A:A,'Tier 1 - $500K'!AC:AC,0,0,1)</f>
        <v>--</v>
      </c>
      <c r="AD72" s="107" t="str">
        <f>_xlfn.XLOOKUP(Table5[[#This Row],[MSA Contract Number]],'Tier 1 - $500K'!A:A,'Tier 1 - $500K'!AD:AD,0,0,1)</f>
        <v>--</v>
      </c>
      <c r="AE72" s="107" t="str">
        <f>_xlfn.XLOOKUP(Table5[[#This Row],[MSA Contract Number]],'Tier 1 - $500K'!A:A,'Tier 1 - $500K'!AE:AE,0,0,1)</f>
        <v>--</v>
      </c>
      <c r="AF72" s="107">
        <f>_xlfn.XLOOKUP(Table5[[#This Row],[MSA Contract Number]],'Tier 1 - $500K'!A:A,'Tier 1 - $500K'!AF:AF,0,0,1)</f>
        <v>125</v>
      </c>
      <c r="AG72" s="107">
        <f>_xlfn.XLOOKUP(Table5[[#This Row],[MSA Contract Number]],'Tier 1 - $500K'!A:A,'Tier 1 - $500K'!AG:AG,0,0,1)</f>
        <v>145</v>
      </c>
      <c r="AH72" s="107">
        <f>_xlfn.XLOOKUP(Table5[[#This Row],[MSA Contract Number]],'Tier 1 - $500K'!A:A,'Tier 1 - $500K'!AH:AH,0,0,1)</f>
        <v>125</v>
      </c>
      <c r="AI72" s="107">
        <f>_xlfn.XLOOKUP(Table5[[#This Row],[MSA Contract Number]],'Tier 1 - $500K'!A:A,'Tier 1 - $500K'!AI:AI,0,0,1)</f>
        <v>140</v>
      </c>
      <c r="AJ72" s="107" t="str">
        <f>_xlfn.XLOOKUP(Table5[[#This Row],[MSA Contract Number]],'Tier 1 - $500K'!A:A,'Tier 1 - $500K'!AJ:AJ,0,0,1)</f>
        <v>--</v>
      </c>
      <c r="AK72" s="107" t="str">
        <f>_xlfn.XLOOKUP(Table5[[#This Row],[MSA Contract Number]],'Tier 1 - $500K'!A:A,'Tier 1 - $500K'!AK:AK,0,0,1)</f>
        <v>--</v>
      </c>
      <c r="AL72" s="107" t="str">
        <f>_xlfn.XLOOKUP(Table5[[#This Row],[MSA Contract Number]],'Tier 1 - $500K'!A:A,'Tier 1 - $500K'!AL:AL,0,0,1)</f>
        <v>--</v>
      </c>
      <c r="AM72" s="107" t="str">
        <f>_xlfn.XLOOKUP(Table5[[#This Row],[MSA Contract Number]],'Tier 1 - $500K'!A:A,'Tier 1 - $500K'!AM:AM,0,0,1)</f>
        <v>--</v>
      </c>
      <c r="AN72" s="107" t="str">
        <f>_xlfn.XLOOKUP(Table5[[#This Row],[MSA Contract Number]],'Tier 1 - $500K'!A:A,'Tier 1 - $500K'!AN:AN,0,0,1)</f>
        <v>--</v>
      </c>
      <c r="AO72" s="107" t="str">
        <f>_xlfn.XLOOKUP(Table5[[#This Row],[MSA Contract Number]],'Tier 1 - $500K'!A:A,'Tier 1 - $500K'!AO:AO,0,0,1)</f>
        <v>--</v>
      </c>
      <c r="AP72" s="107" t="str">
        <f>_xlfn.XLOOKUP(Table5[[#This Row],[MSA Contract Number]],'Tier 1 - $500K'!A:A,'Tier 1 - $500K'!AP:AP,0,0,1)</f>
        <v>--</v>
      </c>
      <c r="AQ72" s="107" t="str">
        <f>_xlfn.XLOOKUP(Table5[[#This Row],[MSA Contract Number]],'Tier 1 - $500K'!A:A,'Tier 1 - $500K'!AQ:AQ,0,0,1)</f>
        <v>--</v>
      </c>
      <c r="AR72" s="107" t="str">
        <f>_xlfn.XLOOKUP(Table5[[#This Row],[MSA Contract Number]],'Tier 1 - $500K'!A:A,'Tier 1 - $500K'!AR:AR,0,0,1)</f>
        <v>--</v>
      </c>
      <c r="AS72" s="107" t="str">
        <f>_xlfn.XLOOKUP(Table5[[#This Row],[MSA Contract Number]],'Tier 1 - $500K'!A:A,'Tier 1 - $500K'!AS:AS,0,0,1)</f>
        <v>--</v>
      </c>
      <c r="AT72" s="107" t="str">
        <f>_xlfn.XLOOKUP(Table5[[#This Row],[MSA Contract Number]],'Tier 1 - $500K'!A:A,'Tier 1 - $500K'!AT:AT,0,0,1)</f>
        <v>--</v>
      </c>
      <c r="AU72" s="107" t="str">
        <f>_xlfn.XLOOKUP(Table5[[#This Row],[MSA Contract Number]],'Tier 1 - $500K'!A:A,'Tier 1 - $500K'!AU:AU,0,0,1)</f>
        <v>--</v>
      </c>
      <c r="AV72" s="107" t="str">
        <f>_xlfn.XLOOKUP(Table5[[#This Row],[MSA Contract Number]],'Tier 1 - $500K'!A:A,'Tier 1 - $500K'!AV:AV,0,0,1)</f>
        <v>--</v>
      </c>
      <c r="AW72" s="107" t="str">
        <f>_xlfn.XLOOKUP(Table5[[#This Row],[MSA Contract Number]],'Tier 1 - $500K'!A:A,'Tier 1 - $500K'!AW:AW,0,0,1)</f>
        <v>--</v>
      </c>
      <c r="AX72" s="107" t="str">
        <f>_xlfn.XLOOKUP(Table5[[#This Row],[MSA Contract Number]],'Tier 1 - $500K'!A:A,'Tier 1 - $500K'!AX:AX,0,0,1)</f>
        <v>--</v>
      </c>
      <c r="AY72" s="107" t="str">
        <f>_xlfn.XLOOKUP(Table5[[#This Row],[MSA Contract Number]],'Tier 1 - $500K'!A:A,'Tier 1 - $500K'!AY:AY,0,0,1)</f>
        <v>--</v>
      </c>
      <c r="AZ72" s="108" t="str">
        <f>_xlfn.XLOOKUP(Table5[[#This Row],[MSA Contract Number]],'Tier 1 - $500K'!A:A,'Tier 1 - $500K'!AZ:AZ,0,0,1)</f>
        <v>--</v>
      </c>
    </row>
    <row r="73" spans="1:52" s="52" customFormat="1" x14ac:dyDescent="0.25">
      <c r="A73" s="8" t="s">
        <v>614</v>
      </c>
      <c r="B73" s="9">
        <f>_xlfn.XLOOKUP(Table5[[#This Row],[MSA Contract Number]],'Tier 1 - $500K'!A:A,'Tier 1 - $500K'!B:B,0,0,1)</f>
        <v>46497</v>
      </c>
      <c r="C73" s="10" t="str">
        <f>_xlfn.XLOOKUP(Table5[[#This Row],[MSA Contract Number]],'Tier 1 - $500K'!A:A,'Tier 1 - $500K'!C:C,0,0,1)</f>
        <v>Global IT Services</v>
      </c>
      <c r="D73" s="10" t="str">
        <f>_xlfn.XLOOKUP(Table5[[#This Row],[MSA Contract Number]],'Tier 1 - $500K'!A:A,'Tier 1 - $500K'!D:D,0,0,1)</f>
        <v>Shavinder Phagura</v>
      </c>
      <c r="E73" s="10" t="str">
        <f>_xlfn.XLOOKUP(Table5[[#This Row],[MSA Contract Number]],'Tier 1 - $500K'!A:A,'Tier 1 - $500K'!E:E,0,0,1)</f>
        <v>(916) 414-0311</v>
      </c>
      <c r="F73" s="10" t="str">
        <f>_xlfn.XLOOKUP(Table5[[#This Row],[MSA Contract Number]],'Tier 1 - $500K'!A:A,'Tier 1 - $500K'!F:F,0,0,1)</f>
        <v>sphagura@globalitsvcs.com;</v>
      </c>
      <c r="G73" s="4">
        <f>_xlfn.XLOOKUP(Table5[[#This Row],[Point of Contact(s) 
(First Name and Last Name)]],'Tier 1 - $500K'!D:D,'Tier 1 - $500K'!G:G,0,0,1)</f>
        <v>1744762</v>
      </c>
      <c r="H73" s="4" t="str">
        <f>_xlfn.XLOOKUP(Table5[[#This Row],[MSA Contract Number]],'Tier 1 - $500K'!A:A,'Tier 1 - $500K'!H:H,0,0,1)</f>
        <v>SB</v>
      </c>
      <c r="I73" s="4" t="str">
        <f>_xlfn.XLOOKUP(Table5[[#This Row],[MSA Contract Number]],'Tier 1 - $500K'!A:A,'Tier 1 - $500K'!I:I,0,0,1)</f>
        <v>Yes</v>
      </c>
      <c r="J73" s="4" t="str">
        <f>_xlfn.XLOOKUP(Table5[[#This Row],[MSA Contract Number]],'Tier 1 - $500K'!A:A,'Tier 1 - $500K'!J:J,0,0,1)</f>
        <v>No</v>
      </c>
      <c r="K73" s="1">
        <f>_xlfn.XLOOKUP(Table5[[#This Row],[MSA Contract Number]],'Tier 1 - $500K'!A:A,'Tier 1 - $500K'!K:K,0,0,1)</f>
        <v>180</v>
      </c>
      <c r="L73" s="1">
        <f>_xlfn.XLOOKUP(Table5[[#This Row],[MSA Contract Number]],'Tier 1 - $500K'!A:A,'Tier 1 - $500K'!L:L,0,0,1)</f>
        <v>160</v>
      </c>
      <c r="M73" s="1">
        <f>_xlfn.XLOOKUP(Table5[[#This Row],[MSA Contract Number]],'Tier 1 - $500K'!A:A,'Tier 1 - $500K'!M:M,0,0,1)</f>
        <v>170</v>
      </c>
      <c r="N73" s="1">
        <f>_xlfn.XLOOKUP(Table5[[#This Row],[MSA Contract Number]],'Tier 1 - $500K'!A:A,'Tier 1 - $500K'!N:N)</f>
        <v>150</v>
      </c>
      <c r="O73" s="1">
        <f>_xlfn.XLOOKUP(Table5[[#This Row],[MSA Contract Number]],'Tier 1 - $500K'!A:A,'Tier 1 - $500K'!O:O,0,0,1)</f>
        <v>130</v>
      </c>
      <c r="P73" s="1">
        <f>_xlfn.XLOOKUP(Table5[[#This Row],[MSA Contract Number]],'Tier 1 - $500K'!A:A,'Tier 1 - $500K'!P:P,0,0,1)</f>
        <v>140</v>
      </c>
      <c r="Q73" s="1">
        <f>_xlfn.XLOOKUP(Table5[[#This Row],[MSA Contract Number]],'Tier 1 - $500K'!A:A,'Tier 1 - $500K'!Q:Q,0,0,1)</f>
        <v>120</v>
      </c>
      <c r="R73" s="1">
        <f>_xlfn.XLOOKUP(Table5[[#This Row],[MSA Contract Number]],'Tier 1 - $500K'!A:A,'Tier 1 - $500K'!R:R,0,0,1)</f>
        <v>100</v>
      </c>
      <c r="S73" s="107">
        <f>_xlfn.XLOOKUP(Table5[[#This Row],[MSA Contract Number]],'Tier 1 - $500K'!A:A,'Tier 1 - $500K'!S:S,0,0,1)</f>
        <v>140</v>
      </c>
      <c r="T73" s="107">
        <f>_xlfn.XLOOKUP(Table5[[#This Row],[MSA Contract Number]],'Tier 1 - $500K'!A:A,'Tier 1 - $500K'!T:T,0,0,1)</f>
        <v>180</v>
      </c>
      <c r="U73" s="107">
        <f>_xlfn.XLOOKUP(Table5[[#This Row],[MSA Contract Number]],'Tier 1 - $500K'!A:A,'Tier 1 - $500K'!U:U,0,0,1)</f>
        <v>160</v>
      </c>
      <c r="V73" s="107">
        <f>_xlfn.XLOOKUP(Table5[[#This Row],[MSA Contract Number]],'Tier 1 - $500K'!A:A,'Tier 1 - $500K'!V:V,0,0,1)</f>
        <v>150</v>
      </c>
      <c r="W73" s="107">
        <f>_xlfn.XLOOKUP(Table5[[#This Row],[MSA Contract Number]],'Tier 1 - $500K'!A:A,'Tier 1 - $500K'!W:W,0,0,1)</f>
        <v>120</v>
      </c>
      <c r="X73" s="107">
        <f>_xlfn.XLOOKUP(Table5[[#This Row],[MSA Contract Number]],'Tier 1 - $500K'!A:A,'Tier 1 - $500K'!X:X,0,0,1)</f>
        <v>115</v>
      </c>
      <c r="Y73" s="107">
        <f>_xlfn.XLOOKUP(Table5[[#This Row],[MSA Contract Number]],'Tier 1 - $500K'!A:A,'Tier 1 - $500K'!Y:Y,0,0,1)</f>
        <v>120</v>
      </c>
      <c r="Z73" s="107">
        <f>_xlfn.XLOOKUP(Table5[[#This Row],[MSA Contract Number]],'Tier 1 - $500K'!A:A,'Tier 1 - $500K'!Z:Z,0,0,1)</f>
        <v>160</v>
      </c>
      <c r="AA73" s="107">
        <f>_xlfn.XLOOKUP(Table5[[#This Row],[MSA Contract Number]],'Tier 1 - $500K'!A:A,'Tier 1 - $500K'!AA:AA,0,0,1)</f>
        <v>160</v>
      </c>
      <c r="AB73" s="107">
        <f>_xlfn.XLOOKUP(Table5[[#This Row],[MSA Contract Number]],'Tier 1 - $500K'!A:A,'Tier 1 - $500K'!AB:AB,0,0,1)</f>
        <v>140</v>
      </c>
      <c r="AC73" s="107">
        <f>_xlfn.XLOOKUP(Table5[[#This Row],[MSA Contract Number]],'Tier 1 - $500K'!A:A,'Tier 1 - $500K'!AC:AC,0,0,1)</f>
        <v>160</v>
      </c>
      <c r="AD73" s="107">
        <f>_xlfn.XLOOKUP(Table5[[#This Row],[MSA Contract Number]],'Tier 1 - $500K'!A:A,'Tier 1 - $500K'!AD:AD,0,0,1)</f>
        <v>130</v>
      </c>
      <c r="AE73" s="107">
        <f>_xlfn.XLOOKUP(Table5[[#This Row],[MSA Contract Number]],'Tier 1 - $500K'!A:A,'Tier 1 - $500K'!AE:AE,0,0,1)</f>
        <v>120</v>
      </c>
      <c r="AF73" s="107">
        <f>_xlfn.XLOOKUP(Table5[[#This Row],[MSA Contract Number]],'Tier 1 - $500K'!A:A,'Tier 1 - $500K'!AF:AF,0,0,1)</f>
        <v>130</v>
      </c>
      <c r="AG73" s="107">
        <f>_xlfn.XLOOKUP(Table5[[#This Row],[MSA Contract Number]],'Tier 1 - $500K'!A:A,'Tier 1 - $500K'!AG:AG,0,0,1)</f>
        <v>140</v>
      </c>
      <c r="AH73" s="107">
        <f>_xlfn.XLOOKUP(Table5[[#This Row],[MSA Contract Number]],'Tier 1 - $500K'!A:A,'Tier 1 - $500K'!AH:AH,0,0,1)</f>
        <v>110</v>
      </c>
      <c r="AI73" s="107">
        <f>_xlfn.XLOOKUP(Table5[[#This Row],[MSA Contract Number]],'Tier 1 - $500K'!A:A,'Tier 1 - $500K'!AI:AI,0,0,1)</f>
        <v>100</v>
      </c>
      <c r="AJ73" s="107">
        <f>_xlfn.XLOOKUP(Table5[[#This Row],[MSA Contract Number]],'Tier 1 - $500K'!A:A,'Tier 1 - $500K'!AJ:AJ,0,0,1)</f>
        <v>140</v>
      </c>
      <c r="AK73" s="107">
        <f>_xlfn.XLOOKUP(Table5[[#This Row],[MSA Contract Number]],'Tier 1 - $500K'!A:A,'Tier 1 - $500K'!AK:AK,0,0,1)</f>
        <v>130</v>
      </c>
      <c r="AL73" s="107">
        <f>_xlfn.XLOOKUP(Table5[[#This Row],[MSA Contract Number]],'Tier 1 - $500K'!A:A,'Tier 1 - $500K'!AL:AL,0,0,1)</f>
        <v>140</v>
      </c>
      <c r="AM73" s="107">
        <f>_xlfn.XLOOKUP(Table5[[#This Row],[MSA Contract Number]],'Tier 1 - $500K'!A:A,'Tier 1 - $500K'!AM:AM,0,0,1)</f>
        <v>130</v>
      </c>
      <c r="AN73" s="107">
        <f>_xlfn.XLOOKUP(Table5[[#This Row],[MSA Contract Number]],'Tier 1 - $500K'!A:A,'Tier 1 - $500K'!AN:AN,0,0,1)</f>
        <v>140</v>
      </c>
      <c r="AO73" s="107">
        <f>_xlfn.XLOOKUP(Table5[[#This Row],[MSA Contract Number]],'Tier 1 - $500K'!A:A,'Tier 1 - $500K'!AO:AO,0,0,1)</f>
        <v>110</v>
      </c>
      <c r="AP73" s="107">
        <f>_xlfn.XLOOKUP(Table5[[#This Row],[MSA Contract Number]],'Tier 1 - $500K'!A:A,'Tier 1 - $500K'!AP:AP,0,0,1)</f>
        <v>135</v>
      </c>
      <c r="AQ73" s="107">
        <f>_xlfn.XLOOKUP(Table5[[#This Row],[MSA Contract Number]],'Tier 1 - $500K'!A:A,'Tier 1 - $500K'!AQ:AQ,0,0,1)</f>
        <v>125</v>
      </c>
      <c r="AR73" s="107">
        <f>_xlfn.XLOOKUP(Table5[[#This Row],[MSA Contract Number]],'Tier 1 - $500K'!A:A,'Tier 1 - $500K'!AR:AR,0,0,1)</f>
        <v>135</v>
      </c>
      <c r="AS73" s="107">
        <f>_xlfn.XLOOKUP(Table5[[#This Row],[MSA Contract Number]],'Tier 1 - $500K'!A:A,'Tier 1 - $500K'!AS:AS,0,0,1)</f>
        <v>110</v>
      </c>
      <c r="AT73" s="107">
        <f>_xlfn.XLOOKUP(Table5[[#This Row],[MSA Contract Number]],'Tier 1 - $500K'!A:A,'Tier 1 - $500K'!AT:AT,0,0,1)</f>
        <v>120</v>
      </c>
      <c r="AU73" s="107">
        <f>_xlfn.XLOOKUP(Table5[[#This Row],[MSA Contract Number]],'Tier 1 - $500K'!A:A,'Tier 1 - $500K'!AU:AU,0,0,1)</f>
        <v>115</v>
      </c>
      <c r="AV73" s="107">
        <f>_xlfn.XLOOKUP(Table5[[#This Row],[MSA Contract Number]],'Tier 1 - $500K'!A:A,'Tier 1 - $500K'!AV:AV,0,0,1)</f>
        <v>120</v>
      </c>
      <c r="AW73" s="107">
        <f>_xlfn.XLOOKUP(Table5[[#This Row],[MSA Contract Number]],'Tier 1 - $500K'!A:A,'Tier 1 - $500K'!AW:AW,0,0,1)</f>
        <v>110</v>
      </c>
      <c r="AX73" s="107">
        <f>_xlfn.XLOOKUP(Table5[[#This Row],[MSA Contract Number]],'Tier 1 - $500K'!A:A,'Tier 1 - $500K'!AX:AX,0,0,1)</f>
        <v>120</v>
      </c>
      <c r="AY73" s="107">
        <f>_xlfn.XLOOKUP(Table5[[#This Row],[MSA Contract Number]],'Tier 1 - $500K'!A:A,'Tier 1 - $500K'!AY:AY,0,0,1)</f>
        <v>110</v>
      </c>
      <c r="AZ73" s="108">
        <f>_xlfn.XLOOKUP(Table5[[#This Row],[MSA Contract Number]],'Tier 1 - $500K'!A:A,'Tier 1 - $500K'!AZ:AZ,0,0,1)</f>
        <v>130</v>
      </c>
    </row>
    <row r="74" spans="1:52" s="52" customFormat="1" x14ac:dyDescent="0.25">
      <c r="A74" s="8" t="s">
        <v>619</v>
      </c>
      <c r="B74" s="9">
        <f>_xlfn.XLOOKUP(Table5[[#This Row],[MSA Contract Number]],'Tier 1 - $500K'!A:A,'Tier 1 - $500K'!B:B,0,0,1)</f>
        <v>46497</v>
      </c>
      <c r="C74" s="10" t="str">
        <f>_xlfn.XLOOKUP(Table5[[#This Row],[MSA Contract Number]],'Tier 1 - $500K'!A:A,'Tier 1 - $500K'!C:C,0,0,1)</f>
        <v>Global Touchpoints, Inc.</v>
      </c>
      <c r="D74" s="10" t="str">
        <f>_xlfn.XLOOKUP(Table5[[#This Row],[MSA Contract Number]],'Tier 1 - $500K'!A:A,'Tier 1 - $500K'!D:D,0,0,1)</f>
        <v>Sundara Gopalakrishnan</v>
      </c>
      <c r="E74" s="10" t="str">
        <f>_xlfn.XLOOKUP(Table5[[#This Row],[MSA Contract Number]],'Tier 1 - $500K'!A:A,'Tier 1 - $500K'!E:E,0,0,1)</f>
        <v>(916) 878 5948</v>
      </c>
      <c r="F74" s="10" t="str">
        <f>_xlfn.XLOOKUP(Table5[[#This Row],[MSA Contract Number]],'Tier 1 - $500K'!A:A,'Tier 1 - $500K'!F:F,0,0,1)</f>
        <v>sk@touchpointsinc.com;</v>
      </c>
      <c r="G74" s="4" t="str">
        <f>_xlfn.XLOOKUP(Table5[[#This Row],[Point of Contact(s) 
(First Name and Last Name)]],'Tier 1 - $500K'!D:D,'Tier 1 - $500K'!G:G,0,0,1)</f>
        <v>--</v>
      </c>
      <c r="H74" s="4" t="str">
        <f>_xlfn.XLOOKUP(Table5[[#This Row],[MSA Contract Number]],'Tier 1 - $500K'!A:A,'Tier 1 - $500K'!H:H,0,0,1)</f>
        <v>--</v>
      </c>
      <c r="I74" s="4" t="str">
        <f>_xlfn.XLOOKUP(Table5[[#This Row],[MSA Contract Number]],'Tier 1 - $500K'!A:A,'Tier 1 - $500K'!I:I,0,0,1)</f>
        <v>Yes</v>
      </c>
      <c r="J74" s="4" t="str">
        <f>_xlfn.XLOOKUP(Table5[[#This Row],[MSA Contract Number]],'Tier 1 - $500K'!A:A,'Tier 1 - $500K'!J:J,0,0,1)</f>
        <v>No</v>
      </c>
      <c r="K74" s="1">
        <f>_xlfn.XLOOKUP(Table5[[#This Row],[MSA Contract Number]],'Tier 1 - $500K'!A:A,'Tier 1 - $500K'!K:K,0,0,1)</f>
        <v>225</v>
      </c>
      <c r="L74" s="1">
        <f>_xlfn.XLOOKUP(Table5[[#This Row],[MSA Contract Number]],'Tier 1 - $500K'!A:A,'Tier 1 - $500K'!L:L,0,0,1)</f>
        <v>210</v>
      </c>
      <c r="M74" s="1">
        <f>_xlfn.XLOOKUP(Table5[[#This Row],[MSA Contract Number]],'Tier 1 - $500K'!A:A,'Tier 1 - $500K'!M:M,0,0,1)</f>
        <v>225</v>
      </c>
      <c r="N74" s="1">
        <f>_xlfn.XLOOKUP(Table5[[#This Row],[MSA Contract Number]],'Tier 1 - $500K'!A:A,'Tier 1 - $500K'!N:N)</f>
        <v>185</v>
      </c>
      <c r="O74" s="1">
        <f>_xlfn.XLOOKUP(Table5[[#This Row],[MSA Contract Number]],'Tier 1 - $500K'!A:A,'Tier 1 - $500K'!O:O,0,0,1)</f>
        <v>160</v>
      </c>
      <c r="P74" s="1">
        <f>_xlfn.XLOOKUP(Table5[[#This Row],[MSA Contract Number]],'Tier 1 - $500K'!A:A,'Tier 1 - $500K'!P:P,0,0,1)</f>
        <v>165</v>
      </c>
      <c r="Q74" s="1">
        <f>_xlfn.XLOOKUP(Table5[[#This Row],[MSA Contract Number]],'Tier 1 - $500K'!A:A,'Tier 1 - $500K'!Q:Q,0,0,1)</f>
        <v>145</v>
      </c>
      <c r="R74" s="1">
        <f>_xlfn.XLOOKUP(Table5[[#This Row],[MSA Contract Number]],'Tier 1 - $500K'!A:A,'Tier 1 - $500K'!R:R,0,0,1)</f>
        <v>110</v>
      </c>
      <c r="S74" s="107">
        <f>_xlfn.XLOOKUP(Table5[[#This Row],[MSA Contract Number]],'Tier 1 - $500K'!A:A,'Tier 1 - $500K'!S:S,0,0,1)</f>
        <v>175</v>
      </c>
      <c r="T74" s="107">
        <f>_xlfn.XLOOKUP(Table5[[#This Row],[MSA Contract Number]],'Tier 1 - $500K'!A:A,'Tier 1 - $500K'!T:T,0,0,1)</f>
        <v>225</v>
      </c>
      <c r="U74" s="107">
        <f>_xlfn.XLOOKUP(Table5[[#This Row],[MSA Contract Number]],'Tier 1 - $500K'!A:A,'Tier 1 - $500K'!U:U,0,0,1)</f>
        <v>205</v>
      </c>
      <c r="V74" s="107">
        <f>_xlfn.XLOOKUP(Table5[[#This Row],[MSA Contract Number]],'Tier 1 - $500K'!A:A,'Tier 1 - $500K'!V:V,0,0,1)</f>
        <v>225</v>
      </c>
      <c r="W74" s="107">
        <f>_xlfn.XLOOKUP(Table5[[#This Row],[MSA Contract Number]],'Tier 1 - $500K'!A:A,'Tier 1 - $500K'!W:W,0,0,1)</f>
        <v>145</v>
      </c>
      <c r="X74" s="107">
        <f>_xlfn.XLOOKUP(Table5[[#This Row],[MSA Contract Number]],'Tier 1 - $500K'!A:A,'Tier 1 - $500K'!X:X,0,0,1)</f>
        <v>125</v>
      </c>
      <c r="Y74" s="107">
        <f>_xlfn.XLOOKUP(Table5[[#This Row],[MSA Contract Number]],'Tier 1 - $500K'!A:A,'Tier 1 - $500K'!Y:Y,0,0,1)</f>
        <v>165</v>
      </c>
      <c r="Z74" s="107">
        <f>_xlfn.XLOOKUP(Table5[[#This Row],[MSA Contract Number]],'Tier 1 - $500K'!A:A,'Tier 1 - $500K'!Z:Z,0,0,1)</f>
        <v>165</v>
      </c>
      <c r="AA74" s="107">
        <f>_xlfn.XLOOKUP(Table5[[#This Row],[MSA Contract Number]],'Tier 1 - $500K'!A:A,'Tier 1 - $500K'!AA:AA,0,0,1)</f>
        <v>165</v>
      </c>
      <c r="AB74" s="107">
        <f>_xlfn.XLOOKUP(Table5[[#This Row],[MSA Contract Number]],'Tier 1 - $500K'!A:A,'Tier 1 - $500K'!AB:AB,0,0,1)</f>
        <v>225</v>
      </c>
      <c r="AC74" s="107">
        <f>_xlfn.XLOOKUP(Table5[[#This Row],[MSA Contract Number]],'Tier 1 - $500K'!A:A,'Tier 1 - $500K'!AC:AC,0,0,1)</f>
        <v>245</v>
      </c>
      <c r="AD74" s="107">
        <f>_xlfn.XLOOKUP(Table5[[#This Row],[MSA Contract Number]],'Tier 1 - $500K'!A:A,'Tier 1 - $500K'!AD:AD,0,0,1)</f>
        <v>135</v>
      </c>
      <c r="AE74" s="107">
        <f>_xlfn.XLOOKUP(Table5[[#This Row],[MSA Contract Number]],'Tier 1 - $500K'!A:A,'Tier 1 - $500K'!AE:AE,0,0,1)</f>
        <v>145</v>
      </c>
      <c r="AF74" s="107">
        <f>_xlfn.XLOOKUP(Table5[[#This Row],[MSA Contract Number]],'Tier 1 - $500K'!A:A,'Tier 1 - $500K'!AF:AF,0,0,1)</f>
        <v>145</v>
      </c>
      <c r="AG74" s="107">
        <f>_xlfn.XLOOKUP(Table5[[#This Row],[MSA Contract Number]],'Tier 1 - $500K'!A:A,'Tier 1 - $500K'!AG:AG,0,0,1)</f>
        <v>165</v>
      </c>
      <c r="AH74" s="107">
        <f>_xlfn.XLOOKUP(Table5[[#This Row],[MSA Contract Number]],'Tier 1 - $500K'!A:A,'Tier 1 - $500K'!AH:AH,0,0,1)</f>
        <v>215</v>
      </c>
      <c r="AI74" s="107">
        <f>_xlfn.XLOOKUP(Table5[[#This Row],[MSA Contract Number]],'Tier 1 - $500K'!A:A,'Tier 1 - $500K'!AI:AI,0,0,1)</f>
        <v>195</v>
      </c>
      <c r="AJ74" s="107">
        <f>_xlfn.XLOOKUP(Table5[[#This Row],[MSA Contract Number]],'Tier 1 - $500K'!A:A,'Tier 1 - $500K'!AJ:AJ,0,0,1)</f>
        <v>145</v>
      </c>
      <c r="AK74" s="107">
        <f>_xlfn.XLOOKUP(Table5[[#This Row],[MSA Contract Number]],'Tier 1 - $500K'!A:A,'Tier 1 - $500K'!AK:AK,0,0,1)</f>
        <v>225</v>
      </c>
      <c r="AL74" s="107">
        <f>_xlfn.XLOOKUP(Table5[[#This Row],[MSA Contract Number]],'Tier 1 - $500K'!A:A,'Tier 1 - $500K'!AL:AL,0,0,1)</f>
        <v>245</v>
      </c>
      <c r="AM74" s="107">
        <f>_xlfn.XLOOKUP(Table5[[#This Row],[MSA Contract Number]],'Tier 1 - $500K'!A:A,'Tier 1 - $500K'!AM:AM,0,0,1)</f>
        <v>195</v>
      </c>
      <c r="AN74" s="107">
        <f>_xlfn.XLOOKUP(Table5[[#This Row],[MSA Contract Number]],'Tier 1 - $500K'!A:A,'Tier 1 - $500K'!AN:AN,0,0,1)</f>
        <v>205</v>
      </c>
      <c r="AO74" s="107">
        <f>_xlfn.XLOOKUP(Table5[[#This Row],[MSA Contract Number]],'Tier 1 - $500K'!A:A,'Tier 1 - $500K'!AO:AO,0,0,1)</f>
        <v>210</v>
      </c>
      <c r="AP74" s="107">
        <f>_xlfn.XLOOKUP(Table5[[#This Row],[MSA Contract Number]],'Tier 1 - $500K'!A:A,'Tier 1 - $500K'!AP:AP,0,0,1)</f>
        <v>225</v>
      </c>
      <c r="AQ74" s="107">
        <f>_xlfn.XLOOKUP(Table5[[#This Row],[MSA Contract Number]],'Tier 1 - $500K'!A:A,'Tier 1 - $500K'!AQ:AQ,0,0,1)</f>
        <v>175</v>
      </c>
      <c r="AR74" s="107">
        <f>_xlfn.XLOOKUP(Table5[[#This Row],[MSA Contract Number]],'Tier 1 - $500K'!A:A,'Tier 1 - $500K'!AR:AR,0,0,1)</f>
        <v>225</v>
      </c>
      <c r="AS74" s="107">
        <f>_xlfn.XLOOKUP(Table5[[#This Row],[MSA Contract Number]],'Tier 1 - $500K'!A:A,'Tier 1 - $500K'!AS:AS,0,0,1)</f>
        <v>135</v>
      </c>
      <c r="AT74" s="107">
        <f>_xlfn.XLOOKUP(Table5[[#This Row],[MSA Contract Number]],'Tier 1 - $500K'!A:A,'Tier 1 - $500K'!AT:AT,0,0,1)</f>
        <v>125</v>
      </c>
      <c r="AU74" s="107">
        <f>_xlfn.XLOOKUP(Table5[[#This Row],[MSA Contract Number]],'Tier 1 - $500K'!A:A,'Tier 1 - $500K'!AU:AU,0,0,1)</f>
        <v>225</v>
      </c>
      <c r="AV74" s="107">
        <f>_xlfn.XLOOKUP(Table5[[#This Row],[MSA Contract Number]],'Tier 1 - $500K'!A:A,'Tier 1 - $500K'!AV:AV,0,0,1)</f>
        <v>175</v>
      </c>
      <c r="AW74" s="107">
        <f>_xlfn.XLOOKUP(Table5[[#This Row],[MSA Contract Number]],'Tier 1 - $500K'!A:A,'Tier 1 - $500K'!AW:AW,0,0,1)</f>
        <v>175</v>
      </c>
      <c r="AX74" s="107">
        <f>_xlfn.XLOOKUP(Table5[[#This Row],[MSA Contract Number]],'Tier 1 - $500K'!A:A,'Tier 1 - $500K'!AX:AX,0,0,1)</f>
        <v>225</v>
      </c>
      <c r="AY74" s="107">
        <f>_xlfn.XLOOKUP(Table5[[#This Row],[MSA Contract Number]],'Tier 1 - $500K'!A:A,'Tier 1 - $500K'!AY:AY,0,0,1)</f>
        <v>165</v>
      </c>
      <c r="AZ74" s="108">
        <f>_xlfn.XLOOKUP(Table5[[#This Row],[MSA Contract Number]],'Tier 1 - $500K'!A:A,'Tier 1 - $500K'!AZ:AZ,0,0,1)</f>
        <v>225</v>
      </c>
    </row>
    <row r="75" spans="1:52" s="52" customFormat="1" ht="31.5" x14ac:dyDescent="0.25">
      <c r="A75" s="8" t="s">
        <v>634</v>
      </c>
      <c r="B75" s="9">
        <f>_xlfn.XLOOKUP(Table5[[#This Row],[MSA Contract Number]],'Tier 1 - $500K'!A:A,'Tier 1 - $500K'!B:B,0,0,1)</f>
        <v>46497</v>
      </c>
      <c r="C75" s="10" t="str">
        <f>_xlfn.XLOOKUP(Table5[[#This Row],[MSA Contract Number]],'Tier 1 - $500K'!A:A,'Tier 1 - $500K'!C:C,0,0,1)</f>
        <v xml:space="preserve">GROW Design and Development, Inc. </v>
      </c>
      <c r="D75" s="10" t="str">
        <f>_xlfn.XLOOKUP(Table5[[#This Row],[MSA Contract Number]],'Tier 1 - $500K'!A:A,'Tier 1 - $500K'!D:D,0,0,1)</f>
        <v>Natalie Santana</v>
      </c>
      <c r="E75" s="10" t="str">
        <f>_xlfn.XLOOKUP(Table5[[#This Row],[MSA Contract Number]],'Tier 1 - $500K'!A:A,'Tier 1 - $500K'!E:E,0,0,1)</f>
        <v>(877) 476-4769 (O)/ (541) 221-9838 (M)</v>
      </c>
      <c r="F75" s="10" t="str">
        <f>_xlfn.XLOOKUP(Table5[[#This Row],[MSA Contract Number]],'Tier 1 - $500K'!A:A,'Tier 1 - $500K'!F:F,0,0,1)</f>
        <v>natalie@growdnd.com;</v>
      </c>
      <c r="G75" s="4">
        <f>_xlfn.XLOOKUP(Table5[[#This Row],[Point of Contact(s) 
(First Name and Last Name)]],'Tier 1 - $500K'!D:D,'Tier 1 - $500K'!G:G,0,0,1)</f>
        <v>2008832</v>
      </c>
      <c r="H75" s="4" t="str">
        <f>_xlfn.XLOOKUP(Table5[[#This Row],[MSA Contract Number]],'Tier 1 - $500K'!A:A,'Tier 1 - $500K'!H:H,0,0,1)</f>
        <v>SB</v>
      </c>
      <c r="I75" s="4" t="str">
        <f>_xlfn.XLOOKUP(Table5[[#This Row],[MSA Contract Number]],'Tier 1 - $500K'!A:A,'Tier 1 - $500K'!I:I,0,0,1)</f>
        <v>Yes</v>
      </c>
      <c r="J75" s="4" t="str">
        <f>_xlfn.XLOOKUP(Table5[[#This Row],[MSA Contract Number]],'Tier 1 - $500K'!A:A,'Tier 1 - $500K'!J:J,0,0,1)</f>
        <v>No</v>
      </c>
      <c r="K75" s="1" t="str">
        <f>_xlfn.XLOOKUP(Table5[[#This Row],[MSA Contract Number]],'Tier 1 - $500K'!A:A,'Tier 1 - $500K'!K:K,0,0,1)</f>
        <v>--</v>
      </c>
      <c r="L75" s="1">
        <f>_xlfn.XLOOKUP(Table5[[#This Row],[MSA Contract Number]],'Tier 1 - $500K'!A:A,'Tier 1 - $500K'!L:L,0,0,1)</f>
        <v>200</v>
      </c>
      <c r="M75" s="1">
        <f>_xlfn.XLOOKUP(Table5[[#This Row],[MSA Contract Number]],'Tier 1 - $500K'!A:A,'Tier 1 - $500K'!M:M,0,0,1)</f>
        <v>275</v>
      </c>
      <c r="N75" s="1">
        <f>_xlfn.XLOOKUP(Table5[[#This Row],[MSA Contract Number]],'Tier 1 - $500K'!A:A,'Tier 1 - $500K'!N:N)</f>
        <v>225</v>
      </c>
      <c r="O75" s="1">
        <f>_xlfn.XLOOKUP(Table5[[#This Row],[MSA Contract Number]],'Tier 1 - $500K'!A:A,'Tier 1 - $500K'!O:O,0,0,1)</f>
        <v>190</v>
      </c>
      <c r="P75" s="1">
        <f>_xlfn.XLOOKUP(Table5[[#This Row],[MSA Contract Number]],'Tier 1 - $500K'!A:A,'Tier 1 - $500K'!P:P,0,0,1)</f>
        <v>244</v>
      </c>
      <c r="Q75" s="1">
        <f>_xlfn.XLOOKUP(Table5[[#This Row],[MSA Contract Number]],'Tier 1 - $500K'!A:A,'Tier 1 - $500K'!Q:Q,0,0,1)</f>
        <v>200</v>
      </c>
      <c r="R75" s="1">
        <f>_xlfn.XLOOKUP(Table5[[#This Row],[MSA Contract Number]],'Tier 1 - $500K'!A:A,'Tier 1 - $500K'!R:R,0,0,1)</f>
        <v>150</v>
      </c>
      <c r="S75" s="107" t="str">
        <f>_xlfn.XLOOKUP(Table5[[#This Row],[MSA Contract Number]],'Tier 1 - $500K'!A:A,'Tier 1 - $500K'!S:S,0,0,1)</f>
        <v>--</v>
      </c>
      <c r="T75" s="107">
        <f>_xlfn.XLOOKUP(Table5[[#This Row],[MSA Contract Number]],'Tier 1 - $500K'!A:A,'Tier 1 - $500K'!T:T,0,0,1)</f>
        <v>240</v>
      </c>
      <c r="U75" s="107">
        <f>_xlfn.XLOOKUP(Table5[[#This Row],[MSA Contract Number]],'Tier 1 - $500K'!A:A,'Tier 1 - $500K'!U:U,0,0,1)</f>
        <v>220</v>
      </c>
      <c r="V75" s="107">
        <f>_xlfn.XLOOKUP(Table5[[#This Row],[MSA Contract Number]],'Tier 1 - $500K'!A:A,'Tier 1 - $500K'!V:V,0,0,1)</f>
        <v>200</v>
      </c>
      <c r="W75" s="107">
        <f>_xlfn.XLOOKUP(Table5[[#This Row],[MSA Contract Number]],'Tier 1 - $500K'!A:A,'Tier 1 - $500K'!W:W,0,0,1)</f>
        <v>150</v>
      </c>
      <c r="X75" s="107">
        <f>_xlfn.XLOOKUP(Table5[[#This Row],[MSA Contract Number]],'Tier 1 - $500K'!A:A,'Tier 1 - $500K'!X:X,0,0,1)</f>
        <v>110</v>
      </c>
      <c r="Y75" s="107">
        <f>_xlfn.XLOOKUP(Table5[[#This Row],[MSA Contract Number]],'Tier 1 - $500K'!A:A,'Tier 1 - $500K'!Y:Y,0,0,1)</f>
        <v>175</v>
      </c>
      <c r="Z75" s="107">
        <f>_xlfn.XLOOKUP(Table5[[#This Row],[MSA Contract Number]],'Tier 1 - $500K'!A:A,'Tier 1 - $500K'!Z:Z,0,0,1)</f>
        <v>150</v>
      </c>
      <c r="AA75" s="107" t="str">
        <f>_xlfn.XLOOKUP(Table5[[#This Row],[MSA Contract Number]],'Tier 1 - $500K'!A:A,'Tier 1 - $500K'!AA:AA,0,0,1)</f>
        <v>--</v>
      </c>
      <c r="AB75" s="107">
        <f>_xlfn.XLOOKUP(Table5[[#This Row],[MSA Contract Number]],'Tier 1 - $500K'!A:A,'Tier 1 - $500K'!AB:AB,0,0,1)</f>
        <v>150</v>
      </c>
      <c r="AC75" s="107">
        <f>_xlfn.XLOOKUP(Table5[[#This Row],[MSA Contract Number]],'Tier 1 - $500K'!A:A,'Tier 1 - $500K'!AC:AC,0,0,1)</f>
        <v>150</v>
      </c>
      <c r="AD75" s="107">
        <f>_xlfn.XLOOKUP(Table5[[#This Row],[MSA Contract Number]],'Tier 1 - $500K'!A:A,'Tier 1 - $500K'!AD:AD,0,0,1)</f>
        <v>160</v>
      </c>
      <c r="AE75" s="107">
        <f>_xlfn.XLOOKUP(Table5[[#This Row],[MSA Contract Number]],'Tier 1 - $500K'!A:A,'Tier 1 - $500K'!AE:AE,0,0,1)</f>
        <v>125</v>
      </c>
      <c r="AF75" s="107">
        <f>_xlfn.XLOOKUP(Table5[[#This Row],[MSA Contract Number]],'Tier 1 - $500K'!A:A,'Tier 1 - $500K'!AF:AF,0,0,1)</f>
        <v>150</v>
      </c>
      <c r="AG75" s="107">
        <f>_xlfn.XLOOKUP(Table5[[#This Row],[MSA Contract Number]],'Tier 1 - $500K'!A:A,'Tier 1 - $500K'!AG:AG,0,0,1)</f>
        <v>175</v>
      </c>
      <c r="AH75" s="107" t="str">
        <f>_xlfn.XLOOKUP(Table5[[#This Row],[MSA Contract Number]],'Tier 1 - $500K'!A:A,'Tier 1 - $500K'!AH:AH,0,0,1)</f>
        <v>--</v>
      </c>
      <c r="AI75" s="107" t="str">
        <f>_xlfn.XLOOKUP(Table5[[#This Row],[MSA Contract Number]],'Tier 1 - $500K'!A:A,'Tier 1 - $500K'!AI:AI,0,0,1)</f>
        <v>--</v>
      </c>
      <c r="AJ75" s="107">
        <f>_xlfn.XLOOKUP(Table5[[#This Row],[MSA Contract Number]],'Tier 1 - $500K'!A:A,'Tier 1 - $500K'!AJ:AJ,0,0,1)</f>
        <v>175</v>
      </c>
      <c r="AK75" s="107" t="str">
        <f>_xlfn.XLOOKUP(Table5[[#This Row],[MSA Contract Number]],'Tier 1 - $500K'!A:A,'Tier 1 - $500K'!AK:AK,0,0,1)</f>
        <v>--</v>
      </c>
      <c r="AL75" s="107" t="str">
        <f>_xlfn.XLOOKUP(Table5[[#This Row],[MSA Contract Number]],'Tier 1 - $500K'!A:A,'Tier 1 - $500K'!AL:AL,0,0,1)</f>
        <v>--</v>
      </c>
      <c r="AM75" s="107">
        <f>_xlfn.XLOOKUP(Table5[[#This Row],[MSA Contract Number]],'Tier 1 - $500K'!A:A,'Tier 1 - $500K'!AM:AM,0,0,1)</f>
        <v>220</v>
      </c>
      <c r="AN75" s="107">
        <f>_xlfn.XLOOKUP(Table5[[#This Row],[MSA Contract Number]],'Tier 1 - $500K'!A:A,'Tier 1 - $500K'!AN:AN,0,0,1)</f>
        <v>257</v>
      </c>
      <c r="AO75" s="107" t="str">
        <f>_xlfn.XLOOKUP(Table5[[#This Row],[MSA Contract Number]],'Tier 1 - $500K'!A:A,'Tier 1 - $500K'!AO:AO,0,0,1)</f>
        <v>--</v>
      </c>
      <c r="AP75" s="107">
        <f>_xlfn.XLOOKUP(Table5[[#This Row],[MSA Contract Number]],'Tier 1 - $500K'!A:A,'Tier 1 - $500K'!AP:AP,0,0,1)</f>
        <v>240</v>
      </c>
      <c r="AQ75" s="107">
        <f>_xlfn.XLOOKUP(Table5[[#This Row],[MSA Contract Number]],'Tier 1 - $500K'!A:A,'Tier 1 - $500K'!AQ:AQ,0,0,1)</f>
        <v>175</v>
      </c>
      <c r="AR75" s="107">
        <f>_xlfn.XLOOKUP(Table5[[#This Row],[MSA Contract Number]],'Tier 1 - $500K'!A:A,'Tier 1 - $500K'!AR:AR,0,0,1)</f>
        <v>140</v>
      </c>
      <c r="AS75" s="107">
        <f>_xlfn.XLOOKUP(Table5[[#This Row],[MSA Contract Number]],'Tier 1 - $500K'!A:A,'Tier 1 - $500K'!AS:AS,0,0,1)</f>
        <v>125</v>
      </c>
      <c r="AT75" s="107">
        <f>_xlfn.XLOOKUP(Table5[[#This Row],[MSA Contract Number]],'Tier 1 - $500K'!A:A,'Tier 1 - $500K'!AT:AT,0,0,1)</f>
        <v>125</v>
      </c>
      <c r="AU75" s="107">
        <f>_xlfn.XLOOKUP(Table5[[#This Row],[MSA Contract Number]],'Tier 1 - $500K'!A:A,'Tier 1 - $500K'!AU:AU,0,0,1)</f>
        <v>95</v>
      </c>
      <c r="AV75" s="107">
        <f>_xlfn.XLOOKUP(Table5[[#This Row],[MSA Contract Number]],'Tier 1 - $500K'!A:A,'Tier 1 - $500K'!AV:AV,0,0,1)</f>
        <v>95</v>
      </c>
      <c r="AW75" s="107">
        <f>_xlfn.XLOOKUP(Table5[[#This Row],[MSA Contract Number]],'Tier 1 - $500K'!A:A,'Tier 1 - $500K'!AW:AW,0,0,1)</f>
        <v>110</v>
      </c>
      <c r="AX75" s="107">
        <f>_xlfn.XLOOKUP(Table5[[#This Row],[MSA Contract Number]],'Tier 1 - $500K'!A:A,'Tier 1 - $500K'!AX:AX,0,0,1)</f>
        <v>145</v>
      </c>
      <c r="AY75" s="107">
        <f>_xlfn.XLOOKUP(Table5[[#This Row],[MSA Contract Number]],'Tier 1 - $500K'!A:A,'Tier 1 - $500K'!AY:AY,0,0,1)</f>
        <v>95</v>
      </c>
      <c r="AZ75" s="108">
        <f>_xlfn.XLOOKUP(Table5[[#This Row],[MSA Contract Number]],'Tier 1 - $500K'!A:A,'Tier 1 - $500K'!AZ:AZ,0,0,1)</f>
        <v>302</v>
      </c>
    </row>
    <row r="76" spans="1:52" s="52" customFormat="1" x14ac:dyDescent="0.25">
      <c r="A76" s="8" t="s">
        <v>639</v>
      </c>
      <c r="B76" s="9">
        <f>_xlfn.XLOOKUP(Table5[[#This Row],[MSA Contract Number]],'Tier 1 - $500K'!A:A,'Tier 1 - $500K'!B:B,0,0,1)</f>
        <v>46497</v>
      </c>
      <c r="C76" s="10" t="str">
        <f>_xlfn.XLOOKUP(Table5[[#This Row],[MSA Contract Number]],'Tier 1 - $500K'!A:A,'Tier 1 - $500K'!C:C,0,0,1)</f>
        <v>Guidehouse Inc.</v>
      </c>
      <c r="D76" s="10" t="str">
        <f>_xlfn.XLOOKUP(Table5[[#This Row],[MSA Contract Number]],'Tier 1 - $500K'!A:A,'Tier 1 - $500K'!D:D,0,0,1)</f>
        <v>Collin Lopes</v>
      </c>
      <c r="E76" s="10" t="str">
        <f>_xlfn.XLOOKUP(Table5[[#This Row],[MSA Contract Number]],'Tier 1 - $500K'!A:A,'Tier 1 - $500K'!E:E,0,0,1)</f>
        <v>(916) 631-3227</v>
      </c>
      <c r="F76" s="10" t="str">
        <f>_xlfn.XLOOKUP(Table5[[#This Row],[MSA Contract Number]],'Tier 1 - $500K'!A:A,'Tier 1 - $500K'!F:F,0,0,1)</f>
        <v>clopes@guidehouse.com;</v>
      </c>
      <c r="G76" s="4" t="str">
        <f>_xlfn.XLOOKUP(Table5[[#This Row],[Point of Contact(s) 
(First Name and Last Name)]],'Tier 1 - $500K'!D:D,'Tier 1 - $500K'!G:G,0,0,1)</f>
        <v>--</v>
      </c>
      <c r="H76" s="4" t="str">
        <f>_xlfn.XLOOKUP(Table5[[#This Row],[MSA Contract Number]],'Tier 1 - $500K'!A:A,'Tier 1 - $500K'!H:H,0,0,1)</f>
        <v>--</v>
      </c>
      <c r="I76" s="4" t="str">
        <f>_xlfn.XLOOKUP(Table5[[#This Row],[MSA Contract Number]],'Tier 1 - $500K'!A:A,'Tier 1 - $500K'!I:I,0,0,1)</f>
        <v>No</v>
      </c>
      <c r="J76" s="4" t="str">
        <f>_xlfn.XLOOKUP(Table5[[#This Row],[MSA Contract Number]],'Tier 1 - $500K'!A:A,'Tier 1 - $500K'!J:J,0,0,1)</f>
        <v>No</v>
      </c>
      <c r="K76" s="1">
        <f>_xlfn.XLOOKUP(Table5[[#This Row],[MSA Contract Number]],'Tier 1 - $500K'!A:A,'Tier 1 - $500K'!K:K,0,0,1)</f>
        <v>248</v>
      </c>
      <c r="L76" s="1">
        <f>_xlfn.XLOOKUP(Table5[[#This Row],[MSA Contract Number]],'Tier 1 - $500K'!A:A,'Tier 1 - $500K'!L:L,0,0,1)</f>
        <v>220</v>
      </c>
      <c r="M76" s="1">
        <f>_xlfn.XLOOKUP(Table5[[#This Row],[MSA Contract Number]],'Tier 1 - $500K'!A:A,'Tier 1 - $500K'!M:M,0,0,1)</f>
        <v>224</v>
      </c>
      <c r="N76" s="1">
        <f>_xlfn.XLOOKUP(Table5[[#This Row],[MSA Contract Number]],'Tier 1 - $500K'!A:A,'Tier 1 - $500K'!N:N)</f>
        <v>196</v>
      </c>
      <c r="O76" s="1">
        <f>_xlfn.XLOOKUP(Table5[[#This Row],[MSA Contract Number]],'Tier 1 - $500K'!A:A,'Tier 1 - $500K'!O:O,0,0,1)</f>
        <v>184</v>
      </c>
      <c r="P76" s="1">
        <f>_xlfn.XLOOKUP(Table5[[#This Row],[MSA Contract Number]],'Tier 1 - $500K'!A:A,'Tier 1 - $500K'!P:P,0,0,1)</f>
        <v>187</v>
      </c>
      <c r="Q76" s="1">
        <f>_xlfn.XLOOKUP(Table5[[#This Row],[MSA Contract Number]],'Tier 1 - $500K'!A:A,'Tier 1 - $500K'!Q:Q,0,0,1)</f>
        <v>158</v>
      </c>
      <c r="R76" s="1">
        <f>_xlfn.XLOOKUP(Table5[[#This Row],[MSA Contract Number]],'Tier 1 - $500K'!A:A,'Tier 1 - $500K'!R:R,0,0,1)</f>
        <v>121</v>
      </c>
      <c r="S76" s="107">
        <f>_xlfn.XLOOKUP(Table5[[#This Row],[MSA Contract Number]],'Tier 1 - $500K'!A:A,'Tier 1 - $500K'!S:S,0,0,1)</f>
        <v>210</v>
      </c>
      <c r="T76" s="107">
        <f>_xlfn.XLOOKUP(Table5[[#This Row],[MSA Contract Number]],'Tier 1 - $500K'!A:A,'Tier 1 - $500K'!T:T,0,0,1)</f>
        <v>269</v>
      </c>
      <c r="U76" s="107">
        <f>_xlfn.XLOOKUP(Table5[[#This Row],[MSA Contract Number]],'Tier 1 - $500K'!A:A,'Tier 1 - $500K'!U:U,0,0,1)</f>
        <v>230</v>
      </c>
      <c r="V76" s="107">
        <f>_xlfn.XLOOKUP(Table5[[#This Row],[MSA Contract Number]],'Tier 1 - $500K'!A:A,'Tier 1 - $500K'!V:V,0,0,1)</f>
        <v>236</v>
      </c>
      <c r="W76" s="107">
        <f>_xlfn.XLOOKUP(Table5[[#This Row],[MSA Contract Number]],'Tier 1 - $500K'!A:A,'Tier 1 - $500K'!W:W,0,0,1)</f>
        <v>167</v>
      </c>
      <c r="X76" s="107">
        <f>_xlfn.XLOOKUP(Table5[[#This Row],[MSA Contract Number]],'Tier 1 - $500K'!A:A,'Tier 1 - $500K'!X:X,0,0,1)</f>
        <v>164</v>
      </c>
      <c r="Y76" s="107">
        <f>_xlfn.XLOOKUP(Table5[[#This Row],[MSA Contract Number]],'Tier 1 - $500K'!A:A,'Tier 1 - $500K'!Y:Y,0,0,1)</f>
        <v>172</v>
      </c>
      <c r="Z76" s="107">
        <f>_xlfn.XLOOKUP(Table5[[#This Row],[MSA Contract Number]],'Tier 1 - $500K'!A:A,'Tier 1 - $500K'!Z:Z,0,0,1)</f>
        <v>210</v>
      </c>
      <c r="AA76" s="107">
        <f>_xlfn.XLOOKUP(Table5[[#This Row],[MSA Contract Number]],'Tier 1 - $500K'!A:A,'Tier 1 - $500K'!AA:AA,0,0,1)</f>
        <v>219</v>
      </c>
      <c r="AB76" s="107">
        <f>_xlfn.XLOOKUP(Table5[[#This Row],[MSA Contract Number]],'Tier 1 - $500K'!A:A,'Tier 1 - $500K'!AB:AB,0,0,1)</f>
        <v>232</v>
      </c>
      <c r="AC76" s="107">
        <f>_xlfn.XLOOKUP(Table5[[#This Row],[MSA Contract Number]],'Tier 1 - $500K'!A:A,'Tier 1 - $500K'!AC:AC,0,0,1)</f>
        <v>219</v>
      </c>
      <c r="AD76" s="107">
        <f>_xlfn.XLOOKUP(Table5[[#This Row],[MSA Contract Number]],'Tier 1 - $500K'!A:A,'Tier 1 - $500K'!AD:AD,0,0,1)</f>
        <v>184</v>
      </c>
      <c r="AE76" s="107">
        <f>_xlfn.XLOOKUP(Table5[[#This Row],[MSA Contract Number]],'Tier 1 - $500K'!A:A,'Tier 1 - $500K'!AE:AE,0,0,1)</f>
        <v>178</v>
      </c>
      <c r="AF76" s="107">
        <f>_xlfn.XLOOKUP(Table5[[#This Row],[MSA Contract Number]],'Tier 1 - $500K'!A:A,'Tier 1 - $500K'!AF:AF,0,0,1)</f>
        <v>162</v>
      </c>
      <c r="AG76" s="107">
        <f>_xlfn.XLOOKUP(Table5[[#This Row],[MSA Contract Number]],'Tier 1 - $500K'!A:A,'Tier 1 - $500K'!AG:AG,0,0,1)</f>
        <v>195</v>
      </c>
      <c r="AH76" s="107">
        <f>_xlfn.XLOOKUP(Table5[[#This Row],[MSA Contract Number]],'Tier 1 - $500K'!A:A,'Tier 1 - $500K'!AH:AH,0,0,1)</f>
        <v>195</v>
      </c>
      <c r="AI76" s="107">
        <f>_xlfn.XLOOKUP(Table5[[#This Row],[MSA Contract Number]],'Tier 1 - $500K'!A:A,'Tier 1 - $500K'!AI:AI,0,0,1)</f>
        <v>195</v>
      </c>
      <c r="AJ76" s="107">
        <f>_xlfn.XLOOKUP(Table5[[#This Row],[MSA Contract Number]],'Tier 1 - $500K'!A:A,'Tier 1 - $500K'!AJ:AJ,0,0,1)</f>
        <v>188</v>
      </c>
      <c r="AK76" s="107">
        <f>_xlfn.XLOOKUP(Table5[[#This Row],[MSA Contract Number]],'Tier 1 - $500K'!A:A,'Tier 1 - $500K'!AK:AK,0,0,1)</f>
        <v>188</v>
      </c>
      <c r="AL76" s="107">
        <f>_xlfn.XLOOKUP(Table5[[#This Row],[MSA Contract Number]],'Tier 1 - $500K'!A:A,'Tier 1 - $500K'!AL:AL,0,0,1)</f>
        <v>215</v>
      </c>
      <c r="AM76" s="107">
        <f>_xlfn.XLOOKUP(Table5[[#This Row],[MSA Contract Number]],'Tier 1 - $500K'!A:A,'Tier 1 - $500K'!AM:AM,0,0,1)</f>
        <v>195</v>
      </c>
      <c r="AN76" s="107">
        <f>_xlfn.XLOOKUP(Table5[[#This Row],[MSA Contract Number]],'Tier 1 - $500K'!A:A,'Tier 1 - $500K'!AN:AN,0,0,1)</f>
        <v>225</v>
      </c>
      <c r="AO76" s="107">
        <f>_xlfn.XLOOKUP(Table5[[#This Row],[MSA Contract Number]],'Tier 1 - $500K'!A:A,'Tier 1 - $500K'!AO:AO,0,0,1)</f>
        <v>188</v>
      </c>
      <c r="AP76" s="107">
        <f>_xlfn.XLOOKUP(Table5[[#This Row],[MSA Contract Number]],'Tier 1 - $500K'!A:A,'Tier 1 - $500K'!AP:AP,0,0,1)</f>
        <v>195</v>
      </c>
      <c r="AQ76" s="107">
        <f>_xlfn.XLOOKUP(Table5[[#This Row],[MSA Contract Number]],'Tier 1 - $500K'!A:A,'Tier 1 - $500K'!AQ:AQ,0,0,1)</f>
        <v>241</v>
      </c>
      <c r="AR76" s="107">
        <f>_xlfn.XLOOKUP(Table5[[#This Row],[MSA Contract Number]],'Tier 1 - $500K'!A:A,'Tier 1 - $500K'!AR:AR,0,0,1)</f>
        <v>241</v>
      </c>
      <c r="AS76" s="107">
        <f>_xlfn.XLOOKUP(Table5[[#This Row],[MSA Contract Number]],'Tier 1 - $500K'!A:A,'Tier 1 - $500K'!AS:AS,0,0,1)</f>
        <v>178</v>
      </c>
      <c r="AT76" s="107">
        <f>_xlfn.XLOOKUP(Table5[[#This Row],[MSA Contract Number]],'Tier 1 - $500K'!A:A,'Tier 1 - $500K'!AT:AT,0,0,1)</f>
        <v>157</v>
      </c>
      <c r="AU76" s="107">
        <f>_xlfn.XLOOKUP(Table5[[#This Row],[MSA Contract Number]],'Tier 1 - $500K'!A:A,'Tier 1 - $500K'!AU:AU,0,0,1)</f>
        <v>178</v>
      </c>
      <c r="AV76" s="107">
        <f>_xlfn.XLOOKUP(Table5[[#This Row],[MSA Contract Number]],'Tier 1 - $500K'!A:A,'Tier 1 - $500K'!AV:AV,0,0,1)</f>
        <v>148</v>
      </c>
      <c r="AW76" s="107">
        <f>_xlfn.XLOOKUP(Table5[[#This Row],[MSA Contract Number]],'Tier 1 - $500K'!A:A,'Tier 1 - $500K'!AW:AW,0,0,1)</f>
        <v>178</v>
      </c>
      <c r="AX76" s="107">
        <f>_xlfn.XLOOKUP(Table5[[#This Row],[MSA Contract Number]],'Tier 1 - $500K'!A:A,'Tier 1 - $500K'!AX:AX,0,0,1)</f>
        <v>184</v>
      </c>
      <c r="AY76" s="107">
        <f>_xlfn.XLOOKUP(Table5[[#This Row],[MSA Contract Number]],'Tier 1 - $500K'!A:A,'Tier 1 - $500K'!AY:AY,0,0,1)</f>
        <v>178</v>
      </c>
      <c r="AZ76" s="108">
        <f>_xlfn.XLOOKUP(Table5[[#This Row],[MSA Contract Number]],'Tier 1 - $500K'!A:A,'Tier 1 - $500K'!AZ:AZ,0,0,1)</f>
        <v>224</v>
      </c>
    </row>
    <row r="77" spans="1:52" s="52" customFormat="1" ht="31.5" x14ac:dyDescent="0.25">
      <c r="A77" s="8" t="s">
        <v>644</v>
      </c>
      <c r="B77" s="9">
        <f>_xlfn.XLOOKUP(Table5[[#This Row],[MSA Contract Number]],'Tier 1 - $500K'!A:A,'Tier 1 - $500K'!B:B,0,0,1)</f>
        <v>46497</v>
      </c>
      <c r="C77" s="10" t="str">
        <f>_xlfn.XLOOKUP(Table5[[#This Row],[MSA Contract Number]],'Tier 1 - $500K'!A:A,'Tier 1 - $500K'!C:C,0,0,1)</f>
        <v>HHS Technology Group, LLC</v>
      </c>
      <c r="D77" s="10" t="str">
        <f>_xlfn.XLOOKUP(Table5[[#This Row],[MSA Contract Number]],'Tier 1 - $500K'!A:A,'Tier 1 - $500K'!D:D,0,0,1)</f>
        <v xml:space="preserve">Tommy Swider </v>
      </c>
      <c r="E77" s="10" t="str">
        <f>_xlfn.XLOOKUP(Table5[[#This Row],[MSA Contract Number]],'Tier 1 - $500K'!A:A,'Tier 1 - $500K'!E:E,0,0,1)</f>
        <v>(609) 792-6355</v>
      </c>
      <c r="F77" s="10" t="str">
        <f>_xlfn.XLOOKUP(Table5[[#This Row],[MSA Contract Number]],'Tier 1 - $500K'!A:A,'Tier 1 - $500K'!F:F,0,0,1)</f>
        <v>proposals@HHSTechGroup.com; thomas.swider@hhstechgroup.com;</v>
      </c>
      <c r="G77" s="4" t="str">
        <f>_xlfn.XLOOKUP(Table5[[#This Row],[Point of Contact(s) 
(First Name and Last Name)]],'Tier 1 - $500K'!D:D,'Tier 1 - $500K'!G:G,0,0,1)</f>
        <v>--</v>
      </c>
      <c r="H77" s="4" t="str">
        <f>_xlfn.XLOOKUP(Table5[[#This Row],[MSA Contract Number]],'Tier 1 - $500K'!A:A,'Tier 1 - $500K'!H:H,0,0,1)</f>
        <v>--</v>
      </c>
      <c r="I77" s="4" t="str">
        <f>_xlfn.XLOOKUP(Table5[[#This Row],[MSA Contract Number]],'Tier 1 - $500K'!A:A,'Tier 1 - $500K'!I:I,0,0,1)</f>
        <v>No</v>
      </c>
      <c r="J77" s="4" t="str">
        <f>_xlfn.XLOOKUP(Table5[[#This Row],[MSA Contract Number]],'Tier 1 - $500K'!A:A,'Tier 1 - $500K'!J:J,0,0,1)</f>
        <v>No</v>
      </c>
      <c r="K77" s="1">
        <f>_xlfn.XLOOKUP(Table5[[#This Row],[MSA Contract Number]],'Tier 1 - $500K'!A:A,'Tier 1 - $500K'!K:K,0,0,1)</f>
        <v>210</v>
      </c>
      <c r="L77" s="1">
        <f>_xlfn.XLOOKUP(Table5[[#This Row],[MSA Contract Number]],'Tier 1 - $500K'!A:A,'Tier 1 - $500K'!L:L,0,0,1)</f>
        <v>195</v>
      </c>
      <c r="M77" s="1">
        <f>_xlfn.XLOOKUP(Table5[[#This Row],[MSA Contract Number]],'Tier 1 - $500K'!A:A,'Tier 1 - $500K'!M:M,0,0,1)</f>
        <v>205</v>
      </c>
      <c r="N77" s="1">
        <f>_xlfn.XLOOKUP(Table5[[#This Row],[MSA Contract Number]],'Tier 1 - $500K'!A:A,'Tier 1 - $500K'!N:N)</f>
        <v>180</v>
      </c>
      <c r="O77" s="1">
        <f>_xlfn.XLOOKUP(Table5[[#This Row],[MSA Contract Number]],'Tier 1 - $500K'!A:A,'Tier 1 - $500K'!O:O,0,0,1)</f>
        <v>165</v>
      </c>
      <c r="P77" s="1">
        <f>_xlfn.XLOOKUP(Table5[[#This Row],[MSA Contract Number]],'Tier 1 - $500K'!A:A,'Tier 1 - $500K'!P:P,0,0,1)</f>
        <v>170</v>
      </c>
      <c r="Q77" s="1">
        <f>_xlfn.XLOOKUP(Table5[[#This Row],[MSA Contract Number]],'Tier 1 - $500K'!A:A,'Tier 1 - $500K'!Q:Q,0,0,1)</f>
        <v>155</v>
      </c>
      <c r="R77" s="1">
        <f>_xlfn.XLOOKUP(Table5[[#This Row],[MSA Contract Number]],'Tier 1 - $500K'!A:A,'Tier 1 - $500K'!R:R,0,0,1)</f>
        <v>127</v>
      </c>
      <c r="S77" s="107">
        <f>_xlfn.XLOOKUP(Table5[[#This Row],[MSA Contract Number]],'Tier 1 - $500K'!A:A,'Tier 1 - $500K'!S:S,0,0,1)</f>
        <v>200</v>
      </c>
      <c r="T77" s="107">
        <f>_xlfn.XLOOKUP(Table5[[#This Row],[MSA Contract Number]],'Tier 1 - $500K'!A:A,'Tier 1 - $500K'!T:T,0,0,1)</f>
        <v>220</v>
      </c>
      <c r="U77" s="107">
        <f>_xlfn.XLOOKUP(Table5[[#This Row],[MSA Contract Number]],'Tier 1 - $500K'!A:A,'Tier 1 - $500K'!U:U,0,0,1)</f>
        <v>200</v>
      </c>
      <c r="V77" s="107">
        <f>_xlfn.XLOOKUP(Table5[[#This Row],[MSA Contract Number]],'Tier 1 - $500K'!A:A,'Tier 1 - $500K'!V:V,0,0,1)</f>
        <v>192</v>
      </c>
      <c r="W77" s="107">
        <f>_xlfn.XLOOKUP(Table5[[#This Row],[MSA Contract Number]],'Tier 1 - $500K'!A:A,'Tier 1 - $500K'!W:W,0,0,1)</f>
        <v>145</v>
      </c>
      <c r="X77" s="107">
        <f>_xlfn.XLOOKUP(Table5[[#This Row],[MSA Contract Number]],'Tier 1 - $500K'!A:A,'Tier 1 - $500K'!X:X,0,0,1)</f>
        <v>150</v>
      </c>
      <c r="Y77" s="107">
        <f>_xlfn.XLOOKUP(Table5[[#This Row],[MSA Contract Number]],'Tier 1 - $500K'!A:A,'Tier 1 - $500K'!Y:Y,0,0,1)</f>
        <v>155</v>
      </c>
      <c r="Z77" s="107">
        <f>_xlfn.XLOOKUP(Table5[[#This Row],[MSA Contract Number]],'Tier 1 - $500K'!A:A,'Tier 1 - $500K'!Z:Z,0,0,1)</f>
        <v>190</v>
      </c>
      <c r="AA77" s="107">
        <f>_xlfn.XLOOKUP(Table5[[#This Row],[MSA Contract Number]],'Tier 1 - $500K'!A:A,'Tier 1 - $500K'!AA:AA,0,0,1)</f>
        <v>200</v>
      </c>
      <c r="AB77" s="107">
        <f>_xlfn.XLOOKUP(Table5[[#This Row],[MSA Contract Number]],'Tier 1 - $500K'!A:A,'Tier 1 - $500K'!AB:AB,0,0,1)</f>
        <v>200</v>
      </c>
      <c r="AC77" s="107">
        <f>_xlfn.XLOOKUP(Table5[[#This Row],[MSA Contract Number]],'Tier 1 - $500K'!A:A,'Tier 1 - $500K'!AC:AC,0,0,1)</f>
        <v>190</v>
      </c>
      <c r="AD77" s="107">
        <f>_xlfn.XLOOKUP(Table5[[#This Row],[MSA Contract Number]],'Tier 1 - $500K'!A:A,'Tier 1 - $500K'!AD:AD,0,0,1)</f>
        <v>165</v>
      </c>
      <c r="AE77" s="107">
        <f>_xlfn.XLOOKUP(Table5[[#This Row],[MSA Contract Number]],'Tier 1 - $500K'!A:A,'Tier 1 - $500K'!AE:AE,0,0,1)</f>
        <v>165</v>
      </c>
      <c r="AF77" s="107">
        <f>_xlfn.XLOOKUP(Table5[[#This Row],[MSA Contract Number]],'Tier 1 - $500K'!A:A,'Tier 1 - $500K'!AF:AF,0,0,1)</f>
        <v>155</v>
      </c>
      <c r="AG77" s="107">
        <f>_xlfn.XLOOKUP(Table5[[#This Row],[MSA Contract Number]],'Tier 1 - $500K'!A:A,'Tier 1 - $500K'!AG:AG,0,0,1)</f>
        <v>170</v>
      </c>
      <c r="AH77" s="107" t="str">
        <f>_xlfn.XLOOKUP(Table5[[#This Row],[MSA Contract Number]],'Tier 1 - $500K'!A:A,'Tier 1 - $500K'!AH:AH,0,0,1)</f>
        <v>--</v>
      </c>
      <c r="AI77" s="107" t="str">
        <f>_xlfn.XLOOKUP(Table5[[#This Row],[MSA Contract Number]],'Tier 1 - $500K'!A:A,'Tier 1 - $500K'!AI:AI,0,0,1)</f>
        <v>--</v>
      </c>
      <c r="AJ77" s="107" t="str">
        <f>_xlfn.XLOOKUP(Table5[[#This Row],[MSA Contract Number]],'Tier 1 - $500K'!A:A,'Tier 1 - $500K'!AJ:AJ,0,0,1)</f>
        <v>--</v>
      </c>
      <c r="AK77" s="107">
        <f>_xlfn.XLOOKUP(Table5[[#This Row],[MSA Contract Number]],'Tier 1 - $500K'!A:A,'Tier 1 - $500K'!AK:AK,0,0,1)</f>
        <v>210</v>
      </c>
      <c r="AL77" s="107">
        <f>_xlfn.XLOOKUP(Table5[[#This Row],[MSA Contract Number]],'Tier 1 - $500K'!A:A,'Tier 1 - $500K'!AL:AL,0,0,1)</f>
        <v>225</v>
      </c>
      <c r="AM77" s="107">
        <f>_xlfn.XLOOKUP(Table5[[#This Row],[MSA Contract Number]],'Tier 1 - $500K'!A:A,'Tier 1 - $500K'!AM:AM,0,0,1)</f>
        <v>155</v>
      </c>
      <c r="AN77" s="107">
        <f>_xlfn.XLOOKUP(Table5[[#This Row],[MSA Contract Number]],'Tier 1 - $500K'!A:A,'Tier 1 - $500K'!AN:AN,0,0,1)</f>
        <v>170</v>
      </c>
      <c r="AO77" s="107" t="str">
        <f>_xlfn.XLOOKUP(Table5[[#This Row],[MSA Contract Number]],'Tier 1 - $500K'!A:A,'Tier 1 - $500K'!AO:AO,0,0,1)</f>
        <v>--</v>
      </c>
      <c r="AP77" s="107" t="str">
        <f>_xlfn.XLOOKUP(Table5[[#This Row],[MSA Contract Number]],'Tier 1 - $500K'!A:A,'Tier 1 - $500K'!AP:AP,0,0,1)</f>
        <v>--</v>
      </c>
      <c r="AQ77" s="107">
        <f>_xlfn.XLOOKUP(Table5[[#This Row],[MSA Contract Number]],'Tier 1 - $500K'!A:A,'Tier 1 - $500K'!AQ:AQ,0,0,1)</f>
        <v>190</v>
      </c>
      <c r="AR77" s="107">
        <f>_xlfn.XLOOKUP(Table5[[#This Row],[MSA Contract Number]],'Tier 1 - $500K'!A:A,'Tier 1 - $500K'!AR:AR,0,0,1)</f>
        <v>195</v>
      </c>
      <c r="AS77" s="107">
        <f>_xlfn.XLOOKUP(Table5[[#This Row],[MSA Contract Number]],'Tier 1 - $500K'!A:A,'Tier 1 - $500K'!AS:AS,0,0,1)</f>
        <v>140</v>
      </c>
      <c r="AT77" s="107">
        <f>_xlfn.XLOOKUP(Table5[[#This Row],[MSA Contract Number]],'Tier 1 - $500K'!A:A,'Tier 1 - $500K'!AT:AT,0,0,1)</f>
        <v>140</v>
      </c>
      <c r="AU77" s="107">
        <f>_xlfn.XLOOKUP(Table5[[#This Row],[MSA Contract Number]],'Tier 1 - $500K'!A:A,'Tier 1 - $500K'!AU:AU,0,0,1)</f>
        <v>160</v>
      </c>
      <c r="AV77" s="107">
        <f>_xlfn.XLOOKUP(Table5[[#This Row],[MSA Contract Number]],'Tier 1 - $500K'!A:A,'Tier 1 - $500K'!AV:AV,0,0,1)</f>
        <v>160</v>
      </c>
      <c r="AW77" s="107">
        <f>_xlfn.XLOOKUP(Table5[[#This Row],[MSA Contract Number]],'Tier 1 - $500K'!A:A,'Tier 1 - $500K'!AW:AW,0,0,1)</f>
        <v>160</v>
      </c>
      <c r="AX77" s="107" t="str">
        <f>_xlfn.XLOOKUP(Table5[[#This Row],[MSA Contract Number]],'Tier 1 - $500K'!A:A,'Tier 1 - $500K'!AX:AX,0,0,1)</f>
        <v>--</v>
      </c>
      <c r="AY77" s="107" t="str">
        <f>_xlfn.XLOOKUP(Table5[[#This Row],[MSA Contract Number]],'Tier 1 - $500K'!A:A,'Tier 1 - $500K'!AY:AY,0,0,1)</f>
        <v>--</v>
      </c>
      <c r="AZ77" s="108">
        <f>_xlfn.XLOOKUP(Table5[[#This Row],[MSA Contract Number]],'Tier 1 - $500K'!A:A,'Tier 1 - $500K'!AZ:AZ,0,0,1)</f>
        <v>225</v>
      </c>
    </row>
    <row r="78" spans="1:52" s="52" customFormat="1" ht="31.5" x14ac:dyDescent="0.25">
      <c r="A78" s="8" t="s">
        <v>649</v>
      </c>
      <c r="B78" s="9">
        <f>_xlfn.XLOOKUP(Table5[[#This Row],[MSA Contract Number]],'Tier 1 - $500K'!A:A,'Tier 1 - $500K'!B:B,0,0,1)</f>
        <v>46497</v>
      </c>
      <c r="C78" s="10" t="str">
        <f>_xlfn.XLOOKUP(Table5[[#This Row],[MSA Contract Number]],'Tier 1 - $500K'!A:A,'Tier 1 - $500K'!C:C,0,0,1)</f>
        <v>HLN Consulting, LLC</v>
      </c>
      <c r="D78" s="10" t="str">
        <f>_xlfn.XLOOKUP(Table5[[#This Row],[MSA Contract Number]],'Tier 1 - $500K'!A:A,'Tier 1 - $500K'!D:D,0,0,1)</f>
        <v xml:space="preserve">1.Noam Arzt 
2. Ashley Pitts </v>
      </c>
      <c r="E78" s="10" t="str">
        <f>_xlfn.XLOOKUP(Table5[[#This Row],[MSA Contract Number]],'Tier 1 - $500K'!A:A,'Tier 1 - $500K'!E:E,0,0,1)</f>
        <v>1. (858) 538-2220 
2. (972) 757-1127</v>
      </c>
      <c r="F78" s="10" t="str">
        <f>_xlfn.XLOOKUP(Table5[[#This Row],[MSA Contract Number]],'Tier 1 - $500K'!A:A,'Tier 1 - $500K'!F:F,0,0,1)</f>
        <v>arzt@hln.com;
ashleypitts@hln.com;</v>
      </c>
      <c r="G78" s="4">
        <f>_xlfn.XLOOKUP(Table5[[#This Row],[Point of Contact(s) 
(First Name and Last Name)]],'Tier 1 - $500K'!D:D,'Tier 1 - $500K'!G:G,0,0,1)</f>
        <v>29823</v>
      </c>
      <c r="H78" s="4" t="str">
        <f>_xlfn.XLOOKUP(Table5[[#This Row],[MSA Contract Number]],'Tier 1 - $500K'!A:A,'Tier 1 - $500K'!H:H,0,0,1)</f>
        <v>SB</v>
      </c>
      <c r="I78" s="4" t="str">
        <f>_xlfn.XLOOKUP(Table5[[#This Row],[MSA Contract Number]],'Tier 1 - $500K'!A:A,'Tier 1 - $500K'!I:I,0,0,1)</f>
        <v>Yes</v>
      </c>
      <c r="J78" s="4" t="str">
        <f>_xlfn.XLOOKUP(Table5[[#This Row],[MSA Contract Number]],'Tier 1 - $500K'!A:A,'Tier 1 - $500K'!J:J,0,0,1)</f>
        <v>No</v>
      </c>
      <c r="K78" s="1">
        <f>_xlfn.XLOOKUP(Table5[[#This Row],[MSA Contract Number]],'Tier 1 - $500K'!A:A,'Tier 1 - $500K'!K:K,0,0,1)</f>
        <v>290</v>
      </c>
      <c r="L78" s="1">
        <f>_xlfn.XLOOKUP(Table5[[#This Row],[MSA Contract Number]],'Tier 1 - $500K'!A:A,'Tier 1 - $500K'!L:L,0,0,1)</f>
        <v>250</v>
      </c>
      <c r="M78" s="1">
        <f>_xlfn.XLOOKUP(Table5[[#This Row],[MSA Contract Number]],'Tier 1 - $500K'!A:A,'Tier 1 - $500K'!M:M,0,0,1)</f>
        <v>230</v>
      </c>
      <c r="N78" s="1">
        <f>_xlfn.XLOOKUP(Table5[[#This Row],[MSA Contract Number]],'Tier 1 - $500K'!A:A,'Tier 1 - $500K'!N:N)</f>
        <v>207</v>
      </c>
      <c r="O78" s="1">
        <f>_xlfn.XLOOKUP(Table5[[#This Row],[MSA Contract Number]],'Tier 1 - $500K'!A:A,'Tier 1 - $500K'!O:O,0,0,1)</f>
        <v>225</v>
      </c>
      <c r="P78" s="1">
        <f>_xlfn.XLOOKUP(Table5[[#This Row],[MSA Contract Number]],'Tier 1 - $500K'!A:A,'Tier 1 - $500K'!P:P,0,0,1)</f>
        <v>230</v>
      </c>
      <c r="Q78" s="1">
        <f>_xlfn.XLOOKUP(Table5[[#This Row],[MSA Contract Number]],'Tier 1 - $500K'!A:A,'Tier 1 - $500K'!Q:Q,0,0,1)</f>
        <v>207</v>
      </c>
      <c r="R78" s="1">
        <f>_xlfn.XLOOKUP(Table5[[#This Row],[MSA Contract Number]],'Tier 1 - $500K'!A:A,'Tier 1 - $500K'!R:R,0,0,1)</f>
        <v>168</v>
      </c>
      <c r="S78" s="107">
        <f>_xlfn.XLOOKUP(Table5[[#This Row],[MSA Contract Number]],'Tier 1 - $500K'!A:A,'Tier 1 - $500K'!S:S,0,0,1)</f>
        <v>207</v>
      </c>
      <c r="T78" s="107">
        <f>_xlfn.XLOOKUP(Table5[[#This Row],[MSA Contract Number]],'Tier 1 - $500K'!A:A,'Tier 1 - $500K'!T:T,0,0,1)</f>
        <v>230</v>
      </c>
      <c r="U78" s="107">
        <f>_xlfn.XLOOKUP(Table5[[#This Row],[MSA Contract Number]],'Tier 1 - $500K'!A:A,'Tier 1 - $500K'!U:U,0,0,1)</f>
        <v>207</v>
      </c>
      <c r="V78" s="107">
        <f>_xlfn.XLOOKUP(Table5[[#This Row],[MSA Contract Number]],'Tier 1 - $500K'!A:A,'Tier 1 - $500K'!V:V,0,0,1)</f>
        <v>207</v>
      </c>
      <c r="W78" s="107">
        <f>_xlfn.XLOOKUP(Table5[[#This Row],[MSA Contract Number]],'Tier 1 - $500K'!A:A,'Tier 1 - $500K'!W:W,0,0,1)</f>
        <v>200</v>
      </c>
      <c r="X78" s="107">
        <f>_xlfn.XLOOKUP(Table5[[#This Row],[MSA Contract Number]],'Tier 1 - $500K'!A:A,'Tier 1 - $500K'!X:X,0,0,1)</f>
        <v>207</v>
      </c>
      <c r="Y78" s="107">
        <f>_xlfn.XLOOKUP(Table5[[#This Row],[MSA Contract Number]],'Tier 1 - $500K'!A:A,'Tier 1 - $500K'!Y:Y,0,0,1)</f>
        <v>207</v>
      </c>
      <c r="Z78" s="107">
        <f>_xlfn.XLOOKUP(Table5[[#This Row],[MSA Contract Number]],'Tier 1 - $500K'!A:A,'Tier 1 - $500K'!Z:Z,0,0,1)</f>
        <v>207</v>
      </c>
      <c r="AA78" s="107">
        <f>_xlfn.XLOOKUP(Table5[[#This Row],[MSA Contract Number]],'Tier 1 - $500K'!A:A,'Tier 1 - $500K'!AA:AA,0,0,1)</f>
        <v>207</v>
      </c>
      <c r="AB78" s="107">
        <f>_xlfn.XLOOKUP(Table5[[#This Row],[MSA Contract Number]],'Tier 1 - $500K'!A:A,'Tier 1 - $500K'!AB:AB,0,0,1)</f>
        <v>200</v>
      </c>
      <c r="AC78" s="107">
        <f>_xlfn.XLOOKUP(Table5[[#This Row],[MSA Contract Number]],'Tier 1 - $500K'!A:A,'Tier 1 - $500K'!AC:AC,0,0,1)</f>
        <v>207</v>
      </c>
      <c r="AD78" s="107">
        <f>_xlfn.XLOOKUP(Table5[[#This Row],[MSA Contract Number]],'Tier 1 - $500K'!A:A,'Tier 1 - $500K'!AD:AD,0,0,1)</f>
        <v>207</v>
      </c>
      <c r="AE78" s="107">
        <f>_xlfn.XLOOKUP(Table5[[#This Row],[MSA Contract Number]],'Tier 1 - $500K'!A:A,'Tier 1 - $500K'!AE:AE,0,0,1)</f>
        <v>207</v>
      </c>
      <c r="AF78" s="107">
        <f>_xlfn.XLOOKUP(Table5[[#This Row],[MSA Contract Number]],'Tier 1 - $500K'!A:A,'Tier 1 - $500K'!AF:AF,0,0,1)</f>
        <v>205</v>
      </c>
      <c r="AG78" s="107">
        <f>_xlfn.XLOOKUP(Table5[[#This Row],[MSA Contract Number]],'Tier 1 - $500K'!A:A,'Tier 1 - $500K'!AG:AG,0,0,1)</f>
        <v>225</v>
      </c>
      <c r="AH78" s="107" t="str">
        <f>_xlfn.XLOOKUP(Table5[[#This Row],[MSA Contract Number]],'Tier 1 - $500K'!A:A,'Tier 1 - $500K'!AH:AH,0,0,1)</f>
        <v>--</v>
      </c>
      <c r="AI78" s="107" t="str">
        <f>_xlfn.XLOOKUP(Table5[[#This Row],[MSA Contract Number]],'Tier 1 - $500K'!A:A,'Tier 1 - $500K'!AI:AI,0,0,1)</f>
        <v>--</v>
      </c>
      <c r="AJ78" s="107">
        <f>_xlfn.XLOOKUP(Table5[[#This Row],[MSA Contract Number]],'Tier 1 - $500K'!A:A,'Tier 1 - $500K'!AJ:AJ,0,0,1)</f>
        <v>207</v>
      </c>
      <c r="AK78" s="107">
        <f>_xlfn.XLOOKUP(Table5[[#This Row],[MSA Contract Number]],'Tier 1 - $500K'!A:A,'Tier 1 - $500K'!AK:AK,0,0,1)</f>
        <v>249</v>
      </c>
      <c r="AL78" s="107">
        <f>_xlfn.XLOOKUP(Table5[[#This Row],[MSA Contract Number]],'Tier 1 - $500K'!A:A,'Tier 1 - $500K'!AL:AL,0,0,1)</f>
        <v>283</v>
      </c>
      <c r="AM78" s="107">
        <f>_xlfn.XLOOKUP(Table5[[#This Row],[MSA Contract Number]],'Tier 1 - $500K'!A:A,'Tier 1 - $500K'!AM:AM,0,0,1)</f>
        <v>226</v>
      </c>
      <c r="AN78" s="107">
        <f>_xlfn.XLOOKUP(Table5[[#This Row],[MSA Contract Number]],'Tier 1 - $500K'!A:A,'Tier 1 - $500K'!AN:AN,0,0,1)</f>
        <v>257</v>
      </c>
      <c r="AO78" s="107">
        <f>_xlfn.XLOOKUP(Table5[[#This Row],[MSA Contract Number]],'Tier 1 - $500K'!A:A,'Tier 1 - $500K'!AO:AO,0,0,1)</f>
        <v>225</v>
      </c>
      <c r="AP78" s="107">
        <f>_xlfn.XLOOKUP(Table5[[#This Row],[MSA Contract Number]],'Tier 1 - $500K'!A:A,'Tier 1 - $500K'!AP:AP,0,0,1)</f>
        <v>207</v>
      </c>
      <c r="AQ78" s="107">
        <f>_xlfn.XLOOKUP(Table5[[#This Row],[MSA Contract Number]],'Tier 1 - $500K'!A:A,'Tier 1 - $500K'!AQ:AQ,0,0,1)</f>
        <v>246</v>
      </c>
      <c r="AR78" s="107">
        <f>_xlfn.XLOOKUP(Table5[[#This Row],[MSA Contract Number]],'Tier 1 - $500K'!A:A,'Tier 1 - $500K'!AR:AR,0,0,1)</f>
        <v>250</v>
      </c>
      <c r="AS78" s="107">
        <f>_xlfn.XLOOKUP(Table5[[#This Row],[MSA Contract Number]],'Tier 1 - $500K'!A:A,'Tier 1 - $500K'!AS:AS,0,0,1)</f>
        <v>219</v>
      </c>
      <c r="AT78" s="107">
        <f>_xlfn.XLOOKUP(Table5[[#This Row],[MSA Contract Number]],'Tier 1 - $500K'!A:A,'Tier 1 - $500K'!AT:AT,0,0,1)</f>
        <v>200</v>
      </c>
      <c r="AU78" s="107">
        <f>_xlfn.XLOOKUP(Table5[[#This Row],[MSA Contract Number]],'Tier 1 - $500K'!A:A,'Tier 1 - $500K'!AU:AU,0,0,1)</f>
        <v>200</v>
      </c>
      <c r="AV78" s="107">
        <f>_xlfn.XLOOKUP(Table5[[#This Row],[MSA Contract Number]],'Tier 1 - $500K'!A:A,'Tier 1 - $500K'!AV:AV,0,0,1)</f>
        <v>198</v>
      </c>
      <c r="AW78" s="107">
        <f>_xlfn.XLOOKUP(Table5[[#This Row],[MSA Contract Number]],'Tier 1 - $500K'!A:A,'Tier 1 - $500K'!AW:AW,0,0,1)</f>
        <v>217</v>
      </c>
      <c r="AX78" s="107">
        <f>_xlfn.XLOOKUP(Table5[[#This Row],[MSA Contract Number]],'Tier 1 - $500K'!A:A,'Tier 1 - $500K'!AX:AX,0,0,1)</f>
        <v>225</v>
      </c>
      <c r="AY78" s="107">
        <f>_xlfn.XLOOKUP(Table5[[#This Row],[MSA Contract Number]],'Tier 1 - $500K'!A:A,'Tier 1 - $500K'!AY:AY,0,0,1)</f>
        <v>212</v>
      </c>
      <c r="AZ78" s="108">
        <f>_xlfn.XLOOKUP(Table5[[#This Row],[MSA Contract Number]],'Tier 1 - $500K'!A:A,'Tier 1 - $500K'!AZ:AZ,0,0,1)</f>
        <v>275</v>
      </c>
    </row>
    <row r="79" spans="1:52" s="52" customFormat="1" ht="63" x14ac:dyDescent="0.25">
      <c r="A79" s="8" t="s">
        <v>659</v>
      </c>
      <c r="B79" s="9">
        <f>_xlfn.XLOOKUP(Table5[[#This Row],[MSA Contract Number]],'Tier 1 - $500K'!A:A,'Tier 1 - $500K'!B:B,0,0,1)</f>
        <v>46497</v>
      </c>
      <c r="C79" s="10" t="str">
        <f>_xlfn.XLOOKUP(Table5[[#This Row],[MSA Contract Number]],'Tier 1 - $500K'!A:A,'Tier 1 - $500K'!C:C,0,0,1)</f>
        <v>BDO GOVERNMENT SERVICES LLC</v>
      </c>
      <c r="D79" s="10" t="str">
        <f>_xlfn.XLOOKUP(Table5[[#This Row],[MSA Contract Number]],'Tier 1 - $500K'!A:A,'Tier 1 - $500K'!D:D,0,0,1)</f>
        <v>1. Anna Stroble 
2. Josh Stickling 
3. Brandon Ross 
4. Bill Wadlington</v>
      </c>
      <c r="E79" s="10" t="str">
        <f>_xlfn.XLOOKUP(Table5[[#This Row],[MSA Contract Number]],'Tier 1 - $500K'!A:A,'Tier 1 - $500K'!E:E,0,0,1)</f>
        <v>1. (601) 260-5387 
2. (225) 505-5598 
3. (225) 614-4137 
4. (601) 326-1113</v>
      </c>
      <c r="F79" s="10" t="str">
        <f>_xlfn.XLOOKUP(Table5[[#This Row],[MSA Contract Number]],'Tier 1 - $500K'!A:A,'Tier 1 - $500K'!F:F,0,0,1)</f>
        <v>anna.stroble@hornellp.com; brandon.ross@horne.com;</v>
      </c>
      <c r="G79" s="4" t="str">
        <f>_xlfn.XLOOKUP(Table5[[#This Row],[Point of Contact(s) 
(First Name and Last Name)]],'Tier 1 - $500K'!D:D,'Tier 1 - $500K'!G:G,0,0,1)</f>
        <v>--</v>
      </c>
      <c r="H79" s="4" t="str">
        <f>_xlfn.XLOOKUP(Table5[[#This Row],[MSA Contract Number]],'Tier 1 - $500K'!A:A,'Tier 1 - $500K'!H:H,0,0,1)</f>
        <v>--</v>
      </c>
      <c r="I79" s="4" t="str">
        <f>_xlfn.XLOOKUP(Table5[[#This Row],[MSA Contract Number]],'Tier 1 - $500K'!A:A,'Tier 1 - $500K'!I:I,0,0,1)</f>
        <v>No</v>
      </c>
      <c r="J79" s="4" t="str">
        <f>_xlfn.XLOOKUP(Table5[[#This Row],[MSA Contract Number]],'Tier 1 - $500K'!A:A,'Tier 1 - $500K'!J:J,0,0,1)</f>
        <v>No</v>
      </c>
      <c r="K79" s="1">
        <f>_xlfn.XLOOKUP(Table5[[#This Row],[MSA Contract Number]],'Tier 1 - $500K'!A:A,'Tier 1 - $500K'!K:K,0,0,1)</f>
        <v>240</v>
      </c>
      <c r="L79" s="1">
        <f>_xlfn.XLOOKUP(Table5[[#This Row],[MSA Contract Number]],'Tier 1 - $500K'!A:A,'Tier 1 - $500K'!L:L,0,0,1)</f>
        <v>195</v>
      </c>
      <c r="M79" s="1">
        <f>_xlfn.XLOOKUP(Table5[[#This Row],[MSA Contract Number]],'Tier 1 - $500K'!A:A,'Tier 1 - $500K'!M:M,0,0,1)</f>
        <v>235</v>
      </c>
      <c r="N79" s="1">
        <f>_xlfn.XLOOKUP(Table5[[#This Row],[MSA Contract Number]],'Tier 1 - $500K'!A:A,'Tier 1 - $500K'!N:N)</f>
        <v>175</v>
      </c>
      <c r="O79" s="1">
        <f>_xlfn.XLOOKUP(Table5[[#This Row],[MSA Contract Number]],'Tier 1 - $500K'!A:A,'Tier 1 - $500K'!O:O,0,0,1)</f>
        <v>160</v>
      </c>
      <c r="P79" s="1">
        <f>_xlfn.XLOOKUP(Table5[[#This Row],[MSA Contract Number]],'Tier 1 - $500K'!A:A,'Tier 1 - $500K'!P:P,0,0,1)</f>
        <v>165</v>
      </c>
      <c r="Q79" s="1">
        <f>_xlfn.XLOOKUP(Table5[[#This Row],[MSA Contract Number]],'Tier 1 - $500K'!A:A,'Tier 1 - $500K'!Q:Q,0,0,1)</f>
        <v>140</v>
      </c>
      <c r="R79" s="1">
        <f>_xlfn.XLOOKUP(Table5[[#This Row],[MSA Contract Number]],'Tier 1 - $500K'!A:A,'Tier 1 - $500K'!R:R,0,0,1)</f>
        <v>120</v>
      </c>
      <c r="S79" s="107">
        <f>_xlfn.XLOOKUP(Table5[[#This Row],[MSA Contract Number]],'Tier 1 - $500K'!A:A,'Tier 1 - $500K'!S:S,0,0,1)</f>
        <v>170</v>
      </c>
      <c r="T79" s="107">
        <f>_xlfn.XLOOKUP(Table5[[#This Row],[MSA Contract Number]],'Tier 1 - $500K'!A:A,'Tier 1 - $500K'!T:T,0,0,1)</f>
        <v>185</v>
      </c>
      <c r="U79" s="107">
        <f>_xlfn.XLOOKUP(Table5[[#This Row],[MSA Contract Number]],'Tier 1 - $500K'!A:A,'Tier 1 - $500K'!U:U,0,0,1)</f>
        <v>175</v>
      </c>
      <c r="V79" s="107">
        <f>_xlfn.XLOOKUP(Table5[[#This Row],[MSA Contract Number]],'Tier 1 - $500K'!A:A,'Tier 1 - $500K'!V:V,0,0,1)</f>
        <v>190</v>
      </c>
      <c r="W79" s="107">
        <f>_xlfn.XLOOKUP(Table5[[#This Row],[MSA Contract Number]],'Tier 1 - $500K'!A:A,'Tier 1 - $500K'!W:W,0,0,1)</f>
        <v>150</v>
      </c>
      <c r="X79" s="107">
        <f>_xlfn.XLOOKUP(Table5[[#This Row],[MSA Contract Number]],'Tier 1 - $500K'!A:A,'Tier 1 - $500K'!X:X,0,0,1)</f>
        <v>140</v>
      </c>
      <c r="Y79" s="107">
        <f>_xlfn.XLOOKUP(Table5[[#This Row],[MSA Contract Number]],'Tier 1 - $500K'!A:A,'Tier 1 - $500K'!Y:Y,0,0,1)</f>
        <v>140</v>
      </c>
      <c r="Z79" s="107">
        <f>_xlfn.XLOOKUP(Table5[[#This Row],[MSA Contract Number]],'Tier 1 - $500K'!A:A,'Tier 1 - $500K'!Z:Z,0,0,1)</f>
        <v>170</v>
      </c>
      <c r="AA79" s="107">
        <f>_xlfn.XLOOKUP(Table5[[#This Row],[MSA Contract Number]],'Tier 1 - $500K'!A:A,'Tier 1 - $500K'!AA:AA,0,0,1)</f>
        <v>175</v>
      </c>
      <c r="AB79" s="107">
        <f>_xlfn.XLOOKUP(Table5[[#This Row],[MSA Contract Number]],'Tier 1 - $500K'!A:A,'Tier 1 - $500K'!AB:AB,0,0,1)</f>
        <v>175</v>
      </c>
      <c r="AC79" s="107">
        <f>_xlfn.XLOOKUP(Table5[[#This Row],[MSA Contract Number]],'Tier 1 - $500K'!A:A,'Tier 1 - $500K'!AC:AC,0,0,1)</f>
        <v>165</v>
      </c>
      <c r="AD79" s="107">
        <f>_xlfn.XLOOKUP(Table5[[#This Row],[MSA Contract Number]],'Tier 1 - $500K'!A:A,'Tier 1 - $500K'!AD:AD,0,0,1)</f>
        <v>135</v>
      </c>
      <c r="AE79" s="107">
        <f>_xlfn.XLOOKUP(Table5[[#This Row],[MSA Contract Number]],'Tier 1 - $500K'!A:A,'Tier 1 - $500K'!AE:AE,0,0,1)</f>
        <v>130</v>
      </c>
      <c r="AF79" s="107">
        <f>_xlfn.XLOOKUP(Table5[[#This Row],[MSA Contract Number]],'Tier 1 - $500K'!A:A,'Tier 1 - $500K'!AF:AF,0,0,1)</f>
        <v>120</v>
      </c>
      <c r="AG79" s="107">
        <f>_xlfn.XLOOKUP(Table5[[#This Row],[MSA Contract Number]],'Tier 1 - $500K'!A:A,'Tier 1 - $500K'!AG:AG,0,0,1)</f>
        <v>140</v>
      </c>
      <c r="AH79" s="107">
        <f>_xlfn.XLOOKUP(Table5[[#This Row],[MSA Contract Number]],'Tier 1 - $500K'!A:A,'Tier 1 - $500K'!AH:AH,0,0,1)</f>
        <v>140</v>
      </c>
      <c r="AI79" s="107">
        <f>_xlfn.XLOOKUP(Table5[[#This Row],[MSA Contract Number]],'Tier 1 - $500K'!A:A,'Tier 1 - $500K'!AI:AI,0,0,1)</f>
        <v>130</v>
      </c>
      <c r="AJ79" s="107">
        <f>_xlfn.XLOOKUP(Table5[[#This Row],[MSA Contract Number]],'Tier 1 - $500K'!A:A,'Tier 1 - $500K'!AJ:AJ,0,0,1)</f>
        <v>120</v>
      </c>
      <c r="AK79" s="107">
        <f>_xlfn.XLOOKUP(Table5[[#This Row],[MSA Contract Number]],'Tier 1 - $500K'!A:A,'Tier 1 - $500K'!AK:AK,0,0,1)</f>
        <v>145</v>
      </c>
      <c r="AL79" s="107">
        <f>_xlfn.XLOOKUP(Table5[[#This Row],[MSA Contract Number]],'Tier 1 - $500K'!A:A,'Tier 1 - $500K'!AL:AL,0,0,1)</f>
        <v>165</v>
      </c>
      <c r="AM79" s="107">
        <f>_xlfn.XLOOKUP(Table5[[#This Row],[MSA Contract Number]],'Tier 1 - $500K'!A:A,'Tier 1 - $500K'!AM:AM,0,0,1)</f>
        <v>125</v>
      </c>
      <c r="AN79" s="107">
        <f>_xlfn.XLOOKUP(Table5[[#This Row],[MSA Contract Number]],'Tier 1 - $500K'!A:A,'Tier 1 - $500K'!AN:AN,0,0,1)</f>
        <v>140</v>
      </c>
      <c r="AO79" s="107">
        <f>_xlfn.XLOOKUP(Table5[[#This Row],[MSA Contract Number]],'Tier 1 - $500K'!A:A,'Tier 1 - $500K'!AO:AO,0,0,1)</f>
        <v>135</v>
      </c>
      <c r="AP79" s="107">
        <f>_xlfn.XLOOKUP(Table5[[#This Row],[MSA Contract Number]],'Tier 1 - $500K'!A:A,'Tier 1 - $500K'!AP:AP,0,0,1)</f>
        <v>140</v>
      </c>
      <c r="AQ79" s="107">
        <f>_xlfn.XLOOKUP(Table5[[#This Row],[MSA Contract Number]],'Tier 1 - $500K'!A:A,'Tier 1 - $500K'!AQ:AQ,0,0,1)</f>
        <v>160</v>
      </c>
      <c r="AR79" s="107">
        <f>_xlfn.XLOOKUP(Table5[[#This Row],[MSA Contract Number]],'Tier 1 - $500K'!A:A,'Tier 1 - $500K'!AR:AR,0,0,1)</f>
        <v>135</v>
      </c>
      <c r="AS79" s="107">
        <f>_xlfn.XLOOKUP(Table5[[#This Row],[MSA Contract Number]],'Tier 1 - $500K'!A:A,'Tier 1 - $500K'!AS:AS,0,0,1)</f>
        <v>145</v>
      </c>
      <c r="AT79" s="107">
        <f>_xlfn.XLOOKUP(Table5[[#This Row],[MSA Contract Number]],'Tier 1 - $500K'!A:A,'Tier 1 - $500K'!AT:AT,0,0,1)</f>
        <v>130</v>
      </c>
      <c r="AU79" s="107">
        <f>_xlfn.XLOOKUP(Table5[[#This Row],[MSA Contract Number]],'Tier 1 - $500K'!A:A,'Tier 1 - $500K'!AU:AU,0,0,1)</f>
        <v>140</v>
      </c>
      <c r="AV79" s="107">
        <f>_xlfn.XLOOKUP(Table5[[#This Row],[MSA Contract Number]],'Tier 1 - $500K'!A:A,'Tier 1 - $500K'!AV:AV,0,0,1)</f>
        <v>130</v>
      </c>
      <c r="AW79" s="107">
        <f>_xlfn.XLOOKUP(Table5[[#This Row],[MSA Contract Number]],'Tier 1 - $500K'!A:A,'Tier 1 - $500K'!AW:AW,0,0,1)</f>
        <v>135</v>
      </c>
      <c r="AX79" s="107">
        <f>_xlfn.XLOOKUP(Table5[[#This Row],[MSA Contract Number]],'Tier 1 - $500K'!A:A,'Tier 1 - $500K'!AX:AX,0,0,1)</f>
        <v>155</v>
      </c>
      <c r="AY79" s="107">
        <f>_xlfn.XLOOKUP(Table5[[#This Row],[MSA Contract Number]],'Tier 1 - $500K'!A:A,'Tier 1 - $500K'!AY:AY,0,0,1)</f>
        <v>110</v>
      </c>
      <c r="AZ79" s="108">
        <f>_xlfn.XLOOKUP(Table5[[#This Row],[MSA Contract Number]],'Tier 1 - $500K'!A:A,'Tier 1 - $500K'!AZ:AZ,0,0,1)</f>
        <v>275</v>
      </c>
    </row>
    <row r="80" spans="1:52" s="52" customFormat="1" x14ac:dyDescent="0.25">
      <c r="A80" s="8" t="s">
        <v>663</v>
      </c>
      <c r="B80" s="9">
        <f>_xlfn.XLOOKUP(Table5[[#This Row],[MSA Contract Number]],'Tier 1 - $500K'!A:A,'Tier 1 - $500K'!B:B,0,0,1)</f>
        <v>46497</v>
      </c>
      <c r="C80" s="10" t="str">
        <f>_xlfn.XLOOKUP(Table5[[#This Row],[MSA Contract Number]],'Tier 1 - $500K'!A:A,'Tier 1 - $500K'!C:C,0,0,1)</f>
        <v>HSB Solutions, Inc.</v>
      </c>
      <c r="D80" s="10" t="str">
        <f>_xlfn.XLOOKUP(Table5[[#This Row],[MSA Contract Number]],'Tier 1 - $500K'!A:A,'Tier 1 - $500K'!D:D,0,0,1)</f>
        <v>Chad Hodges</v>
      </c>
      <c r="E80" s="10" t="str">
        <f>_xlfn.XLOOKUP(Table5[[#This Row],[MSA Contract Number]],'Tier 1 - $500K'!A:A,'Tier 1 - $500K'!E:E,0,0,1)</f>
        <v>(916) 549-8876</v>
      </c>
      <c r="F80" s="10" t="str">
        <f>_xlfn.XLOOKUP(Table5[[#This Row],[MSA Contract Number]],'Tier 1 - $500K'!A:A,'Tier 1 - $500K'!F:F,0,0,1)</f>
        <v>chodges@hsbs-inc.com;</v>
      </c>
      <c r="G80" s="4">
        <f>_xlfn.XLOOKUP(Table5[[#This Row],[Point of Contact(s) 
(First Name and Last Name)]],'Tier 1 - $500K'!D:D,'Tier 1 - $500K'!G:G,0,0,1)</f>
        <v>1252940</v>
      </c>
      <c r="H80" s="4" t="str">
        <f>_xlfn.XLOOKUP(Table5[[#This Row],[MSA Contract Number]],'Tier 1 - $500K'!A:A,'Tier 1 - $500K'!H:H,0,0,1)</f>
        <v>SB , DVBE</v>
      </c>
      <c r="I80" s="4" t="str">
        <f>_xlfn.XLOOKUP(Table5[[#This Row],[MSA Contract Number]],'Tier 1 - $500K'!A:A,'Tier 1 - $500K'!I:I,0,0,1)</f>
        <v>Yes</v>
      </c>
      <c r="J80" s="4" t="str">
        <f>_xlfn.XLOOKUP(Table5[[#This Row],[MSA Contract Number]],'Tier 1 - $500K'!A:A,'Tier 1 - $500K'!J:J,0,0,1)</f>
        <v>Yes</v>
      </c>
      <c r="K80" s="1">
        <f>_xlfn.XLOOKUP(Table5[[#This Row],[MSA Contract Number]],'Tier 1 - $500K'!A:A,'Tier 1 - $500K'!K:K,0,0,1)</f>
        <v>220</v>
      </c>
      <c r="L80" s="1">
        <f>_xlfn.XLOOKUP(Table5[[#This Row],[MSA Contract Number]],'Tier 1 - $500K'!A:A,'Tier 1 - $500K'!L:L,0,0,1)</f>
        <v>200</v>
      </c>
      <c r="M80" s="1">
        <f>_xlfn.XLOOKUP(Table5[[#This Row],[MSA Contract Number]],'Tier 1 - $500K'!A:A,'Tier 1 - $500K'!M:M,0,0,1)</f>
        <v>220</v>
      </c>
      <c r="N80" s="1">
        <f>_xlfn.XLOOKUP(Table5[[#This Row],[MSA Contract Number]],'Tier 1 - $500K'!A:A,'Tier 1 - $500K'!N:N)</f>
        <v>200</v>
      </c>
      <c r="O80" s="1">
        <f>_xlfn.XLOOKUP(Table5[[#This Row],[MSA Contract Number]],'Tier 1 - $500K'!A:A,'Tier 1 - $500K'!O:O,0,0,1)</f>
        <v>180</v>
      </c>
      <c r="P80" s="1">
        <f>_xlfn.XLOOKUP(Table5[[#This Row],[MSA Contract Number]],'Tier 1 - $500K'!A:A,'Tier 1 - $500K'!P:P,0,0,1)</f>
        <v>180</v>
      </c>
      <c r="Q80" s="1">
        <f>_xlfn.XLOOKUP(Table5[[#This Row],[MSA Contract Number]],'Tier 1 - $500K'!A:A,'Tier 1 - $500K'!Q:Q,0,0,1)</f>
        <v>160</v>
      </c>
      <c r="R80" s="1">
        <f>_xlfn.XLOOKUP(Table5[[#This Row],[MSA Contract Number]],'Tier 1 - $500K'!A:A,'Tier 1 - $500K'!R:R,0,0,1)</f>
        <v>120</v>
      </c>
      <c r="S80" s="107">
        <f>_xlfn.XLOOKUP(Table5[[#This Row],[MSA Contract Number]],'Tier 1 - $500K'!A:A,'Tier 1 - $500K'!S:S,0,0,1)</f>
        <v>200</v>
      </c>
      <c r="T80" s="107">
        <f>_xlfn.XLOOKUP(Table5[[#This Row],[MSA Contract Number]],'Tier 1 - $500K'!A:A,'Tier 1 - $500K'!T:T,0,0,1)</f>
        <v>220</v>
      </c>
      <c r="U80" s="107">
        <f>_xlfn.XLOOKUP(Table5[[#This Row],[MSA Contract Number]],'Tier 1 - $500K'!A:A,'Tier 1 - $500K'!U:U,0,0,1)</f>
        <v>200</v>
      </c>
      <c r="V80" s="107">
        <f>_xlfn.XLOOKUP(Table5[[#This Row],[MSA Contract Number]],'Tier 1 - $500K'!A:A,'Tier 1 - $500K'!V:V,0,0,1)</f>
        <v>200</v>
      </c>
      <c r="W80" s="107">
        <f>_xlfn.XLOOKUP(Table5[[#This Row],[MSA Contract Number]],'Tier 1 - $500K'!A:A,'Tier 1 - $500K'!W:W,0,0,1)</f>
        <v>140</v>
      </c>
      <c r="X80" s="107">
        <f>_xlfn.XLOOKUP(Table5[[#This Row],[MSA Contract Number]],'Tier 1 - $500K'!A:A,'Tier 1 - $500K'!X:X,0,0,1)</f>
        <v>140</v>
      </c>
      <c r="Y80" s="107">
        <f>_xlfn.XLOOKUP(Table5[[#This Row],[MSA Contract Number]],'Tier 1 - $500K'!A:A,'Tier 1 - $500K'!Y:Y,0,0,1)</f>
        <v>140</v>
      </c>
      <c r="Z80" s="107">
        <f>_xlfn.XLOOKUP(Table5[[#This Row],[MSA Contract Number]],'Tier 1 - $500K'!A:A,'Tier 1 - $500K'!Z:Z,0,0,1)</f>
        <v>180</v>
      </c>
      <c r="AA80" s="107">
        <f>_xlfn.XLOOKUP(Table5[[#This Row],[MSA Contract Number]],'Tier 1 - $500K'!A:A,'Tier 1 - $500K'!AA:AA,0,0,1)</f>
        <v>190</v>
      </c>
      <c r="AB80" s="107">
        <f>_xlfn.XLOOKUP(Table5[[#This Row],[MSA Contract Number]],'Tier 1 - $500K'!A:A,'Tier 1 - $500K'!AB:AB,0,0,1)</f>
        <v>190</v>
      </c>
      <c r="AC80" s="107">
        <f>_xlfn.XLOOKUP(Table5[[#This Row],[MSA Contract Number]],'Tier 1 - $500K'!A:A,'Tier 1 - $500K'!AC:AC,0,0,1)</f>
        <v>180</v>
      </c>
      <c r="AD80" s="107">
        <f>_xlfn.XLOOKUP(Table5[[#This Row],[MSA Contract Number]],'Tier 1 - $500K'!A:A,'Tier 1 - $500K'!AD:AD,0,0,1)</f>
        <v>160</v>
      </c>
      <c r="AE80" s="107">
        <f>_xlfn.XLOOKUP(Table5[[#This Row],[MSA Contract Number]],'Tier 1 - $500K'!A:A,'Tier 1 - $500K'!AE:AE,0,0,1)</f>
        <v>150</v>
      </c>
      <c r="AF80" s="107">
        <f>_xlfn.XLOOKUP(Table5[[#This Row],[MSA Contract Number]],'Tier 1 - $500K'!A:A,'Tier 1 - $500K'!AF:AF,0,0,1)</f>
        <v>150</v>
      </c>
      <c r="AG80" s="107">
        <f>_xlfn.XLOOKUP(Table5[[#This Row],[MSA Contract Number]],'Tier 1 - $500K'!A:A,'Tier 1 - $500K'!AG:AG,0,0,1)</f>
        <v>170</v>
      </c>
      <c r="AH80" s="107">
        <f>_xlfn.XLOOKUP(Table5[[#This Row],[MSA Contract Number]],'Tier 1 - $500K'!A:A,'Tier 1 - $500K'!AH:AH,0,0,1)</f>
        <v>200</v>
      </c>
      <c r="AI80" s="107">
        <f>_xlfn.XLOOKUP(Table5[[#This Row],[MSA Contract Number]],'Tier 1 - $500K'!A:A,'Tier 1 - $500K'!AI:AI,0,0,1)</f>
        <v>180</v>
      </c>
      <c r="AJ80" s="107">
        <f>_xlfn.XLOOKUP(Table5[[#This Row],[MSA Contract Number]],'Tier 1 - $500K'!A:A,'Tier 1 - $500K'!AJ:AJ,0,0,1)</f>
        <v>160</v>
      </c>
      <c r="AK80" s="107">
        <f>_xlfn.XLOOKUP(Table5[[#This Row],[MSA Contract Number]],'Tier 1 - $500K'!A:A,'Tier 1 - $500K'!AK:AK,0,0,1)</f>
        <v>200</v>
      </c>
      <c r="AL80" s="107">
        <f>_xlfn.XLOOKUP(Table5[[#This Row],[MSA Contract Number]],'Tier 1 - $500K'!A:A,'Tier 1 - $500K'!AL:AL,0,0,1)</f>
        <v>220</v>
      </c>
      <c r="AM80" s="107">
        <f>_xlfn.XLOOKUP(Table5[[#This Row],[MSA Contract Number]],'Tier 1 - $500K'!A:A,'Tier 1 - $500K'!AM:AM,0,0,1)</f>
        <v>180</v>
      </c>
      <c r="AN80" s="107">
        <f>_xlfn.XLOOKUP(Table5[[#This Row],[MSA Contract Number]],'Tier 1 - $500K'!A:A,'Tier 1 - $500K'!AN:AN,0,0,1)</f>
        <v>200</v>
      </c>
      <c r="AO80" s="107">
        <f>_xlfn.XLOOKUP(Table5[[#This Row],[MSA Contract Number]],'Tier 1 - $500K'!A:A,'Tier 1 - $500K'!AO:AO,0,0,1)</f>
        <v>160</v>
      </c>
      <c r="AP80" s="107">
        <f>_xlfn.XLOOKUP(Table5[[#This Row],[MSA Contract Number]],'Tier 1 - $500K'!A:A,'Tier 1 - $500K'!AP:AP,0,0,1)</f>
        <v>180</v>
      </c>
      <c r="AQ80" s="107">
        <f>_xlfn.XLOOKUP(Table5[[#This Row],[MSA Contract Number]],'Tier 1 - $500K'!A:A,'Tier 1 - $500K'!AQ:AQ,0,0,1)</f>
        <v>190</v>
      </c>
      <c r="AR80" s="107">
        <f>_xlfn.XLOOKUP(Table5[[#This Row],[MSA Contract Number]],'Tier 1 - $500K'!A:A,'Tier 1 - $500K'!AR:AR,0,0,1)</f>
        <v>180</v>
      </c>
      <c r="AS80" s="107">
        <f>_xlfn.XLOOKUP(Table5[[#This Row],[MSA Contract Number]],'Tier 1 - $500K'!A:A,'Tier 1 - $500K'!AS:AS,0,0,1)</f>
        <v>170</v>
      </c>
      <c r="AT80" s="107">
        <f>_xlfn.XLOOKUP(Table5[[#This Row],[MSA Contract Number]],'Tier 1 - $500K'!A:A,'Tier 1 - $500K'!AT:AT,0,0,1)</f>
        <v>150</v>
      </c>
      <c r="AU80" s="107">
        <f>_xlfn.XLOOKUP(Table5[[#This Row],[MSA Contract Number]],'Tier 1 - $500K'!A:A,'Tier 1 - $500K'!AU:AU,0,0,1)</f>
        <v>150</v>
      </c>
      <c r="AV80" s="107">
        <f>_xlfn.XLOOKUP(Table5[[#This Row],[MSA Contract Number]],'Tier 1 - $500K'!A:A,'Tier 1 - $500K'!AV:AV,0,0,1)</f>
        <v>150</v>
      </c>
      <c r="AW80" s="107">
        <f>_xlfn.XLOOKUP(Table5[[#This Row],[MSA Contract Number]],'Tier 1 - $500K'!A:A,'Tier 1 - $500K'!AW:AW,0,0,1)</f>
        <v>170</v>
      </c>
      <c r="AX80" s="107">
        <f>_xlfn.XLOOKUP(Table5[[#This Row],[MSA Contract Number]],'Tier 1 - $500K'!A:A,'Tier 1 - $500K'!AX:AX,0,0,1)</f>
        <v>180</v>
      </c>
      <c r="AY80" s="107">
        <f>_xlfn.XLOOKUP(Table5[[#This Row],[MSA Contract Number]],'Tier 1 - $500K'!A:A,'Tier 1 - $500K'!AY:AY,0,0,1)</f>
        <v>160</v>
      </c>
      <c r="AZ80" s="108">
        <f>_xlfn.XLOOKUP(Table5[[#This Row],[MSA Contract Number]],'Tier 1 - $500K'!A:A,'Tier 1 - $500K'!AZ:AZ,0,0,1)</f>
        <v>220</v>
      </c>
    </row>
    <row r="81" spans="1:52" s="52" customFormat="1" ht="63" x14ac:dyDescent="0.25">
      <c r="A81" s="8" t="s">
        <v>673</v>
      </c>
      <c r="B81" s="9">
        <f>_xlfn.XLOOKUP(Table5[[#This Row],[MSA Contract Number]],'Tier 1 - $500K'!A:A,'Tier 1 - $500K'!B:B,0,0,1)</f>
        <v>46497</v>
      </c>
      <c r="C81" s="10" t="str">
        <f>_xlfn.XLOOKUP(Table5[[#This Row],[MSA Contract Number]],'Tier 1 - $500K'!A:A,'Tier 1 - $500K'!C:C,0,0,1)</f>
        <v>International Business Machines Corporation</v>
      </c>
      <c r="D81" s="10" t="str">
        <f>_xlfn.XLOOKUP(Table5[[#This Row],[MSA Contract Number]],'Tier 1 - $500K'!A:A,'Tier 1 - $500K'!D:D,0,0,1)</f>
        <v>1. Shaw-chin Chiu
2. Rohan Batra
3. Vaidhyanathan Nagarajan
4. Suresh Babu</v>
      </c>
      <c r="E81" s="10" t="str">
        <f>_xlfn.XLOOKUP(Table5[[#This Row],[MSA Contract Number]],'Tier 1 - $500K'!A:A,'Tier 1 - $500K'!E:E,0,0,1)</f>
        <v>1. (415) 214-2340
2. (415) 545-8774
3. (916) 761-8420
4. (518) 596-9320</v>
      </c>
      <c r="F81" s="10" t="str">
        <f>_xlfn.XLOOKUP(Table5[[#This Row],[MSA Contract Number]],'Tier 1 - $500K'!A:A,'Tier 1 - $500K'!F:F,0,0,1)</f>
        <v>sichiu@us.ibm.com; 
rohan.batra@us.ibm.com;
vaidyn@us.ibm.com;
suresh.cn@us.ibm.com;</v>
      </c>
      <c r="G81" s="4" t="str">
        <f>_xlfn.XLOOKUP(Table5[[#This Row],[Point of Contact(s) 
(First Name and Last Name)]],'Tier 1 - $500K'!D:D,'Tier 1 - $500K'!G:G,0,0,1)</f>
        <v>--</v>
      </c>
      <c r="H81" s="4" t="str">
        <f>_xlfn.XLOOKUP(Table5[[#This Row],[MSA Contract Number]],'Tier 1 - $500K'!A:A,'Tier 1 - $500K'!H:H,0,0,1)</f>
        <v>--</v>
      </c>
      <c r="I81" s="4" t="str">
        <f>_xlfn.XLOOKUP(Table5[[#This Row],[MSA Contract Number]],'Tier 1 - $500K'!A:A,'Tier 1 - $500K'!I:I,0,0,1)</f>
        <v>No</v>
      </c>
      <c r="J81" s="4" t="str">
        <f>_xlfn.XLOOKUP(Table5[[#This Row],[MSA Contract Number]],'Tier 1 - $500K'!A:A,'Tier 1 - $500K'!J:J,0,0,1)</f>
        <v>No</v>
      </c>
      <c r="K81" s="1">
        <f>_xlfn.XLOOKUP(Table5[[#This Row],[MSA Contract Number]],'Tier 1 - $500K'!A:A,'Tier 1 - $500K'!K:K,0,0,1)</f>
        <v>226</v>
      </c>
      <c r="L81" s="1">
        <f>_xlfn.XLOOKUP(Table5[[#This Row],[MSA Contract Number]],'Tier 1 - $500K'!A:A,'Tier 1 - $500K'!L:L,0,0,1)</f>
        <v>197</v>
      </c>
      <c r="M81" s="1">
        <f>_xlfn.XLOOKUP(Table5[[#This Row],[MSA Contract Number]],'Tier 1 - $500K'!A:A,'Tier 1 - $500K'!M:M,0,0,1)</f>
        <v>199</v>
      </c>
      <c r="N81" s="1">
        <f>_xlfn.XLOOKUP(Table5[[#This Row],[MSA Contract Number]],'Tier 1 - $500K'!A:A,'Tier 1 - $500K'!N:N)</f>
        <v>173</v>
      </c>
      <c r="O81" s="1">
        <f>_xlfn.XLOOKUP(Table5[[#This Row],[MSA Contract Number]],'Tier 1 - $500K'!A:A,'Tier 1 - $500K'!O:O,0,0,1)</f>
        <v>155</v>
      </c>
      <c r="P81" s="1">
        <f>_xlfn.XLOOKUP(Table5[[#This Row],[MSA Contract Number]],'Tier 1 - $500K'!A:A,'Tier 1 - $500K'!P:P,0,0,1)</f>
        <v>159</v>
      </c>
      <c r="Q81" s="1">
        <f>_xlfn.XLOOKUP(Table5[[#This Row],[MSA Contract Number]],'Tier 1 - $500K'!A:A,'Tier 1 - $500K'!Q:Q,0,0,1)</f>
        <v>146</v>
      </c>
      <c r="R81" s="1">
        <f>_xlfn.XLOOKUP(Table5[[#This Row],[MSA Contract Number]],'Tier 1 - $500K'!A:A,'Tier 1 - $500K'!R:R,0,0,1)</f>
        <v>109</v>
      </c>
      <c r="S81" s="107">
        <f>_xlfn.XLOOKUP(Table5[[#This Row],[MSA Contract Number]],'Tier 1 - $500K'!A:A,'Tier 1 - $500K'!S:S,0,0,1)</f>
        <v>197</v>
      </c>
      <c r="T81" s="107">
        <f>_xlfn.XLOOKUP(Table5[[#This Row],[MSA Contract Number]],'Tier 1 - $500K'!A:A,'Tier 1 - $500K'!T:T,0,0,1)</f>
        <v>229</v>
      </c>
      <c r="U81" s="107">
        <f>_xlfn.XLOOKUP(Table5[[#This Row],[MSA Contract Number]],'Tier 1 - $500K'!A:A,'Tier 1 - $500K'!U:U,0,0,1)</f>
        <v>199</v>
      </c>
      <c r="V81" s="107">
        <f>_xlfn.XLOOKUP(Table5[[#This Row],[MSA Contract Number]],'Tier 1 - $500K'!A:A,'Tier 1 - $500K'!V:V,0,0,1)</f>
        <v>199</v>
      </c>
      <c r="W81" s="107">
        <f>_xlfn.XLOOKUP(Table5[[#This Row],[MSA Contract Number]],'Tier 1 - $500K'!A:A,'Tier 1 - $500K'!W:W,0,0,1)</f>
        <v>141</v>
      </c>
      <c r="X81" s="107">
        <f>_xlfn.XLOOKUP(Table5[[#This Row],[MSA Contract Number]],'Tier 1 - $500K'!A:A,'Tier 1 - $500K'!X:X,0,0,1)</f>
        <v>139</v>
      </c>
      <c r="Y81" s="107">
        <f>_xlfn.XLOOKUP(Table5[[#This Row],[MSA Contract Number]],'Tier 1 - $500K'!A:A,'Tier 1 - $500K'!Y:Y,0,0,1)</f>
        <v>144</v>
      </c>
      <c r="Z81" s="107">
        <f>_xlfn.XLOOKUP(Table5[[#This Row],[MSA Contract Number]],'Tier 1 - $500K'!A:A,'Tier 1 - $500K'!Z:Z,0,0,1)</f>
        <v>177</v>
      </c>
      <c r="AA81" s="107">
        <f>_xlfn.XLOOKUP(Table5[[#This Row],[MSA Contract Number]],'Tier 1 - $500K'!A:A,'Tier 1 - $500K'!AA:AA,0,0,1)</f>
        <v>195</v>
      </c>
      <c r="AB81" s="107">
        <f>_xlfn.XLOOKUP(Table5[[#This Row],[MSA Contract Number]],'Tier 1 - $500K'!A:A,'Tier 1 - $500K'!AB:AB,0,0,1)</f>
        <v>195</v>
      </c>
      <c r="AC81" s="107">
        <f>_xlfn.XLOOKUP(Table5[[#This Row],[MSA Contract Number]],'Tier 1 - $500K'!A:A,'Tier 1 - $500K'!AC:AC,0,0,1)</f>
        <v>194</v>
      </c>
      <c r="AD81" s="107">
        <f>_xlfn.XLOOKUP(Table5[[#This Row],[MSA Contract Number]],'Tier 1 - $500K'!A:A,'Tier 1 - $500K'!AD:AD,0,0,1)</f>
        <v>159</v>
      </c>
      <c r="AE81" s="107">
        <f>_xlfn.XLOOKUP(Table5[[#This Row],[MSA Contract Number]],'Tier 1 - $500K'!A:A,'Tier 1 - $500K'!AE:AE,0,0,1)</f>
        <v>154</v>
      </c>
      <c r="AF81" s="107">
        <f>_xlfn.XLOOKUP(Table5[[#This Row],[MSA Contract Number]],'Tier 1 - $500K'!A:A,'Tier 1 - $500K'!AF:AF,0,0,1)</f>
        <v>139</v>
      </c>
      <c r="AG81" s="107">
        <f>_xlfn.XLOOKUP(Table5[[#This Row],[MSA Contract Number]],'Tier 1 - $500K'!A:A,'Tier 1 - $500K'!AG:AG,0,0,1)</f>
        <v>239</v>
      </c>
      <c r="AH81" s="107" t="str">
        <f>_xlfn.XLOOKUP(Table5[[#This Row],[MSA Contract Number]],'Tier 1 - $500K'!A:A,'Tier 1 - $500K'!AH:AH,0,0,1)</f>
        <v>--</v>
      </c>
      <c r="AI81" s="107" t="str">
        <f>_xlfn.XLOOKUP(Table5[[#This Row],[MSA Contract Number]],'Tier 1 - $500K'!A:A,'Tier 1 - $500K'!AI:AI,0,0,1)</f>
        <v>--</v>
      </c>
      <c r="AJ81" s="107">
        <f>_xlfn.XLOOKUP(Table5[[#This Row],[MSA Contract Number]],'Tier 1 - $500K'!A:A,'Tier 1 - $500K'!AJ:AJ,0,0,1)</f>
        <v>139</v>
      </c>
      <c r="AK81" s="107">
        <f>_xlfn.XLOOKUP(Table5[[#This Row],[MSA Contract Number]],'Tier 1 - $500K'!A:A,'Tier 1 - $500K'!AK:AK,0,0,1)</f>
        <v>160</v>
      </c>
      <c r="AL81" s="107">
        <f>_xlfn.XLOOKUP(Table5[[#This Row],[MSA Contract Number]],'Tier 1 - $500K'!A:A,'Tier 1 - $500K'!AL:AL,0,0,1)</f>
        <v>239</v>
      </c>
      <c r="AM81" s="107">
        <f>_xlfn.XLOOKUP(Table5[[#This Row],[MSA Contract Number]],'Tier 1 - $500K'!A:A,'Tier 1 - $500K'!AM:AM,0,0,1)</f>
        <v>138</v>
      </c>
      <c r="AN81" s="107">
        <f>_xlfn.XLOOKUP(Table5[[#This Row],[MSA Contract Number]],'Tier 1 - $500K'!A:A,'Tier 1 - $500K'!AN:AN,0,0,1)</f>
        <v>200</v>
      </c>
      <c r="AO81" s="107">
        <f>_xlfn.XLOOKUP(Table5[[#This Row],[MSA Contract Number]],'Tier 1 - $500K'!A:A,'Tier 1 - $500K'!AO:AO,0,0,1)</f>
        <v>160</v>
      </c>
      <c r="AP81" s="107">
        <f>_xlfn.XLOOKUP(Table5[[#This Row],[MSA Contract Number]],'Tier 1 - $500K'!A:A,'Tier 1 - $500K'!AP:AP,0,0,1)</f>
        <v>233</v>
      </c>
      <c r="AQ81" s="107">
        <f>_xlfn.XLOOKUP(Table5[[#This Row],[MSA Contract Number]],'Tier 1 - $500K'!A:A,'Tier 1 - $500K'!AQ:AQ,0,0,1)</f>
        <v>167</v>
      </c>
      <c r="AR81" s="107">
        <f>_xlfn.XLOOKUP(Table5[[#This Row],[MSA Contract Number]],'Tier 1 - $500K'!A:A,'Tier 1 - $500K'!AR:AR,0,0,1)</f>
        <v>204</v>
      </c>
      <c r="AS81" s="107">
        <f>_xlfn.XLOOKUP(Table5[[#This Row],[MSA Contract Number]],'Tier 1 - $500K'!A:A,'Tier 1 - $500K'!AS:AS,0,0,1)</f>
        <v>159</v>
      </c>
      <c r="AT81" s="107">
        <f>_xlfn.XLOOKUP(Table5[[#This Row],[MSA Contract Number]],'Tier 1 - $500K'!A:A,'Tier 1 - $500K'!AT:AT,0,0,1)</f>
        <v>114</v>
      </c>
      <c r="AU81" s="107">
        <f>_xlfn.XLOOKUP(Table5[[#This Row],[MSA Contract Number]],'Tier 1 - $500K'!A:A,'Tier 1 - $500K'!AU:AU,0,0,1)</f>
        <v>127</v>
      </c>
      <c r="AV81" s="107">
        <f>_xlfn.XLOOKUP(Table5[[#This Row],[MSA Contract Number]],'Tier 1 - $500K'!A:A,'Tier 1 - $500K'!AV:AV,0,0,1)</f>
        <v>118</v>
      </c>
      <c r="AW81" s="107">
        <f>_xlfn.XLOOKUP(Table5[[#This Row],[MSA Contract Number]],'Tier 1 - $500K'!A:A,'Tier 1 - $500K'!AW:AW,0,0,1)</f>
        <v>125</v>
      </c>
      <c r="AX81" s="107">
        <f>_xlfn.XLOOKUP(Table5[[#This Row],[MSA Contract Number]],'Tier 1 - $500K'!A:A,'Tier 1 - $500K'!AX:AX,0,0,1)</f>
        <v>159</v>
      </c>
      <c r="AY81" s="107">
        <f>_xlfn.XLOOKUP(Table5[[#This Row],[MSA Contract Number]],'Tier 1 - $500K'!A:A,'Tier 1 - $500K'!AY:AY,0,0,1)</f>
        <v>122</v>
      </c>
      <c r="AZ81" s="108">
        <f>_xlfn.XLOOKUP(Table5[[#This Row],[MSA Contract Number]],'Tier 1 - $500K'!A:A,'Tier 1 - $500K'!AZ:AZ,0,0,1)</f>
        <v>156</v>
      </c>
    </row>
    <row r="82" spans="1:52" s="52" customFormat="1" ht="47.25" x14ac:dyDescent="0.25">
      <c r="A82" s="8" t="s">
        <v>678</v>
      </c>
      <c r="B82" s="9">
        <f>_xlfn.XLOOKUP(Table5[[#This Row],[MSA Contract Number]],'Tier 1 - $500K'!A:A,'Tier 1 - $500K'!B:B,0,0,1)</f>
        <v>46497</v>
      </c>
      <c r="C82" s="10" t="str">
        <f>_xlfn.XLOOKUP(Table5[[#This Row],[MSA Contract Number]],'Tier 1 - $500K'!A:A,'Tier 1 - $500K'!C:C,0,0,1)</f>
        <v>Infinite Solutions Inc.</v>
      </c>
      <c r="D82" s="10" t="str">
        <f>_xlfn.XLOOKUP(Table5[[#This Row],[MSA Contract Number]],'Tier 1 - $500K'!A:A,'Tier 1 - $500K'!D:D,0,0,1)</f>
        <v xml:space="preserve">1. Rani Murugesh 
2. Anbuselvi Radjendirane 
3. Rajith Daniel </v>
      </c>
      <c r="E82" s="10" t="str">
        <f>_xlfn.XLOOKUP(Table5[[#This Row],[MSA Contract Number]],'Tier 1 - $500K'!A:A,'Tier 1 - $500K'!E:E,0,0,1)</f>
        <v>1. (916) 641-0500 
2. (916) 649-0600 
3. (916) 705-5569</v>
      </c>
      <c r="F82" s="10" t="str">
        <f>_xlfn.XLOOKUP(Table5[[#This Row],[MSA Contract Number]],'Tier 1 - $500K'!A:A,'Tier 1 - $500K'!F:F,0,0,1)</f>
        <v>rani@4infinitesolutions.com; selvi@4infinitesolutions.com;</v>
      </c>
      <c r="G82" s="4">
        <f>_xlfn.XLOOKUP(Table5[[#This Row],[Point of Contact(s) 
(First Name and Last Name)]],'Tier 1 - $500K'!D:D,'Tier 1 - $500K'!G:G,0,0,1)</f>
        <v>17101</v>
      </c>
      <c r="H82" s="4" t="str">
        <f>_xlfn.XLOOKUP(Table5[[#This Row],[MSA Contract Number]],'Tier 1 - $500K'!A:A,'Tier 1 - $500K'!H:H,0,0,1)</f>
        <v>SB</v>
      </c>
      <c r="I82" s="4" t="str">
        <f>_xlfn.XLOOKUP(Table5[[#This Row],[MSA Contract Number]],'Tier 1 - $500K'!A:A,'Tier 1 - $500K'!I:I,0,0,1)</f>
        <v>Yes</v>
      </c>
      <c r="J82" s="4" t="str">
        <f>_xlfn.XLOOKUP(Table5[[#This Row],[MSA Contract Number]],'Tier 1 - $500K'!A:A,'Tier 1 - $500K'!J:J,0,0,1)</f>
        <v>No</v>
      </c>
      <c r="K82" s="1">
        <f>_xlfn.XLOOKUP(Table5[[#This Row],[MSA Contract Number]],'Tier 1 - $500K'!A:A,'Tier 1 - $500K'!K:K,0,0,1)</f>
        <v>190</v>
      </c>
      <c r="L82" s="1">
        <f>_xlfn.XLOOKUP(Table5[[#This Row],[MSA Contract Number]],'Tier 1 - $500K'!A:A,'Tier 1 - $500K'!L:L,0,0,1)</f>
        <v>170</v>
      </c>
      <c r="M82" s="1">
        <f>_xlfn.XLOOKUP(Table5[[#This Row],[MSA Contract Number]],'Tier 1 - $500K'!A:A,'Tier 1 - $500K'!M:M,0,0,1)</f>
        <v>190</v>
      </c>
      <c r="N82" s="1">
        <f>_xlfn.XLOOKUP(Table5[[#This Row],[MSA Contract Number]],'Tier 1 - $500K'!A:A,'Tier 1 - $500K'!N:N)</f>
        <v>170</v>
      </c>
      <c r="O82" s="1">
        <f>_xlfn.XLOOKUP(Table5[[#This Row],[MSA Contract Number]],'Tier 1 - $500K'!A:A,'Tier 1 - $500K'!O:O,0,0,1)</f>
        <v>140</v>
      </c>
      <c r="P82" s="1">
        <f>_xlfn.XLOOKUP(Table5[[#This Row],[MSA Contract Number]],'Tier 1 - $500K'!A:A,'Tier 1 - $500K'!P:P,0,0,1)</f>
        <v>155</v>
      </c>
      <c r="Q82" s="1">
        <f>_xlfn.XLOOKUP(Table5[[#This Row],[MSA Contract Number]],'Tier 1 - $500K'!A:A,'Tier 1 - $500K'!Q:Q,0,0,1)</f>
        <v>140</v>
      </c>
      <c r="R82" s="1">
        <f>_xlfn.XLOOKUP(Table5[[#This Row],[MSA Contract Number]],'Tier 1 - $500K'!A:A,'Tier 1 - $500K'!R:R,0,0,1)</f>
        <v>105</v>
      </c>
      <c r="S82" s="107">
        <f>_xlfn.XLOOKUP(Table5[[#This Row],[MSA Contract Number]],'Tier 1 - $500K'!A:A,'Tier 1 - $500K'!S:S,0,0,1)</f>
        <v>180</v>
      </c>
      <c r="T82" s="107">
        <f>_xlfn.XLOOKUP(Table5[[#This Row],[MSA Contract Number]],'Tier 1 - $500K'!A:A,'Tier 1 - $500K'!T:T,0,0,1)</f>
        <v>190</v>
      </c>
      <c r="U82" s="107">
        <f>_xlfn.XLOOKUP(Table5[[#This Row],[MSA Contract Number]],'Tier 1 - $500K'!A:A,'Tier 1 - $500K'!U:U,0,0,1)</f>
        <v>170</v>
      </c>
      <c r="V82" s="107">
        <f>_xlfn.XLOOKUP(Table5[[#This Row],[MSA Contract Number]],'Tier 1 - $500K'!A:A,'Tier 1 - $500K'!V:V,0,0,1)</f>
        <v>170</v>
      </c>
      <c r="W82" s="107">
        <f>_xlfn.XLOOKUP(Table5[[#This Row],[MSA Contract Number]],'Tier 1 - $500K'!A:A,'Tier 1 - $500K'!W:W,0,0,1)</f>
        <v>140</v>
      </c>
      <c r="X82" s="107">
        <f>_xlfn.XLOOKUP(Table5[[#This Row],[MSA Contract Number]],'Tier 1 - $500K'!A:A,'Tier 1 - $500K'!X:X,0,0,1)</f>
        <v>140</v>
      </c>
      <c r="Y82" s="107">
        <f>_xlfn.XLOOKUP(Table5[[#This Row],[MSA Contract Number]],'Tier 1 - $500K'!A:A,'Tier 1 - $500K'!Y:Y,0,0,1)</f>
        <v>140</v>
      </c>
      <c r="Z82" s="107">
        <f>_xlfn.XLOOKUP(Table5[[#This Row],[MSA Contract Number]],'Tier 1 - $500K'!A:A,'Tier 1 - $500K'!Z:Z,0,0,1)</f>
        <v>165</v>
      </c>
      <c r="AA82" s="107">
        <f>_xlfn.XLOOKUP(Table5[[#This Row],[MSA Contract Number]],'Tier 1 - $500K'!A:A,'Tier 1 - $500K'!AA:AA,0,0,1)</f>
        <v>160</v>
      </c>
      <c r="AB82" s="107">
        <f>_xlfn.XLOOKUP(Table5[[#This Row],[MSA Contract Number]],'Tier 1 - $500K'!A:A,'Tier 1 - $500K'!AB:AB,0,0,1)</f>
        <v>185</v>
      </c>
      <c r="AC82" s="107">
        <f>_xlfn.XLOOKUP(Table5[[#This Row],[MSA Contract Number]],'Tier 1 - $500K'!A:A,'Tier 1 - $500K'!AC:AC,0,0,1)</f>
        <v>180</v>
      </c>
      <c r="AD82" s="107">
        <f>_xlfn.XLOOKUP(Table5[[#This Row],[MSA Contract Number]],'Tier 1 - $500K'!A:A,'Tier 1 - $500K'!AD:AD,0,0,1)</f>
        <v>130</v>
      </c>
      <c r="AE82" s="107">
        <f>_xlfn.XLOOKUP(Table5[[#This Row],[MSA Contract Number]],'Tier 1 - $500K'!A:A,'Tier 1 - $500K'!AE:AE,0,0,1)</f>
        <v>130</v>
      </c>
      <c r="AF82" s="107">
        <f>_xlfn.XLOOKUP(Table5[[#This Row],[MSA Contract Number]],'Tier 1 - $500K'!A:A,'Tier 1 - $500K'!AF:AF,0,0,1)</f>
        <v>140</v>
      </c>
      <c r="AG82" s="107">
        <f>_xlfn.XLOOKUP(Table5[[#This Row],[MSA Contract Number]],'Tier 1 - $500K'!A:A,'Tier 1 - $500K'!AG:AG,0,0,1)</f>
        <v>155</v>
      </c>
      <c r="AH82" s="107">
        <f>_xlfn.XLOOKUP(Table5[[#This Row],[MSA Contract Number]],'Tier 1 - $500K'!A:A,'Tier 1 - $500K'!AH:AH,0,0,1)</f>
        <v>150</v>
      </c>
      <c r="AI82" s="107">
        <f>_xlfn.XLOOKUP(Table5[[#This Row],[MSA Contract Number]],'Tier 1 - $500K'!A:A,'Tier 1 - $500K'!AI:AI,0,0,1)</f>
        <v>145</v>
      </c>
      <c r="AJ82" s="107">
        <f>_xlfn.XLOOKUP(Table5[[#This Row],[MSA Contract Number]],'Tier 1 - $500K'!A:A,'Tier 1 - $500K'!AJ:AJ,0,0,1)</f>
        <v>150</v>
      </c>
      <c r="AK82" s="107">
        <f>_xlfn.XLOOKUP(Table5[[#This Row],[MSA Contract Number]],'Tier 1 - $500K'!A:A,'Tier 1 - $500K'!AK:AK,0,0,1)</f>
        <v>165</v>
      </c>
      <c r="AL82" s="107">
        <f>_xlfn.XLOOKUP(Table5[[#This Row],[MSA Contract Number]],'Tier 1 - $500K'!A:A,'Tier 1 - $500K'!AL:AL,0,0,1)</f>
        <v>180</v>
      </c>
      <c r="AM82" s="107">
        <f>_xlfn.XLOOKUP(Table5[[#This Row],[MSA Contract Number]],'Tier 1 - $500K'!A:A,'Tier 1 - $500K'!AM:AM,0,0,1)</f>
        <v>140</v>
      </c>
      <c r="AN82" s="107">
        <f>_xlfn.XLOOKUP(Table5[[#This Row],[MSA Contract Number]],'Tier 1 - $500K'!A:A,'Tier 1 - $500K'!AN:AN,0,0,1)</f>
        <v>160</v>
      </c>
      <c r="AO82" s="107">
        <f>_xlfn.XLOOKUP(Table5[[#This Row],[MSA Contract Number]],'Tier 1 - $500K'!A:A,'Tier 1 - $500K'!AO:AO,0,0,1)</f>
        <v>165</v>
      </c>
      <c r="AP82" s="107">
        <f>_xlfn.XLOOKUP(Table5[[#This Row],[MSA Contract Number]],'Tier 1 - $500K'!A:A,'Tier 1 - $500K'!AP:AP,0,0,1)</f>
        <v>180</v>
      </c>
      <c r="AQ82" s="107">
        <f>_xlfn.XLOOKUP(Table5[[#This Row],[MSA Contract Number]],'Tier 1 - $500K'!A:A,'Tier 1 - $500K'!AQ:AQ,0,0,1)</f>
        <v>140</v>
      </c>
      <c r="AR82" s="107">
        <f>_xlfn.XLOOKUP(Table5[[#This Row],[MSA Contract Number]],'Tier 1 - $500K'!A:A,'Tier 1 - $500K'!AR:AR,0,0,1)</f>
        <v>160</v>
      </c>
      <c r="AS82" s="107">
        <f>_xlfn.XLOOKUP(Table5[[#This Row],[MSA Contract Number]],'Tier 1 - $500K'!A:A,'Tier 1 - $500K'!AS:AS,0,0,1)</f>
        <v>145</v>
      </c>
      <c r="AT82" s="107">
        <f>_xlfn.XLOOKUP(Table5[[#This Row],[MSA Contract Number]],'Tier 1 - $500K'!A:A,'Tier 1 - $500K'!AT:AT,0,0,1)</f>
        <v>120</v>
      </c>
      <c r="AU82" s="107">
        <f>_xlfn.XLOOKUP(Table5[[#This Row],[MSA Contract Number]],'Tier 1 - $500K'!A:A,'Tier 1 - $500K'!AU:AU,0,0,1)</f>
        <v>140</v>
      </c>
      <c r="AV82" s="107">
        <f>_xlfn.XLOOKUP(Table5[[#This Row],[MSA Contract Number]],'Tier 1 - $500K'!A:A,'Tier 1 - $500K'!AV:AV,0,0,1)</f>
        <v>120</v>
      </c>
      <c r="AW82" s="107">
        <f>_xlfn.XLOOKUP(Table5[[#This Row],[MSA Contract Number]],'Tier 1 - $500K'!A:A,'Tier 1 - $500K'!AW:AW,0,0,1)</f>
        <v>135</v>
      </c>
      <c r="AX82" s="107">
        <f>_xlfn.XLOOKUP(Table5[[#This Row],[MSA Contract Number]],'Tier 1 - $500K'!A:A,'Tier 1 - $500K'!AX:AX,0,0,1)</f>
        <v>175</v>
      </c>
      <c r="AY82" s="107">
        <f>_xlfn.XLOOKUP(Table5[[#This Row],[MSA Contract Number]],'Tier 1 - $500K'!A:A,'Tier 1 - $500K'!AY:AY,0,0,1)</f>
        <v>145</v>
      </c>
      <c r="AZ82" s="108">
        <f>_xlfn.XLOOKUP(Table5[[#This Row],[MSA Contract Number]],'Tier 1 - $500K'!A:A,'Tier 1 - $500K'!AZ:AZ,0,0,1)</f>
        <v>210</v>
      </c>
    </row>
    <row r="83" spans="1:52" s="52" customFormat="1" ht="37.5" customHeight="1" x14ac:dyDescent="0.25">
      <c r="A83" s="8" t="s">
        <v>693</v>
      </c>
      <c r="B83" s="9">
        <f>_xlfn.XLOOKUP(Table5[[#This Row],[MSA Contract Number]],'Tier 1 - $500K'!A:A,'Tier 1 - $500K'!B:B,0,0,1)</f>
        <v>46497</v>
      </c>
      <c r="C83" s="10" t="str">
        <f>_xlfn.XLOOKUP(Table5[[#This Row],[MSA Contract Number]],'Tier 1 - $500K'!A:A,'Tier 1 - $500K'!C:C,0,0,1)</f>
        <v>Infosys Public Services</v>
      </c>
      <c r="D83" s="10" t="str">
        <f>_xlfn.XLOOKUP(Table5[[#This Row],[MSA Contract Number]],'Tier 1 - $500K'!A:A,'Tier 1 - $500K'!D:D,0,0,1)</f>
        <v>1. Ajeet Mohanty
2. Danny Pearson</v>
      </c>
      <c r="E83" s="10" t="str">
        <f>_xlfn.XLOOKUP(Table5[[#This Row],[MSA Contract Number]],'Tier 1 - $500K'!A:A,'Tier 1 - $500K'!E:E,0,0,1)</f>
        <v>1. (510) 705-2499
2. (213) 407-7456</v>
      </c>
      <c r="F83" s="10" t="str">
        <f>_xlfn.XLOOKUP(Table5[[#This Row],[MSA Contract Number]],'Tier 1 - $500K'!A:A,'Tier 1 - $500K'!F:F,0,0,1)</f>
        <v>ajeet_mohanty@infosys.com;
danny.pearson@infosys.com</v>
      </c>
      <c r="G83" s="4" t="str">
        <f>_xlfn.XLOOKUP(Table5[[#This Row],[Point of Contact(s) 
(First Name and Last Name)]],'Tier 1 - $500K'!D:D,'Tier 1 - $500K'!G:G,0,0,1)</f>
        <v>--</v>
      </c>
      <c r="H83" s="4" t="str">
        <f>_xlfn.XLOOKUP(Table5[[#This Row],[MSA Contract Number]],'Tier 1 - $500K'!A:A,'Tier 1 - $500K'!H:H,0,0,1)</f>
        <v>--</v>
      </c>
      <c r="I83" s="4" t="str">
        <f>_xlfn.XLOOKUP(Table5[[#This Row],[MSA Contract Number]],'Tier 1 - $500K'!A:A,'Tier 1 - $500K'!I:I,0,0,1)</f>
        <v>No</v>
      </c>
      <c r="J83" s="4" t="str">
        <f>_xlfn.XLOOKUP(Table5[[#This Row],[MSA Contract Number]],'Tier 1 - $500K'!A:A,'Tier 1 - $500K'!J:J,0,0,1)</f>
        <v>No</v>
      </c>
      <c r="K83" s="1">
        <f>_xlfn.XLOOKUP(Table5[[#This Row],[MSA Contract Number]],'Tier 1 - $500K'!A:A,'Tier 1 - $500K'!K:K,0,0,1)</f>
        <v>198</v>
      </c>
      <c r="L83" s="1">
        <f>_xlfn.XLOOKUP(Table5[[#This Row],[MSA Contract Number]],'Tier 1 - $500K'!A:A,'Tier 1 - $500K'!L:L,0,0,1)</f>
        <v>164</v>
      </c>
      <c r="M83" s="1">
        <f>_xlfn.XLOOKUP(Table5[[#This Row],[MSA Contract Number]],'Tier 1 - $500K'!A:A,'Tier 1 - $500K'!M:M,0,0,1)</f>
        <v>148</v>
      </c>
      <c r="N83" s="1">
        <f>_xlfn.XLOOKUP(Table5[[#This Row],[MSA Contract Number]],'Tier 1 - $500K'!A:A,'Tier 1 - $500K'!N:N)</f>
        <v>158</v>
      </c>
      <c r="O83" s="1">
        <f>_xlfn.XLOOKUP(Table5[[#This Row],[MSA Contract Number]],'Tier 1 - $500K'!A:A,'Tier 1 - $500K'!O:O,0,0,1)</f>
        <v>153</v>
      </c>
      <c r="P83" s="1">
        <f>_xlfn.XLOOKUP(Table5[[#This Row],[MSA Contract Number]],'Tier 1 - $500K'!A:A,'Tier 1 - $500K'!P:P,0,0,1)</f>
        <v>132</v>
      </c>
      <c r="Q83" s="1">
        <f>_xlfn.XLOOKUP(Table5[[#This Row],[MSA Contract Number]],'Tier 1 - $500K'!A:A,'Tier 1 - $500K'!Q:Q,0,0,1)</f>
        <v>131</v>
      </c>
      <c r="R83" s="1">
        <f>_xlfn.XLOOKUP(Table5[[#This Row],[MSA Contract Number]],'Tier 1 - $500K'!A:A,'Tier 1 - $500K'!R:R,0,0,1)</f>
        <v>130</v>
      </c>
      <c r="S83" s="107">
        <f>_xlfn.XLOOKUP(Table5[[#This Row],[MSA Contract Number]],'Tier 1 - $500K'!A:A,'Tier 1 - $500K'!S:S,0,0,1)</f>
        <v>197</v>
      </c>
      <c r="T83" s="107">
        <f>_xlfn.XLOOKUP(Table5[[#This Row],[MSA Contract Number]],'Tier 1 - $500K'!A:A,'Tier 1 - $500K'!T:T,0,0,1)</f>
        <v>193</v>
      </c>
      <c r="U83" s="107">
        <f>_xlfn.XLOOKUP(Table5[[#This Row],[MSA Contract Number]],'Tier 1 - $500K'!A:A,'Tier 1 - $500K'!U:U,0,0,1)</f>
        <v>236</v>
      </c>
      <c r="V83" s="107">
        <f>_xlfn.XLOOKUP(Table5[[#This Row],[MSA Contract Number]],'Tier 1 - $500K'!A:A,'Tier 1 - $500K'!V:V,0,0,1)</f>
        <v>238</v>
      </c>
      <c r="W83" s="107">
        <f>_xlfn.XLOOKUP(Table5[[#This Row],[MSA Contract Number]],'Tier 1 - $500K'!A:A,'Tier 1 - $500K'!W:W,0,0,1)</f>
        <v>191</v>
      </c>
      <c r="X83" s="107">
        <f>_xlfn.XLOOKUP(Table5[[#This Row],[MSA Contract Number]],'Tier 1 - $500K'!A:A,'Tier 1 - $500K'!X:X,0,0,1)</f>
        <v>124</v>
      </c>
      <c r="Y83" s="107">
        <f>_xlfn.XLOOKUP(Table5[[#This Row],[MSA Contract Number]],'Tier 1 - $500K'!A:A,'Tier 1 - $500K'!Y:Y,0,0,1)</f>
        <v>175</v>
      </c>
      <c r="Z83" s="107">
        <f>_xlfn.XLOOKUP(Table5[[#This Row],[MSA Contract Number]],'Tier 1 - $500K'!A:A,'Tier 1 - $500K'!Z:Z,0,0,1)</f>
        <v>175</v>
      </c>
      <c r="AA83" s="107">
        <f>_xlfn.XLOOKUP(Table5[[#This Row],[MSA Contract Number]],'Tier 1 - $500K'!A:A,'Tier 1 - $500K'!AA:AA,0,0,1)</f>
        <v>169</v>
      </c>
      <c r="AB83" s="107">
        <f>_xlfn.XLOOKUP(Table5[[#This Row],[MSA Contract Number]],'Tier 1 - $500K'!A:A,'Tier 1 - $500K'!AB:AB,0,0,1)</f>
        <v>253</v>
      </c>
      <c r="AC83" s="107">
        <f>_xlfn.XLOOKUP(Table5[[#This Row],[MSA Contract Number]],'Tier 1 - $500K'!A:A,'Tier 1 - $500K'!AC:AC,0,0,1)</f>
        <v>265</v>
      </c>
      <c r="AD83" s="107">
        <f>_xlfn.XLOOKUP(Table5[[#This Row],[MSA Contract Number]],'Tier 1 - $500K'!A:A,'Tier 1 - $500K'!AD:AD,0,0,1)</f>
        <v>135</v>
      </c>
      <c r="AE83" s="107">
        <f>_xlfn.XLOOKUP(Table5[[#This Row],[MSA Contract Number]],'Tier 1 - $500K'!A:A,'Tier 1 - $500K'!AE:AE,0,0,1)</f>
        <v>144</v>
      </c>
      <c r="AF83" s="107">
        <f>_xlfn.XLOOKUP(Table5[[#This Row],[MSA Contract Number]],'Tier 1 - $500K'!A:A,'Tier 1 - $500K'!AF:AF,0,0,1)</f>
        <v>141</v>
      </c>
      <c r="AG83" s="107">
        <f>_xlfn.XLOOKUP(Table5[[#This Row],[MSA Contract Number]],'Tier 1 - $500K'!A:A,'Tier 1 - $500K'!AG:AG,0,0,1)</f>
        <v>164</v>
      </c>
      <c r="AH83" s="107">
        <f>_xlfn.XLOOKUP(Table5[[#This Row],[MSA Contract Number]],'Tier 1 - $500K'!A:A,'Tier 1 - $500K'!AH:AH,0,0,1)</f>
        <v>180</v>
      </c>
      <c r="AI83" s="107">
        <f>_xlfn.XLOOKUP(Table5[[#This Row],[MSA Contract Number]],'Tier 1 - $500K'!A:A,'Tier 1 - $500K'!AI:AI,0,0,1)</f>
        <v>180</v>
      </c>
      <c r="AJ83" s="107">
        <f>_xlfn.XLOOKUP(Table5[[#This Row],[MSA Contract Number]],'Tier 1 - $500K'!A:A,'Tier 1 - $500K'!AJ:AJ,0,0,1)</f>
        <v>154</v>
      </c>
      <c r="AK83" s="107">
        <f>_xlfn.XLOOKUP(Table5[[#This Row],[MSA Contract Number]],'Tier 1 - $500K'!A:A,'Tier 1 - $500K'!AK:AK,0,0,1)</f>
        <v>188</v>
      </c>
      <c r="AL83" s="107">
        <f>_xlfn.XLOOKUP(Table5[[#This Row],[MSA Contract Number]],'Tier 1 - $500K'!A:A,'Tier 1 - $500K'!AL:AL,0,0,1)</f>
        <v>225</v>
      </c>
      <c r="AM83" s="107">
        <f>_xlfn.XLOOKUP(Table5[[#This Row],[MSA Contract Number]],'Tier 1 - $500K'!A:A,'Tier 1 - $500K'!AM:AM,0,0,1)</f>
        <v>141</v>
      </c>
      <c r="AN83" s="107">
        <f>_xlfn.XLOOKUP(Table5[[#This Row],[MSA Contract Number]],'Tier 1 - $500K'!A:A,'Tier 1 - $500K'!AN:AN,0,0,1)</f>
        <v>144</v>
      </c>
      <c r="AO83" s="107">
        <f>_xlfn.XLOOKUP(Table5[[#This Row],[MSA Contract Number]],'Tier 1 - $500K'!A:A,'Tier 1 - $500K'!AO:AO,0,0,1)</f>
        <v>154</v>
      </c>
      <c r="AP83" s="107">
        <f>_xlfn.XLOOKUP(Table5[[#This Row],[MSA Contract Number]],'Tier 1 - $500K'!A:A,'Tier 1 - $500K'!AP:AP,0,0,1)</f>
        <v>176</v>
      </c>
      <c r="AQ83" s="107">
        <f>_xlfn.XLOOKUP(Table5[[#This Row],[MSA Contract Number]],'Tier 1 - $500K'!A:A,'Tier 1 - $500K'!AQ:AQ,0,0,1)</f>
        <v>164</v>
      </c>
      <c r="AR83" s="107">
        <f>_xlfn.XLOOKUP(Table5[[#This Row],[MSA Contract Number]],'Tier 1 - $500K'!A:A,'Tier 1 - $500K'!AR:AR,0,0,1)</f>
        <v>141</v>
      </c>
      <c r="AS83" s="107">
        <f>_xlfn.XLOOKUP(Table5[[#This Row],[MSA Contract Number]],'Tier 1 - $500K'!A:A,'Tier 1 - $500K'!AS:AS,0,0,1)</f>
        <v>222</v>
      </c>
      <c r="AT83" s="107">
        <f>_xlfn.XLOOKUP(Table5[[#This Row],[MSA Contract Number]],'Tier 1 - $500K'!A:A,'Tier 1 - $500K'!AT:AT,0,0,1)</f>
        <v>191</v>
      </c>
      <c r="AU83" s="107">
        <f>_xlfn.XLOOKUP(Table5[[#This Row],[MSA Contract Number]],'Tier 1 - $500K'!A:A,'Tier 1 - $500K'!AU:AU,0,0,1)</f>
        <v>175</v>
      </c>
      <c r="AV83" s="107">
        <f>_xlfn.XLOOKUP(Table5[[#This Row],[MSA Contract Number]],'Tier 1 - $500K'!A:A,'Tier 1 - $500K'!AV:AV,0,0,1)</f>
        <v>132</v>
      </c>
      <c r="AW83" s="107">
        <f>_xlfn.XLOOKUP(Table5[[#This Row],[MSA Contract Number]],'Tier 1 - $500K'!A:A,'Tier 1 - $500K'!AW:AW,0,0,1)</f>
        <v>152</v>
      </c>
      <c r="AX83" s="107">
        <f>_xlfn.XLOOKUP(Table5[[#This Row],[MSA Contract Number]],'Tier 1 - $500K'!A:A,'Tier 1 - $500K'!AX:AX,0,0,1)</f>
        <v>271</v>
      </c>
      <c r="AY83" s="107">
        <f>_xlfn.XLOOKUP(Table5[[#This Row],[MSA Contract Number]],'Tier 1 - $500K'!A:A,'Tier 1 - $500K'!AY:AY,0,0,1)</f>
        <v>215</v>
      </c>
      <c r="AZ83" s="108">
        <f>_xlfn.XLOOKUP(Table5[[#This Row],[MSA Contract Number]],'Tier 1 - $500K'!A:A,'Tier 1 - $500K'!AZ:AZ,0,0,1)</f>
        <v>255</v>
      </c>
    </row>
    <row r="84" spans="1:52" s="52" customFormat="1" x14ac:dyDescent="0.25">
      <c r="A84" s="8" t="s">
        <v>700</v>
      </c>
      <c r="B84" s="9">
        <f>_xlfn.XLOOKUP(Table5[[#This Row],[MSA Contract Number]],'Tier 1 - $500K'!A:A,'Tier 1 - $500K'!B:B,0,0,1)</f>
        <v>46497</v>
      </c>
      <c r="C84" s="10" t="str">
        <f>_xlfn.XLOOKUP(Table5[[#This Row],[MSA Contract Number]],'Tier 1 - $500K'!A:A,'Tier 1 - $500K'!C:C,0,0,1)</f>
        <v>Innovo Consulting LLC</v>
      </c>
      <c r="D84" s="7" t="str">
        <f>_xlfn.XLOOKUP(Table5[[#This Row],[MSA Contract Number]],'Tier 1 - $500K'!A:A,'Tier 1 - $500K'!D:D,0,0,1)</f>
        <v>--</v>
      </c>
      <c r="E84" s="7" t="str">
        <f>_xlfn.XLOOKUP(Table5[[#This Row],[MSA Contract Number]],'Tier 1 - $500K'!A:A,'Tier 1 - $500K'!E:E,0,0,1)</f>
        <v>--</v>
      </c>
      <c r="F84" s="10" t="str">
        <f>_xlfn.XLOOKUP(Table5[[#This Row],[MSA Contract Number]],'Tier 1 - $500K'!A:A,'Tier 1 - $500K'!F:F,0,0,1)</f>
        <v>eyee@innovoconsulting.com;</v>
      </c>
      <c r="G84" s="4">
        <f>_xlfn.XLOOKUP(Table5[[#This Row],[Point of Contact(s) 
(First Name and Last Name)]],'Tier 1 - $500K'!D:D,'Tier 1 - $500K'!G:G,0,0,1)</f>
        <v>2001541</v>
      </c>
      <c r="H84" s="4" t="str">
        <f>_xlfn.XLOOKUP(Table5[[#This Row],[MSA Contract Number]],'Tier 1 - $500K'!A:A,'Tier 1 - $500K'!H:H,0,0,1)</f>
        <v>--</v>
      </c>
      <c r="I84" s="4" t="str">
        <f>_xlfn.XLOOKUP(Table5[[#This Row],[MSA Contract Number]],'Tier 1 - $500K'!A:A,'Tier 1 - $500K'!I:I,0,0,1)</f>
        <v>No</v>
      </c>
      <c r="J84" s="4" t="str">
        <f>_xlfn.XLOOKUP(Table5[[#This Row],[MSA Contract Number]],'Tier 1 - $500K'!A:A,'Tier 1 - $500K'!J:J,0,0,1)</f>
        <v>No</v>
      </c>
      <c r="K84" s="1">
        <f>_xlfn.XLOOKUP(Table5[[#This Row],[MSA Contract Number]],'Tier 1 - $500K'!A:A,'Tier 1 - $500K'!K:K,0,0,1)</f>
        <v>200</v>
      </c>
      <c r="L84" s="1">
        <f>_xlfn.XLOOKUP(Table5[[#This Row],[MSA Contract Number]],'Tier 1 - $500K'!A:A,'Tier 1 - $500K'!L:L,0,0,1)</f>
        <v>170</v>
      </c>
      <c r="M84" s="1">
        <f>_xlfn.XLOOKUP(Table5[[#This Row],[MSA Contract Number]],'Tier 1 - $500K'!A:A,'Tier 1 - $500K'!M:M,0,0,1)</f>
        <v>180</v>
      </c>
      <c r="N84" s="1">
        <f>_xlfn.XLOOKUP(Table5[[#This Row],[MSA Contract Number]],'Tier 1 - $500K'!A:A,'Tier 1 - $500K'!N:N)</f>
        <v>150</v>
      </c>
      <c r="O84" s="1">
        <f>_xlfn.XLOOKUP(Table5[[#This Row],[MSA Contract Number]],'Tier 1 - $500K'!A:A,'Tier 1 - $500K'!O:O,0,0,1)</f>
        <v>140</v>
      </c>
      <c r="P84" s="1">
        <f>_xlfn.XLOOKUP(Table5[[#This Row],[MSA Contract Number]],'Tier 1 - $500K'!A:A,'Tier 1 - $500K'!P:P,0,0,1)</f>
        <v>150</v>
      </c>
      <c r="Q84" s="1">
        <f>_xlfn.XLOOKUP(Table5[[#This Row],[MSA Contract Number]],'Tier 1 - $500K'!A:A,'Tier 1 - $500K'!Q:Q,0,0,1)</f>
        <v>120</v>
      </c>
      <c r="R84" s="1">
        <f>_xlfn.XLOOKUP(Table5[[#This Row],[MSA Contract Number]],'Tier 1 - $500K'!A:A,'Tier 1 - $500K'!R:R,0,0,1)</f>
        <v>95</v>
      </c>
      <c r="S84" s="107">
        <f>_xlfn.XLOOKUP(Table5[[#This Row],[MSA Contract Number]],'Tier 1 - $500K'!A:A,'Tier 1 - $500K'!S:S,0,0,1)</f>
        <v>170</v>
      </c>
      <c r="T84" s="107">
        <f>_xlfn.XLOOKUP(Table5[[#This Row],[MSA Contract Number]],'Tier 1 - $500K'!A:A,'Tier 1 - $500K'!T:T,0,0,1)</f>
        <v>195</v>
      </c>
      <c r="U84" s="107">
        <f>_xlfn.XLOOKUP(Table5[[#This Row],[MSA Contract Number]],'Tier 1 - $500K'!A:A,'Tier 1 - $500K'!U:U,0,0,1)</f>
        <v>165</v>
      </c>
      <c r="V84" s="107">
        <f>_xlfn.XLOOKUP(Table5[[#This Row],[MSA Contract Number]],'Tier 1 - $500K'!A:A,'Tier 1 - $500K'!V:V,0,0,1)</f>
        <v>160</v>
      </c>
      <c r="W84" s="107">
        <f>_xlfn.XLOOKUP(Table5[[#This Row],[MSA Contract Number]],'Tier 1 - $500K'!A:A,'Tier 1 - $500K'!W:W,0,0,1)</f>
        <v>110</v>
      </c>
      <c r="X84" s="107">
        <f>_xlfn.XLOOKUP(Table5[[#This Row],[MSA Contract Number]],'Tier 1 - $500K'!A:A,'Tier 1 - $500K'!X:X,0,0,1)</f>
        <v>125</v>
      </c>
      <c r="Y84" s="107">
        <f>_xlfn.XLOOKUP(Table5[[#This Row],[MSA Contract Number]],'Tier 1 - $500K'!A:A,'Tier 1 - $500K'!Y:Y,0,0,1)</f>
        <v>125</v>
      </c>
      <c r="Z84" s="107">
        <f>_xlfn.XLOOKUP(Table5[[#This Row],[MSA Contract Number]],'Tier 1 - $500K'!A:A,'Tier 1 - $500K'!Z:Z,0,0,1)</f>
        <v>145</v>
      </c>
      <c r="AA84" s="107">
        <f>_xlfn.XLOOKUP(Table5[[#This Row],[MSA Contract Number]],'Tier 1 - $500K'!A:A,'Tier 1 - $500K'!AA:AA,0,0,1)</f>
        <v>155</v>
      </c>
      <c r="AB84" s="107">
        <f>_xlfn.XLOOKUP(Table5[[#This Row],[MSA Contract Number]],'Tier 1 - $500K'!A:A,'Tier 1 - $500K'!AB:AB,0,0,1)</f>
        <v>160</v>
      </c>
      <c r="AC84" s="107">
        <f>_xlfn.XLOOKUP(Table5[[#This Row],[MSA Contract Number]],'Tier 1 - $500K'!A:A,'Tier 1 - $500K'!AC:AC,0,0,1)</f>
        <v>160</v>
      </c>
      <c r="AD84" s="107">
        <f>_xlfn.XLOOKUP(Table5[[#This Row],[MSA Contract Number]],'Tier 1 - $500K'!A:A,'Tier 1 - $500K'!AD:AD,0,0,1)</f>
        <v>135</v>
      </c>
      <c r="AE84" s="107">
        <f>_xlfn.XLOOKUP(Table5[[#This Row],[MSA Contract Number]],'Tier 1 - $500K'!A:A,'Tier 1 - $500K'!AE:AE,0,0,1)</f>
        <v>125</v>
      </c>
      <c r="AF84" s="107">
        <f>_xlfn.XLOOKUP(Table5[[#This Row],[MSA Contract Number]],'Tier 1 - $500K'!A:A,'Tier 1 - $500K'!AF:AF,0,0,1)</f>
        <v>125</v>
      </c>
      <c r="AG84" s="107">
        <f>_xlfn.XLOOKUP(Table5[[#This Row],[MSA Contract Number]],'Tier 1 - $500K'!A:A,'Tier 1 - $500K'!AG:AG,0,0,1)</f>
        <v>160</v>
      </c>
      <c r="AH84" s="107">
        <f>_xlfn.XLOOKUP(Table5[[#This Row],[MSA Contract Number]],'Tier 1 - $500K'!A:A,'Tier 1 - $500K'!AH:AH,0,0,1)</f>
        <v>130</v>
      </c>
      <c r="AI84" s="107">
        <f>_xlfn.XLOOKUP(Table5[[#This Row],[MSA Contract Number]],'Tier 1 - $500K'!A:A,'Tier 1 - $500K'!AI:AI,0,0,1)</f>
        <v>130</v>
      </c>
      <c r="AJ84" s="107">
        <f>_xlfn.XLOOKUP(Table5[[#This Row],[MSA Contract Number]],'Tier 1 - $500K'!A:A,'Tier 1 - $500K'!AJ:AJ,0,0,1)</f>
        <v>130</v>
      </c>
      <c r="AK84" s="107">
        <f>_xlfn.XLOOKUP(Table5[[#This Row],[MSA Contract Number]],'Tier 1 - $500K'!A:A,'Tier 1 - $500K'!AK:AK,0,0,1)</f>
        <v>120</v>
      </c>
      <c r="AL84" s="107">
        <f>_xlfn.XLOOKUP(Table5[[#This Row],[MSA Contract Number]],'Tier 1 - $500K'!A:A,'Tier 1 - $500K'!AL:AL,0,0,1)</f>
        <v>150</v>
      </c>
      <c r="AM84" s="107">
        <f>_xlfn.XLOOKUP(Table5[[#This Row],[MSA Contract Number]],'Tier 1 - $500K'!A:A,'Tier 1 - $500K'!AM:AM,0,0,1)</f>
        <v>125</v>
      </c>
      <c r="AN84" s="107">
        <f>_xlfn.XLOOKUP(Table5[[#This Row],[MSA Contract Number]],'Tier 1 - $500K'!A:A,'Tier 1 - $500K'!AN:AN,0,0,1)</f>
        <v>160</v>
      </c>
      <c r="AO84" s="107">
        <f>_xlfn.XLOOKUP(Table5[[#This Row],[MSA Contract Number]],'Tier 1 - $500K'!A:A,'Tier 1 - $500K'!AO:AO,0,0,1)</f>
        <v>125</v>
      </c>
      <c r="AP84" s="107">
        <f>_xlfn.XLOOKUP(Table5[[#This Row],[MSA Contract Number]],'Tier 1 - $500K'!A:A,'Tier 1 - $500K'!AP:AP,0,0,1)</f>
        <v>160</v>
      </c>
      <c r="AQ84" s="107">
        <f>_xlfn.XLOOKUP(Table5[[#This Row],[MSA Contract Number]],'Tier 1 - $500K'!A:A,'Tier 1 - $500K'!AQ:AQ,0,0,1)</f>
        <v>165</v>
      </c>
      <c r="AR84" s="107">
        <f>_xlfn.XLOOKUP(Table5[[#This Row],[MSA Contract Number]],'Tier 1 - $500K'!A:A,'Tier 1 - $500K'!AR:AR,0,0,1)</f>
        <v>130</v>
      </c>
      <c r="AS84" s="107">
        <f>_xlfn.XLOOKUP(Table5[[#This Row],[MSA Contract Number]],'Tier 1 - $500K'!A:A,'Tier 1 - $500K'!AS:AS,0,0,1)</f>
        <v>110</v>
      </c>
      <c r="AT84" s="107">
        <f>_xlfn.XLOOKUP(Table5[[#This Row],[MSA Contract Number]],'Tier 1 - $500K'!A:A,'Tier 1 - $500K'!AT:AT,0,0,1)</f>
        <v>95</v>
      </c>
      <c r="AU84" s="107">
        <f>_xlfn.XLOOKUP(Table5[[#This Row],[MSA Contract Number]],'Tier 1 - $500K'!A:A,'Tier 1 - $500K'!AU:AU,0,0,1)</f>
        <v>115</v>
      </c>
      <c r="AV84" s="107">
        <f>_xlfn.XLOOKUP(Table5[[#This Row],[MSA Contract Number]],'Tier 1 - $500K'!A:A,'Tier 1 - $500K'!AV:AV,0,0,1)</f>
        <v>100</v>
      </c>
      <c r="AW84" s="107">
        <f>_xlfn.XLOOKUP(Table5[[#This Row],[MSA Contract Number]],'Tier 1 - $500K'!A:A,'Tier 1 - $500K'!AW:AW,0,0,1)</f>
        <v>95</v>
      </c>
      <c r="AX84" s="107">
        <f>_xlfn.XLOOKUP(Table5[[#This Row],[MSA Contract Number]],'Tier 1 - $500K'!A:A,'Tier 1 - $500K'!AX:AX,0,0,1)</f>
        <v>150</v>
      </c>
      <c r="AY84" s="107">
        <f>_xlfn.XLOOKUP(Table5[[#This Row],[MSA Contract Number]],'Tier 1 - $500K'!A:A,'Tier 1 - $500K'!AY:AY,0,0,1)</f>
        <v>105</v>
      </c>
      <c r="AZ84" s="108">
        <f>_xlfn.XLOOKUP(Table5[[#This Row],[MSA Contract Number]],'Tier 1 - $500K'!A:A,'Tier 1 - $500K'!AZ:AZ,0,0,1)</f>
        <v>110</v>
      </c>
    </row>
    <row r="85" spans="1:52" s="52" customFormat="1" ht="61.5" customHeight="1" x14ac:dyDescent="0.25">
      <c r="A85" s="8" t="s">
        <v>703</v>
      </c>
      <c r="B85" s="9">
        <f>_xlfn.XLOOKUP(Table5[[#This Row],[MSA Contract Number]],'Tier 1 - $500K'!A:A,'Tier 1 - $500K'!B:B,0,0,1)</f>
        <v>46497</v>
      </c>
      <c r="C85" s="10" t="str">
        <f>_xlfn.XLOOKUP(Table5[[#This Row],[MSA Contract Number]],'Tier 1 - $500K'!A:A,'Tier 1 - $500K'!C:C,0,0,1)</f>
        <v>Insight Global, LLC</v>
      </c>
      <c r="D85" s="10" t="str">
        <f>_xlfn.XLOOKUP(Table5[[#This Row],[MSA Contract Number]],'Tier 1 - $500K'!A:A,'Tier 1 - $500K'!D:D,0,0,1)</f>
        <v xml:space="preserve">1. Stephanie Wisman 
2. Alexis Anderson 
3. Thomas Torres 
4. Stephen Cotta </v>
      </c>
      <c r="E85" s="10" t="str">
        <f>_xlfn.XLOOKUP(Table5[[#This Row],[MSA Contract Number]],'Tier 1 - $500K'!A:A,'Tier 1 - $500K'!E:E,0,0,1)</f>
        <v xml:space="preserve">1. (425) 760-2985 
</v>
      </c>
      <c r="F85" s="10" t="str">
        <f>_xlfn.XLOOKUP(Table5[[#This Row],[MSA Contract Number]],'Tier 1 - $500K'!A:A,'Tier 1 - $500K'!F:F,0,0,1)</f>
        <v>stephanie.wisman@insightglobal.com;
alexis.anderson@insightglobal.com; 
Thomas.torres@insightglobal.com;
stephen.cotta@insightglobal.com</v>
      </c>
      <c r="G85" s="4" t="str">
        <f>_xlfn.XLOOKUP(Table5[[#This Row],[Point of Contact(s) 
(First Name and Last Name)]],'Tier 1 - $500K'!D:D,'Tier 1 - $500K'!G:G,0,0,1)</f>
        <v>--</v>
      </c>
      <c r="H85" s="4" t="str">
        <f>_xlfn.XLOOKUP(Table5[[#This Row],[MSA Contract Number]],'Tier 1 - $500K'!A:A,'Tier 1 - $500K'!H:H,0,0,1)</f>
        <v>--</v>
      </c>
      <c r="I85" s="4" t="str">
        <f>_xlfn.XLOOKUP(Table5[[#This Row],[MSA Contract Number]],'Tier 1 - $500K'!A:A,'Tier 1 - $500K'!I:I,0,0,1)</f>
        <v>No</v>
      </c>
      <c r="J85" s="4" t="str">
        <f>_xlfn.XLOOKUP(Table5[[#This Row],[MSA Contract Number]],'Tier 1 - $500K'!A:A,'Tier 1 - $500K'!J:J,0,0,1)</f>
        <v>No</v>
      </c>
      <c r="K85" s="1">
        <f>_xlfn.XLOOKUP(Table5[[#This Row],[MSA Contract Number]],'Tier 1 - $500K'!A:A,'Tier 1 - $500K'!K:K,0,0,1)</f>
        <v>204.53399999999999</v>
      </c>
      <c r="L85" s="1">
        <f>_xlfn.XLOOKUP(Table5[[#This Row],[MSA Contract Number]],'Tier 1 - $500K'!A:A,'Tier 1 - $500K'!L:L,0,0,1)</f>
        <v>183.874</v>
      </c>
      <c r="M85" s="1">
        <f>_xlfn.XLOOKUP(Table5[[#This Row],[MSA Contract Number]],'Tier 1 - $500K'!A:A,'Tier 1 - $500K'!M:M,0,0,1)</f>
        <v>193.17099999999999</v>
      </c>
      <c r="N85" s="1">
        <f>_xlfn.XLOOKUP(Table5[[#This Row],[MSA Contract Number]],'Tier 1 - $500K'!A:A,'Tier 1 - $500K'!N:N)</f>
        <v>161.148</v>
      </c>
      <c r="O85" s="1">
        <f>_xlfn.XLOOKUP(Table5[[#This Row],[MSA Contract Number]],'Tier 1 - $500K'!A:A,'Tier 1 - $500K'!O:O,0,0,1)</f>
        <v>130.15799999999999</v>
      </c>
      <c r="P85" s="1">
        <f>_xlfn.XLOOKUP(Table5[[#This Row],[MSA Contract Number]],'Tier 1 - $500K'!A:A,'Tier 1 - $500K'!P:P,0,0,1)</f>
        <v>184.90700000000001</v>
      </c>
      <c r="Q85" s="1">
        <f>_xlfn.XLOOKUP(Table5[[#This Row],[MSA Contract Number]],'Tier 1 - $500K'!A:A,'Tier 1 - $500K'!Q:Q,0,0,1)</f>
        <v>159.08199999999999</v>
      </c>
      <c r="R85" s="1">
        <f>_xlfn.XLOOKUP(Table5[[#This Row],[MSA Contract Number]],'Tier 1 - $500K'!A:A,'Tier 1 - $500K'!R:R,0,0,1)</f>
        <v>114.663</v>
      </c>
      <c r="S85" s="107">
        <f>_xlfn.XLOOKUP(Table5[[#This Row],[MSA Contract Number]],'Tier 1 - $500K'!A:A,'Tier 1 - $500K'!S:S,0,0,1)</f>
        <v>153.917</v>
      </c>
      <c r="T85" s="107">
        <f>_xlfn.XLOOKUP(Table5[[#This Row],[MSA Contract Number]],'Tier 1 - $500K'!A:A,'Tier 1 - $500K'!T:T,0,0,1)</f>
        <v>223.12799999999999</v>
      </c>
      <c r="U85" s="107">
        <f>_xlfn.XLOOKUP(Table5[[#This Row],[MSA Contract Number]],'Tier 1 - $500K'!A:A,'Tier 1 - $500K'!U:U,0,0,1)</f>
        <v>191.10499999999999</v>
      </c>
      <c r="V85" s="107">
        <f>_xlfn.XLOOKUP(Table5[[#This Row],[MSA Contract Number]],'Tier 1 - $500K'!A:A,'Tier 1 - $500K'!V:V,0,0,1)</f>
        <v>199.369</v>
      </c>
      <c r="W85" s="107">
        <f>_xlfn.XLOOKUP(Table5[[#This Row],[MSA Contract Number]],'Tier 1 - $500K'!A:A,'Tier 1 - $500K'!W:W,0,0,1)</f>
        <v>129.125</v>
      </c>
      <c r="X85" s="107">
        <f>_xlfn.XLOOKUP(Table5[[#This Row],[MSA Contract Number]],'Tier 1 - $500K'!A:A,'Tier 1 - $500K'!X:X,0,0,1)</f>
        <v>172.511</v>
      </c>
      <c r="Y85" s="107">
        <f>_xlfn.XLOOKUP(Table5[[#This Row],[MSA Contract Number]],'Tier 1 - $500K'!A:A,'Tier 1 - $500K'!Y:Y,0,0,1)</f>
        <v>179.74199999999999</v>
      </c>
      <c r="Z85" s="107">
        <f>_xlfn.XLOOKUP(Table5[[#This Row],[MSA Contract Number]],'Tier 1 - $500K'!A:A,'Tier 1 - $500K'!Z:Z,0,0,1)</f>
        <v>200.40199999999999</v>
      </c>
      <c r="AA85" s="107">
        <f>_xlfn.XLOOKUP(Table5[[#This Row],[MSA Contract Number]],'Tier 1 - $500K'!A:A,'Tier 1 - $500K'!AA:AA,0,0,1)</f>
        <v>171.47800000000001</v>
      </c>
      <c r="AB85" s="107">
        <f>_xlfn.XLOOKUP(Table5[[#This Row],[MSA Contract Number]],'Tier 1 - $500K'!A:A,'Tier 1 - $500K'!AB:AB,0,0,1)</f>
        <v>174.577</v>
      </c>
      <c r="AC85" s="107">
        <f>_xlfn.XLOOKUP(Table5[[#This Row],[MSA Contract Number]],'Tier 1 - $500K'!A:A,'Tier 1 - $500K'!AC:AC,0,0,1)</f>
        <v>204.53399999999999</v>
      </c>
      <c r="AD85" s="107">
        <f>_xlfn.XLOOKUP(Table5[[#This Row],[MSA Contract Number]],'Tier 1 - $500K'!A:A,'Tier 1 - $500K'!AD:AD,0,0,1)</f>
        <v>124.99299999999999</v>
      </c>
      <c r="AE85" s="107">
        <f>_xlfn.XLOOKUP(Table5[[#This Row],[MSA Contract Number]],'Tier 1 - $500K'!A:A,'Tier 1 - $500K'!AE:AE,0,0,1)</f>
        <v>128.09200000000001</v>
      </c>
      <c r="AF85" s="107">
        <f>_xlfn.XLOOKUP(Table5[[#This Row],[MSA Contract Number]],'Tier 1 - $500K'!A:A,'Tier 1 - $500K'!AF:AF,0,0,1)</f>
        <v>128.09200000000001</v>
      </c>
      <c r="AG85" s="107">
        <f>_xlfn.XLOOKUP(Table5[[#This Row],[MSA Contract Number]],'Tier 1 - $500K'!A:A,'Tier 1 - $500K'!AG:AG,0,0,1)</f>
        <v>143.58699999999999</v>
      </c>
      <c r="AH85" s="107">
        <f>_xlfn.XLOOKUP(Table5[[#This Row],[MSA Contract Number]],'Tier 1 - $500K'!A:A,'Tier 1 - $500K'!AH:AH,0,0,1)</f>
        <v>146.68600000000001</v>
      </c>
      <c r="AI85" s="107">
        <f>_xlfn.XLOOKUP(Table5[[#This Row],[MSA Contract Number]],'Tier 1 - $500K'!A:A,'Tier 1 - $500K'!AI:AI,0,0,1)</f>
        <v>153.917</v>
      </c>
      <c r="AJ85" s="107">
        <f>_xlfn.XLOOKUP(Table5[[#This Row],[MSA Contract Number]],'Tier 1 - $500K'!A:A,'Tier 1 - $500K'!AJ:AJ,0,0,1)</f>
        <v>126.026</v>
      </c>
      <c r="AK85" s="107">
        <f>_xlfn.XLOOKUP(Table5[[#This Row],[MSA Contract Number]],'Tier 1 - $500K'!A:A,'Tier 1 - $500K'!AK:AK,0,0,1)</f>
        <v>171.47800000000001</v>
      </c>
      <c r="AL85" s="107">
        <f>_xlfn.XLOOKUP(Table5[[#This Row],[MSA Contract Number]],'Tier 1 - $500K'!A:A,'Tier 1 - $500K'!AL:AL,0,0,1)</f>
        <v>197.303</v>
      </c>
      <c r="AM85" s="107">
        <f>_xlfn.XLOOKUP(Table5[[#This Row],[MSA Contract Number]],'Tier 1 - $500K'!A:A,'Tier 1 - $500K'!AM:AM,0,0,1)</f>
        <v>170.44499999999999</v>
      </c>
      <c r="AN85" s="107">
        <f>_xlfn.XLOOKUP(Table5[[#This Row],[MSA Contract Number]],'Tier 1 - $500K'!A:A,'Tier 1 - $500K'!AN:AN,0,0,1)</f>
        <v>193.17099999999999</v>
      </c>
      <c r="AO85" s="107">
        <f>_xlfn.XLOOKUP(Table5[[#This Row],[MSA Contract Number]],'Tier 1 - $500K'!A:A,'Tier 1 - $500K'!AO:AO,0,0,1)</f>
        <v>163.214</v>
      </c>
      <c r="AP85" s="107">
        <f>_xlfn.XLOOKUP(Table5[[#This Row],[MSA Contract Number]],'Tier 1 - $500K'!A:A,'Tier 1 - $500K'!AP:AP,0,0,1)</f>
        <v>188.006</v>
      </c>
      <c r="AQ85" s="107">
        <f>_xlfn.XLOOKUP(Table5[[#This Row],[MSA Contract Number]],'Tier 1 - $500K'!A:A,'Tier 1 - $500K'!AQ:AQ,0,0,1)</f>
        <v>145.65299999999999</v>
      </c>
      <c r="AR85" s="107">
        <f>_xlfn.XLOOKUP(Table5[[#This Row],[MSA Contract Number]],'Tier 1 - $500K'!A:A,'Tier 1 - $500K'!AR:AR,0,0,1)</f>
        <v>170.44499999999999</v>
      </c>
      <c r="AS85" s="107">
        <f>_xlfn.XLOOKUP(Table5[[#This Row],[MSA Contract Number]],'Tier 1 - $500K'!A:A,'Tier 1 - $500K'!AS:AS,0,0,1)</f>
        <v>124.99299999999999</v>
      </c>
      <c r="AT85" s="107">
        <f>_xlfn.XLOOKUP(Table5[[#This Row],[MSA Contract Number]],'Tier 1 - $500K'!A:A,'Tier 1 - $500K'!AT:AT,0,0,1)</f>
        <v>142.554</v>
      </c>
      <c r="AU85" s="107">
        <f>_xlfn.XLOOKUP(Table5[[#This Row],[MSA Contract Number]],'Tier 1 - $500K'!A:A,'Tier 1 - $500K'!AU:AU,0,0,1)</f>
        <v>146.68600000000001</v>
      </c>
      <c r="AV85" s="107">
        <f>_xlfn.XLOOKUP(Table5[[#This Row],[MSA Contract Number]],'Tier 1 - $500K'!A:A,'Tier 1 - $500K'!AV:AV,0,0,1)</f>
        <v>118.795</v>
      </c>
      <c r="AW85" s="107">
        <f>_xlfn.XLOOKUP(Table5[[#This Row],[MSA Contract Number]],'Tier 1 - $500K'!A:A,'Tier 1 - $500K'!AW:AW,0,0,1)</f>
        <v>148.75200000000001</v>
      </c>
      <c r="AX85" s="107">
        <f>_xlfn.XLOOKUP(Table5[[#This Row],[MSA Contract Number]],'Tier 1 - $500K'!A:A,'Tier 1 - $500K'!AX:AX,0,0,1)</f>
        <v>161.148</v>
      </c>
      <c r="AY85" s="107">
        <f>_xlfn.XLOOKUP(Table5[[#This Row],[MSA Contract Number]],'Tier 1 - $500K'!A:A,'Tier 1 - $500K'!AY:AY,0,0,1)</f>
        <v>99.168000000000006</v>
      </c>
      <c r="AZ85" s="108">
        <f>_xlfn.XLOOKUP(Table5[[#This Row],[MSA Contract Number]],'Tier 1 - $500K'!A:A,'Tier 1 - $500K'!AZ:AZ,0,0,1)</f>
        <v>130.15799999999999</v>
      </c>
    </row>
    <row r="86" spans="1:52" s="52" customFormat="1" x14ac:dyDescent="0.25">
      <c r="A86" s="8" t="s">
        <v>705</v>
      </c>
      <c r="B86" s="9">
        <f>_xlfn.XLOOKUP(Table5[[#This Row],[MSA Contract Number]],'Tier 1 - $500K'!A:A,'Tier 1 - $500K'!B:B,0,0,1)</f>
        <v>46497</v>
      </c>
      <c r="C86" s="10" t="str">
        <f>_xlfn.XLOOKUP(Table5[[#This Row],[MSA Contract Number]],'Tier 1 - $500K'!A:A,'Tier 1 - $500K'!C:C,0,0,1)</f>
        <v>Insight Public Sector, Inc.</v>
      </c>
      <c r="D86" s="10" t="str">
        <f>_xlfn.XLOOKUP(Table5[[#This Row],[MSA Contract Number]],'Tier 1 - $500K'!A:A,'Tier 1 - $500K'!D:D,0,0,1)</f>
        <v>Max Pinna</v>
      </c>
      <c r="E86" s="10" t="str">
        <f>_xlfn.XLOOKUP(Table5[[#This Row],[MSA Contract Number]],'Tier 1 - $500K'!A:A,'Tier 1 - $500K'!E:E,0,0,1)</f>
        <v>(619) 788-2628</v>
      </c>
      <c r="F86" s="10" t="str">
        <f>_xlfn.XLOOKUP(Table5[[#This Row],[MSA Contract Number]],'Tier 1 - $500K'!A:A,'Tier 1 - $500K'!F:F,0,0,1)</f>
        <v>california@insight.com;</v>
      </c>
      <c r="G86" s="4" t="str">
        <f>_xlfn.XLOOKUP(Table5[[#This Row],[Point of Contact(s) 
(First Name and Last Name)]],'Tier 1 - $500K'!D:D,'Tier 1 - $500K'!G:G,0,0,1)</f>
        <v>--</v>
      </c>
      <c r="H86" s="4" t="str">
        <f>_xlfn.XLOOKUP(Table5[[#This Row],[MSA Contract Number]],'Tier 1 - $500K'!A:A,'Tier 1 - $500K'!H:H,0,0,1)</f>
        <v>--</v>
      </c>
      <c r="I86" s="4" t="str">
        <f>_xlfn.XLOOKUP(Table5[[#This Row],[MSA Contract Number]],'Tier 1 - $500K'!A:A,'Tier 1 - $500K'!I:I,0,0,1)</f>
        <v>No</v>
      </c>
      <c r="J86" s="4" t="str">
        <f>_xlfn.XLOOKUP(Table5[[#This Row],[MSA Contract Number]],'Tier 1 - $500K'!A:A,'Tier 1 - $500K'!J:J,0,0,1)</f>
        <v>No</v>
      </c>
      <c r="K86" s="1">
        <f>_xlfn.XLOOKUP(Table5[[#This Row],[MSA Contract Number]],'Tier 1 - $500K'!A:A,'Tier 1 - $500K'!K:K,0,0,1)</f>
        <v>220</v>
      </c>
      <c r="L86" s="1">
        <f>_xlfn.XLOOKUP(Table5[[#This Row],[MSA Contract Number]],'Tier 1 - $500K'!A:A,'Tier 1 - $500K'!L:L,0,0,1)</f>
        <v>209</v>
      </c>
      <c r="M86" s="1">
        <f>_xlfn.XLOOKUP(Table5[[#This Row],[MSA Contract Number]],'Tier 1 - $500K'!A:A,'Tier 1 - $500K'!M:M,0,0,1)</f>
        <v>284</v>
      </c>
      <c r="N86" s="1">
        <f>_xlfn.XLOOKUP(Table5[[#This Row],[MSA Contract Number]],'Tier 1 - $500K'!A:A,'Tier 1 - $500K'!N:N)</f>
        <v>232</v>
      </c>
      <c r="O86" s="1">
        <f>_xlfn.XLOOKUP(Table5[[#This Row],[MSA Contract Number]],'Tier 1 - $500K'!A:A,'Tier 1 - $500K'!O:O,0,0,1)</f>
        <v>212</v>
      </c>
      <c r="P86" s="1">
        <f>_xlfn.XLOOKUP(Table5[[#This Row],[MSA Contract Number]],'Tier 1 - $500K'!A:A,'Tier 1 - $500K'!P:P,0,0,1)</f>
        <v>230</v>
      </c>
      <c r="Q86" s="1">
        <f>_xlfn.XLOOKUP(Table5[[#This Row],[MSA Contract Number]],'Tier 1 - $500K'!A:A,'Tier 1 - $500K'!Q:Q,0,0,1)</f>
        <v>212</v>
      </c>
      <c r="R86" s="1">
        <f>_xlfn.XLOOKUP(Table5[[#This Row],[MSA Contract Number]],'Tier 1 - $500K'!A:A,'Tier 1 - $500K'!R:R,0,0,1)</f>
        <v>160</v>
      </c>
      <c r="S86" s="107">
        <f>_xlfn.XLOOKUP(Table5[[#This Row],[MSA Contract Number]],'Tier 1 - $500K'!A:A,'Tier 1 - $500K'!S:S,0,0,1)</f>
        <v>232</v>
      </c>
      <c r="T86" s="107">
        <f>_xlfn.XLOOKUP(Table5[[#This Row],[MSA Contract Number]],'Tier 1 - $500K'!A:A,'Tier 1 - $500K'!T:T,0,0,1)</f>
        <v>284</v>
      </c>
      <c r="U86" s="107">
        <f>_xlfn.XLOOKUP(Table5[[#This Row],[MSA Contract Number]],'Tier 1 - $500K'!A:A,'Tier 1 - $500K'!U:U,0,0,1)</f>
        <v>255</v>
      </c>
      <c r="V86" s="107">
        <f>_xlfn.XLOOKUP(Table5[[#This Row],[MSA Contract Number]],'Tier 1 - $500K'!A:A,'Tier 1 - $500K'!V:V,0,0,1)</f>
        <v>232</v>
      </c>
      <c r="W86" s="107">
        <f>_xlfn.XLOOKUP(Table5[[#This Row],[MSA Contract Number]],'Tier 1 - $500K'!A:A,'Tier 1 - $500K'!W:W,0,0,1)</f>
        <v>200</v>
      </c>
      <c r="X86" s="107">
        <f>_xlfn.XLOOKUP(Table5[[#This Row],[MSA Contract Number]],'Tier 1 - $500K'!A:A,'Tier 1 - $500K'!X:X,0,0,1)</f>
        <v>208</v>
      </c>
      <c r="Y86" s="107">
        <f>_xlfn.XLOOKUP(Table5[[#This Row],[MSA Contract Number]],'Tier 1 - $500K'!A:A,'Tier 1 - $500K'!Y:Y,0,0,1)</f>
        <v>214</v>
      </c>
      <c r="Z86" s="107">
        <f>_xlfn.XLOOKUP(Table5[[#This Row],[MSA Contract Number]],'Tier 1 - $500K'!A:A,'Tier 1 - $500K'!Z:Z,0,0,1)</f>
        <v>230</v>
      </c>
      <c r="AA86" s="107">
        <f>_xlfn.XLOOKUP(Table5[[#This Row],[MSA Contract Number]],'Tier 1 - $500K'!A:A,'Tier 1 - $500K'!AA:AA,0,0,1)</f>
        <v>232</v>
      </c>
      <c r="AB86" s="107">
        <f>_xlfn.XLOOKUP(Table5[[#This Row],[MSA Contract Number]],'Tier 1 - $500K'!A:A,'Tier 1 - $500K'!AB:AB,0,0,1)</f>
        <v>260</v>
      </c>
      <c r="AC86" s="107">
        <f>_xlfn.XLOOKUP(Table5[[#This Row],[MSA Contract Number]],'Tier 1 - $500K'!A:A,'Tier 1 - $500K'!AC:AC,0,0,1)</f>
        <v>232</v>
      </c>
      <c r="AD86" s="107">
        <f>_xlfn.XLOOKUP(Table5[[#This Row],[MSA Contract Number]],'Tier 1 - $500K'!A:A,'Tier 1 - $500K'!AD:AD,0,0,1)</f>
        <v>212</v>
      </c>
      <c r="AE86" s="107">
        <f>_xlfn.XLOOKUP(Table5[[#This Row],[MSA Contract Number]],'Tier 1 - $500K'!A:A,'Tier 1 - $500K'!AE:AE,0,0,1)</f>
        <v>220</v>
      </c>
      <c r="AF86" s="107">
        <f>_xlfn.XLOOKUP(Table5[[#This Row],[MSA Contract Number]],'Tier 1 - $500K'!A:A,'Tier 1 - $500K'!AF:AF,0,0,1)</f>
        <v>205</v>
      </c>
      <c r="AG86" s="107">
        <f>_xlfn.XLOOKUP(Table5[[#This Row],[MSA Contract Number]],'Tier 1 - $500K'!A:A,'Tier 1 - $500K'!AG:AG,0,0,1)</f>
        <v>230</v>
      </c>
      <c r="AH86" s="107" t="str">
        <f>_xlfn.XLOOKUP(Table5[[#This Row],[MSA Contract Number]],'Tier 1 - $500K'!A:A,'Tier 1 - $500K'!AH:AH,0,0,1)</f>
        <v>--</v>
      </c>
      <c r="AI86" s="107" t="str">
        <f>_xlfn.XLOOKUP(Table5[[#This Row],[MSA Contract Number]],'Tier 1 - $500K'!A:A,'Tier 1 - $500K'!AI:AI,0,0,1)</f>
        <v>--</v>
      </c>
      <c r="AJ86" s="107">
        <f>_xlfn.XLOOKUP(Table5[[#This Row],[MSA Contract Number]],'Tier 1 - $500K'!A:A,'Tier 1 - $500K'!AJ:AJ,0,0,1)</f>
        <v>212</v>
      </c>
      <c r="AK86" s="107">
        <f>_xlfn.XLOOKUP(Table5[[#This Row],[MSA Contract Number]],'Tier 1 - $500K'!A:A,'Tier 1 - $500K'!AK:AK,0,0,1)</f>
        <v>212</v>
      </c>
      <c r="AL86" s="107">
        <f>_xlfn.XLOOKUP(Table5[[#This Row],[MSA Contract Number]],'Tier 1 - $500K'!A:A,'Tier 1 - $500K'!AL:AL,0,0,1)</f>
        <v>230</v>
      </c>
      <c r="AM86" s="107">
        <f>_xlfn.XLOOKUP(Table5[[#This Row],[MSA Contract Number]],'Tier 1 - $500K'!A:A,'Tier 1 - $500K'!AM:AM,0,0,1)</f>
        <v>212</v>
      </c>
      <c r="AN86" s="107">
        <f>_xlfn.XLOOKUP(Table5[[#This Row],[MSA Contract Number]],'Tier 1 - $500K'!A:A,'Tier 1 - $500K'!AN:AN,0,0,1)</f>
        <v>230</v>
      </c>
      <c r="AO86" s="107">
        <f>_xlfn.XLOOKUP(Table5[[#This Row],[MSA Contract Number]],'Tier 1 - $500K'!A:A,'Tier 1 - $500K'!AO:AO,0,0,1)</f>
        <v>212</v>
      </c>
      <c r="AP86" s="107">
        <f>_xlfn.XLOOKUP(Table5[[#This Row],[MSA Contract Number]],'Tier 1 - $500K'!A:A,'Tier 1 - $500K'!AP:AP,0,0,1)</f>
        <v>256</v>
      </c>
      <c r="AQ86" s="107">
        <f>_xlfn.XLOOKUP(Table5[[#This Row],[MSA Contract Number]],'Tier 1 - $500K'!A:A,'Tier 1 - $500K'!AQ:AQ,0,0,1)</f>
        <v>232</v>
      </c>
      <c r="AR86" s="107">
        <f>_xlfn.XLOOKUP(Table5[[#This Row],[MSA Contract Number]],'Tier 1 - $500K'!A:A,'Tier 1 - $500K'!AR:AR,0,0,1)</f>
        <v>232</v>
      </c>
      <c r="AS86" s="107">
        <f>_xlfn.XLOOKUP(Table5[[#This Row],[MSA Contract Number]],'Tier 1 - $500K'!A:A,'Tier 1 - $500K'!AS:AS,0,0,1)</f>
        <v>219</v>
      </c>
      <c r="AT86" s="107">
        <f>_xlfn.XLOOKUP(Table5[[#This Row],[MSA Contract Number]],'Tier 1 - $500K'!A:A,'Tier 1 - $500K'!AT:AT,0,0,1)</f>
        <v>202</v>
      </c>
      <c r="AU86" s="107">
        <f>_xlfn.XLOOKUP(Table5[[#This Row],[MSA Contract Number]],'Tier 1 - $500K'!A:A,'Tier 1 - $500K'!AU:AU,0,0,1)</f>
        <v>212</v>
      </c>
      <c r="AV86" s="107">
        <f>_xlfn.XLOOKUP(Table5[[#This Row],[MSA Contract Number]],'Tier 1 - $500K'!A:A,'Tier 1 - $500K'!AV:AV,0,0,1)</f>
        <v>198</v>
      </c>
      <c r="AW86" s="107">
        <f>_xlfn.XLOOKUP(Table5[[#This Row],[MSA Contract Number]],'Tier 1 - $500K'!A:A,'Tier 1 - $500K'!AW:AW,0,0,1)</f>
        <v>217</v>
      </c>
      <c r="AX86" s="107">
        <f>_xlfn.XLOOKUP(Table5[[#This Row],[MSA Contract Number]],'Tier 1 - $500K'!A:A,'Tier 1 - $500K'!AX:AX,0,0,1)</f>
        <v>253</v>
      </c>
      <c r="AY86" s="107">
        <f>_xlfn.XLOOKUP(Table5[[#This Row],[MSA Contract Number]],'Tier 1 - $500K'!A:A,'Tier 1 - $500K'!AY:AY,0,0,1)</f>
        <v>212</v>
      </c>
      <c r="AZ86" s="108">
        <f>_xlfn.XLOOKUP(Table5[[#This Row],[MSA Contract Number]],'Tier 1 - $500K'!A:A,'Tier 1 - $500K'!AZ:AZ,0,0,1)</f>
        <v>256</v>
      </c>
    </row>
    <row r="87" spans="1:52" s="52" customFormat="1" ht="31.5" x14ac:dyDescent="0.25">
      <c r="A87" s="8" t="s">
        <v>710</v>
      </c>
      <c r="B87" s="9">
        <f>_xlfn.XLOOKUP(Table5[[#This Row],[MSA Contract Number]],'Tier 1 - $500K'!A:A,'Tier 1 - $500K'!B:B,0,0,1)</f>
        <v>46497</v>
      </c>
      <c r="C87" s="10" t="str">
        <f>_xlfn.XLOOKUP(Table5[[#This Row],[MSA Contract Number]],'Tier 1 - $500K'!A:A,'Tier 1 - $500K'!C:C,0,0,1)</f>
        <v>IntegraTech, Inc.</v>
      </c>
      <c r="D87" s="10" t="str">
        <f>_xlfn.XLOOKUP(Table5[[#This Row],[MSA Contract Number]],'Tier 1 - $500K'!A:A,'Tier 1 - $500K'!D:D,0,0,1)</f>
        <v xml:space="preserve">1. Margaret "Kelly" Elo 
2. John Elo </v>
      </c>
      <c r="E87" s="10" t="str">
        <f>_xlfn.XLOOKUP(Table5[[#This Row],[MSA Contract Number]],'Tier 1 - $500K'!A:A,'Tier 1 - $500K'!E:E,0,0,1)</f>
        <v>1. (916) 741-9622 
2. (916) 276-5477</v>
      </c>
      <c r="F87" s="10" t="str">
        <f>_xlfn.XLOOKUP(Table5[[#This Row],[MSA Contract Number]],'Tier 1 - $500K'!A:A,'Tier 1 - $500K'!F:F,0,0,1)</f>
        <v>kelo@integratech.net; 
john.elo@integratech.net;</v>
      </c>
      <c r="G87" s="4">
        <f>_xlfn.XLOOKUP(Table5[[#This Row],[Point of Contact(s) 
(First Name and Last Name)]],'Tier 1 - $500K'!D:D,'Tier 1 - $500K'!G:G,0,0,1)</f>
        <v>18193</v>
      </c>
      <c r="H87" s="4" t="str">
        <f>_xlfn.XLOOKUP(Table5[[#This Row],[MSA Contract Number]],'Tier 1 - $500K'!A:A,'Tier 1 - $500K'!H:H,0,0,1)</f>
        <v>SB</v>
      </c>
      <c r="I87" s="4" t="str">
        <f>_xlfn.XLOOKUP(Table5[[#This Row],[MSA Contract Number]],'Tier 1 - $500K'!A:A,'Tier 1 - $500K'!I:I,0,0,1)</f>
        <v>Yes</v>
      </c>
      <c r="J87" s="4" t="str">
        <f>_xlfn.XLOOKUP(Table5[[#This Row],[MSA Contract Number]],'Tier 1 - $500K'!A:A,'Tier 1 - $500K'!J:J,0,0,1)</f>
        <v>No</v>
      </c>
      <c r="K87" s="1">
        <f>_xlfn.XLOOKUP(Table5[[#This Row],[MSA Contract Number]],'Tier 1 - $500K'!A:A,'Tier 1 - $500K'!K:K,0,0,1)</f>
        <v>150</v>
      </c>
      <c r="L87" s="1">
        <f>_xlfn.XLOOKUP(Table5[[#This Row],[MSA Contract Number]],'Tier 1 - $500K'!A:A,'Tier 1 - $500K'!L:L,0,0,1)</f>
        <v>130</v>
      </c>
      <c r="M87" s="1">
        <f>_xlfn.XLOOKUP(Table5[[#This Row],[MSA Contract Number]],'Tier 1 - $500K'!A:A,'Tier 1 - $500K'!M:M,0,0,1)</f>
        <v>150</v>
      </c>
      <c r="N87" s="1">
        <f>_xlfn.XLOOKUP(Table5[[#This Row],[MSA Contract Number]],'Tier 1 - $500K'!A:A,'Tier 1 - $500K'!N:N)</f>
        <v>130</v>
      </c>
      <c r="O87" s="1">
        <f>_xlfn.XLOOKUP(Table5[[#This Row],[MSA Contract Number]],'Tier 1 - $500K'!A:A,'Tier 1 - $500K'!O:O,0,0,1)</f>
        <v>105</v>
      </c>
      <c r="P87" s="1" t="str">
        <f>_xlfn.XLOOKUP(Table5[[#This Row],[MSA Contract Number]],'Tier 1 - $500K'!A:A,'Tier 1 - $500K'!P:P,0,0,1)</f>
        <v>--</v>
      </c>
      <c r="Q87" s="1" t="str">
        <f>_xlfn.XLOOKUP(Table5[[#This Row],[MSA Contract Number]],'Tier 1 - $500K'!A:A,'Tier 1 - $500K'!Q:Q,0,0,1)</f>
        <v>--</v>
      </c>
      <c r="R87" s="1">
        <f>_xlfn.XLOOKUP(Table5[[#This Row],[MSA Contract Number]],'Tier 1 - $500K'!A:A,'Tier 1 - $500K'!R:R,0,0,1)</f>
        <v>70</v>
      </c>
      <c r="S87" s="107" t="str">
        <f>_xlfn.XLOOKUP(Table5[[#This Row],[MSA Contract Number]],'Tier 1 - $500K'!A:A,'Tier 1 - $500K'!S:S,0,0,1)</f>
        <v>--</v>
      </c>
      <c r="T87" s="107">
        <f>_xlfn.XLOOKUP(Table5[[#This Row],[MSA Contract Number]],'Tier 1 - $500K'!A:A,'Tier 1 - $500K'!T:T,0,0,1)</f>
        <v>150</v>
      </c>
      <c r="U87" s="107">
        <f>_xlfn.XLOOKUP(Table5[[#This Row],[MSA Contract Number]],'Tier 1 - $500K'!A:A,'Tier 1 - $500K'!U:U,0,0,1)</f>
        <v>130</v>
      </c>
      <c r="V87" s="107">
        <f>_xlfn.XLOOKUP(Table5[[#This Row],[MSA Contract Number]],'Tier 1 - $500K'!A:A,'Tier 1 - $500K'!V:V,0,0,1)</f>
        <v>140</v>
      </c>
      <c r="W87" s="107" t="str">
        <f>_xlfn.XLOOKUP(Table5[[#This Row],[MSA Contract Number]],'Tier 1 - $500K'!A:A,'Tier 1 - $500K'!W:W,0,0,1)</f>
        <v>--</v>
      </c>
      <c r="X87" s="107">
        <f>_xlfn.XLOOKUP(Table5[[#This Row],[MSA Contract Number]],'Tier 1 - $500K'!A:A,'Tier 1 - $500K'!X:X,0,0,1)</f>
        <v>110</v>
      </c>
      <c r="Y87" s="107">
        <f>_xlfn.XLOOKUP(Table5[[#This Row],[MSA Contract Number]],'Tier 1 - $500K'!A:A,'Tier 1 - $500K'!Y:Y,0,0,1)</f>
        <v>120</v>
      </c>
      <c r="Z87" s="107" t="str">
        <f>_xlfn.XLOOKUP(Table5[[#This Row],[MSA Contract Number]],'Tier 1 - $500K'!A:A,'Tier 1 - $500K'!Z:Z,0,0,1)</f>
        <v>--</v>
      </c>
      <c r="AA87" s="107" t="str">
        <f>_xlfn.XLOOKUP(Table5[[#This Row],[MSA Contract Number]],'Tier 1 - $500K'!A:A,'Tier 1 - $500K'!AA:AA,0,0,1)</f>
        <v>--</v>
      </c>
      <c r="AB87" s="107">
        <f>_xlfn.XLOOKUP(Table5[[#This Row],[MSA Contract Number]],'Tier 1 - $500K'!A:A,'Tier 1 - $500K'!AB:AB,0,0,1)</f>
        <v>125</v>
      </c>
      <c r="AC87" s="107" t="str">
        <f>_xlfn.XLOOKUP(Table5[[#This Row],[MSA Contract Number]],'Tier 1 - $500K'!A:A,'Tier 1 - $500K'!AC:AC,0,0,1)</f>
        <v>--</v>
      </c>
      <c r="AD87" s="107">
        <f>_xlfn.XLOOKUP(Table5[[#This Row],[MSA Contract Number]],'Tier 1 - $500K'!A:A,'Tier 1 - $500K'!AD:AD,0,0,1)</f>
        <v>90</v>
      </c>
      <c r="AE87" s="107">
        <f>_xlfn.XLOOKUP(Table5[[#This Row],[MSA Contract Number]],'Tier 1 - $500K'!A:A,'Tier 1 - $500K'!AE:AE,0,0,1)</f>
        <v>105</v>
      </c>
      <c r="AF87" s="107">
        <f>_xlfn.XLOOKUP(Table5[[#This Row],[MSA Contract Number]],'Tier 1 - $500K'!A:A,'Tier 1 - $500K'!AF:AF,0,0,1)</f>
        <v>85</v>
      </c>
      <c r="AG87" s="107">
        <f>_xlfn.XLOOKUP(Table5[[#This Row],[MSA Contract Number]],'Tier 1 - $500K'!A:A,'Tier 1 - $500K'!AG:AG,0,0,1)</f>
        <v>115</v>
      </c>
      <c r="AH87" s="107" t="str">
        <f>_xlfn.XLOOKUP(Table5[[#This Row],[MSA Contract Number]],'Tier 1 - $500K'!A:A,'Tier 1 - $500K'!AH:AH,0,0,1)</f>
        <v>--</v>
      </c>
      <c r="AI87" s="107" t="str">
        <f>_xlfn.XLOOKUP(Table5[[#This Row],[MSA Contract Number]],'Tier 1 - $500K'!A:A,'Tier 1 - $500K'!AI:AI,0,0,1)</f>
        <v>--</v>
      </c>
      <c r="AJ87" s="107">
        <f>_xlfn.XLOOKUP(Table5[[#This Row],[MSA Contract Number]],'Tier 1 - $500K'!A:A,'Tier 1 - $500K'!AJ:AJ,0,0,1)</f>
        <v>90</v>
      </c>
      <c r="AK87" s="107" t="str">
        <f>_xlfn.XLOOKUP(Table5[[#This Row],[MSA Contract Number]],'Tier 1 - $500K'!A:A,'Tier 1 - $500K'!AK:AK,0,0,1)</f>
        <v>--</v>
      </c>
      <c r="AL87" s="107" t="str">
        <f>_xlfn.XLOOKUP(Table5[[#This Row],[MSA Contract Number]],'Tier 1 - $500K'!A:A,'Tier 1 - $500K'!AL:AL,0,0,1)</f>
        <v>--</v>
      </c>
      <c r="AM87" s="107" t="str">
        <f>_xlfn.XLOOKUP(Table5[[#This Row],[MSA Contract Number]],'Tier 1 - $500K'!A:A,'Tier 1 - $500K'!AM:AM,0,0,1)</f>
        <v>--</v>
      </c>
      <c r="AN87" s="107" t="str">
        <f>_xlfn.XLOOKUP(Table5[[#This Row],[MSA Contract Number]],'Tier 1 - $500K'!A:A,'Tier 1 - $500K'!AN:AN,0,0,1)</f>
        <v>--</v>
      </c>
      <c r="AO87" s="107" t="str">
        <f>_xlfn.XLOOKUP(Table5[[#This Row],[MSA Contract Number]],'Tier 1 - $500K'!A:A,'Tier 1 - $500K'!AO:AO,0,0,1)</f>
        <v>--</v>
      </c>
      <c r="AP87" s="107" t="str">
        <f>_xlfn.XLOOKUP(Table5[[#This Row],[MSA Contract Number]],'Tier 1 - $500K'!A:A,'Tier 1 - $500K'!AP:AP,0,0,1)</f>
        <v>--</v>
      </c>
      <c r="AQ87" s="107">
        <f>_xlfn.XLOOKUP(Table5[[#This Row],[MSA Contract Number]],'Tier 1 - $500K'!A:A,'Tier 1 - $500K'!AQ:AQ,0,0,1)</f>
        <v>105</v>
      </c>
      <c r="AR87" s="107">
        <f>_xlfn.XLOOKUP(Table5[[#This Row],[MSA Contract Number]],'Tier 1 - $500K'!A:A,'Tier 1 - $500K'!AR:AR,0,0,1)</f>
        <v>125</v>
      </c>
      <c r="AS87" s="107" t="str">
        <f>_xlfn.XLOOKUP(Table5[[#This Row],[MSA Contract Number]],'Tier 1 - $500K'!A:A,'Tier 1 - $500K'!AS:AS,0,0,1)</f>
        <v>--</v>
      </c>
      <c r="AT87" s="107" t="str">
        <f>_xlfn.XLOOKUP(Table5[[#This Row],[MSA Contract Number]],'Tier 1 - $500K'!A:A,'Tier 1 - $500K'!AT:AT,0,0,1)</f>
        <v>--</v>
      </c>
      <c r="AU87" s="107">
        <f>_xlfn.XLOOKUP(Table5[[#This Row],[MSA Contract Number]],'Tier 1 - $500K'!A:A,'Tier 1 - $500K'!AU:AU,0,0,1)</f>
        <v>105</v>
      </c>
      <c r="AV87" s="107">
        <f>_xlfn.XLOOKUP(Table5[[#This Row],[MSA Contract Number]],'Tier 1 - $500K'!A:A,'Tier 1 - $500K'!AV:AV,0,0,1)</f>
        <v>70</v>
      </c>
      <c r="AW87" s="107">
        <f>_xlfn.XLOOKUP(Table5[[#This Row],[MSA Contract Number]],'Tier 1 - $500K'!A:A,'Tier 1 - $500K'!AW:AW,0,0,1)</f>
        <v>90</v>
      </c>
      <c r="AX87" s="107">
        <f>_xlfn.XLOOKUP(Table5[[#This Row],[MSA Contract Number]],'Tier 1 - $500K'!A:A,'Tier 1 - $500K'!AX:AX,0,0,1)</f>
        <v>125</v>
      </c>
      <c r="AY87" s="107">
        <f>_xlfn.XLOOKUP(Table5[[#This Row],[MSA Contract Number]],'Tier 1 - $500K'!A:A,'Tier 1 - $500K'!AY:AY,0,0,1)</f>
        <v>85</v>
      </c>
      <c r="AZ87" s="108">
        <f>_xlfn.XLOOKUP(Table5[[#This Row],[MSA Contract Number]],'Tier 1 - $500K'!A:A,'Tier 1 - $500K'!AZ:AZ,0,0,1)</f>
        <v>130</v>
      </c>
    </row>
    <row r="88" spans="1:52" s="52" customFormat="1" ht="47.25" x14ac:dyDescent="0.25">
      <c r="A88" s="8" t="s">
        <v>725</v>
      </c>
      <c r="B88" s="9">
        <f>_xlfn.XLOOKUP(Table5[[#This Row],[MSA Contract Number]],'Tier 1 - $500K'!A:A,'Tier 1 - $500K'!B:B,0,0,1)</f>
        <v>46497</v>
      </c>
      <c r="C88" s="10" t="str">
        <f>_xlfn.XLOOKUP(Table5[[#This Row],[MSA Contract Number]],'Tier 1 - $500K'!A:A,'Tier 1 - $500K'!C:C,0,0,1)</f>
        <v>International Software Systems, Inc.</v>
      </c>
      <c r="D88" s="10" t="str">
        <f>_xlfn.XLOOKUP(Table5[[#This Row],[MSA Contract Number]],'Tier 1 - $500K'!A:A,'Tier 1 - $500K'!D:D,0,0,1)</f>
        <v xml:space="preserve">1. Margaret Gates 
2. Erina Rajbhandari 
3. Nilanjana Bhattacharyya </v>
      </c>
      <c r="E88" s="10" t="str">
        <f>_xlfn.XLOOKUP(Table5[[#This Row],[MSA Contract Number]],'Tier 1 - $500K'!A:A,'Tier 1 - $500K'!E:E,0,0,1)</f>
        <v>1. (301) 886-8847 
2. (301) 886-8904 
3. (301) 982-9700 (Main)</v>
      </c>
      <c r="F88" s="10" t="str">
        <f>_xlfn.XLOOKUP(Table5[[#This Row],[MSA Contract Number]],'Tier 1 - $500K'!A:A,'Tier 1 - $500K'!F:F,0,0,1)</f>
        <v>erajbhandari@issi-software.com;
mgates@issi-software.com;
sahuja@issi-software.com;</v>
      </c>
      <c r="G88" s="4" t="str">
        <f>_xlfn.XLOOKUP(Table5[[#This Row],[Point of Contact(s) 
(First Name and Last Name)]],'Tier 1 - $500K'!D:D,'Tier 1 - $500K'!G:G,0,0,1)</f>
        <v>--</v>
      </c>
      <c r="H88" s="4" t="str">
        <f>_xlfn.XLOOKUP(Table5[[#This Row],[MSA Contract Number]],'Tier 1 - $500K'!A:A,'Tier 1 - $500K'!H:H,0,0,1)</f>
        <v>--</v>
      </c>
      <c r="I88" s="4" t="str">
        <f>_xlfn.XLOOKUP(Table5[[#This Row],[MSA Contract Number]],'Tier 1 - $500K'!A:A,'Tier 1 - $500K'!I:I,0,0,1)</f>
        <v>No</v>
      </c>
      <c r="J88" s="4" t="str">
        <f>_xlfn.XLOOKUP(Table5[[#This Row],[MSA Contract Number]],'Tier 1 - $500K'!A:A,'Tier 1 - $500K'!J:J,0,0,1)</f>
        <v>No</v>
      </c>
      <c r="K88" s="1">
        <f>_xlfn.XLOOKUP(Table5[[#This Row],[MSA Contract Number]],'Tier 1 - $500K'!A:A,'Tier 1 - $500K'!K:K,0,0,1)</f>
        <v>135</v>
      </c>
      <c r="L88" s="1">
        <f>_xlfn.XLOOKUP(Table5[[#This Row],[MSA Contract Number]],'Tier 1 - $500K'!A:A,'Tier 1 - $500K'!L:L,0,0,1)</f>
        <v>112</v>
      </c>
      <c r="M88" s="1">
        <f>_xlfn.XLOOKUP(Table5[[#This Row],[MSA Contract Number]],'Tier 1 - $500K'!A:A,'Tier 1 - $500K'!M:M,0,0,1)</f>
        <v>112</v>
      </c>
      <c r="N88" s="1">
        <f>_xlfn.XLOOKUP(Table5[[#This Row],[MSA Contract Number]],'Tier 1 - $500K'!A:A,'Tier 1 - $500K'!N:N)</f>
        <v>100</v>
      </c>
      <c r="O88" s="1">
        <f>_xlfn.XLOOKUP(Table5[[#This Row],[MSA Contract Number]],'Tier 1 - $500K'!A:A,'Tier 1 - $500K'!O:O,0,0,1)</f>
        <v>101</v>
      </c>
      <c r="P88" s="1">
        <f>_xlfn.XLOOKUP(Table5[[#This Row],[MSA Contract Number]],'Tier 1 - $500K'!A:A,'Tier 1 - $500K'!P:P,0,0,1)</f>
        <v>101</v>
      </c>
      <c r="Q88" s="1">
        <f>_xlfn.XLOOKUP(Table5[[#This Row],[MSA Contract Number]],'Tier 1 - $500K'!A:A,'Tier 1 - $500K'!Q:Q,0,0,1)</f>
        <v>87</v>
      </c>
      <c r="R88" s="1">
        <f>_xlfn.XLOOKUP(Table5[[#This Row],[MSA Contract Number]],'Tier 1 - $500K'!A:A,'Tier 1 - $500K'!R:R,0,0,1)</f>
        <v>71</v>
      </c>
      <c r="S88" s="107">
        <f>_xlfn.XLOOKUP(Table5[[#This Row],[MSA Contract Number]],'Tier 1 - $500K'!A:A,'Tier 1 - $500K'!S:S,0,0,1)</f>
        <v>116</v>
      </c>
      <c r="T88" s="107">
        <f>_xlfn.XLOOKUP(Table5[[#This Row],[MSA Contract Number]],'Tier 1 - $500K'!A:A,'Tier 1 - $500K'!T:T,0,0,1)</f>
        <v>135</v>
      </c>
      <c r="U88" s="107">
        <f>_xlfn.XLOOKUP(Table5[[#This Row],[MSA Contract Number]],'Tier 1 - $500K'!A:A,'Tier 1 - $500K'!U:U,0,0,1)</f>
        <v>127</v>
      </c>
      <c r="V88" s="107">
        <f>_xlfn.XLOOKUP(Table5[[#This Row],[MSA Contract Number]],'Tier 1 - $500K'!A:A,'Tier 1 - $500K'!V:V,0,0,1)</f>
        <v>117</v>
      </c>
      <c r="W88" s="107">
        <f>_xlfn.XLOOKUP(Table5[[#This Row],[MSA Contract Number]],'Tier 1 - $500K'!A:A,'Tier 1 - $500K'!W:W,0,0,1)</f>
        <v>82</v>
      </c>
      <c r="X88" s="107">
        <f>_xlfn.XLOOKUP(Table5[[#This Row],[MSA Contract Number]],'Tier 1 - $500K'!A:A,'Tier 1 - $500K'!X:X,0,0,1)</f>
        <v>87</v>
      </c>
      <c r="Y88" s="107">
        <f>_xlfn.XLOOKUP(Table5[[#This Row],[MSA Contract Number]],'Tier 1 - $500K'!A:A,'Tier 1 - $500K'!Y:Y,0,0,1)</f>
        <v>90</v>
      </c>
      <c r="Z88" s="107">
        <f>_xlfn.XLOOKUP(Table5[[#This Row],[MSA Contract Number]],'Tier 1 - $500K'!A:A,'Tier 1 - $500K'!Z:Z,0,0,1)</f>
        <v>115</v>
      </c>
      <c r="AA88" s="107">
        <f>_xlfn.XLOOKUP(Table5[[#This Row],[MSA Contract Number]],'Tier 1 - $500K'!A:A,'Tier 1 - $500K'!AA:AA,0,0,1)</f>
        <v>115</v>
      </c>
      <c r="AB88" s="107">
        <f>_xlfn.XLOOKUP(Table5[[#This Row],[MSA Contract Number]],'Tier 1 - $500K'!A:A,'Tier 1 - $500K'!AB:AB,0,0,1)</f>
        <v>112</v>
      </c>
      <c r="AC88" s="107">
        <f>_xlfn.XLOOKUP(Table5[[#This Row],[MSA Contract Number]],'Tier 1 - $500K'!A:A,'Tier 1 - $500K'!AC:AC,0,0,1)</f>
        <v>118</v>
      </c>
      <c r="AD88" s="107">
        <f>_xlfn.XLOOKUP(Table5[[#This Row],[MSA Contract Number]],'Tier 1 - $500K'!A:A,'Tier 1 - $500K'!AD:AD,0,0,1)</f>
        <v>96</v>
      </c>
      <c r="AE88" s="107">
        <f>_xlfn.XLOOKUP(Table5[[#This Row],[MSA Contract Number]],'Tier 1 - $500K'!A:A,'Tier 1 - $500K'!AE:AE,0,0,1)</f>
        <v>89</v>
      </c>
      <c r="AF88" s="107">
        <f>_xlfn.XLOOKUP(Table5[[#This Row],[MSA Contract Number]],'Tier 1 - $500K'!A:A,'Tier 1 - $500K'!AF:AF,0,0,1)</f>
        <v>96</v>
      </c>
      <c r="AG88" s="107">
        <f>_xlfn.XLOOKUP(Table5[[#This Row],[MSA Contract Number]],'Tier 1 - $500K'!A:A,'Tier 1 - $500K'!AG:AG,0,0,1)</f>
        <v>107</v>
      </c>
      <c r="AH88" s="107" t="str">
        <f>_xlfn.XLOOKUP(Table5[[#This Row],[MSA Contract Number]],'Tier 1 - $500K'!A:A,'Tier 1 - $500K'!AH:AH,0,0,1)</f>
        <v>--</v>
      </c>
      <c r="AI88" s="107" t="str">
        <f>_xlfn.XLOOKUP(Table5[[#This Row],[MSA Contract Number]],'Tier 1 - $500K'!A:A,'Tier 1 - $500K'!AI:AI,0,0,1)</f>
        <v>--</v>
      </c>
      <c r="AJ88" s="107" t="str">
        <f>_xlfn.XLOOKUP(Table5[[#This Row],[MSA Contract Number]],'Tier 1 - $500K'!A:A,'Tier 1 - $500K'!AJ:AJ,0,0,1)</f>
        <v>--</v>
      </c>
      <c r="AK88" s="107">
        <f>_xlfn.XLOOKUP(Table5[[#This Row],[MSA Contract Number]],'Tier 1 - $500K'!A:A,'Tier 1 - $500K'!AK:AK,0,0,1)</f>
        <v>103</v>
      </c>
      <c r="AL88" s="107">
        <f>_xlfn.XLOOKUP(Table5[[#This Row],[MSA Contract Number]],'Tier 1 - $500K'!A:A,'Tier 1 - $500K'!AL:AL,0,0,1)</f>
        <v>125</v>
      </c>
      <c r="AM88" s="107">
        <f>_xlfn.XLOOKUP(Table5[[#This Row],[MSA Contract Number]],'Tier 1 - $500K'!A:A,'Tier 1 - $500K'!AM:AM,0,0,1)</f>
        <v>110</v>
      </c>
      <c r="AN88" s="107">
        <f>_xlfn.XLOOKUP(Table5[[#This Row],[MSA Contract Number]],'Tier 1 - $500K'!A:A,'Tier 1 - $500K'!AN:AN,0,0,1)</f>
        <v>125</v>
      </c>
      <c r="AO88" s="107">
        <f>_xlfn.XLOOKUP(Table5[[#This Row],[MSA Contract Number]],'Tier 1 - $500K'!A:A,'Tier 1 - $500K'!AO:AO,0,0,1)</f>
        <v>110</v>
      </c>
      <c r="AP88" s="107">
        <f>_xlfn.XLOOKUP(Table5[[#This Row],[MSA Contract Number]],'Tier 1 - $500K'!A:A,'Tier 1 - $500K'!AP:AP,0,0,1)</f>
        <v>133</v>
      </c>
      <c r="AQ88" s="107">
        <f>_xlfn.XLOOKUP(Table5[[#This Row],[MSA Contract Number]],'Tier 1 - $500K'!A:A,'Tier 1 - $500K'!AQ:AQ,0,0,1)</f>
        <v>95</v>
      </c>
      <c r="AR88" s="107">
        <f>_xlfn.XLOOKUP(Table5[[#This Row],[MSA Contract Number]],'Tier 1 - $500K'!A:A,'Tier 1 - $500K'!AR:AR,0,0,1)</f>
        <v>102</v>
      </c>
      <c r="AS88" s="107">
        <f>_xlfn.XLOOKUP(Table5[[#This Row],[MSA Contract Number]],'Tier 1 - $500K'!A:A,'Tier 1 - $500K'!AS:AS,0,0,1)</f>
        <v>87</v>
      </c>
      <c r="AT88" s="107">
        <f>_xlfn.XLOOKUP(Table5[[#This Row],[MSA Contract Number]],'Tier 1 - $500K'!A:A,'Tier 1 - $500K'!AT:AT,0,0,1)</f>
        <v>87</v>
      </c>
      <c r="AU88" s="107">
        <f>_xlfn.XLOOKUP(Table5[[#This Row],[MSA Contract Number]],'Tier 1 - $500K'!A:A,'Tier 1 - $500K'!AU:AU,0,0,1)</f>
        <v>85</v>
      </c>
      <c r="AV88" s="107">
        <f>_xlfn.XLOOKUP(Table5[[#This Row],[MSA Contract Number]],'Tier 1 - $500K'!A:A,'Tier 1 - $500K'!AV:AV,0,0,1)</f>
        <v>80</v>
      </c>
      <c r="AW88" s="107">
        <f>_xlfn.XLOOKUP(Table5[[#This Row],[MSA Contract Number]],'Tier 1 - $500K'!A:A,'Tier 1 - $500K'!AW:AW,0,0,1)</f>
        <v>89</v>
      </c>
      <c r="AX88" s="107">
        <f>_xlfn.XLOOKUP(Table5[[#This Row],[MSA Contract Number]],'Tier 1 - $500K'!A:A,'Tier 1 - $500K'!AX:AX,0,0,1)</f>
        <v>120</v>
      </c>
      <c r="AY88" s="107">
        <f>_xlfn.XLOOKUP(Table5[[#This Row],[MSA Contract Number]],'Tier 1 - $500K'!A:A,'Tier 1 - $500K'!AY:AY,0,0,1)</f>
        <v>108</v>
      </c>
      <c r="AZ88" s="108">
        <f>_xlfn.XLOOKUP(Table5[[#This Row],[MSA Contract Number]],'Tier 1 - $500K'!A:A,'Tier 1 - $500K'!AZ:AZ,0,0,1)</f>
        <v>129</v>
      </c>
    </row>
    <row r="89" spans="1:52" s="52" customFormat="1" x14ac:dyDescent="0.25">
      <c r="A89" s="8" t="s">
        <v>735</v>
      </c>
      <c r="B89" s="9">
        <f>_xlfn.XLOOKUP(Table5[[#This Row],[MSA Contract Number]],'Tier 1 - $500K'!A:A,'Tier 1 - $500K'!B:B,0,0,1)</f>
        <v>46497</v>
      </c>
      <c r="C89" s="10" t="str">
        <f>_xlfn.XLOOKUP(Table5[[#This Row],[MSA Contract Number]],'Tier 1 - $500K'!A:A,'Tier 1 - $500K'!C:C,0,0,1)</f>
        <v>InterVision Systems LLC</v>
      </c>
      <c r="D89" s="10" t="str">
        <f>_xlfn.XLOOKUP(Table5[[#This Row],[MSA Contract Number]],'Tier 1 - $500K'!A:A,'Tier 1 - $500K'!D:D,0,0,1)</f>
        <v>Thomas Keane</v>
      </c>
      <c r="E89" s="10" t="str">
        <f>_xlfn.XLOOKUP(Table5[[#This Row],[MSA Contract Number]],'Tier 1 - $500K'!A:A,'Tier 1 - $500K'!E:E,0,0,1)</f>
        <v>(916) 999-1574</v>
      </c>
      <c r="F89" s="10" t="str">
        <f>_xlfn.XLOOKUP(Table5[[#This Row],[MSA Contract Number]],'Tier 1 - $500K'!A:A,'Tier 1 - $500K'!F:F,0,0,1)</f>
        <v>dl-contract-vehicle-reporting@intervision.com;</v>
      </c>
      <c r="G89" s="4" t="str">
        <f>_xlfn.XLOOKUP(Table5[[#This Row],[Point of Contact(s) 
(First Name and Last Name)]],'Tier 1 - $500K'!D:D,'Tier 1 - $500K'!G:G,0,0,1)</f>
        <v>--</v>
      </c>
      <c r="H89" s="4" t="str">
        <f>_xlfn.XLOOKUP(Table5[[#This Row],[MSA Contract Number]],'Tier 1 - $500K'!A:A,'Tier 1 - $500K'!H:H,0,0,1)</f>
        <v>--</v>
      </c>
      <c r="I89" s="4" t="str">
        <f>_xlfn.XLOOKUP(Table5[[#This Row],[MSA Contract Number]],'Tier 1 - $500K'!A:A,'Tier 1 - $500K'!I:I,0,0,1)</f>
        <v>No</v>
      </c>
      <c r="J89" s="4" t="str">
        <f>_xlfn.XLOOKUP(Table5[[#This Row],[MSA Contract Number]],'Tier 1 - $500K'!A:A,'Tier 1 - $500K'!J:J,0,0,1)</f>
        <v>No</v>
      </c>
      <c r="K89" s="1">
        <f>_xlfn.XLOOKUP(Table5[[#This Row],[MSA Contract Number]],'Tier 1 - $500K'!A:A,'Tier 1 - $500K'!K:K,0,0,1)</f>
        <v>215</v>
      </c>
      <c r="L89" s="1">
        <f>_xlfn.XLOOKUP(Table5[[#This Row],[MSA Contract Number]],'Tier 1 - $500K'!A:A,'Tier 1 - $500K'!L:L,0,0,1)</f>
        <v>190</v>
      </c>
      <c r="M89" s="1">
        <f>_xlfn.XLOOKUP(Table5[[#This Row],[MSA Contract Number]],'Tier 1 - $500K'!A:A,'Tier 1 - $500K'!M:M,0,0,1)</f>
        <v>205</v>
      </c>
      <c r="N89" s="1">
        <f>_xlfn.XLOOKUP(Table5[[#This Row],[MSA Contract Number]],'Tier 1 - $500K'!A:A,'Tier 1 - $500K'!N:N)</f>
        <v>185</v>
      </c>
      <c r="O89" s="1">
        <f>_xlfn.XLOOKUP(Table5[[#This Row],[MSA Contract Number]],'Tier 1 - $500K'!A:A,'Tier 1 - $500K'!O:O,0,0,1)</f>
        <v>175</v>
      </c>
      <c r="P89" s="1">
        <f>_xlfn.XLOOKUP(Table5[[#This Row],[MSA Contract Number]],'Tier 1 - $500K'!A:A,'Tier 1 - $500K'!P:P,0,0,1)</f>
        <v>200</v>
      </c>
      <c r="Q89" s="1">
        <f>_xlfn.XLOOKUP(Table5[[#This Row],[MSA Contract Number]],'Tier 1 - $500K'!A:A,'Tier 1 - $500K'!Q:Q,0,0,1)</f>
        <v>180</v>
      </c>
      <c r="R89" s="1">
        <f>_xlfn.XLOOKUP(Table5[[#This Row],[MSA Contract Number]],'Tier 1 - $500K'!A:A,'Tier 1 - $500K'!R:R,0,0,1)</f>
        <v>130</v>
      </c>
      <c r="S89" s="107">
        <f>_xlfn.XLOOKUP(Table5[[#This Row],[MSA Contract Number]],'Tier 1 - $500K'!A:A,'Tier 1 - $500K'!S:S,0,0,1)</f>
        <v>205</v>
      </c>
      <c r="T89" s="107">
        <f>_xlfn.XLOOKUP(Table5[[#This Row],[MSA Contract Number]],'Tier 1 - $500K'!A:A,'Tier 1 - $500K'!T:T,0,0,1)</f>
        <v>225</v>
      </c>
      <c r="U89" s="107">
        <f>_xlfn.XLOOKUP(Table5[[#This Row],[MSA Contract Number]],'Tier 1 - $500K'!A:A,'Tier 1 - $500K'!U:U,0,0,1)</f>
        <v>205</v>
      </c>
      <c r="V89" s="107">
        <f>_xlfn.XLOOKUP(Table5[[#This Row],[MSA Contract Number]],'Tier 1 - $500K'!A:A,'Tier 1 - $500K'!V:V,0,0,1)</f>
        <v>215</v>
      </c>
      <c r="W89" s="107">
        <f>_xlfn.XLOOKUP(Table5[[#This Row],[MSA Contract Number]],'Tier 1 - $500K'!A:A,'Tier 1 - $500K'!W:W,0,0,1)</f>
        <v>150</v>
      </c>
      <c r="X89" s="107">
        <f>_xlfn.XLOOKUP(Table5[[#This Row],[MSA Contract Number]],'Tier 1 - $500K'!A:A,'Tier 1 - $500K'!X:X,0,0,1)</f>
        <v>155</v>
      </c>
      <c r="Y89" s="107">
        <f>_xlfn.XLOOKUP(Table5[[#This Row],[MSA Contract Number]],'Tier 1 - $500K'!A:A,'Tier 1 - $500K'!Y:Y,0,0,1)</f>
        <v>155</v>
      </c>
      <c r="Z89" s="107">
        <f>_xlfn.XLOOKUP(Table5[[#This Row],[MSA Contract Number]],'Tier 1 - $500K'!A:A,'Tier 1 - $500K'!Z:Z,0,0,1)</f>
        <v>185</v>
      </c>
      <c r="AA89" s="107">
        <f>_xlfn.XLOOKUP(Table5[[#This Row],[MSA Contract Number]],'Tier 1 - $500K'!A:A,'Tier 1 - $500K'!AA:AA,0,0,1)</f>
        <v>195</v>
      </c>
      <c r="AB89" s="107">
        <f>_xlfn.XLOOKUP(Table5[[#This Row],[MSA Contract Number]],'Tier 1 - $500K'!A:A,'Tier 1 - $500K'!AB:AB,0,0,1)</f>
        <v>200</v>
      </c>
      <c r="AC89" s="107">
        <f>_xlfn.XLOOKUP(Table5[[#This Row],[MSA Contract Number]],'Tier 1 - $500K'!A:A,'Tier 1 - $500K'!AC:AC,0,0,1)</f>
        <v>205</v>
      </c>
      <c r="AD89" s="107">
        <f>_xlfn.XLOOKUP(Table5[[#This Row],[MSA Contract Number]],'Tier 1 - $500K'!A:A,'Tier 1 - $500K'!AD:AD,0,0,1)</f>
        <v>145</v>
      </c>
      <c r="AE89" s="107">
        <f>_xlfn.XLOOKUP(Table5[[#This Row],[MSA Contract Number]],'Tier 1 - $500K'!A:A,'Tier 1 - $500K'!AE:AE,0,0,1)</f>
        <v>135</v>
      </c>
      <c r="AF89" s="107">
        <f>_xlfn.XLOOKUP(Table5[[#This Row],[MSA Contract Number]],'Tier 1 - $500K'!A:A,'Tier 1 - $500K'!AF:AF,0,0,1)</f>
        <v>155</v>
      </c>
      <c r="AG89" s="107">
        <f>_xlfn.XLOOKUP(Table5[[#This Row],[MSA Contract Number]],'Tier 1 - $500K'!A:A,'Tier 1 - $500K'!AG:AG,0,0,1)</f>
        <v>195</v>
      </c>
      <c r="AH89" s="107">
        <f>_xlfn.XLOOKUP(Table5[[#This Row],[MSA Contract Number]],'Tier 1 - $500K'!A:A,'Tier 1 - $500K'!AH:AH,0,0,1)</f>
        <v>110</v>
      </c>
      <c r="AI89" s="107">
        <f>_xlfn.XLOOKUP(Table5[[#This Row],[MSA Contract Number]],'Tier 1 - $500K'!A:A,'Tier 1 - $500K'!AI:AI,0,0,1)</f>
        <v>150</v>
      </c>
      <c r="AJ89" s="107">
        <f>_xlfn.XLOOKUP(Table5[[#This Row],[MSA Contract Number]],'Tier 1 - $500K'!A:A,'Tier 1 - $500K'!AJ:AJ,0,0,1)</f>
        <v>150</v>
      </c>
      <c r="AK89" s="107">
        <f>_xlfn.XLOOKUP(Table5[[#This Row],[MSA Contract Number]],'Tier 1 - $500K'!A:A,'Tier 1 - $500K'!AK:AK,0,0,1)</f>
        <v>195</v>
      </c>
      <c r="AL89" s="107">
        <f>_xlfn.XLOOKUP(Table5[[#This Row],[MSA Contract Number]],'Tier 1 - $500K'!A:A,'Tier 1 - $500K'!AL:AL,0,0,1)</f>
        <v>215</v>
      </c>
      <c r="AM89" s="107">
        <f>_xlfn.XLOOKUP(Table5[[#This Row],[MSA Contract Number]],'Tier 1 - $500K'!A:A,'Tier 1 - $500K'!AM:AM,0,0,1)</f>
        <v>205</v>
      </c>
      <c r="AN89" s="107">
        <f>_xlfn.XLOOKUP(Table5[[#This Row],[MSA Contract Number]],'Tier 1 - $500K'!A:A,'Tier 1 - $500K'!AN:AN,0,0,1)</f>
        <v>225</v>
      </c>
      <c r="AO89" s="107">
        <f>_xlfn.XLOOKUP(Table5[[#This Row],[MSA Contract Number]],'Tier 1 - $500K'!A:A,'Tier 1 - $500K'!AO:AO,0,0,1)</f>
        <v>215</v>
      </c>
      <c r="AP89" s="107">
        <f>_xlfn.XLOOKUP(Table5[[#This Row],[MSA Contract Number]],'Tier 1 - $500K'!A:A,'Tier 1 - $500K'!AP:AP,0,0,1)</f>
        <v>215</v>
      </c>
      <c r="AQ89" s="107">
        <f>_xlfn.XLOOKUP(Table5[[#This Row],[MSA Contract Number]],'Tier 1 - $500K'!A:A,'Tier 1 - $500K'!AQ:AQ,0,0,1)</f>
        <v>195</v>
      </c>
      <c r="AR89" s="107">
        <f>_xlfn.XLOOKUP(Table5[[#This Row],[MSA Contract Number]],'Tier 1 - $500K'!A:A,'Tier 1 - $500K'!AR:AR,0,0,1)</f>
        <v>215</v>
      </c>
      <c r="AS89" s="107">
        <f>_xlfn.XLOOKUP(Table5[[#This Row],[MSA Contract Number]],'Tier 1 - $500K'!A:A,'Tier 1 - $500K'!AS:AS,0,0,1)</f>
        <v>140</v>
      </c>
      <c r="AT89" s="107">
        <f>_xlfn.XLOOKUP(Table5[[#This Row],[MSA Contract Number]],'Tier 1 - $500K'!A:A,'Tier 1 - $500K'!AT:AT,0,0,1)</f>
        <v>140</v>
      </c>
      <c r="AU89" s="107">
        <f>_xlfn.XLOOKUP(Table5[[#This Row],[MSA Contract Number]],'Tier 1 - $500K'!A:A,'Tier 1 - $500K'!AU:AU,0,0,1)</f>
        <v>135</v>
      </c>
      <c r="AV89" s="107">
        <f>_xlfn.XLOOKUP(Table5[[#This Row],[MSA Contract Number]],'Tier 1 - $500K'!A:A,'Tier 1 - $500K'!AV:AV,0,0,1)</f>
        <v>135</v>
      </c>
      <c r="AW89" s="107">
        <f>_xlfn.XLOOKUP(Table5[[#This Row],[MSA Contract Number]],'Tier 1 - $500K'!A:A,'Tier 1 - $500K'!AW:AW,0,0,1)</f>
        <v>160</v>
      </c>
      <c r="AX89" s="107">
        <f>_xlfn.XLOOKUP(Table5[[#This Row],[MSA Contract Number]],'Tier 1 - $500K'!A:A,'Tier 1 - $500K'!AX:AX,0,0,1)</f>
        <v>135</v>
      </c>
      <c r="AY89" s="107">
        <f>_xlfn.XLOOKUP(Table5[[#This Row],[MSA Contract Number]],'Tier 1 - $500K'!A:A,'Tier 1 - $500K'!AY:AY,0,0,1)</f>
        <v>135</v>
      </c>
      <c r="AZ89" s="108">
        <f>_xlfn.XLOOKUP(Table5[[#This Row],[MSA Contract Number]],'Tier 1 - $500K'!A:A,'Tier 1 - $500K'!AZ:AZ,0,0,1)</f>
        <v>215</v>
      </c>
    </row>
    <row r="90" spans="1:52" s="52" customFormat="1" ht="63" x14ac:dyDescent="0.25">
      <c r="A90" s="8" t="s">
        <v>740</v>
      </c>
      <c r="B90" s="9">
        <f>_xlfn.XLOOKUP(Table5[[#This Row],[MSA Contract Number]],'Tier 1 - $500K'!A:A,'Tier 1 - $500K'!B:B,0,0,1)</f>
        <v>46497</v>
      </c>
      <c r="C90" s="10" t="str">
        <f>_xlfn.XLOOKUP(Table5[[#This Row],[MSA Contract Number]],'Tier 1 - $500K'!A:A,'Tier 1 - $500K'!C:C,0,0,1)</f>
        <v>Intueor Consulting, Inc.</v>
      </c>
      <c r="D90" s="10" t="str">
        <f>_xlfn.XLOOKUP(Table5[[#This Row],[MSA Contract Number]],'Tier 1 - $500K'!A:A,'Tier 1 - $500K'!D:D,0,0,1)</f>
        <v xml:space="preserve">1. Vijay Mididaddi 
2. Ravi Nandivada 
3. Steve Rupp 
4. Sreeni Malireddy </v>
      </c>
      <c r="E90" s="10" t="str">
        <f>_xlfn.XLOOKUP(Table5[[#This Row],[MSA Contract Number]],'Tier 1 - $500K'!A:A,'Tier 1 - $500K'!E:E,0,0,1)</f>
        <v>1. (949) 466-5663 
2. (949) 394-4163 
3. (206) 915-5259 
4. (510) 872-6000</v>
      </c>
      <c r="F90" s="10" t="str">
        <f>_xlfn.XLOOKUP(Table5[[#This Row],[MSA Contract Number]],'Tier 1 - $500K'!A:A,'Tier 1 - $500K'!F:F,0,0,1)</f>
        <v>mididaddi@intueor.com;</v>
      </c>
      <c r="G90" s="4">
        <f>_xlfn.XLOOKUP(Table5[[#This Row],[Point of Contact(s) 
(First Name and Last Name)]],'Tier 1 - $500K'!D:D,'Tier 1 - $500K'!G:G,0,0,1)</f>
        <v>44932</v>
      </c>
      <c r="H90" s="4" t="str">
        <f>_xlfn.XLOOKUP(Table5[[#This Row],[MSA Contract Number]],'Tier 1 - $500K'!A:A,'Tier 1 - $500K'!H:H,0,0,1)</f>
        <v>SB</v>
      </c>
      <c r="I90" s="4" t="str">
        <f>_xlfn.XLOOKUP(Table5[[#This Row],[MSA Contract Number]],'Tier 1 - $500K'!A:A,'Tier 1 - $500K'!I:I,0,0,1)</f>
        <v>Yes</v>
      </c>
      <c r="J90" s="4" t="str">
        <f>_xlfn.XLOOKUP(Table5[[#This Row],[MSA Contract Number]],'Tier 1 - $500K'!A:A,'Tier 1 - $500K'!J:J,0,0,1)</f>
        <v>No</v>
      </c>
      <c r="K90" s="1">
        <f>_xlfn.XLOOKUP(Table5[[#This Row],[MSA Contract Number]],'Tier 1 - $500K'!A:A,'Tier 1 - $500K'!K:K,0,0,1)</f>
        <v>258</v>
      </c>
      <c r="L90" s="1">
        <f>_xlfn.XLOOKUP(Table5[[#This Row],[MSA Contract Number]],'Tier 1 - $500K'!A:A,'Tier 1 - $500K'!L:L,0,0,1)</f>
        <v>222</v>
      </c>
      <c r="M90" s="1">
        <f>_xlfn.XLOOKUP(Table5[[#This Row],[MSA Contract Number]],'Tier 1 - $500K'!A:A,'Tier 1 - $500K'!M:M,0,0,1)</f>
        <v>224</v>
      </c>
      <c r="N90" s="1">
        <f>_xlfn.XLOOKUP(Table5[[#This Row],[MSA Contract Number]],'Tier 1 - $500K'!A:A,'Tier 1 - $500K'!N:N)</f>
        <v>199</v>
      </c>
      <c r="O90" s="1">
        <f>_xlfn.XLOOKUP(Table5[[#This Row],[MSA Contract Number]],'Tier 1 - $500K'!A:A,'Tier 1 - $500K'!O:O,0,0,1)</f>
        <v>162</v>
      </c>
      <c r="P90" s="1">
        <f>_xlfn.XLOOKUP(Table5[[#This Row],[MSA Contract Number]],'Tier 1 - $500K'!A:A,'Tier 1 - $500K'!P:P,0,0,1)</f>
        <v>169</v>
      </c>
      <c r="Q90" s="1">
        <f>_xlfn.XLOOKUP(Table5[[#This Row],[MSA Contract Number]],'Tier 1 - $500K'!A:A,'Tier 1 - $500K'!Q:Q,0,0,1)</f>
        <v>153</v>
      </c>
      <c r="R90" s="1">
        <f>_xlfn.XLOOKUP(Table5[[#This Row],[MSA Contract Number]],'Tier 1 - $500K'!A:A,'Tier 1 - $500K'!R:R,0,0,1)</f>
        <v>107</v>
      </c>
      <c r="S90" s="107">
        <f>_xlfn.XLOOKUP(Table5[[#This Row],[MSA Contract Number]],'Tier 1 - $500K'!A:A,'Tier 1 - $500K'!S:S,0,0,1)</f>
        <v>216</v>
      </c>
      <c r="T90" s="107">
        <f>_xlfn.XLOOKUP(Table5[[#This Row],[MSA Contract Number]],'Tier 1 - $500K'!A:A,'Tier 1 - $500K'!T:T,0,0,1)</f>
        <v>259</v>
      </c>
      <c r="U90" s="107">
        <f>_xlfn.XLOOKUP(Table5[[#This Row],[MSA Contract Number]],'Tier 1 - $500K'!A:A,'Tier 1 - $500K'!U:U,0,0,1)</f>
        <v>222</v>
      </c>
      <c r="V90" s="107">
        <f>_xlfn.XLOOKUP(Table5[[#This Row],[MSA Contract Number]],'Tier 1 - $500K'!A:A,'Tier 1 - $500K'!V:V,0,0,1)</f>
        <v>205</v>
      </c>
      <c r="W90" s="107">
        <f>_xlfn.XLOOKUP(Table5[[#This Row],[MSA Contract Number]],'Tier 1 - $500K'!A:A,'Tier 1 - $500K'!W:W,0,0,1)</f>
        <v>131</v>
      </c>
      <c r="X90" s="107">
        <f>_xlfn.XLOOKUP(Table5[[#This Row],[MSA Contract Number]],'Tier 1 - $500K'!A:A,'Tier 1 - $500K'!X:X,0,0,1)</f>
        <v>137</v>
      </c>
      <c r="Y90" s="107">
        <f>_xlfn.XLOOKUP(Table5[[#This Row],[MSA Contract Number]],'Tier 1 - $500K'!A:A,'Tier 1 - $500K'!Y:Y,0,0,1)</f>
        <v>139</v>
      </c>
      <c r="Z90" s="107">
        <f>_xlfn.XLOOKUP(Table5[[#This Row],[MSA Contract Number]],'Tier 1 - $500K'!A:A,'Tier 1 - $500K'!Z:Z,0,0,1)</f>
        <v>168</v>
      </c>
      <c r="AA90" s="107">
        <f>_xlfn.XLOOKUP(Table5[[#This Row],[MSA Contract Number]],'Tier 1 - $500K'!A:A,'Tier 1 - $500K'!AA:AA,0,0,1)</f>
        <v>196</v>
      </c>
      <c r="AB90" s="107">
        <f>_xlfn.XLOOKUP(Table5[[#This Row],[MSA Contract Number]],'Tier 1 - $500K'!A:A,'Tier 1 - $500K'!AB:AB,0,0,1)</f>
        <v>212</v>
      </c>
      <c r="AC90" s="107">
        <f>_xlfn.XLOOKUP(Table5[[#This Row],[MSA Contract Number]],'Tier 1 - $500K'!A:A,'Tier 1 - $500K'!AC:AC,0,0,1)</f>
        <v>205</v>
      </c>
      <c r="AD90" s="107">
        <f>_xlfn.XLOOKUP(Table5[[#This Row],[MSA Contract Number]],'Tier 1 - $500K'!A:A,'Tier 1 - $500K'!AD:AD,0,0,1)</f>
        <v>169</v>
      </c>
      <c r="AE90" s="107">
        <f>_xlfn.XLOOKUP(Table5[[#This Row],[MSA Contract Number]],'Tier 1 - $500K'!A:A,'Tier 1 - $500K'!AE:AE,0,0,1)</f>
        <v>148</v>
      </c>
      <c r="AF90" s="107">
        <f>_xlfn.XLOOKUP(Table5[[#This Row],[MSA Contract Number]],'Tier 1 - $500K'!A:A,'Tier 1 - $500K'!AF:AF,0,0,1)</f>
        <v>133</v>
      </c>
      <c r="AG90" s="107">
        <f>_xlfn.XLOOKUP(Table5[[#This Row],[MSA Contract Number]],'Tier 1 - $500K'!A:A,'Tier 1 - $500K'!AG:AG,0,0,1)</f>
        <v>141</v>
      </c>
      <c r="AH90" s="107">
        <f>_xlfn.XLOOKUP(Table5[[#This Row],[MSA Contract Number]],'Tier 1 - $500K'!A:A,'Tier 1 - $500K'!AH:AH,0,0,1)</f>
        <v>141</v>
      </c>
      <c r="AI90" s="107">
        <f>_xlfn.XLOOKUP(Table5[[#This Row],[MSA Contract Number]],'Tier 1 - $500K'!A:A,'Tier 1 - $500K'!AI:AI,0,0,1)</f>
        <v>154</v>
      </c>
      <c r="AJ90" s="107">
        <f>_xlfn.XLOOKUP(Table5[[#This Row],[MSA Contract Number]],'Tier 1 - $500K'!A:A,'Tier 1 - $500K'!AJ:AJ,0,0,1)</f>
        <v>137</v>
      </c>
      <c r="AK90" s="107">
        <f>_xlfn.XLOOKUP(Table5[[#This Row],[MSA Contract Number]],'Tier 1 - $500K'!A:A,'Tier 1 - $500K'!AK:AK,0,0,1)</f>
        <v>162</v>
      </c>
      <c r="AL90" s="107">
        <f>_xlfn.XLOOKUP(Table5[[#This Row],[MSA Contract Number]],'Tier 1 - $500K'!A:A,'Tier 1 - $500K'!AL:AL,0,0,1)</f>
        <v>197</v>
      </c>
      <c r="AM90" s="107">
        <f>_xlfn.XLOOKUP(Table5[[#This Row],[MSA Contract Number]],'Tier 1 - $500K'!A:A,'Tier 1 - $500K'!AM:AM,0,0,1)</f>
        <v>176</v>
      </c>
      <c r="AN90" s="107">
        <f>_xlfn.XLOOKUP(Table5[[#This Row],[MSA Contract Number]],'Tier 1 - $500K'!A:A,'Tier 1 - $500K'!AN:AN,0,0,1)</f>
        <v>226</v>
      </c>
      <c r="AO90" s="107">
        <f>_xlfn.XLOOKUP(Table5[[#This Row],[MSA Contract Number]],'Tier 1 - $500K'!A:A,'Tier 1 - $500K'!AO:AO,0,0,1)</f>
        <v>149</v>
      </c>
      <c r="AP90" s="107">
        <f>_xlfn.XLOOKUP(Table5[[#This Row],[MSA Contract Number]],'Tier 1 - $500K'!A:A,'Tier 1 - $500K'!AP:AP,0,0,1)</f>
        <v>189</v>
      </c>
      <c r="AQ90" s="107">
        <f>_xlfn.XLOOKUP(Table5[[#This Row],[MSA Contract Number]],'Tier 1 - $500K'!A:A,'Tier 1 - $500K'!AQ:AQ,0,0,1)</f>
        <v>203</v>
      </c>
      <c r="AR90" s="107">
        <f>_xlfn.XLOOKUP(Table5[[#This Row],[MSA Contract Number]],'Tier 1 - $500K'!A:A,'Tier 1 - $500K'!AR:AR,0,0,1)</f>
        <v>226</v>
      </c>
      <c r="AS90" s="107">
        <f>_xlfn.XLOOKUP(Table5[[#This Row],[MSA Contract Number]],'Tier 1 - $500K'!A:A,'Tier 1 - $500K'!AS:AS,0,0,1)</f>
        <v>135</v>
      </c>
      <c r="AT90" s="107">
        <f>_xlfn.XLOOKUP(Table5[[#This Row],[MSA Contract Number]],'Tier 1 - $500K'!A:A,'Tier 1 - $500K'!AT:AT,0,0,1)</f>
        <v>143</v>
      </c>
      <c r="AU90" s="107">
        <f>_xlfn.XLOOKUP(Table5[[#This Row],[MSA Contract Number]],'Tier 1 - $500K'!A:A,'Tier 1 - $500K'!AU:AU,0,0,1)</f>
        <v>143</v>
      </c>
      <c r="AV90" s="107">
        <f>_xlfn.XLOOKUP(Table5[[#This Row],[MSA Contract Number]],'Tier 1 - $500K'!A:A,'Tier 1 - $500K'!AV:AV,0,0,1)</f>
        <v>143</v>
      </c>
      <c r="AW90" s="107">
        <f>_xlfn.XLOOKUP(Table5[[#This Row],[MSA Contract Number]],'Tier 1 - $500K'!A:A,'Tier 1 - $500K'!AW:AW,0,0,1)</f>
        <v>156</v>
      </c>
      <c r="AX90" s="107">
        <f>_xlfn.XLOOKUP(Table5[[#This Row],[MSA Contract Number]],'Tier 1 - $500K'!A:A,'Tier 1 - $500K'!AX:AX,0,0,1)</f>
        <v>176</v>
      </c>
      <c r="AY90" s="107">
        <f>_xlfn.XLOOKUP(Table5[[#This Row],[MSA Contract Number]],'Tier 1 - $500K'!A:A,'Tier 1 - $500K'!AY:AY,0,0,1)</f>
        <v>156</v>
      </c>
      <c r="AZ90" s="108">
        <f>_xlfn.XLOOKUP(Table5[[#This Row],[MSA Contract Number]],'Tier 1 - $500K'!A:A,'Tier 1 - $500K'!AZ:AZ,0,0,1)</f>
        <v>238</v>
      </c>
    </row>
    <row r="91" spans="1:52" s="52" customFormat="1" ht="63" x14ac:dyDescent="0.25">
      <c r="A91" s="8" t="s">
        <v>750</v>
      </c>
      <c r="B91" s="9">
        <f>_xlfn.XLOOKUP(Table5[[#This Row],[MSA Contract Number]],'Tier 1 - $500K'!A:A,'Tier 1 - $500K'!B:B,0,0,1)</f>
        <v>46497</v>
      </c>
      <c r="C91" s="10" t="str">
        <f>_xlfn.XLOOKUP(Table5[[#This Row],[MSA Contract Number]],'Tier 1 - $500K'!A:A,'Tier 1 - $500K'!C:C,0,0,1)</f>
        <v>KAI Partners, Inc.</v>
      </c>
      <c r="D91" s="10" t="str">
        <f>_xlfn.XLOOKUP(Table5[[#This Row],[MSA Contract Number]],'Tier 1 - $500K'!A:A,'Tier 1 - $500K'!D:D,0,0,1)</f>
        <v>1. Anne Rodich 
2. Melanie Unguez 
3. Angela Darchuk 
4. David Kendall</v>
      </c>
      <c r="E91" s="10" t="str">
        <f>_xlfn.XLOOKUP(Table5[[#This Row],[MSA Contract Number]],'Tier 1 - $500K'!A:A,'Tier 1 - $500K'!E:E,0,0,1)</f>
        <v>1. (916) 716-9562 
2. (916) 465-8065 
3. (916) 465-8065 
4. (916) 465-8065</v>
      </c>
      <c r="F91" s="10" t="str">
        <f>_xlfn.XLOOKUP(Table5[[#This Row],[MSA Contract Number]],'Tier 1 - $500K'!A:A,'Tier 1 - $500K'!F:F,0,0,1)</f>
        <v>arodich@kaipartners.com; dkendall@kaipartners.com; munguez@kaipartners.com; adarchuk@kaipartners.com;</v>
      </c>
      <c r="G91" s="4">
        <f>_xlfn.XLOOKUP(Table5[[#This Row],[Point of Contact(s) 
(First Name and Last Name)]],'Tier 1 - $500K'!D:D,'Tier 1 - $500K'!G:G,0,0,1)</f>
        <v>45251</v>
      </c>
      <c r="H91" s="4" t="str">
        <f>_xlfn.XLOOKUP(Table5[[#This Row],[MSA Contract Number]],'Tier 1 - $500K'!A:A,'Tier 1 - $500K'!H:H,0,0,1)</f>
        <v>SB</v>
      </c>
      <c r="I91" s="4" t="str">
        <f>_xlfn.XLOOKUP(Table5[[#This Row],[MSA Contract Number]],'Tier 1 - $500K'!A:A,'Tier 1 - $500K'!I:I,0,0,1)</f>
        <v>Yes</v>
      </c>
      <c r="J91" s="4" t="str">
        <f>_xlfn.XLOOKUP(Table5[[#This Row],[MSA Contract Number]],'Tier 1 - $500K'!A:A,'Tier 1 - $500K'!J:J,0,0,1)</f>
        <v>No</v>
      </c>
      <c r="K91" s="1">
        <f>_xlfn.XLOOKUP(Table5[[#This Row],[MSA Contract Number]],'Tier 1 - $500K'!A:A,'Tier 1 - $500K'!K:K,0,0,1)</f>
        <v>180.77500000000001</v>
      </c>
      <c r="L91" s="1">
        <f>_xlfn.XLOOKUP(Table5[[#This Row],[MSA Contract Number]],'Tier 1 - $500K'!A:A,'Tier 1 - $500K'!L:L,0,0,1)</f>
        <v>154.94999999999999</v>
      </c>
      <c r="M91" s="1">
        <f>_xlfn.XLOOKUP(Table5[[#This Row],[MSA Contract Number]],'Tier 1 - $500K'!A:A,'Tier 1 - $500K'!M:M,0,0,1)</f>
        <v>165.28</v>
      </c>
      <c r="N91" s="1">
        <f>_xlfn.XLOOKUP(Table5[[#This Row],[MSA Contract Number]],'Tier 1 - $500K'!A:A,'Tier 1 - $500K'!N:N)</f>
        <v>144.62</v>
      </c>
      <c r="O91" s="1">
        <f>_xlfn.XLOOKUP(Table5[[#This Row],[MSA Contract Number]],'Tier 1 - $500K'!A:A,'Tier 1 - $500K'!O:O,0,0,1)</f>
        <v>129.125</v>
      </c>
      <c r="P91" s="1" t="str">
        <f>_xlfn.XLOOKUP(Table5[[#This Row],[MSA Contract Number]],'Tier 1 - $500K'!A:A,'Tier 1 - $500K'!P:P,0,0,1)</f>
        <v>--</v>
      </c>
      <c r="Q91" s="1" t="str">
        <f>_xlfn.XLOOKUP(Table5[[#This Row],[MSA Contract Number]],'Tier 1 - $500K'!A:A,'Tier 1 - $500K'!Q:Q,0,0,1)</f>
        <v>--</v>
      </c>
      <c r="R91" s="1">
        <f>_xlfn.XLOOKUP(Table5[[#This Row],[MSA Contract Number]],'Tier 1 - $500K'!A:A,'Tier 1 - $500K'!R:R,0,0,1)</f>
        <v>103.3</v>
      </c>
      <c r="S91" s="107" t="str">
        <f>_xlfn.XLOOKUP(Table5[[#This Row],[MSA Contract Number]],'Tier 1 - $500K'!A:A,'Tier 1 - $500K'!S:S,0,0,1)</f>
        <v>--</v>
      </c>
      <c r="T91" s="107">
        <f>_xlfn.XLOOKUP(Table5[[#This Row],[MSA Contract Number]],'Tier 1 - $500K'!A:A,'Tier 1 - $500K'!T:T,0,0,1)</f>
        <v>191.10499999999999</v>
      </c>
      <c r="U91" s="107">
        <f>_xlfn.XLOOKUP(Table5[[#This Row],[MSA Contract Number]],'Tier 1 - $500K'!A:A,'Tier 1 - $500K'!U:U,0,0,1)</f>
        <v>185.94</v>
      </c>
      <c r="V91" s="107">
        <f>_xlfn.XLOOKUP(Table5[[#This Row],[MSA Contract Number]],'Tier 1 - $500K'!A:A,'Tier 1 - $500K'!V:V,0,0,1)</f>
        <v>123.96</v>
      </c>
      <c r="W91" s="107" t="str">
        <f>_xlfn.XLOOKUP(Table5[[#This Row],[MSA Contract Number]],'Tier 1 - $500K'!A:A,'Tier 1 - $500K'!W:W,0,0,1)</f>
        <v>--</v>
      </c>
      <c r="X91" s="107" t="str">
        <f>_xlfn.XLOOKUP(Table5[[#This Row],[MSA Contract Number]],'Tier 1 - $500K'!A:A,'Tier 1 - $500K'!X:X,0,0,1)</f>
        <v>--</v>
      </c>
      <c r="Y91" s="107" t="str">
        <f>_xlfn.XLOOKUP(Table5[[#This Row],[MSA Contract Number]],'Tier 1 - $500K'!A:A,'Tier 1 - $500K'!Y:Y,0,0,1)</f>
        <v>--</v>
      </c>
      <c r="Z91" s="107" t="str">
        <f>_xlfn.XLOOKUP(Table5[[#This Row],[MSA Contract Number]],'Tier 1 - $500K'!A:A,'Tier 1 - $500K'!Z:Z,0,0,1)</f>
        <v>--</v>
      </c>
      <c r="AA91" s="107" t="str">
        <f>_xlfn.XLOOKUP(Table5[[#This Row],[MSA Contract Number]],'Tier 1 - $500K'!A:A,'Tier 1 - $500K'!AA:AA,0,0,1)</f>
        <v>--</v>
      </c>
      <c r="AB91" s="107">
        <f>_xlfn.XLOOKUP(Table5[[#This Row],[MSA Contract Number]],'Tier 1 - $500K'!A:A,'Tier 1 - $500K'!AB:AB,0,0,1)</f>
        <v>154.94999999999999</v>
      </c>
      <c r="AC91" s="107">
        <f>_xlfn.XLOOKUP(Table5[[#This Row],[MSA Contract Number]],'Tier 1 - $500K'!A:A,'Tier 1 - $500K'!AC:AC,0,0,1)</f>
        <v>144.62</v>
      </c>
      <c r="AD91" s="107">
        <f>_xlfn.XLOOKUP(Table5[[#This Row],[MSA Contract Number]],'Tier 1 - $500K'!A:A,'Tier 1 - $500K'!AD:AD,0,0,1)</f>
        <v>119.828</v>
      </c>
      <c r="AE91" s="107">
        <f>_xlfn.XLOOKUP(Table5[[#This Row],[MSA Contract Number]],'Tier 1 - $500K'!A:A,'Tier 1 - $500K'!AE:AE,0,0,1)</f>
        <v>129.125</v>
      </c>
      <c r="AF91" s="107">
        <f>_xlfn.XLOOKUP(Table5[[#This Row],[MSA Contract Number]],'Tier 1 - $500K'!A:A,'Tier 1 - $500K'!AF:AF,0,0,1)</f>
        <v>129.125</v>
      </c>
      <c r="AG91" s="107">
        <f>_xlfn.XLOOKUP(Table5[[#This Row],[MSA Contract Number]],'Tier 1 - $500K'!A:A,'Tier 1 - $500K'!AG:AG,0,0,1)</f>
        <v>139.45500000000001</v>
      </c>
      <c r="AH91" s="107" t="str">
        <f>_xlfn.XLOOKUP(Table5[[#This Row],[MSA Contract Number]],'Tier 1 - $500K'!A:A,'Tier 1 - $500K'!AH:AH,0,0,1)</f>
        <v>--</v>
      </c>
      <c r="AI91" s="107" t="str">
        <f>_xlfn.XLOOKUP(Table5[[#This Row],[MSA Contract Number]],'Tier 1 - $500K'!A:A,'Tier 1 - $500K'!AI:AI,0,0,1)</f>
        <v>--</v>
      </c>
      <c r="AJ91" s="107">
        <f>_xlfn.XLOOKUP(Table5[[#This Row],[MSA Contract Number]],'Tier 1 - $500K'!A:A,'Tier 1 - $500K'!AJ:AJ,0,0,1)</f>
        <v>139.45500000000001</v>
      </c>
      <c r="AK91" s="107">
        <f>_xlfn.XLOOKUP(Table5[[#This Row],[MSA Contract Number]],'Tier 1 - $500K'!A:A,'Tier 1 - $500K'!AK:AK,0,0,1)</f>
        <v>165.28</v>
      </c>
      <c r="AL91" s="107">
        <f>_xlfn.XLOOKUP(Table5[[#This Row],[MSA Contract Number]],'Tier 1 - $500K'!A:A,'Tier 1 - $500K'!AL:AL,0,0,1)</f>
        <v>191.10499999999999</v>
      </c>
      <c r="AM91" s="107">
        <f>_xlfn.XLOOKUP(Table5[[#This Row],[MSA Contract Number]],'Tier 1 - $500K'!A:A,'Tier 1 - $500K'!AM:AM,0,0,1)</f>
        <v>144.62</v>
      </c>
      <c r="AN91" s="107">
        <f>_xlfn.XLOOKUP(Table5[[#This Row],[MSA Contract Number]],'Tier 1 - $500K'!A:A,'Tier 1 - $500K'!AN:AN,0,0,1)</f>
        <v>154.94999999999999</v>
      </c>
      <c r="AO91" s="107">
        <f>_xlfn.XLOOKUP(Table5[[#This Row],[MSA Contract Number]],'Tier 1 - $500K'!A:A,'Tier 1 - $500K'!AO:AO,0,0,1)</f>
        <v>103.3</v>
      </c>
      <c r="AP91" s="107">
        <f>_xlfn.XLOOKUP(Table5[[#This Row],[MSA Contract Number]],'Tier 1 - $500K'!A:A,'Tier 1 - $500K'!AP:AP,0,0,1)</f>
        <v>108.465</v>
      </c>
      <c r="AQ91" s="107">
        <f>_xlfn.XLOOKUP(Table5[[#This Row],[MSA Contract Number]],'Tier 1 - $500K'!A:A,'Tier 1 - $500K'!AQ:AQ,0,0,1)</f>
        <v>195.23699999999999</v>
      </c>
      <c r="AR91" s="107">
        <f>_xlfn.XLOOKUP(Table5[[#This Row],[MSA Contract Number]],'Tier 1 - $500K'!A:A,'Tier 1 - $500K'!AR:AR,0,0,1)</f>
        <v>154.94999999999999</v>
      </c>
      <c r="AS91" s="107">
        <f>_xlfn.XLOOKUP(Table5[[#This Row],[MSA Contract Number]],'Tier 1 - $500K'!A:A,'Tier 1 - $500K'!AS:AS,0,0,1)</f>
        <v>108.465</v>
      </c>
      <c r="AT91" s="107">
        <f>_xlfn.XLOOKUP(Table5[[#This Row],[MSA Contract Number]],'Tier 1 - $500K'!A:A,'Tier 1 - $500K'!AT:AT,0,0,1)</f>
        <v>113.63</v>
      </c>
      <c r="AU91" s="107" t="str">
        <f>_xlfn.XLOOKUP(Table5[[#This Row],[MSA Contract Number]],'Tier 1 - $500K'!A:A,'Tier 1 - $500K'!AU:AU,0,0,1)</f>
        <v>--</v>
      </c>
      <c r="AV91" s="107" t="str">
        <f>_xlfn.XLOOKUP(Table5[[#This Row],[MSA Contract Number]],'Tier 1 - $500K'!A:A,'Tier 1 - $500K'!AV:AV,0,0,1)</f>
        <v>--</v>
      </c>
      <c r="AW91" s="107" t="str">
        <f>_xlfn.XLOOKUP(Table5[[#This Row],[MSA Contract Number]],'Tier 1 - $500K'!A:A,'Tier 1 - $500K'!AW:AW,0,0,1)</f>
        <v>--</v>
      </c>
      <c r="AX91" s="107">
        <f>_xlfn.XLOOKUP(Table5[[#This Row],[MSA Contract Number]],'Tier 1 - $500K'!A:A,'Tier 1 - $500K'!AX:AX,0,0,1)</f>
        <v>118.795</v>
      </c>
      <c r="AY91" s="107" t="str">
        <f>_xlfn.XLOOKUP(Table5[[#This Row],[MSA Contract Number]],'Tier 1 - $500K'!A:A,'Tier 1 - $500K'!AY:AY,0,0,1)</f>
        <v>--</v>
      </c>
      <c r="AZ91" s="108">
        <f>_xlfn.XLOOKUP(Table5[[#This Row],[MSA Contract Number]],'Tier 1 - $500K'!A:A,'Tier 1 - $500K'!AZ:AZ,0,0,1)</f>
        <v>154.94999999999999</v>
      </c>
    </row>
    <row r="92" spans="1:52" s="52" customFormat="1" ht="47.25" x14ac:dyDescent="0.25">
      <c r="A92" s="8" t="s">
        <v>765</v>
      </c>
      <c r="B92" s="9">
        <f>_xlfn.XLOOKUP(Table5[[#This Row],[MSA Contract Number]],'Tier 1 - $500K'!A:A,'Tier 1 - $500K'!B:B,0,0,1)</f>
        <v>46497</v>
      </c>
      <c r="C92" s="10" t="str">
        <f>_xlfn.XLOOKUP(Table5[[#This Row],[MSA Contract Number]],'Tier 1 - $500K'!A:A,'Tier 1 - $500K'!C:C,0,0,1)</f>
        <v>Kiefer Consulting, Inc.</v>
      </c>
      <c r="D92" s="10" t="str">
        <f>_xlfn.XLOOKUP(Table5[[#This Row],[MSA Contract Number]],'Tier 1 - $500K'!A:A,'Tier 1 - $500K'!D:D,0,0,1)</f>
        <v xml:space="preserve">1. Chad Vander Veen 
2. Gregory Kiefer 
3. Brian Wallace </v>
      </c>
      <c r="E92" s="10" t="str">
        <f>_xlfn.XLOOKUP(Table5[[#This Row],[MSA Contract Number]],'Tier 1 - $500K'!A:A,'Tier 1 - $500K'!E:E,0,0,1)</f>
        <v>(916) 932-7220</v>
      </c>
      <c r="F92" s="10" t="str">
        <f>_xlfn.XLOOKUP(Table5[[#This Row],[MSA Contract Number]],'Tier 1 - $500K'!A:A,'Tier 1 - $500K'!F:F,0,0,1)</f>
        <v>cvanderveen@kieferconsulting.com;  bwallace@kieferconsulting.com; bids@kieferconsulting.com;</v>
      </c>
      <c r="G92" s="4">
        <f>_xlfn.XLOOKUP(Table5[[#This Row],[Point of Contact(s) 
(First Name and Last Name)]],'Tier 1 - $500K'!D:D,'Tier 1 - $500K'!G:G,0,0,1)</f>
        <v>7149</v>
      </c>
      <c r="H92" s="4" t="str">
        <f>_xlfn.XLOOKUP(Table5[[#This Row],[MSA Contract Number]],'Tier 1 - $500K'!A:A,'Tier 1 - $500K'!H:H,0,0,1)</f>
        <v>SB</v>
      </c>
      <c r="I92" s="4" t="str">
        <f>_xlfn.XLOOKUP(Table5[[#This Row],[MSA Contract Number]],'Tier 1 - $500K'!A:A,'Tier 1 - $500K'!I:I,0,0,1)</f>
        <v>Yes</v>
      </c>
      <c r="J92" s="4" t="str">
        <f>_xlfn.XLOOKUP(Table5[[#This Row],[MSA Contract Number]],'Tier 1 - $500K'!A:A,'Tier 1 - $500K'!J:J,0,0,1)</f>
        <v>No</v>
      </c>
      <c r="K92" s="1">
        <f>_xlfn.XLOOKUP(Table5[[#This Row],[MSA Contract Number]],'Tier 1 - $500K'!A:A,'Tier 1 - $500K'!K:K,0,0,1)</f>
        <v>195</v>
      </c>
      <c r="L92" s="1">
        <f>_xlfn.XLOOKUP(Table5[[#This Row],[MSA Contract Number]],'Tier 1 - $500K'!A:A,'Tier 1 - $500K'!L:L,0,0,1)</f>
        <v>160</v>
      </c>
      <c r="M92" s="1">
        <f>_xlfn.XLOOKUP(Table5[[#This Row],[MSA Contract Number]],'Tier 1 - $500K'!A:A,'Tier 1 - $500K'!M:M,0,0,1)</f>
        <v>195</v>
      </c>
      <c r="N92" s="1">
        <f>_xlfn.XLOOKUP(Table5[[#This Row],[MSA Contract Number]],'Tier 1 - $500K'!A:A,'Tier 1 - $500K'!N:N)</f>
        <v>160</v>
      </c>
      <c r="O92" s="1">
        <f>_xlfn.XLOOKUP(Table5[[#This Row],[MSA Contract Number]],'Tier 1 - $500K'!A:A,'Tier 1 - $500K'!O:O,0,0,1)</f>
        <v>155</v>
      </c>
      <c r="P92" s="1">
        <f>_xlfn.XLOOKUP(Table5[[#This Row],[MSA Contract Number]],'Tier 1 - $500K'!A:A,'Tier 1 - $500K'!P:P,0,0,1)</f>
        <v>155</v>
      </c>
      <c r="Q92" s="1">
        <f>_xlfn.XLOOKUP(Table5[[#This Row],[MSA Contract Number]],'Tier 1 - $500K'!A:A,'Tier 1 - $500K'!Q:Q,0,0,1)</f>
        <v>135</v>
      </c>
      <c r="R92" s="1">
        <f>_xlfn.XLOOKUP(Table5[[#This Row],[MSA Contract Number]],'Tier 1 - $500K'!A:A,'Tier 1 - $500K'!R:R,0,0,1)</f>
        <v>100</v>
      </c>
      <c r="S92" s="107">
        <f>_xlfn.XLOOKUP(Table5[[#This Row],[MSA Contract Number]],'Tier 1 - $500K'!A:A,'Tier 1 - $500K'!S:S,0,0,1)</f>
        <v>170</v>
      </c>
      <c r="T92" s="107">
        <f>_xlfn.XLOOKUP(Table5[[#This Row],[MSA Contract Number]],'Tier 1 - $500K'!A:A,'Tier 1 - $500K'!T:T,0,0,1)</f>
        <v>205</v>
      </c>
      <c r="U92" s="107">
        <f>_xlfn.XLOOKUP(Table5[[#This Row],[MSA Contract Number]],'Tier 1 - $500K'!A:A,'Tier 1 - $500K'!U:U,0,0,1)</f>
        <v>190</v>
      </c>
      <c r="V92" s="107">
        <f>_xlfn.XLOOKUP(Table5[[#This Row],[MSA Contract Number]],'Tier 1 - $500K'!A:A,'Tier 1 - $500K'!V:V,0,0,1)</f>
        <v>190</v>
      </c>
      <c r="W92" s="107">
        <f>_xlfn.XLOOKUP(Table5[[#This Row],[MSA Contract Number]],'Tier 1 - $500K'!A:A,'Tier 1 - $500K'!W:W,0,0,1)</f>
        <v>130</v>
      </c>
      <c r="X92" s="107">
        <f>_xlfn.XLOOKUP(Table5[[#This Row],[MSA Contract Number]],'Tier 1 - $500K'!A:A,'Tier 1 - $500K'!X:X,0,0,1)</f>
        <v>130</v>
      </c>
      <c r="Y92" s="107">
        <f>_xlfn.XLOOKUP(Table5[[#This Row],[MSA Contract Number]],'Tier 1 - $500K'!A:A,'Tier 1 - $500K'!Y:Y,0,0,1)</f>
        <v>135</v>
      </c>
      <c r="Z92" s="107">
        <f>_xlfn.XLOOKUP(Table5[[#This Row],[MSA Contract Number]],'Tier 1 - $500K'!A:A,'Tier 1 - $500K'!Z:Z,0,0,1)</f>
        <v>150</v>
      </c>
      <c r="AA92" s="107">
        <f>_xlfn.XLOOKUP(Table5[[#This Row],[MSA Contract Number]],'Tier 1 - $500K'!A:A,'Tier 1 - $500K'!AA:AA,0,0,1)</f>
        <v>165</v>
      </c>
      <c r="AB92" s="107">
        <f>_xlfn.XLOOKUP(Table5[[#This Row],[MSA Contract Number]],'Tier 1 - $500K'!A:A,'Tier 1 - $500K'!AB:AB,0,0,1)</f>
        <v>170</v>
      </c>
      <c r="AC92" s="107">
        <f>_xlfn.XLOOKUP(Table5[[#This Row],[MSA Contract Number]],'Tier 1 - $500K'!A:A,'Tier 1 - $500K'!AC:AC,0,0,1)</f>
        <v>165</v>
      </c>
      <c r="AD92" s="107">
        <f>_xlfn.XLOOKUP(Table5[[#This Row],[MSA Contract Number]],'Tier 1 - $500K'!A:A,'Tier 1 - $500K'!AD:AD,0,0,1)</f>
        <v>140</v>
      </c>
      <c r="AE92" s="107">
        <f>_xlfn.XLOOKUP(Table5[[#This Row],[MSA Contract Number]],'Tier 1 - $500K'!A:A,'Tier 1 - $500K'!AE:AE,0,0,1)</f>
        <v>145</v>
      </c>
      <c r="AF92" s="107">
        <f>_xlfn.XLOOKUP(Table5[[#This Row],[MSA Contract Number]],'Tier 1 - $500K'!A:A,'Tier 1 - $500K'!AF:AF,0,0,1)</f>
        <v>135</v>
      </c>
      <c r="AG92" s="107">
        <f>_xlfn.XLOOKUP(Table5[[#This Row],[MSA Contract Number]],'Tier 1 - $500K'!A:A,'Tier 1 - $500K'!AG:AG,0,0,1)</f>
        <v>175</v>
      </c>
      <c r="AH92" s="107">
        <f>_xlfn.XLOOKUP(Table5[[#This Row],[MSA Contract Number]],'Tier 1 - $500K'!A:A,'Tier 1 - $500K'!AH:AH,0,0,1)</f>
        <v>195</v>
      </c>
      <c r="AI92" s="107">
        <f>_xlfn.XLOOKUP(Table5[[#This Row],[MSA Contract Number]],'Tier 1 - $500K'!A:A,'Tier 1 - $500K'!AI:AI,0,0,1)</f>
        <v>170</v>
      </c>
      <c r="AJ92" s="107">
        <f>_xlfn.XLOOKUP(Table5[[#This Row],[MSA Contract Number]],'Tier 1 - $500K'!A:A,'Tier 1 - $500K'!AJ:AJ,0,0,1)</f>
        <v>175</v>
      </c>
      <c r="AK92" s="107">
        <f>_xlfn.XLOOKUP(Table5[[#This Row],[MSA Contract Number]],'Tier 1 - $500K'!A:A,'Tier 1 - $500K'!AK:AK,0,0,1)</f>
        <v>175</v>
      </c>
      <c r="AL92" s="107">
        <f>_xlfn.XLOOKUP(Table5[[#This Row],[MSA Contract Number]],'Tier 1 - $500K'!A:A,'Tier 1 - $500K'!AL:AL,0,0,1)</f>
        <v>195</v>
      </c>
      <c r="AM92" s="107">
        <f>_xlfn.XLOOKUP(Table5[[#This Row],[MSA Contract Number]],'Tier 1 - $500K'!A:A,'Tier 1 - $500K'!AM:AM,0,0,1)</f>
        <v>165</v>
      </c>
      <c r="AN92" s="107">
        <f>_xlfn.XLOOKUP(Table5[[#This Row],[MSA Contract Number]],'Tier 1 - $500K'!A:A,'Tier 1 - $500K'!AN:AN,0,0,1)</f>
        <v>180</v>
      </c>
      <c r="AO92" s="107">
        <f>_xlfn.XLOOKUP(Table5[[#This Row],[MSA Contract Number]],'Tier 1 - $500K'!A:A,'Tier 1 - $500K'!AO:AO,0,0,1)</f>
        <v>145</v>
      </c>
      <c r="AP92" s="107">
        <f>_xlfn.XLOOKUP(Table5[[#This Row],[MSA Contract Number]],'Tier 1 - $500K'!A:A,'Tier 1 - $500K'!AP:AP,0,0,1)</f>
        <v>200</v>
      </c>
      <c r="AQ92" s="107">
        <f>_xlfn.XLOOKUP(Table5[[#This Row],[MSA Contract Number]],'Tier 1 - $500K'!A:A,'Tier 1 - $500K'!AQ:AQ,0,0,1)</f>
        <v>170</v>
      </c>
      <c r="AR92" s="107">
        <f>_xlfn.XLOOKUP(Table5[[#This Row],[MSA Contract Number]],'Tier 1 - $500K'!A:A,'Tier 1 - $500K'!AR:AR,0,0,1)</f>
        <v>185</v>
      </c>
      <c r="AS92" s="107">
        <f>_xlfn.XLOOKUP(Table5[[#This Row],[MSA Contract Number]],'Tier 1 - $500K'!A:A,'Tier 1 - $500K'!AS:AS,0,0,1)</f>
        <v>185</v>
      </c>
      <c r="AT92" s="107">
        <f>_xlfn.XLOOKUP(Table5[[#This Row],[MSA Contract Number]],'Tier 1 - $500K'!A:A,'Tier 1 - $500K'!AT:AT,0,0,1)</f>
        <v>135</v>
      </c>
      <c r="AU92" s="107">
        <f>_xlfn.XLOOKUP(Table5[[#This Row],[MSA Contract Number]],'Tier 1 - $500K'!A:A,'Tier 1 - $500K'!AU:AU,0,0,1)</f>
        <v>130</v>
      </c>
      <c r="AV92" s="107">
        <f>_xlfn.XLOOKUP(Table5[[#This Row],[MSA Contract Number]],'Tier 1 - $500K'!A:A,'Tier 1 - $500K'!AV:AV,0,0,1)</f>
        <v>130</v>
      </c>
      <c r="AW92" s="107">
        <f>_xlfn.XLOOKUP(Table5[[#This Row],[MSA Contract Number]],'Tier 1 - $500K'!A:A,'Tier 1 - $500K'!AW:AW,0,0,1)</f>
        <v>155</v>
      </c>
      <c r="AX92" s="107">
        <f>_xlfn.XLOOKUP(Table5[[#This Row],[MSA Contract Number]],'Tier 1 - $500K'!A:A,'Tier 1 - $500K'!AX:AX,0,0,1)</f>
        <v>177</v>
      </c>
      <c r="AY92" s="107">
        <f>_xlfn.XLOOKUP(Table5[[#This Row],[MSA Contract Number]],'Tier 1 - $500K'!A:A,'Tier 1 - $500K'!AY:AY,0,0,1)</f>
        <v>150</v>
      </c>
      <c r="AZ92" s="108">
        <f>_xlfn.XLOOKUP(Table5[[#This Row],[MSA Contract Number]],'Tier 1 - $500K'!A:A,'Tier 1 - $500K'!AZ:AZ,0,0,1)</f>
        <v>220</v>
      </c>
    </row>
    <row r="93" spans="1:52" s="52" customFormat="1" x14ac:dyDescent="0.25">
      <c r="A93" s="8" t="s">
        <v>770</v>
      </c>
      <c r="B93" s="9">
        <f>_xlfn.XLOOKUP(Table5[[#This Row],[MSA Contract Number]],'Tier 1 - $500K'!A:A,'Tier 1 - $500K'!B:B,0,0,1)</f>
        <v>46497</v>
      </c>
      <c r="C93" s="10" t="str">
        <f>_xlfn.XLOOKUP(Table5[[#This Row],[MSA Contract Number]],'Tier 1 - $500K'!A:A,'Tier 1 - $500K'!C:C,0,0,1)</f>
        <v>KPMG LLP</v>
      </c>
      <c r="D93" s="10" t="str">
        <f>_xlfn.XLOOKUP(Table5[[#This Row],[MSA Contract Number]],'Tier 1 - $500K'!A:A,'Tier 1 - $500K'!D:D,0,0,1)</f>
        <v>Peter Zalkind</v>
      </c>
      <c r="E93" s="10" t="str">
        <f>_xlfn.XLOOKUP(Table5[[#This Row],[MSA Contract Number]],'Tier 1 - $500K'!A:A,'Tier 1 - $500K'!E:E,0,0,1)</f>
        <v>(916) 554-1139</v>
      </c>
      <c r="F93" s="10" t="str">
        <f>_xlfn.XLOOKUP(Table5[[#This Row],[MSA Contract Number]],'Tier 1 - $500K'!A:A,'Tier 1 - $500K'!F:F,0,0,1)</f>
        <v xml:space="preserve">us-kipvalencia@kpmg.com; </v>
      </c>
      <c r="G93" s="4" t="str">
        <f>_xlfn.XLOOKUP(Table5[[#This Row],[Point of Contact(s) 
(First Name and Last Name)]],'Tier 1 - $500K'!D:D,'Tier 1 - $500K'!G:G,0,0,1)</f>
        <v>--</v>
      </c>
      <c r="H93" s="4" t="str">
        <f>_xlfn.XLOOKUP(Table5[[#This Row],[MSA Contract Number]],'Tier 1 - $500K'!A:A,'Tier 1 - $500K'!H:H,0,0,1)</f>
        <v>--</v>
      </c>
      <c r="I93" s="4" t="str">
        <f>_xlfn.XLOOKUP(Table5[[#This Row],[MSA Contract Number]],'Tier 1 - $500K'!A:A,'Tier 1 - $500K'!I:I,0,0,1)</f>
        <v>No</v>
      </c>
      <c r="J93" s="4" t="str">
        <f>_xlfn.XLOOKUP(Table5[[#This Row],[MSA Contract Number]],'Tier 1 - $500K'!A:A,'Tier 1 - $500K'!J:J,0,0,1)</f>
        <v>No</v>
      </c>
      <c r="K93" s="1">
        <f>_xlfn.XLOOKUP(Table5[[#This Row],[MSA Contract Number]],'Tier 1 - $500K'!A:A,'Tier 1 - $500K'!K:K,0,0,1)</f>
        <v>315</v>
      </c>
      <c r="L93" s="1">
        <f>_xlfn.XLOOKUP(Table5[[#This Row],[MSA Contract Number]],'Tier 1 - $500K'!A:A,'Tier 1 - $500K'!L:L,0,0,1)</f>
        <v>266</v>
      </c>
      <c r="M93" s="1">
        <f>_xlfn.XLOOKUP(Table5[[#This Row],[MSA Contract Number]],'Tier 1 - $500K'!A:A,'Tier 1 - $500K'!M:M,0,0,1)</f>
        <v>282</v>
      </c>
      <c r="N93" s="1">
        <f>_xlfn.XLOOKUP(Table5[[#This Row],[MSA Contract Number]],'Tier 1 - $500K'!A:A,'Tier 1 - $500K'!N:N)</f>
        <v>244</v>
      </c>
      <c r="O93" s="1">
        <f>_xlfn.XLOOKUP(Table5[[#This Row],[MSA Contract Number]],'Tier 1 - $500K'!A:A,'Tier 1 - $500K'!O:O,0,0,1)</f>
        <v>197</v>
      </c>
      <c r="P93" s="1">
        <f>_xlfn.XLOOKUP(Table5[[#This Row],[MSA Contract Number]],'Tier 1 - $500K'!A:A,'Tier 1 - $500K'!P:P,0,0,1)</f>
        <v>207</v>
      </c>
      <c r="Q93" s="1">
        <f>_xlfn.XLOOKUP(Table5[[#This Row],[MSA Contract Number]],'Tier 1 - $500K'!A:A,'Tier 1 - $500K'!Q:Q,0,0,1)</f>
        <v>182</v>
      </c>
      <c r="R93" s="1">
        <f>_xlfn.XLOOKUP(Table5[[#This Row],[MSA Contract Number]],'Tier 1 - $500K'!A:A,'Tier 1 - $500K'!R:R,0,0,1)</f>
        <v>110</v>
      </c>
      <c r="S93" s="107">
        <f>_xlfn.XLOOKUP(Table5[[#This Row],[MSA Contract Number]],'Tier 1 - $500K'!A:A,'Tier 1 - $500K'!S:S,0,0,1)</f>
        <v>249</v>
      </c>
      <c r="T93" s="107">
        <f>_xlfn.XLOOKUP(Table5[[#This Row],[MSA Contract Number]],'Tier 1 - $500K'!A:A,'Tier 1 - $500K'!T:T,0,0,1)</f>
        <v>315</v>
      </c>
      <c r="U93" s="107">
        <f>_xlfn.XLOOKUP(Table5[[#This Row],[MSA Contract Number]],'Tier 1 - $500K'!A:A,'Tier 1 - $500K'!U:U,0,0,1)</f>
        <v>260</v>
      </c>
      <c r="V93" s="107">
        <f>_xlfn.XLOOKUP(Table5[[#This Row],[MSA Contract Number]],'Tier 1 - $500K'!A:A,'Tier 1 - $500K'!V:V,0,0,1)</f>
        <v>285</v>
      </c>
      <c r="W93" s="107">
        <f>_xlfn.XLOOKUP(Table5[[#This Row],[MSA Contract Number]],'Tier 1 - $500K'!A:A,'Tier 1 - $500K'!W:W,0,0,1)</f>
        <v>184</v>
      </c>
      <c r="X93" s="107">
        <f>_xlfn.XLOOKUP(Table5[[#This Row],[MSA Contract Number]],'Tier 1 - $500K'!A:A,'Tier 1 - $500K'!X:X,0,0,1)</f>
        <v>186</v>
      </c>
      <c r="Y93" s="107">
        <f>_xlfn.XLOOKUP(Table5[[#This Row],[MSA Contract Number]],'Tier 1 - $500K'!A:A,'Tier 1 - $500K'!Y:Y,0,0,1)</f>
        <v>187</v>
      </c>
      <c r="Z93" s="107">
        <f>_xlfn.XLOOKUP(Table5[[#This Row],[MSA Contract Number]],'Tier 1 - $500K'!A:A,'Tier 1 - $500K'!Z:Z,0,0,1)</f>
        <v>228</v>
      </c>
      <c r="AA93" s="107">
        <f>_xlfn.XLOOKUP(Table5[[#This Row],[MSA Contract Number]],'Tier 1 - $500K'!A:A,'Tier 1 - $500K'!AA:AA,0,0,1)</f>
        <v>244</v>
      </c>
      <c r="AB93" s="107">
        <f>_xlfn.XLOOKUP(Table5[[#This Row],[MSA Contract Number]],'Tier 1 - $500K'!A:A,'Tier 1 - $500K'!AB:AB,0,0,1)</f>
        <v>274</v>
      </c>
      <c r="AC93" s="107">
        <f>_xlfn.XLOOKUP(Table5[[#This Row],[MSA Contract Number]],'Tier 1 - $500K'!A:A,'Tier 1 - $500K'!AC:AC,0,0,1)</f>
        <v>264</v>
      </c>
      <c r="AD93" s="107">
        <f>_xlfn.XLOOKUP(Table5[[#This Row],[MSA Contract Number]],'Tier 1 - $500K'!A:A,'Tier 1 - $500K'!AD:AD,0,0,1)</f>
        <v>207</v>
      </c>
      <c r="AE93" s="107">
        <f>_xlfn.XLOOKUP(Table5[[#This Row],[MSA Contract Number]],'Tier 1 - $500K'!A:A,'Tier 1 - $500K'!AE:AE,0,0,1)</f>
        <v>195</v>
      </c>
      <c r="AF93" s="107">
        <f>_xlfn.XLOOKUP(Table5[[#This Row],[MSA Contract Number]],'Tier 1 - $500K'!A:A,'Tier 1 - $500K'!AF:AF,0,0,1)</f>
        <v>190</v>
      </c>
      <c r="AG93" s="107">
        <f>_xlfn.XLOOKUP(Table5[[#This Row],[MSA Contract Number]],'Tier 1 - $500K'!A:A,'Tier 1 - $500K'!AG:AG,0,0,1)</f>
        <v>258</v>
      </c>
      <c r="AH93" s="107">
        <f>_xlfn.XLOOKUP(Table5[[#This Row],[MSA Contract Number]],'Tier 1 - $500K'!A:A,'Tier 1 - $500K'!AH:AH,0,0,1)</f>
        <v>206</v>
      </c>
      <c r="AI93" s="107">
        <f>_xlfn.XLOOKUP(Table5[[#This Row],[MSA Contract Number]],'Tier 1 - $500K'!A:A,'Tier 1 - $500K'!AI:AI,0,0,1)</f>
        <v>206</v>
      </c>
      <c r="AJ93" s="107">
        <f>_xlfn.XLOOKUP(Table5[[#This Row],[MSA Contract Number]],'Tier 1 - $500K'!A:A,'Tier 1 - $500K'!AJ:AJ,0,0,1)</f>
        <v>180</v>
      </c>
      <c r="AK93" s="107">
        <f>_xlfn.XLOOKUP(Table5[[#This Row],[MSA Contract Number]],'Tier 1 - $500K'!A:A,'Tier 1 - $500K'!AK:AK,0,0,1)</f>
        <v>206</v>
      </c>
      <c r="AL93" s="107">
        <f>_xlfn.XLOOKUP(Table5[[#This Row],[MSA Contract Number]],'Tier 1 - $500K'!A:A,'Tier 1 - $500K'!AL:AL,0,0,1)</f>
        <v>256</v>
      </c>
      <c r="AM93" s="107">
        <f>_xlfn.XLOOKUP(Table5[[#This Row],[MSA Contract Number]],'Tier 1 - $500K'!A:A,'Tier 1 - $500K'!AM:AM,0,0,1)</f>
        <v>206</v>
      </c>
      <c r="AN93" s="107">
        <f>_xlfn.XLOOKUP(Table5[[#This Row],[MSA Contract Number]],'Tier 1 - $500K'!A:A,'Tier 1 - $500K'!AN:AN,0,0,1)</f>
        <v>256</v>
      </c>
      <c r="AO93" s="107">
        <f>_xlfn.XLOOKUP(Table5[[#This Row],[MSA Contract Number]],'Tier 1 - $500K'!A:A,'Tier 1 - $500K'!AO:AO,0,0,1)</f>
        <v>206</v>
      </c>
      <c r="AP93" s="107">
        <f>_xlfn.XLOOKUP(Table5[[#This Row],[MSA Contract Number]],'Tier 1 - $500K'!A:A,'Tier 1 - $500K'!AP:AP,0,0,1)</f>
        <v>206</v>
      </c>
      <c r="AQ93" s="107">
        <f>_xlfn.XLOOKUP(Table5[[#This Row],[MSA Contract Number]],'Tier 1 - $500K'!A:A,'Tier 1 - $500K'!AQ:AQ,0,0,1)</f>
        <v>256</v>
      </c>
      <c r="AR93" s="107">
        <f>_xlfn.XLOOKUP(Table5[[#This Row],[MSA Contract Number]],'Tier 1 - $500K'!A:A,'Tier 1 - $500K'!AR:AR,0,0,1)</f>
        <v>206</v>
      </c>
      <c r="AS93" s="107">
        <f>_xlfn.XLOOKUP(Table5[[#This Row],[MSA Contract Number]],'Tier 1 - $500K'!A:A,'Tier 1 - $500K'!AS:AS,0,0,1)</f>
        <v>206</v>
      </c>
      <c r="AT93" s="107">
        <f>_xlfn.XLOOKUP(Table5[[#This Row],[MSA Contract Number]],'Tier 1 - $500K'!A:A,'Tier 1 - $500K'!AT:AT,0,0,1)</f>
        <v>180</v>
      </c>
      <c r="AU93" s="107">
        <f>_xlfn.XLOOKUP(Table5[[#This Row],[MSA Contract Number]],'Tier 1 - $500K'!A:A,'Tier 1 - $500K'!AU:AU,0,0,1)</f>
        <v>206</v>
      </c>
      <c r="AV93" s="107">
        <f>_xlfn.XLOOKUP(Table5[[#This Row],[MSA Contract Number]],'Tier 1 - $500K'!A:A,'Tier 1 - $500K'!AV:AV,0,0,1)</f>
        <v>180</v>
      </c>
      <c r="AW93" s="107">
        <f>_xlfn.XLOOKUP(Table5[[#This Row],[MSA Contract Number]],'Tier 1 - $500K'!A:A,'Tier 1 - $500K'!AW:AW,0,0,1)</f>
        <v>206</v>
      </c>
      <c r="AX93" s="107">
        <f>_xlfn.XLOOKUP(Table5[[#This Row],[MSA Contract Number]],'Tier 1 - $500K'!A:A,'Tier 1 - $500K'!AX:AX,0,0,1)</f>
        <v>206</v>
      </c>
      <c r="AY93" s="107">
        <f>_xlfn.XLOOKUP(Table5[[#This Row],[MSA Contract Number]],'Tier 1 - $500K'!A:A,'Tier 1 - $500K'!AY:AY,0,0,1)</f>
        <v>180</v>
      </c>
      <c r="AZ93" s="108">
        <f>_xlfn.XLOOKUP(Table5[[#This Row],[MSA Contract Number]],'Tier 1 - $500K'!A:A,'Tier 1 - $500K'!AZ:AZ,0,0,1)</f>
        <v>330</v>
      </c>
    </row>
    <row r="94" spans="1:52" s="52" customFormat="1" ht="31.5" x14ac:dyDescent="0.25">
      <c r="A94" s="8" t="s">
        <v>780</v>
      </c>
      <c r="B94" s="9">
        <f>_xlfn.XLOOKUP(Table5[[#This Row],[MSA Contract Number]],'Tier 1 - $500K'!A:A,'Tier 1 - $500K'!B:B,0,0,1)</f>
        <v>46497</v>
      </c>
      <c r="C94" s="10" t="str">
        <f>_xlfn.XLOOKUP(Table5[[#This Row],[MSA Contract Number]],'Tier 1 - $500K'!A:A,'Tier 1 - $500K'!C:C,0,0,1)</f>
        <v>Kyndryl, Inc.</v>
      </c>
      <c r="D94" s="10" t="str">
        <f>_xlfn.XLOOKUP(Table5[[#This Row],[MSA Contract Number]],'Tier 1 - $500K'!A:A,'Tier 1 - $500K'!D:D,0,0,1)</f>
        <v xml:space="preserve">1. John McCready 
2. Howard Bither </v>
      </c>
      <c r="E94" s="10" t="str">
        <f>_xlfn.XLOOKUP(Table5[[#This Row],[MSA Contract Number]],'Tier 1 - $500K'!A:A,'Tier 1 - $500K'!E:E,0,0,1)</f>
        <v>1. (916) 947-4399 
2. (415) 652-7464</v>
      </c>
      <c r="F94" s="10" t="str">
        <f>_xlfn.XLOOKUP(Table5[[#This Row],[MSA Contract Number]],'Tier 1 - $500K'!A:A,'Tier 1 - $500K'!F:F,0,0,1)</f>
        <v>john.mccready@kyndryl.com; howard.bither@kyndryl.com;</v>
      </c>
      <c r="G94" s="4" t="str">
        <f>_xlfn.XLOOKUP(Table5[[#This Row],[Point of Contact(s) 
(First Name and Last Name)]],'Tier 1 - $500K'!D:D,'Tier 1 - $500K'!G:G,0,0,1)</f>
        <v>--</v>
      </c>
      <c r="H94" s="4" t="str">
        <f>_xlfn.XLOOKUP(Table5[[#This Row],[MSA Contract Number]],'Tier 1 - $500K'!A:A,'Tier 1 - $500K'!H:H,0,0,1)</f>
        <v>--</v>
      </c>
      <c r="I94" s="4" t="str">
        <f>_xlfn.XLOOKUP(Table5[[#This Row],[MSA Contract Number]],'Tier 1 - $500K'!A:A,'Tier 1 - $500K'!I:I,0,0,1)</f>
        <v>No</v>
      </c>
      <c r="J94" s="4" t="str">
        <f>_xlfn.XLOOKUP(Table5[[#This Row],[MSA Contract Number]],'Tier 1 - $500K'!A:A,'Tier 1 - $500K'!J:J,0,0,1)</f>
        <v>No</v>
      </c>
      <c r="K94" s="1">
        <f>_xlfn.XLOOKUP(Table5[[#This Row],[MSA Contract Number]],'Tier 1 - $500K'!A:A,'Tier 1 - $500K'!K:K,0,0,1)</f>
        <v>195</v>
      </c>
      <c r="L94" s="1">
        <f>_xlfn.XLOOKUP(Table5[[#This Row],[MSA Contract Number]],'Tier 1 - $500K'!A:A,'Tier 1 - $500K'!L:L,0,0,1)</f>
        <v>168</v>
      </c>
      <c r="M94" s="1">
        <f>_xlfn.XLOOKUP(Table5[[#This Row],[MSA Contract Number]],'Tier 1 - $500K'!A:A,'Tier 1 - $500K'!M:M,0,0,1)</f>
        <v>195</v>
      </c>
      <c r="N94" s="1">
        <f>_xlfn.XLOOKUP(Table5[[#This Row],[MSA Contract Number]],'Tier 1 - $500K'!A:A,'Tier 1 - $500K'!N:N)</f>
        <v>168</v>
      </c>
      <c r="O94" s="1">
        <f>_xlfn.XLOOKUP(Table5[[#This Row],[MSA Contract Number]],'Tier 1 - $500K'!A:A,'Tier 1 - $500K'!O:O,0,0,1)</f>
        <v>168</v>
      </c>
      <c r="P94" s="1">
        <f>_xlfn.XLOOKUP(Table5[[#This Row],[MSA Contract Number]],'Tier 1 - $500K'!A:A,'Tier 1 - $500K'!P:P,0,0,1)</f>
        <v>195</v>
      </c>
      <c r="Q94" s="1">
        <f>_xlfn.XLOOKUP(Table5[[#This Row],[MSA Contract Number]],'Tier 1 - $500K'!A:A,'Tier 1 - $500K'!Q:Q,0,0,1)</f>
        <v>168</v>
      </c>
      <c r="R94" s="1">
        <f>_xlfn.XLOOKUP(Table5[[#This Row],[MSA Contract Number]],'Tier 1 - $500K'!A:A,'Tier 1 - $500K'!R:R,0,0,1)</f>
        <v>153</v>
      </c>
      <c r="S94" s="107">
        <f>_xlfn.XLOOKUP(Table5[[#This Row],[MSA Contract Number]],'Tier 1 - $500K'!A:A,'Tier 1 - $500K'!S:S,0,0,1)</f>
        <v>195</v>
      </c>
      <c r="T94" s="107">
        <f>_xlfn.XLOOKUP(Table5[[#This Row],[MSA Contract Number]],'Tier 1 - $500K'!A:A,'Tier 1 - $500K'!T:T,0,0,1)</f>
        <v>224</v>
      </c>
      <c r="U94" s="107">
        <f>_xlfn.XLOOKUP(Table5[[#This Row],[MSA Contract Number]],'Tier 1 - $500K'!A:A,'Tier 1 - $500K'!U:U,0,0,1)</f>
        <v>195</v>
      </c>
      <c r="V94" s="107">
        <f>_xlfn.XLOOKUP(Table5[[#This Row],[MSA Contract Number]],'Tier 1 - $500K'!A:A,'Tier 1 - $500K'!V:V,0,0,1)</f>
        <v>195</v>
      </c>
      <c r="W94" s="107">
        <f>_xlfn.XLOOKUP(Table5[[#This Row],[MSA Contract Number]],'Tier 1 - $500K'!A:A,'Tier 1 - $500K'!W:W,0,0,1)</f>
        <v>173</v>
      </c>
      <c r="X94" s="107">
        <f>_xlfn.XLOOKUP(Table5[[#This Row],[MSA Contract Number]],'Tier 1 - $500K'!A:A,'Tier 1 - $500K'!X:X,0,0,1)</f>
        <v>173</v>
      </c>
      <c r="Y94" s="107">
        <f>_xlfn.XLOOKUP(Table5[[#This Row],[MSA Contract Number]],'Tier 1 - $500K'!A:A,'Tier 1 - $500K'!Y:Y,0,0,1)</f>
        <v>173</v>
      </c>
      <c r="Z94" s="107">
        <f>_xlfn.XLOOKUP(Table5[[#This Row],[MSA Contract Number]],'Tier 1 - $500K'!A:A,'Tier 1 - $500K'!Z:Z,0,0,1)</f>
        <v>179</v>
      </c>
      <c r="AA94" s="107">
        <f>_xlfn.XLOOKUP(Table5[[#This Row],[MSA Contract Number]],'Tier 1 - $500K'!A:A,'Tier 1 - $500K'!AA:AA,0,0,1)</f>
        <v>195</v>
      </c>
      <c r="AB94" s="107">
        <f>_xlfn.XLOOKUP(Table5[[#This Row],[MSA Contract Number]],'Tier 1 - $500K'!A:A,'Tier 1 - $500K'!AB:AB,0,0,1)</f>
        <v>195</v>
      </c>
      <c r="AC94" s="107">
        <f>_xlfn.XLOOKUP(Table5[[#This Row],[MSA Contract Number]],'Tier 1 - $500K'!A:A,'Tier 1 - $500K'!AC:AC,0,0,1)</f>
        <v>184</v>
      </c>
      <c r="AD94" s="107">
        <f>_xlfn.XLOOKUP(Table5[[#This Row],[MSA Contract Number]],'Tier 1 - $500K'!A:A,'Tier 1 - $500K'!AD:AD,0,0,1)</f>
        <v>168</v>
      </c>
      <c r="AE94" s="107">
        <f>_xlfn.XLOOKUP(Table5[[#This Row],[MSA Contract Number]],'Tier 1 - $500K'!A:A,'Tier 1 - $500K'!AE:AE,0,0,1)</f>
        <v>173</v>
      </c>
      <c r="AF94" s="107">
        <f>_xlfn.XLOOKUP(Table5[[#This Row],[MSA Contract Number]],'Tier 1 - $500K'!A:A,'Tier 1 - $500K'!AF:AF,0,0,1)</f>
        <v>173</v>
      </c>
      <c r="AG94" s="107">
        <f>_xlfn.XLOOKUP(Table5[[#This Row],[MSA Contract Number]],'Tier 1 - $500K'!A:A,'Tier 1 - $500K'!AG:AG,0,0,1)</f>
        <v>217</v>
      </c>
      <c r="AH94" s="107">
        <f>_xlfn.XLOOKUP(Table5[[#This Row],[MSA Contract Number]],'Tier 1 - $500K'!A:A,'Tier 1 - $500K'!AH:AH,0,0,1)</f>
        <v>200</v>
      </c>
      <c r="AI94" s="107">
        <f>_xlfn.XLOOKUP(Table5[[#This Row],[MSA Contract Number]],'Tier 1 - $500K'!A:A,'Tier 1 - $500K'!AI:AI,0,0,1)</f>
        <v>173</v>
      </c>
      <c r="AJ94" s="107">
        <f>_xlfn.XLOOKUP(Table5[[#This Row],[MSA Contract Number]],'Tier 1 - $500K'!A:A,'Tier 1 - $500K'!AJ:AJ,0,0,1)</f>
        <v>173</v>
      </c>
      <c r="AK94" s="107">
        <f>_xlfn.XLOOKUP(Table5[[#This Row],[MSA Contract Number]],'Tier 1 - $500K'!A:A,'Tier 1 - $500K'!AK:AK,0,0,1)</f>
        <v>197</v>
      </c>
      <c r="AL94" s="107">
        <f>_xlfn.XLOOKUP(Table5[[#This Row],[MSA Contract Number]],'Tier 1 - $500K'!A:A,'Tier 1 - $500K'!AL:AL,0,0,1)</f>
        <v>228</v>
      </c>
      <c r="AM94" s="107">
        <f>_xlfn.XLOOKUP(Table5[[#This Row],[MSA Contract Number]],'Tier 1 - $500K'!A:A,'Tier 1 - $500K'!AM:AM,0,0,1)</f>
        <v>179</v>
      </c>
      <c r="AN94" s="107">
        <f>_xlfn.XLOOKUP(Table5[[#This Row],[MSA Contract Number]],'Tier 1 - $500K'!A:A,'Tier 1 - $500K'!AN:AN,0,0,1)</f>
        <v>219</v>
      </c>
      <c r="AO94" s="107">
        <f>_xlfn.XLOOKUP(Table5[[#This Row],[MSA Contract Number]],'Tier 1 - $500K'!A:A,'Tier 1 - $500K'!AO:AO,0,0,1)</f>
        <v>173</v>
      </c>
      <c r="AP94" s="107">
        <f>_xlfn.XLOOKUP(Table5[[#This Row],[MSA Contract Number]],'Tier 1 - $500K'!A:A,'Tier 1 - $500K'!AP:AP,0,0,1)</f>
        <v>200</v>
      </c>
      <c r="AQ94" s="107">
        <f>_xlfn.XLOOKUP(Table5[[#This Row],[MSA Contract Number]],'Tier 1 - $500K'!A:A,'Tier 1 - $500K'!AQ:AQ,0,0,1)</f>
        <v>173</v>
      </c>
      <c r="AR94" s="107">
        <f>_xlfn.XLOOKUP(Table5[[#This Row],[MSA Contract Number]],'Tier 1 - $500K'!A:A,'Tier 1 - $500K'!AR:AR,0,0,1)</f>
        <v>217</v>
      </c>
      <c r="AS94" s="107">
        <f>_xlfn.XLOOKUP(Table5[[#This Row],[MSA Contract Number]],'Tier 1 - $500K'!A:A,'Tier 1 - $500K'!AS:AS,0,0,1)</f>
        <v>173</v>
      </c>
      <c r="AT94" s="107">
        <f>_xlfn.XLOOKUP(Table5[[#This Row],[MSA Contract Number]],'Tier 1 - $500K'!A:A,'Tier 1 - $500K'!AT:AT,0,0,1)</f>
        <v>173</v>
      </c>
      <c r="AU94" s="107">
        <f>_xlfn.XLOOKUP(Table5[[#This Row],[MSA Contract Number]],'Tier 1 - $500K'!A:A,'Tier 1 - $500K'!AU:AU,0,0,1)</f>
        <v>173</v>
      </c>
      <c r="AV94" s="107">
        <f>_xlfn.XLOOKUP(Table5[[#This Row],[MSA Contract Number]],'Tier 1 - $500K'!A:A,'Tier 1 - $500K'!AV:AV,0,0,1)</f>
        <v>173</v>
      </c>
      <c r="AW94" s="107">
        <f>_xlfn.XLOOKUP(Table5[[#This Row],[MSA Contract Number]],'Tier 1 - $500K'!A:A,'Tier 1 - $500K'!AW:AW,0,0,1)</f>
        <v>173</v>
      </c>
      <c r="AX94" s="107">
        <f>_xlfn.XLOOKUP(Table5[[#This Row],[MSA Contract Number]],'Tier 1 - $500K'!A:A,'Tier 1 - $500K'!AX:AX,0,0,1)</f>
        <v>271</v>
      </c>
      <c r="AY94" s="107">
        <f>_xlfn.XLOOKUP(Table5[[#This Row],[MSA Contract Number]],'Tier 1 - $500K'!A:A,'Tier 1 - $500K'!AY:AY,0,0,1)</f>
        <v>215</v>
      </c>
      <c r="AZ94" s="108">
        <f>_xlfn.XLOOKUP(Table5[[#This Row],[MSA Contract Number]],'Tier 1 - $500K'!A:A,'Tier 1 - $500K'!AZ:AZ,0,0,1)</f>
        <v>246</v>
      </c>
    </row>
    <row r="95" spans="1:52" s="52" customFormat="1" x14ac:dyDescent="0.25">
      <c r="A95" s="8" t="s">
        <v>795</v>
      </c>
      <c r="B95" s="9">
        <f>_xlfn.XLOOKUP(Table5[[#This Row],[MSA Contract Number]],'Tier 1 - $500K'!A:A,'Tier 1 - $500K'!B:B,0,0,1)</f>
        <v>46497</v>
      </c>
      <c r="C95" s="10" t="str">
        <f>_xlfn.XLOOKUP(Table5[[#This Row],[MSA Contract Number]],'Tier 1 - $500K'!A:A,'Tier 1 - $500K'!C:C,0,0,1)</f>
        <v>Lucchese Consulting Solutions LLC</v>
      </c>
      <c r="D95" s="10" t="str">
        <f>_xlfn.XLOOKUP(Table5[[#This Row],[MSA Contract Number]],'Tier 1 - $500K'!A:A,'Tier 1 - $500K'!D:D,0,0,1)</f>
        <v>Trudi Balestreri</v>
      </c>
      <c r="E95" s="10" t="str">
        <f>_xlfn.XLOOKUP(Table5[[#This Row],[MSA Contract Number]],'Tier 1 - $500K'!A:A,'Tier 1 - $500K'!E:E,0,0,1)</f>
        <v>(916) 715-5737</v>
      </c>
      <c r="F95" s="10" t="str">
        <f>_xlfn.XLOOKUP(Table5[[#This Row],[MSA Contract Number]],'Tier 1 - $500K'!A:A,'Tier 1 - $500K'!F:F,0,0,1)</f>
        <v>trudi@luccheseconsult.com;</v>
      </c>
      <c r="G95" s="4">
        <f>_xlfn.XLOOKUP(Table5[[#This Row],[Point of Contact(s) 
(First Name and Last Name)]],'Tier 1 - $500K'!D:D,'Tier 1 - $500K'!G:G,0,0,1)</f>
        <v>2005061</v>
      </c>
      <c r="H95" s="4" t="str">
        <f>_xlfn.XLOOKUP(Table5[[#This Row],[MSA Contract Number]],'Tier 1 - $500K'!A:A,'Tier 1 - $500K'!H:H,0,0,1)</f>
        <v>SB</v>
      </c>
      <c r="I95" s="4" t="str">
        <f>_xlfn.XLOOKUP(Table5[[#This Row],[MSA Contract Number]],'Tier 1 - $500K'!A:A,'Tier 1 - $500K'!I:I,0,0,1)</f>
        <v>Yes</v>
      </c>
      <c r="J95" s="4" t="str">
        <f>_xlfn.XLOOKUP(Table5[[#This Row],[MSA Contract Number]],'Tier 1 - $500K'!A:A,'Tier 1 - $500K'!J:J,0,0,1)</f>
        <v>No</v>
      </c>
      <c r="K95" s="1">
        <f>_xlfn.XLOOKUP(Table5[[#This Row],[MSA Contract Number]],'Tier 1 - $500K'!A:A,'Tier 1 - $500K'!K:K,0,0,1)</f>
        <v>203.501</v>
      </c>
      <c r="L95" s="1">
        <f>_xlfn.XLOOKUP(Table5[[#This Row],[MSA Contract Number]],'Tier 1 - $500K'!A:A,'Tier 1 - $500K'!L:L,0,0,1)</f>
        <v>176.643</v>
      </c>
      <c r="M95" s="1">
        <f>_xlfn.XLOOKUP(Table5[[#This Row],[MSA Contract Number]],'Tier 1 - $500K'!A:A,'Tier 1 - $500K'!M:M,0,0,1)</f>
        <v>176.643</v>
      </c>
      <c r="N95" s="1">
        <f>_xlfn.XLOOKUP(Table5[[#This Row],[MSA Contract Number]],'Tier 1 - $500K'!A:A,'Tier 1 - $500K'!N:N)</f>
        <v>171.47800000000001</v>
      </c>
      <c r="O95" s="1">
        <f>_xlfn.XLOOKUP(Table5[[#This Row],[MSA Contract Number]],'Tier 1 - $500K'!A:A,'Tier 1 - $500K'!O:O,0,0,1)</f>
        <v>165.28</v>
      </c>
      <c r="P95" s="1">
        <f>_xlfn.XLOOKUP(Table5[[#This Row],[MSA Contract Number]],'Tier 1 - $500K'!A:A,'Tier 1 - $500K'!P:P,0,0,1)</f>
        <v>181.80799999999999</v>
      </c>
      <c r="Q95" s="1">
        <f>_xlfn.XLOOKUP(Table5[[#This Row],[MSA Contract Number]],'Tier 1 - $500K'!A:A,'Tier 1 - $500K'!Q:Q,0,0,1)</f>
        <v>160.11500000000001</v>
      </c>
      <c r="R95" s="1" t="str">
        <f>_xlfn.XLOOKUP(Table5[[#This Row],[MSA Contract Number]],'Tier 1 - $500K'!A:A,'Tier 1 - $500K'!R:R,0,0,1)</f>
        <v>--</v>
      </c>
      <c r="S95" s="107">
        <f>_xlfn.XLOOKUP(Table5[[#This Row],[MSA Contract Number]],'Tier 1 - $500K'!A:A,'Tier 1 - $500K'!S:S,0,0,1)</f>
        <v>197.303</v>
      </c>
      <c r="T95" s="107">
        <f>_xlfn.XLOOKUP(Table5[[#This Row],[MSA Contract Number]],'Tier 1 - $500K'!A:A,'Tier 1 - $500K'!T:T,0,0,1)</f>
        <v>181.80799999999999</v>
      </c>
      <c r="U95" s="107">
        <f>_xlfn.XLOOKUP(Table5[[#This Row],[MSA Contract Number]],'Tier 1 - $500K'!A:A,'Tier 1 - $500K'!U:U,0,0,1)</f>
        <v>176.643</v>
      </c>
      <c r="V95" s="107">
        <f>_xlfn.XLOOKUP(Table5[[#This Row],[MSA Contract Number]],'Tier 1 - $500K'!A:A,'Tier 1 - $500K'!V:V,0,0,1)</f>
        <v>197.303</v>
      </c>
      <c r="W95" s="107">
        <f>_xlfn.XLOOKUP(Table5[[#This Row],[MSA Contract Number]],'Tier 1 - $500K'!A:A,'Tier 1 - $500K'!W:W,0,0,1)</f>
        <v>154.94999999999999</v>
      </c>
      <c r="X95" s="107">
        <f>_xlfn.XLOOKUP(Table5[[#This Row],[MSA Contract Number]],'Tier 1 - $500K'!A:A,'Tier 1 - $500K'!X:X,0,0,1)</f>
        <v>154.94999999999999</v>
      </c>
      <c r="Y95" s="107">
        <f>_xlfn.XLOOKUP(Table5[[#This Row],[MSA Contract Number]],'Tier 1 - $500K'!A:A,'Tier 1 - $500K'!Y:Y,0,0,1)</f>
        <v>165.28</v>
      </c>
      <c r="Z95" s="107">
        <f>_xlfn.XLOOKUP(Table5[[#This Row],[MSA Contract Number]],'Tier 1 - $500K'!A:A,'Tier 1 - $500K'!Z:Z,0,0,1)</f>
        <v>171.47800000000001</v>
      </c>
      <c r="AA95" s="107">
        <f>_xlfn.XLOOKUP(Table5[[#This Row],[MSA Contract Number]],'Tier 1 - $500K'!A:A,'Tier 1 - $500K'!AA:AA,0,0,1)</f>
        <v>186.97300000000001</v>
      </c>
      <c r="AB95" s="107">
        <f>_xlfn.XLOOKUP(Table5[[#This Row],[MSA Contract Number]],'Tier 1 - $500K'!A:A,'Tier 1 - $500K'!AB:AB,0,0,1)</f>
        <v>197.303</v>
      </c>
      <c r="AC95" s="107">
        <f>_xlfn.XLOOKUP(Table5[[#This Row],[MSA Contract Number]],'Tier 1 - $500K'!A:A,'Tier 1 - $500K'!AC:AC,0,0,1)</f>
        <v>181.80799999999999</v>
      </c>
      <c r="AD95" s="107">
        <f>_xlfn.XLOOKUP(Table5[[#This Row],[MSA Contract Number]],'Tier 1 - $500K'!A:A,'Tier 1 - $500K'!AD:AD,0,0,1)</f>
        <v>154.94999999999999</v>
      </c>
      <c r="AE95" s="107" t="str">
        <f>_xlfn.XLOOKUP(Table5[[#This Row],[MSA Contract Number]],'Tier 1 - $500K'!A:A,'Tier 1 - $500K'!AE:AE,0,0,1)</f>
        <v>--</v>
      </c>
      <c r="AF95" s="107">
        <f>_xlfn.XLOOKUP(Table5[[#This Row],[MSA Contract Number]],'Tier 1 - $500K'!A:A,'Tier 1 - $500K'!AF:AF,0,0,1)</f>
        <v>160.11500000000001</v>
      </c>
      <c r="AG95" s="107">
        <f>_xlfn.XLOOKUP(Table5[[#This Row],[MSA Contract Number]],'Tier 1 - $500K'!A:A,'Tier 1 - $500K'!AG:AG,0,0,1)</f>
        <v>171.47800000000001</v>
      </c>
      <c r="AH95" s="107" t="str">
        <f>_xlfn.XLOOKUP(Table5[[#This Row],[MSA Contract Number]],'Tier 1 - $500K'!A:A,'Tier 1 - $500K'!AH:AH,0,0,1)</f>
        <v>--</v>
      </c>
      <c r="AI95" s="107" t="str">
        <f>_xlfn.XLOOKUP(Table5[[#This Row],[MSA Contract Number]],'Tier 1 - $500K'!A:A,'Tier 1 - $500K'!AI:AI,0,0,1)</f>
        <v>--</v>
      </c>
      <c r="AJ95" s="107">
        <f>_xlfn.XLOOKUP(Table5[[#This Row],[MSA Contract Number]],'Tier 1 - $500K'!A:A,'Tier 1 - $500K'!AJ:AJ,0,0,1)</f>
        <v>160.11500000000001</v>
      </c>
      <c r="AK95" s="107">
        <f>_xlfn.XLOOKUP(Table5[[#This Row],[MSA Contract Number]],'Tier 1 - $500K'!A:A,'Tier 1 - $500K'!AK:AK,0,0,1)</f>
        <v>165.28</v>
      </c>
      <c r="AL95" s="107">
        <f>_xlfn.XLOOKUP(Table5[[#This Row],[MSA Contract Number]],'Tier 1 - $500K'!A:A,'Tier 1 - $500K'!AL:AL,0,0,1)</f>
        <v>171.47800000000001</v>
      </c>
      <c r="AM95" s="107">
        <f>_xlfn.XLOOKUP(Table5[[#This Row],[MSA Contract Number]],'Tier 1 - $500K'!A:A,'Tier 1 - $500K'!AM:AM,0,0,1)</f>
        <v>165.28</v>
      </c>
      <c r="AN95" s="107">
        <f>_xlfn.XLOOKUP(Table5[[#This Row],[MSA Contract Number]],'Tier 1 - $500K'!A:A,'Tier 1 - $500K'!AN:AN,0,0,1)</f>
        <v>171.47800000000001</v>
      </c>
      <c r="AO95" s="107">
        <f>_xlfn.XLOOKUP(Table5[[#This Row],[MSA Contract Number]],'Tier 1 - $500K'!A:A,'Tier 1 - $500K'!AO:AO,0,0,1)</f>
        <v>160.11500000000001</v>
      </c>
      <c r="AP95" s="107">
        <f>_xlfn.XLOOKUP(Table5[[#This Row],[MSA Contract Number]],'Tier 1 - $500K'!A:A,'Tier 1 - $500K'!AP:AP,0,0,1)</f>
        <v>181.80799999999999</v>
      </c>
      <c r="AQ95" s="107">
        <f>_xlfn.XLOOKUP(Table5[[#This Row],[MSA Contract Number]],'Tier 1 - $500K'!A:A,'Tier 1 - $500K'!AQ:AQ,0,0,1)</f>
        <v>154.94999999999999</v>
      </c>
      <c r="AR95" s="107">
        <f>_xlfn.XLOOKUP(Table5[[#This Row],[MSA Contract Number]],'Tier 1 - $500K'!A:A,'Tier 1 - $500K'!AR:AR,0,0,1)</f>
        <v>165.28</v>
      </c>
      <c r="AS95" s="107">
        <f>_xlfn.XLOOKUP(Table5[[#This Row],[MSA Contract Number]],'Tier 1 - $500K'!A:A,'Tier 1 - $500K'!AS:AS,0,0,1)</f>
        <v>144.62</v>
      </c>
      <c r="AT95" s="107">
        <f>_xlfn.XLOOKUP(Table5[[#This Row],[MSA Contract Number]],'Tier 1 - $500K'!A:A,'Tier 1 - $500K'!AT:AT,0,0,1)</f>
        <v>144.62</v>
      </c>
      <c r="AU95" s="107">
        <f>_xlfn.XLOOKUP(Table5[[#This Row],[MSA Contract Number]],'Tier 1 - $500K'!A:A,'Tier 1 - $500K'!AU:AU,0,0,1)</f>
        <v>160.11500000000001</v>
      </c>
      <c r="AV95" s="107">
        <f>_xlfn.XLOOKUP(Table5[[#This Row],[MSA Contract Number]],'Tier 1 - $500K'!A:A,'Tier 1 - $500K'!AV:AV,0,0,1)</f>
        <v>154.94999999999999</v>
      </c>
      <c r="AW95" s="107">
        <f>_xlfn.XLOOKUP(Table5[[#This Row],[MSA Contract Number]],'Tier 1 - $500K'!A:A,'Tier 1 - $500K'!AW:AW,0,0,1)</f>
        <v>149.785</v>
      </c>
      <c r="AX95" s="107">
        <f>_xlfn.XLOOKUP(Table5[[#This Row],[MSA Contract Number]],'Tier 1 - $500K'!A:A,'Tier 1 - $500K'!AX:AX,0,0,1)</f>
        <v>165.28</v>
      </c>
      <c r="AY95" s="107">
        <f>_xlfn.XLOOKUP(Table5[[#This Row],[MSA Contract Number]],'Tier 1 - $500K'!A:A,'Tier 1 - $500K'!AY:AY,0,0,1)</f>
        <v>154.94999999999999</v>
      </c>
      <c r="AZ95" s="108">
        <f>_xlfn.XLOOKUP(Table5[[#This Row],[MSA Contract Number]],'Tier 1 - $500K'!A:A,'Tier 1 - $500K'!AZ:AZ,0,0,1)</f>
        <v>176.643</v>
      </c>
    </row>
    <row r="96" spans="1:52" s="52" customFormat="1" ht="47.25" x14ac:dyDescent="0.25">
      <c r="A96" s="8" t="s">
        <v>810</v>
      </c>
      <c r="B96" s="9">
        <f>_xlfn.XLOOKUP(Table5[[#This Row],[MSA Contract Number]],'Tier 1 - $500K'!A:A,'Tier 1 - $500K'!B:B,0,0,1)</f>
        <v>46497</v>
      </c>
      <c r="C96" s="10" t="str">
        <f>_xlfn.XLOOKUP(Table5[[#This Row],[MSA Contract Number]],'Tier 1 - $500K'!A:A,'Tier 1 - $500K'!C:C,0,0,1)</f>
        <v>M Corp dba 11:59</v>
      </c>
      <c r="D96" s="10" t="str">
        <f>_xlfn.XLOOKUP(Table5[[#This Row],[MSA Contract Number]],'Tier 1 - $500K'!A:A,'Tier 1 - $500K'!D:D,0,0,1)</f>
        <v xml:space="preserve">1. Erin Best 
2. Tom Larson 
3. Maria Monsanto </v>
      </c>
      <c r="E96" s="10" t="str">
        <f>_xlfn.XLOOKUP(Table5[[#This Row],[MSA Contract Number]],'Tier 1 - $500K'!A:A,'Tier 1 - $500K'!E:E,0,0,1)</f>
        <v>1. (916) 761-0684 
2. (916) 413-0904 
3. (916) 254-0355</v>
      </c>
      <c r="F96" s="10" t="str">
        <f>_xlfn.XLOOKUP(Table5[[#This Row],[MSA Contract Number]],'Tier 1 - $500K'!A:A,'Tier 1 - $500K'!F:F,0,0,1)</f>
        <v>procurements@the-mcorp.com;</v>
      </c>
      <c r="G96" s="4">
        <f>_xlfn.XLOOKUP(Table5[[#This Row],[Point of Contact(s) 
(First Name and Last Name)]],'Tier 1 - $500K'!D:D,'Tier 1 - $500K'!G:G,0,0,1)</f>
        <v>36782</v>
      </c>
      <c r="H96" s="4" t="str">
        <f>_xlfn.XLOOKUP(Table5[[#This Row],[MSA Contract Number]],'Tier 1 - $500K'!A:A,'Tier 1 - $500K'!H:H,0,0,1)</f>
        <v>SB</v>
      </c>
      <c r="I96" s="4" t="str">
        <f>_xlfn.XLOOKUP(Table5[[#This Row],[MSA Contract Number]],'Tier 1 - $500K'!A:A,'Tier 1 - $500K'!I:I,0,0,1)</f>
        <v>Yes</v>
      </c>
      <c r="J96" s="4" t="str">
        <f>_xlfn.XLOOKUP(Table5[[#This Row],[MSA Contract Number]],'Tier 1 - $500K'!A:A,'Tier 1 - $500K'!J:J,0,0,1)</f>
        <v>No</v>
      </c>
      <c r="K96" s="1">
        <f>_xlfn.XLOOKUP(Table5[[#This Row],[MSA Contract Number]],'Tier 1 - $500K'!A:A,'Tier 1 - $500K'!K:K,0,0,1)</f>
        <v>224</v>
      </c>
      <c r="L96" s="1">
        <f>_xlfn.XLOOKUP(Table5[[#This Row],[MSA Contract Number]],'Tier 1 - $500K'!A:A,'Tier 1 - $500K'!L:L,0,0,1)</f>
        <v>189</v>
      </c>
      <c r="M96" s="1">
        <f>_xlfn.XLOOKUP(Table5[[#This Row],[MSA Contract Number]],'Tier 1 - $500K'!A:A,'Tier 1 - $500K'!M:M,0,0,1)</f>
        <v>225</v>
      </c>
      <c r="N96" s="1">
        <f>_xlfn.XLOOKUP(Table5[[#This Row],[MSA Contract Number]],'Tier 1 - $500K'!A:A,'Tier 1 - $500K'!N:N)</f>
        <v>200</v>
      </c>
      <c r="O96" s="1">
        <f>_xlfn.XLOOKUP(Table5[[#This Row],[MSA Contract Number]],'Tier 1 - $500K'!A:A,'Tier 1 - $500K'!O:O,0,0,1)</f>
        <v>165</v>
      </c>
      <c r="P96" s="1">
        <f>_xlfn.XLOOKUP(Table5[[#This Row],[MSA Contract Number]],'Tier 1 - $500K'!A:A,'Tier 1 - $500K'!P:P,0,0,1)</f>
        <v>190</v>
      </c>
      <c r="Q96" s="1">
        <f>_xlfn.XLOOKUP(Table5[[#This Row],[MSA Contract Number]],'Tier 1 - $500K'!A:A,'Tier 1 - $500K'!Q:Q,0,0,1)</f>
        <v>170</v>
      </c>
      <c r="R96" s="1">
        <f>_xlfn.XLOOKUP(Table5[[#This Row],[MSA Contract Number]],'Tier 1 - $500K'!A:A,'Tier 1 - $500K'!R:R,0,0,1)</f>
        <v>113</v>
      </c>
      <c r="S96" s="107">
        <f>_xlfn.XLOOKUP(Table5[[#This Row],[MSA Contract Number]],'Tier 1 - $500K'!A:A,'Tier 1 - $500K'!S:S,0,0,1)</f>
        <v>185</v>
      </c>
      <c r="T96" s="107">
        <f>_xlfn.XLOOKUP(Table5[[#This Row],[MSA Contract Number]],'Tier 1 - $500K'!A:A,'Tier 1 - $500K'!T:T,0,0,1)</f>
        <v>226</v>
      </c>
      <c r="U96" s="107">
        <f>_xlfn.XLOOKUP(Table5[[#This Row],[MSA Contract Number]],'Tier 1 - $500K'!A:A,'Tier 1 - $500K'!U:U,0,0,1)</f>
        <v>200</v>
      </c>
      <c r="V96" s="107">
        <f>_xlfn.XLOOKUP(Table5[[#This Row],[MSA Contract Number]],'Tier 1 - $500K'!A:A,'Tier 1 - $500K'!V:V,0,0,1)</f>
        <v>200</v>
      </c>
      <c r="W96" s="107">
        <f>_xlfn.XLOOKUP(Table5[[#This Row],[MSA Contract Number]],'Tier 1 - $500K'!A:A,'Tier 1 - $500K'!W:W,0,0,1)</f>
        <v>135</v>
      </c>
      <c r="X96" s="107">
        <f>_xlfn.XLOOKUP(Table5[[#This Row],[MSA Contract Number]],'Tier 1 - $500K'!A:A,'Tier 1 - $500K'!X:X,0,0,1)</f>
        <v>170</v>
      </c>
      <c r="Y96" s="107">
        <f>_xlfn.XLOOKUP(Table5[[#This Row],[MSA Contract Number]],'Tier 1 - $500K'!A:A,'Tier 1 - $500K'!Y:Y,0,0,1)</f>
        <v>170</v>
      </c>
      <c r="Z96" s="107">
        <f>_xlfn.XLOOKUP(Table5[[#This Row],[MSA Contract Number]],'Tier 1 - $500K'!A:A,'Tier 1 - $500K'!Z:Z,0,0,1)</f>
        <v>235</v>
      </c>
      <c r="AA96" s="107">
        <f>_xlfn.XLOOKUP(Table5[[#This Row],[MSA Contract Number]],'Tier 1 - $500K'!A:A,'Tier 1 - $500K'!AA:AA,0,0,1)</f>
        <v>220</v>
      </c>
      <c r="AB96" s="107">
        <f>_xlfn.XLOOKUP(Table5[[#This Row],[MSA Contract Number]],'Tier 1 - $500K'!A:A,'Tier 1 - $500K'!AB:AB,0,0,1)</f>
        <v>188</v>
      </c>
      <c r="AC96" s="107">
        <f>_xlfn.XLOOKUP(Table5[[#This Row],[MSA Contract Number]],'Tier 1 - $500K'!A:A,'Tier 1 - $500K'!AC:AC,0,0,1)</f>
        <v>177</v>
      </c>
      <c r="AD96" s="107">
        <f>_xlfn.XLOOKUP(Table5[[#This Row],[MSA Contract Number]],'Tier 1 - $500K'!A:A,'Tier 1 - $500K'!AD:AD,0,0,1)</f>
        <v>155</v>
      </c>
      <c r="AE96" s="107">
        <f>_xlfn.XLOOKUP(Table5[[#This Row],[MSA Contract Number]],'Tier 1 - $500K'!A:A,'Tier 1 - $500K'!AE:AE,0,0,1)</f>
        <v>150</v>
      </c>
      <c r="AF96" s="107">
        <f>_xlfn.XLOOKUP(Table5[[#This Row],[MSA Contract Number]],'Tier 1 - $500K'!A:A,'Tier 1 - $500K'!AF:AF,0,0,1)</f>
        <v>155</v>
      </c>
      <c r="AG96" s="107">
        <f>_xlfn.XLOOKUP(Table5[[#This Row],[MSA Contract Number]],'Tier 1 - $500K'!A:A,'Tier 1 - $500K'!AG:AG,0,0,1)</f>
        <v>175</v>
      </c>
      <c r="AH96" s="107">
        <f>_xlfn.XLOOKUP(Table5[[#This Row],[MSA Contract Number]],'Tier 1 - $500K'!A:A,'Tier 1 - $500K'!AH:AH,0,0,1)</f>
        <v>170</v>
      </c>
      <c r="AI96" s="107">
        <f>_xlfn.XLOOKUP(Table5[[#This Row],[MSA Contract Number]],'Tier 1 - $500K'!A:A,'Tier 1 - $500K'!AI:AI,0,0,1)</f>
        <v>170</v>
      </c>
      <c r="AJ96" s="107">
        <f>_xlfn.XLOOKUP(Table5[[#This Row],[MSA Contract Number]],'Tier 1 - $500K'!A:A,'Tier 1 - $500K'!AJ:AJ,0,0,1)</f>
        <v>155</v>
      </c>
      <c r="AK96" s="107">
        <f>_xlfn.XLOOKUP(Table5[[#This Row],[MSA Contract Number]],'Tier 1 - $500K'!A:A,'Tier 1 - $500K'!AK:AK,0,0,1)</f>
        <v>165</v>
      </c>
      <c r="AL96" s="107">
        <f>_xlfn.XLOOKUP(Table5[[#This Row],[MSA Contract Number]],'Tier 1 - $500K'!A:A,'Tier 1 - $500K'!AL:AL,0,0,1)</f>
        <v>190</v>
      </c>
      <c r="AM96" s="107">
        <f>_xlfn.XLOOKUP(Table5[[#This Row],[MSA Contract Number]],'Tier 1 - $500K'!A:A,'Tier 1 - $500K'!AM:AM,0,0,1)</f>
        <v>155</v>
      </c>
      <c r="AN96" s="107">
        <f>_xlfn.XLOOKUP(Table5[[#This Row],[MSA Contract Number]],'Tier 1 - $500K'!A:A,'Tier 1 - $500K'!AN:AN,0,0,1)</f>
        <v>170</v>
      </c>
      <c r="AO96" s="107">
        <f>_xlfn.XLOOKUP(Table5[[#This Row],[MSA Contract Number]],'Tier 1 - $500K'!A:A,'Tier 1 - $500K'!AO:AO,0,0,1)</f>
        <v>155</v>
      </c>
      <c r="AP96" s="107">
        <f>_xlfn.XLOOKUP(Table5[[#This Row],[MSA Contract Number]],'Tier 1 - $500K'!A:A,'Tier 1 - $500K'!AP:AP,0,0,1)</f>
        <v>200</v>
      </c>
      <c r="AQ96" s="107">
        <f>_xlfn.XLOOKUP(Table5[[#This Row],[MSA Contract Number]],'Tier 1 - $500K'!A:A,'Tier 1 - $500K'!AQ:AQ,0,0,1)</f>
        <v>200</v>
      </c>
      <c r="AR96" s="107">
        <f>_xlfn.XLOOKUP(Table5[[#This Row],[MSA Contract Number]],'Tier 1 - $500K'!A:A,'Tier 1 - $500K'!AR:AR,0,0,1)</f>
        <v>180</v>
      </c>
      <c r="AS96" s="107">
        <f>_xlfn.XLOOKUP(Table5[[#This Row],[MSA Contract Number]],'Tier 1 - $500K'!A:A,'Tier 1 - $500K'!AS:AS,0,0,1)</f>
        <v>150</v>
      </c>
      <c r="AT96" s="107">
        <f>_xlfn.XLOOKUP(Table5[[#This Row],[MSA Contract Number]],'Tier 1 - $500K'!A:A,'Tier 1 - $500K'!AT:AT,0,0,1)</f>
        <v>140</v>
      </c>
      <c r="AU96" s="107">
        <f>_xlfn.XLOOKUP(Table5[[#This Row],[MSA Contract Number]],'Tier 1 - $500K'!A:A,'Tier 1 - $500K'!AU:AU,0,0,1)</f>
        <v>150</v>
      </c>
      <c r="AV96" s="107">
        <f>_xlfn.XLOOKUP(Table5[[#This Row],[MSA Contract Number]],'Tier 1 - $500K'!A:A,'Tier 1 - $500K'!AV:AV,0,0,1)</f>
        <v>125</v>
      </c>
      <c r="AW96" s="107">
        <f>_xlfn.XLOOKUP(Table5[[#This Row],[MSA Contract Number]],'Tier 1 - $500K'!A:A,'Tier 1 - $500K'!AW:AW,0,0,1)</f>
        <v>144</v>
      </c>
      <c r="AX96" s="107">
        <f>_xlfn.XLOOKUP(Table5[[#This Row],[MSA Contract Number]],'Tier 1 - $500K'!A:A,'Tier 1 - $500K'!AX:AX,0,0,1)</f>
        <v>175</v>
      </c>
      <c r="AY96" s="107">
        <f>_xlfn.XLOOKUP(Table5[[#This Row],[MSA Contract Number]],'Tier 1 - $500K'!A:A,'Tier 1 - $500K'!AY:AY,0,0,1)</f>
        <v>155</v>
      </c>
      <c r="AZ96" s="108">
        <f>_xlfn.XLOOKUP(Table5[[#This Row],[MSA Contract Number]],'Tier 1 - $500K'!A:A,'Tier 1 - $500K'!AZ:AZ,0,0,1)</f>
        <v>225</v>
      </c>
    </row>
    <row r="97" spans="1:52" s="52" customFormat="1" ht="47.25" x14ac:dyDescent="0.25">
      <c r="A97" s="8" t="s">
        <v>820</v>
      </c>
      <c r="B97" s="9">
        <f>_xlfn.XLOOKUP(Table5[[#This Row],[MSA Contract Number]],'Tier 1 - $500K'!A:A,'Tier 1 - $500K'!B:B,0,0,1)</f>
        <v>46497</v>
      </c>
      <c r="C97" s="10" t="str">
        <f>_xlfn.XLOOKUP(Table5[[#This Row],[MSA Contract Number]],'Tier 1 - $500K'!A:A,'Tier 1 - $500K'!C:C,0,0,1)</f>
        <v>Mathematica Inc.</v>
      </c>
      <c r="D97" s="10" t="str">
        <f>_xlfn.XLOOKUP(Table5[[#This Row],[MSA Contract Number]],'Tier 1 - $500K'!A:A,'Tier 1 - $500K'!D:D,0,0,1)</f>
        <v xml:space="preserve">1. Susan Boudreau 
2. Ariola Molla 
3. Lisa Sheldone </v>
      </c>
      <c r="E97" s="10" t="str">
        <f>_xlfn.XLOOKUP(Table5[[#This Row],[MSA Contract Number]],'Tier 1 - $500K'!A:A,'Tier 1 - $500K'!E:E,0,0,1)</f>
        <v>1. (609) 297-4536 
2. (202) 250-3557 
3. (202) 484-5264</v>
      </c>
      <c r="F97" s="10" t="str">
        <f>_xlfn.XLOOKUP(Table5[[#This Row],[MSA Contract Number]],'Tier 1 - $500K'!A:A,'Tier 1 - $500K'!F:F,0,0,1)</f>
        <v>rfpcenter@mathematica-mpr.com;</v>
      </c>
      <c r="G97" s="4" t="str">
        <f>_xlfn.XLOOKUP(Table5[[#This Row],[Point of Contact(s) 
(First Name and Last Name)]],'Tier 1 - $500K'!D:D,'Tier 1 - $500K'!G:G,0,0,1)</f>
        <v>--</v>
      </c>
      <c r="H97" s="4" t="str">
        <f>_xlfn.XLOOKUP(Table5[[#This Row],[MSA Contract Number]],'Tier 1 - $500K'!A:A,'Tier 1 - $500K'!H:H,0,0,1)</f>
        <v>--</v>
      </c>
      <c r="I97" s="4" t="str">
        <f>_xlfn.XLOOKUP(Table5[[#This Row],[MSA Contract Number]],'Tier 1 - $500K'!A:A,'Tier 1 - $500K'!I:I,0,0,1)</f>
        <v>No</v>
      </c>
      <c r="J97" s="4" t="str">
        <f>_xlfn.XLOOKUP(Table5[[#This Row],[MSA Contract Number]],'Tier 1 - $500K'!A:A,'Tier 1 - $500K'!J:J,0,0,1)</f>
        <v>No</v>
      </c>
      <c r="K97" s="1">
        <f>_xlfn.XLOOKUP(Table5[[#This Row],[MSA Contract Number]],'Tier 1 - $500K'!A:A,'Tier 1 - $500K'!K:K,0,0,1)</f>
        <v>238</v>
      </c>
      <c r="L97" s="1">
        <f>_xlfn.XLOOKUP(Table5[[#This Row],[MSA Contract Number]],'Tier 1 - $500K'!A:A,'Tier 1 - $500K'!L:L,0,0,1)</f>
        <v>183</v>
      </c>
      <c r="M97" s="1">
        <f>_xlfn.XLOOKUP(Table5[[#This Row],[MSA Contract Number]],'Tier 1 - $500K'!A:A,'Tier 1 - $500K'!M:M,0,0,1)</f>
        <v>228</v>
      </c>
      <c r="N97" s="1">
        <f>_xlfn.XLOOKUP(Table5[[#This Row],[MSA Contract Number]],'Tier 1 - $500K'!A:A,'Tier 1 - $500K'!N:N)</f>
        <v>190</v>
      </c>
      <c r="O97" s="1">
        <f>_xlfn.XLOOKUP(Table5[[#This Row],[MSA Contract Number]],'Tier 1 - $500K'!A:A,'Tier 1 - $500K'!O:O,0,0,1)</f>
        <v>161</v>
      </c>
      <c r="P97" s="1">
        <f>_xlfn.XLOOKUP(Table5[[#This Row],[MSA Contract Number]],'Tier 1 - $500K'!A:A,'Tier 1 - $500K'!P:P,0,0,1)</f>
        <v>179</v>
      </c>
      <c r="Q97" s="1">
        <f>_xlfn.XLOOKUP(Table5[[#This Row],[MSA Contract Number]],'Tier 1 - $500K'!A:A,'Tier 1 - $500K'!Q:Q,0,0,1)</f>
        <v>144</v>
      </c>
      <c r="R97" s="1">
        <f>_xlfn.XLOOKUP(Table5[[#This Row],[MSA Contract Number]],'Tier 1 - $500K'!A:A,'Tier 1 - $500K'!R:R,0,0,1)</f>
        <v>122</v>
      </c>
      <c r="S97" s="107">
        <f>_xlfn.XLOOKUP(Table5[[#This Row],[MSA Contract Number]],'Tier 1 - $500K'!A:A,'Tier 1 - $500K'!S:S,0,0,1)</f>
        <v>199</v>
      </c>
      <c r="T97" s="107">
        <f>_xlfn.XLOOKUP(Table5[[#This Row],[MSA Contract Number]],'Tier 1 - $500K'!A:A,'Tier 1 - $500K'!T:T,0,0,1)</f>
        <v>253</v>
      </c>
      <c r="U97" s="107">
        <f>_xlfn.XLOOKUP(Table5[[#This Row],[MSA Contract Number]],'Tier 1 - $500K'!A:A,'Tier 1 - $500K'!U:U,0,0,1)</f>
        <v>192</v>
      </c>
      <c r="V97" s="107">
        <f>_xlfn.XLOOKUP(Table5[[#This Row],[MSA Contract Number]],'Tier 1 - $500K'!A:A,'Tier 1 - $500K'!V:V,0,0,1)</f>
        <v>232</v>
      </c>
      <c r="W97" s="107">
        <f>_xlfn.XLOOKUP(Table5[[#This Row],[MSA Contract Number]],'Tier 1 - $500K'!A:A,'Tier 1 - $500K'!W:W,0,0,1)</f>
        <v>155</v>
      </c>
      <c r="X97" s="107">
        <f>_xlfn.XLOOKUP(Table5[[#This Row],[MSA Contract Number]],'Tier 1 - $500K'!A:A,'Tier 1 - $500K'!X:X,0,0,1)</f>
        <v>149</v>
      </c>
      <c r="Y97" s="107">
        <f>_xlfn.XLOOKUP(Table5[[#This Row],[MSA Contract Number]],'Tier 1 - $500K'!A:A,'Tier 1 - $500K'!Y:Y,0,0,1)</f>
        <v>149</v>
      </c>
      <c r="Z97" s="107">
        <f>_xlfn.XLOOKUP(Table5[[#This Row],[MSA Contract Number]],'Tier 1 - $500K'!A:A,'Tier 1 - $500K'!Z:Z,0,0,1)</f>
        <v>192</v>
      </c>
      <c r="AA97" s="107">
        <f>_xlfn.XLOOKUP(Table5[[#This Row],[MSA Contract Number]],'Tier 1 - $500K'!A:A,'Tier 1 - $500K'!AA:AA,0,0,1)</f>
        <v>219</v>
      </c>
      <c r="AB97" s="107">
        <f>_xlfn.XLOOKUP(Table5[[#This Row],[MSA Contract Number]],'Tier 1 - $500K'!A:A,'Tier 1 - $500K'!AB:AB,0,0,1)</f>
        <v>203</v>
      </c>
      <c r="AC97" s="107">
        <f>_xlfn.XLOOKUP(Table5[[#This Row],[MSA Contract Number]],'Tier 1 - $500K'!A:A,'Tier 1 - $500K'!AC:AC,0,0,1)</f>
        <v>203</v>
      </c>
      <c r="AD97" s="107">
        <f>_xlfn.XLOOKUP(Table5[[#This Row],[MSA Contract Number]],'Tier 1 - $500K'!A:A,'Tier 1 - $500K'!AD:AD,0,0,1)</f>
        <v>167</v>
      </c>
      <c r="AE97" s="107">
        <f>_xlfn.XLOOKUP(Table5[[#This Row],[MSA Contract Number]],'Tier 1 - $500K'!A:A,'Tier 1 - $500K'!AE:AE,0,0,1)</f>
        <v>161</v>
      </c>
      <c r="AF97" s="107">
        <f>_xlfn.XLOOKUP(Table5[[#This Row],[MSA Contract Number]],'Tier 1 - $500K'!A:A,'Tier 1 - $500K'!AF:AF,0,0,1)</f>
        <v>161</v>
      </c>
      <c r="AG97" s="107">
        <f>_xlfn.XLOOKUP(Table5[[#This Row],[MSA Contract Number]],'Tier 1 - $500K'!A:A,'Tier 1 - $500K'!AG:AG,0,0,1)</f>
        <v>230</v>
      </c>
      <c r="AH97" s="107">
        <f>_xlfn.XLOOKUP(Table5[[#This Row],[MSA Contract Number]],'Tier 1 - $500K'!A:A,'Tier 1 - $500K'!AH:AH,0,0,1)</f>
        <v>164</v>
      </c>
      <c r="AI97" s="107">
        <f>_xlfn.XLOOKUP(Table5[[#This Row],[MSA Contract Number]],'Tier 1 - $500K'!A:A,'Tier 1 - $500K'!AI:AI,0,0,1)</f>
        <v>164</v>
      </c>
      <c r="AJ97" s="107">
        <f>_xlfn.XLOOKUP(Table5[[#This Row],[MSA Contract Number]],'Tier 1 - $500K'!A:A,'Tier 1 - $500K'!AJ:AJ,0,0,1)</f>
        <v>156</v>
      </c>
      <c r="AK97" s="107">
        <f>_xlfn.XLOOKUP(Table5[[#This Row],[MSA Contract Number]],'Tier 1 - $500K'!A:A,'Tier 1 - $500K'!AK:AK,0,0,1)</f>
        <v>154</v>
      </c>
      <c r="AL97" s="107">
        <f>_xlfn.XLOOKUP(Table5[[#This Row],[MSA Contract Number]],'Tier 1 - $500K'!A:A,'Tier 1 - $500K'!AL:AL,0,0,1)</f>
        <v>205</v>
      </c>
      <c r="AM97" s="107">
        <f>_xlfn.XLOOKUP(Table5[[#This Row],[MSA Contract Number]],'Tier 1 - $500K'!A:A,'Tier 1 - $500K'!AM:AM,0,0,1)</f>
        <v>144</v>
      </c>
      <c r="AN97" s="107">
        <f>_xlfn.XLOOKUP(Table5[[#This Row],[MSA Contract Number]],'Tier 1 - $500K'!A:A,'Tier 1 - $500K'!AN:AN,0,0,1)</f>
        <v>231</v>
      </c>
      <c r="AO97" s="107">
        <f>_xlfn.XLOOKUP(Table5[[#This Row],[MSA Contract Number]],'Tier 1 - $500K'!A:A,'Tier 1 - $500K'!AO:AO,0,0,1)</f>
        <v>228</v>
      </c>
      <c r="AP97" s="107">
        <f>_xlfn.XLOOKUP(Table5[[#This Row],[MSA Contract Number]],'Tier 1 - $500K'!A:A,'Tier 1 - $500K'!AP:AP,0,0,1)</f>
        <v>235</v>
      </c>
      <c r="AQ97" s="107">
        <f>_xlfn.XLOOKUP(Table5[[#This Row],[MSA Contract Number]],'Tier 1 - $500K'!A:A,'Tier 1 - $500K'!AQ:AQ,0,0,1)</f>
        <v>230</v>
      </c>
      <c r="AR97" s="107">
        <f>_xlfn.XLOOKUP(Table5[[#This Row],[MSA Contract Number]],'Tier 1 - $500K'!A:A,'Tier 1 - $500K'!AR:AR,0,0,1)</f>
        <v>182</v>
      </c>
      <c r="AS97" s="107">
        <f>_xlfn.XLOOKUP(Table5[[#This Row],[MSA Contract Number]],'Tier 1 - $500K'!A:A,'Tier 1 - $500K'!AS:AS,0,0,1)</f>
        <v>160</v>
      </c>
      <c r="AT97" s="107">
        <f>_xlfn.XLOOKUP(Table5[[#This Row],[MSA Contract Number]],'Tier 1 - $500K'!A:A,'Tier 1 - $500K'!AT:AT,0,0,1)</f>
        <v>130</v>
      </c>
      <c r="AU97" s="107">
        <f>_xlfn.XLOOKUP(Table5[[#This Row],[MSA Contract Number]],'Tier 1 - $500K'!A:A,'Tier 1 - $500K'!AU:AU,0,0,1)</f>
        <v>157</v>
      </c>
      <c r="AV97" s="107">
        <f>_xlfn.XLOOKUP(Table5[[#This Row],[MSA Contract Number]],'Tier 1 - $500K'!A:A,'Tier 1 - $500K'!AV:AV,0,0,1)</f>
        <v>145</v>
      </c>
      <c r="AW97" s="107">
        <f>_xlfn.XLOOKUP(Table5[[#This Row],[MSA Contract Number]],'Tier 1 - $500K'!A:A,'Tier 1 - $500K'!AW:AW,0,0,1)</f>
        <v>148</v>
      </c>
      <c r="AX97" s="107">
        <f>_xlfn.XLOOKUP(Table5[[#This Row],[MSA Contract Number]],'Tier 1 - $500K'!A:A,'Tier 1 - $500K'!AX:AX,0,0,1)</f>
        <v>186</v>
      </c>
      <c r="AY97" s="107">
        <f>_xlfn.XLOOKUP(Table5[[#This Row],[MSA Contract Number]],'Tier 1 - $500K'!A:A,'Tier 1 - $500K'!AY:AY,0,0,1)</f>
        <v>152</v>
      </c>
      <c r="AZ97" s="108">
        <f>_xlfn.XLOOKUP(Table5[[#This Row],[MSA Contract Number]],'Tier 1 - $500K'!A:A,'Tier 1 - $500K'!AZ:AZ,0,0,1)</f>
        <v>293</v>
      </c>
    </row>
    <row r="98" spans="1:52" s="52" customFormat="1" x14ac:dyDescent="0.25">
      <c r="A98" s="8" t="s">
        <v>825</v>
      </c>
      <c r="B98" s="9">
        <f>_xlfn.XLOOKUP(Table5[[#This Row],[MSA Contract Number]],'Tier 1 - $500K'!A:A,'Tier 1 - $500K'!B:B,0,0,1)</f>
        <v>46497</v>
      </c>
      <c r="C98" s="10" t="str">
        <f>_xlfn.XLOOKUP(Table5[[#This Row],[MSA Contract Number]],'Tier 1 - $500K'!A:A,'Tier 1 - $500K'!C:C,0,0,1)</f>
        <v>Mere IT Solutions</v>
      </c>
      <c r="D98" s="10" t="str">
        <f>_xlfn.XLOOKUP(Table5[[#This Row],[MSA Contract Number]],'Tier 1 - $500K'!A:A,'Tier 1 - $500K'!D:D,0,0,1)</f>
        <v>Gopal Yerragunta</v>
      </c>
      <c r="E98" s="10" t="str">
        <f>_xlfn.XLOOKUP(Table5[[#This Row],[MSA Contract Number]],'Tier 1 - $500K'!A:A,'Tier 1 - $500K'!E:E,0,0,1)</f>
        <v>(432)203-6373</v>
      </c>
      <c r="F98" s="10" t="str">
        <f>_xlfn.XLOOKUP(Table5[[#This Row],[MSA Contract Number]],'Tier 1 - $500K'!A:A,'Tier 1 - $500K'!F:F,0,0,1)</f>
        <v>gopal@mereits.com;</v>
      </c>
      <c r="G98" s="4">
        <f>_xlfn.XLOOKUP(Table5[[#This Row],[Point of Contact(s) 
(First Name and Last Name)]],'Tier 1 - $500K'!D:D,'Tier 1 - $500K'!G:G,0,0,1)</f>
        <v>2000778</v>
      </c>
      <c r="H98" s="4" t="str">
        <f>_xlfn.XLOOKUP(Table5[[#This Row],[MSA Contract Number]],'Tier 1 - $500K'!A:A,'Tier 1 - $500K'!H:H,0,0,1)</f>
        <v>SB</v>
      </c>
      <c r="I98" s="4" t="str">
        <f>_xlfn.XLOOKUP(Table5[[#This Row],[MSA Contract Number]],'Tier 1 - $500K'!A:A,'Tier 1 - $500K'!I:I,0,0,1)</f>
        <v>Yes</v>
      </c>
      <c r="J98" s="4" t="str">
        <f>_xlfn.XLOOKUP(Table5[[#This Row],[MSA Contract Number]],'Tier 1 - $500K'!A:A,'Tier 1 - $500K'!J:J,0,0,1)</f>
        <v>No</v>
      </c>
      <c r="K98" s="1">
        <f>_xlfn.XLOOKUP(Table5[[#This Row],[MSA Contract Number]],'Tier 1 - $500K'!A:A,'Tier 1 - $500K'!K:K,0,0,1)</f>
        <v>162</v>
      </c>
      <c r="L98" s="1">
        <f>_xlfn.XLOOKUP(Table5[[#This Row],[MSA Contract Number]],'Tier 1 - $500K'!A:A,'Tier 1 - $500K'!L:L,0,0,1)</f>
        <v>141</v>
      </c>
      <c r="M98" s="1">
        <f>_xlfn.XLOOKUP(Table5[[#This Row],[MSA Contract Number]],'Tier 1 - $500K'!A:A,'Tier 1 - $500K'!M:M,0,0,1)</f>
        <v>153</v>
      </c>
      <c r="N98" s="1">
        <f>_xlfn.XLOOKUP(Table5[[#This Row],[MSA Contract Number]],'Tier 1 - $500K'!A:A,'Tier 1 - $500K'!N:N)</f>
        <v>131</v>
      </c>
      <c r="O98" s="1">
        <f>_xlfn.XLOOKUP(Table5[[#This Row],[MSA Contract Number]],'Tier 1 - $500K'!A:A,'Tier 1 - $500K'!O:O,0,0,1)</f>
        <v>126</v>
      </c>
      <c r="P98" s="1">
        <f>_xlfn.XLOOKUP(Table5[[#This Row],[MSA Contract Number]],'Tier 1 - $500K'!A:A,'Tier 1 - $500K'!P:P,0,0,1)</f>
        <v>144</v>
      </c>
      <c r="Q98" s="1">
        <f>_xlfn.XLOOKUP(Table5[[#This Row],[MSA Contract Number]],'Tier 1 - $500K'!A:A,'Tier 1 - $500K'!Q:Q,0,0,1)</f>
        <v>123</v>
      </c>
      <c r="R98" s="1">
        <f>_xlfn.XLOOKUP(Table5[[#This Row],[MSA Contract Number]],'Tier 1 - $500K'!A:A,'Tier 1 - $500K'!R:R,0,0,1)</f>
        <v>93</v>
      </c>
      <c r="S98" s="107">
        <f>_xlfn.XLOOKUP(Table5[[#This Row],[MSA Contract Number]],'Tier 1 - $500K'!A:A,'Tier 1 - $500K'!S:S,0,0,1)</f>
        <v>144</v>
      </c>
      <c r="T98" s="107">
        <f>_xlfn.XLOOKUP(Table5[[#This Row],[MSA Contract Number]],'Tier 1 - $500K'!A:A,'Tier 1 - $500K'!T:T,0,0,1)</f>
        <v>189</v>
      </c>
      <c r="U98" s="107">
        <f>_xlfn.XLOOKUP(Table5[[#This Row],[MSA Contract Number]],'Tier 1 - $500K'!A:A,'Tier 1 - $500K'!U:U,0,0,1)</f>
        <v>171</v>
      </c>
      <c r="V98" s="107">
        <f>_xlfn.XLOOKUP(Table5[[#This Row],[MSA Contract Number]],'Tier 1 - $500K'!A:A,'Tier 1 - $500K'!V:V,0,0,1)</f>
        <v>179</v>
      </c>
      <c r="W98" s="107">
        <f>_xlfn.XLOOKUP(Table5[[#This Row],[MSA Contract Number]],'Tier 1 - $500K'!A:A,'Tier 1 - $500K'!W:W,0,0,1)</f>
        <v>108</v>
      </c>
      <c r="X98" s="107">
        <f>_xlfn.XLOOKUP(Table5[[#This Row],[MSA Contract Number]],'Tier 1 - $500K'!A:A,'Tier 1 - $500K'!X:X,0,0,1)</f>
        <v>126</v>
      </c>
      <c r="Y98" s="107">
        <f>_xlfn.XLOOKUP(Table5[[#This Row],[MSA Contract Number]],'Tier 1 - $500K'!A:A,'Tier 1 - $500K'!Y:Y,0,0,1)</f>
        <v>117</v>
      </c>
      <c r="Z98" s="107">
        <f>_xlfn.XLOOKUP(Table5[[#This Row],[MSA Contract Number]],'Tier 1 - $500K'!A:A,'Tier 1 - $500K'!Z:Z,0,0,1)</f>
        <v>149</v>
      </c>
      <c r="AA98" s="107">
        <f>_xlfn.XLOOKUP(Table5[[#This Row],[MSA Contract Number]],'Tier 1 - $500K'!A:A,'Tier 1 - $500K'!AA:AA,0,0,1)</f>
        <v>135</v>
      </c>
      <c r="AB98" s="107">
        <f>_xlfn.XLOOKUP(Table5[[#This Row],[MSA Contract Number]],'Tier 1 - $500K'!A:A,'Tier 1 - $500K'!AB:AB,0,0,1)</f>
        <v>144</v>
      </c>
      <c r="AC98" s="107">
        <f>_xlfn.XLOOKUP(Table5[[#This Row],[MSA Contract Number]],'Tier 1 - $500K'!A:A,'Tier 1 - $500K'!AC:AC,0,0,1)</f>
        <v>171</v>
      </c>
      <c r="AD98" s="107">
        <f>_xlfn.XLOOKUP(Table5[[#This Row],[MSA Contract Number]],'Tier 1 - $500K'!A:A,'Tier 1 - $500K'!AD:AD,0,0,1)</f>
        <v>117</v>
      </c>
      <c r="AE98" s="107">
        <f>_xlfn.XLOOKUP(Table5[[#This Row],[MSA Contract Number]],'Tier 1 - $500K'!A:A,'Tier 1 - $500K'!AE:AE,0,0,1)</f>
        <v>117</v>
      </c>
      <c r="AF98" s="107">
        <f>_xlfn.XLOOKUP(Table5[[#This Row],[MSA Contract Number]],'Tier 1 - $500K'!A:A,'Tier 1 - $500K'!AF:AF,0,0,1)</f>
        <v>108</v>
      </c>
      <c r="AG98" s="107">
        <f>_xlfn.XLOOKUP(Table5[[#This Row],[MSA Contract Number]],'Tier 1 - $500K'!A:A,'Tier 1 - $500K'!AG:AG,0,0,1)</f>
        <v>135</v>
      </c>
      <c r="AH98" s="107">
        <f>_xlfn.XLOOKUP(Table5[[#This Row],[MSA Contract Number]],'Tier 1 - $500K'!A:A,'Tier 1 - $500K'!AH:AH,0,0,1)</f>
        <v>135</v>
      </c>
      <c r="AI98" s="107">
        <f>_xlfn.XLOOKUP(Table5[[#This Row],[MSA Contract Number]],'Tier 1 - $500K'!A:A,'Tier 1 - $500K'!AI:AI,0,0,1)</f>
        <v>155</v>
      </c>
      <c r="AJ98" s="107">
        <f>_xlfn.XLOOKUP(Table5[[#This Row],[MSA Contract Number]],'Tier 1 - $500K'!A:A,'Tier 1 - $500K'!AJ:AJ,0,0,1)</f>
        <v>126</v>
      </c>
      <c r="AK98" s="107">
        <f>_xlfn.XLOOKUP(Table5[[#This Row],[MSA Contract Number]],'Tier 1 - $500K'!A:A,'Tier 1 - $500K'!AK:AK,0,0,1)</f>
        <v>171</v>
      </c>
      <c r="AL98" s="107">
        <f>_xlfn.XLOOKUP(Table5[[#This Row],[MSA Contract Number]],'Tier 1 - $500K'!A:A,'Tier 1 - $500K'!AL:AL,0,0,1)</f>
        <v>198</v>
      </c>
      <c r="AM98" s="107">
        <f>_xlfn.XLOOKUP(Table5[[#This Row],[MSA Contract Number]],'Tier 1 - $500K'!A:A,'Tier 1 - $500K'!AM:AM,0,0,1)</f>
        <v>144</v>
      </c>
      <c r="AN98" s="107">
        <f>_xlfn.XLOOKUP(Table5[[#This Row],[MSA Contract Number]],'Tier 1 - $500K'!A:A,'Tier 1 - $500K'!AN:AN,0,0,1)</f>
        <v>171</v>
      </c>
      <c r="AO98" s="107">
        <f>_xlfn.XLOOKUP(Table5[[#This Row],[MSA Contract Number]],'Tier 1 - $500K'!A:A,'Tier 1 - $500K'!AO:AO,0,0,1)</f>
        <v>162</v>
      </c>
      <c r="AP98" s="107">
        <f>_xlfn.XLOOKUP(Table5[[#This Row],[MSA Contract Number]],'Tier 1 - $500K'!A:A,'Tier 1 - $500K'!AP:AP,0,0,1)</f>
        <v>186</v>
      </c>
      <c r="AQ98" s="107">
        <f>_xlfn.XLOOKUP(Table5[[#This Row],[MSA Contract Number]],'Tier 1 - $500K'!A:A,'Tier 1 - $500K'!AQ:AQ,0,0,1)</f>
        <v>144</v>
      </c>
      <c r="AR98" s="107">
        <f>_xlfn.XLOOKUP(Table5[[#This Row],[MSA Contract Number]],'Tier 1 - $500K'!A:A,'Tier 1 - $500K'!AR:AR,0,0,1)</f>
        <v>165</v>
      </c>
      <c r="AS98" s="107">
        <f>_xlfn.XLOOKUP(Table5[[#This Row],[MSA Contract Number]],'Tier 1 - $500K'!A:A,'Tier 1 - $500K'!AS:AS,0,0,1)</f>
        <v>149</v>
      </c>
      <c r="AT98" s="107">
        <f>_xlfn.XLOOKUP(Table5[[#This Row],[MSA Contract Number]],'Tier 1 - $500K'!A:A,'Tier 1 - $500K'!AT:AT,0,0,1)</f>
        <v>144</v>
      </c>
      <c r="AU98" s="107">
        <f>_xlfn.XLOOKUP(Table5[[#This Row],[MSA Contract Number]],'Tier 1 - $500K'!A:A,'Tier 1 - $500K'!AU:AU,0,0,1)</f>
        <v>138</v>
      </c>
      <c r="AV98" s="107">
        <f>_xlfn.XLOOKUP(Table5[[#This Row],[MSA Contract Number]],'Tier 1 - $500K'!A:A,'Tier 1 - $500K'!AV:AV,0,0,1)</f>
        <v>121</v>
      </c>
      <c r="AW98" s="107">
        <f>_xlfn.XLOOKUP(Table5[[#This Row],[MSA Contract Number]],'Tier 1 - $500K'!A:A,'Tier 1 - $500K'!AW:AW,0,0,1)</f>
        <v>153</v>
      </c>
      <c r="AX98" s="107">
        <f>_xlfn.XLOOKUP(Table5[[#This Row],[MSA Contract Number]],'Tier 1 - $500K'!A:A,'Tier 1 - $500K'!AX:AX,0,0,1)</f>
        <v>159</v>
      </c>
      <c r="AY98" s="107">
        <f>_xlfn.XLOOKUP(Table5[[#This Row],[MSA Contract Number]],'Tier 1 - $500K'!A:A,'Tier 1 - $500K'!AY:AY,0,0,1)</f>
        <v>126</v>
      </c>
      <c r="AZ98" s="108">
        <f>_xlfn.XLOOKUP(Table5[[#This Row],[MSA Contract Number]],'Tier 1 - $500K'!A:A,'Tier 1 - $500K'!AZ:AZ,0,0,1)</f>
        <v>141</v>
      </c>
    </row>
    <row r="99" spans="1:52" s="52" customFormat="1" x14ac:dyDescent="0.25">
      <c r="A99" s="8" t="s">
        <v>840</v>
      </c>
      <c r="B99" s="9">
        <f>_xlfn.XLOOKUP(Table5[[#This Row],[MSA Contract Number]],'Tier 1 - $500K'!A:A,'Tier 1 - $500K'!B:B,0,0,1)</f>
        <v>46497</v>
      </c>
      <c r="C99" s="10" t="str">
        <f>_xlfn.XLOOKUP(Table5[[#This Row],[MSA Contract Number]],'Tier 1 - $500K'!A:A,'Tier 1 - $500K'!C:C,0,0,1)</f>
        <v>Microsan Consultancy Services LLC</v>
      </c>
      <c r="D99" s="10" t="str">
        <f>_xlfn.XLOOKUP(Table5[[#This Row],[MSA Contract Number]],'Tier 1 - $500K'!A:A,'Tier 1 - $500K'!D:D,0,0,1)</f>
        <v>Vishnu Sivadas</v>
      </c>
      <c r="E99" s="10" t="str">
        <f>_xlfn.XLOOKUP(Table5[[#This Row],[MSA Contract Number]],'Tier 1 - $500K'!A:A,'Tier 1 - $500K'!E:E,0,0,1)</f>
        <v>(916) 673-2137</v>
      </c>
      <c r="F99" s="10" t="str">
        <f>_xlfn.XLOOKUP(Table5[[#This Row],[MSA Contract Number]],'Tier 1 - $500K'!A:A,'Tier 1 - $500K'!F:F,0,0,1)</f>
        <v>vsivadas@microsanconsulting.com;</v>
      </c>
      <c r="G99" s="4">
        <f>_xlfn.XLOOKUP(Table5[[#This Row],[Point of Contact(s) 
(First Name and Last Name)]],'Tier 1 - $500K'!D:D,'Tier 1 - $500K'!G:G,0,0,1)</f>
        <v>1770672</v>
      </c>
      <c r="H99" s="4" t="str">
        <f>_xlfn.XLOOKUP(Table5[[#This Row],[MSA Contract Number]],'Tier 1 - $500K'!A:A,'Tier 1 - $500K'!H:H,0,0,1)</f>
        <v>SB</v>
      </c>
      <c r="I99" s="4" t="str">
        <f>_xlfn.XLOOKUP(Table5[[#This Row],[MSA Contract Number]],'Tier 1 - $500K'!A:A,'Tier 1 - $500K'!I:I,0,0,1)</f>
        <v>Yes</v>
      </c>
      <c r="J99" s="4" t="str">
        <f>_xlfn.XLOOKUP(Table5[[#This Row],[MSA Contract Number]],'Tier 1 - $500K'!A:A,'Tier 1 - $500K'!J:J,0,0,1)</f>
        <v>No</v>
      </c>
      <c r="K99" s="1">
        <f>_xlfn.XLOOKUP(Table5[[#This Row],[MSA Contract Number]],'Tier 1 - $500K'!A:A,'Tier 1 - $500K'!K:K,0,0,1)</f>
        <v>265</v>
      </c>
      <c r="L99" s="1">
        <f>_xlfn.XLOOKUP(Table5[[#This Row],[MSA Contract Number]],'Tier 1 - $500K'!A:A,'Tier 1 - $500K'!L:L,0,0,1)</f>
        <v>240</v>
      </c>
      <c r="M99" s="1">
        <f>_xlfn.XLOOKUP(Table5[[#This Row],[MSA Contract Number]],'Tier 1 - $500K'!A:A,'Tier 1 - $500K'!M:M,0,0,1)</f>
        <v>250</v>
      </c>
      <c r="N99" s="1">
        <f>_xlfn.XLOOKUP(Table5[[#This Row],[MSA Contract Number]],'Tier 1 - $500K'!A:A,'Tier 1 - $500K'!N:N)</f>
        <v>240</v>
      </c>
      <c r="O99" s="1">
        <f>_xlfn.XLOOKUP(Table5[[#This Row],[MSA Contract Number]],'Tier 1 - $500K'!A:A,'Tier 1 - $500K'!O:O,0,0,1)</f>
        <v>210</v>
      </c>
      <c r="P99" s="1">
        <f>_xlfn.XLOOKUP(Table5[[#This Row],[MSA Contract Number]],'Tier 1 - $500K'!A:A,'Tier 1 - $500K'!P:P,0,0,1)</f>
        <v>235</v>
      </c>
      <c r="Q99" s="1">
        <f>_xlfn.XLOOKUP(Table5[[#This Row],[MSA Contract Number]],'Tier 1 - $500K'!A:A,'Tier 1 - $500K'!Q:Q,0,0,1)</f>
        <v>212</v>
      </c>
      <c r="R99" s="1">
        <f>_xlfn.XLOOKUP(Table5[[#This Row],[MSA Contract Number]],'Tier 1 - $500K'!A:A,'Tier 1 - $500K'!R:R,0,0,1)</f>
        <v>165</v>
      </c>
      <c r="S99" s="107">
        <f>_xlfn.XLOOKUP(Table5[[#This Row],[MSA Contract Number]],'Tier 1 - $500K'!A:A,'Tier 1 - $500K'!S:S,0,0,1)</f>
        <v>200</v>
      </c>
      <c r="T99" s="107">
        <f>_xlfn.XLOOKUP(Table5[[#This Row],[MSA Contract Number]],'Tier 1 - $500K'!A:A,'Tier 1 - $500K'!T:T,0,0,1)</f>
        <v>245</v>
      </c>
      <c r="U99" s="107">
        <f>_xlfn.XLOOKUP(Table5[[#This Row],[MSA Contract Number]],'Tier 1 - $500K'!A:A,'Tier 1 - $500K'!U:U,0,0,1)</f>
        <v>235</v>
      </c>
      <c r="V99" s="107">
        <f>_xlfn.XLOOKUP(Table5[[#This Row],[MSA Contract Number]],'Tier 1 - $500K'!A:A,'Tier 1 - $500K'!V:V,0,0,1)</f>
        <v>230</v>
      </c>
      <c r="W99" s="107">
        <f>_xlfn.XLOOKUP(Table5[[#This Row],[MSA Contract Number]],'Tier 1 - $500K'!A:A,'Tier 1 - $500K'!W:W,0,0,1)</f>
        <v>195</v>
      </c>
      <c r="X99" s="107">
        <f>_xlfn.XLOOKUP(Table5[[#This Row],[MSA Contract Number]],'Tier 1 - $500K'!A:A,'Tier 1 - $500K'!X:X,0,0,1)</f>
        <v>205</v>
      </c>
      <c r="Y99" s="107">
        <f>_xlfn.XLOOKUP(Table5[[#This Row],[MSA Contract Number]],'Tier 1 - $500K'!A:A,'Tier 1 - $500K'!Y:Y,0,0,1)</f>
        <v>214</v>
      </c>
      <c r="Z99" s="107">
        <f>_xlfn.XLOOKUP(Table5[[#This Row],[MSA Contract Number]],'Tier 1 - $500K'!A:A,'Tier 1 - $500K'!Z:Z,0,0,1)</f>
        <v>220</v>
      </c>
      <c r="AA99" s="107">
        <f>_xlfn.XLOOKUP(Table5[[#This Row],[MSA Contract Number]],'Tier 1 - $500K'!A:A,'Tier 1 - $500K'!AA:AA,0,0,1)</f>
        <v>220</v>
      </c>
      <c r="AB99" s="107">
        <f>_xlfn.XLOOKUP(Table5[[#This Row],[MSA Contract Number]],'Tier 1 - $500K'!A:A,'Tier 1 - $500K'!AB:AB,0,0,1)</f>
        <v>200</v>
      </c>
      <c r="AC99" s="107">
        <f>_xlfn.XLOOKUP(Table5[[#This Row],[MSA Contract Number]],'Tier 1 - $500K'!A:A,'Tier 1 - $500K'!AC:AC,0,0,1)</f>
        <v>225</v>
      </c>
      <c r="AD99" s="107">
        <f>_xlfn.XLOOKUP(Table5[[#This Row],[MSA Contract Number]],'Tier 1 - $500K'!A:A,'Tier 1 - $500K'!AD:AD,0,0,1)</f>
        <v>210</v>
      </c>
      <c r="AE99" s="107">
        <f>_xlfn.XLOOKUP(Table5[[#This Row],[MSA Contract Number]],'Tier 1 - $500K'!A:A,'Tier 1 - $500K'!AE:AE,0,0,1)</f>
        <v>210</v>
      </c>
      <c r="AF99" s="107">
        <f>_xlfn.XLOOKUP(Table5[[#This Row],[MSA Contract Number]],'Tier 1 - $500K'!A:A,'Tier 1 - $500K'!AF:AF,0,0,1)</f>
        <v>205</v>
      </c>
      <c r="AG99" s="107">
        <f>_xlfn.XLOOKUP(Table5[[#This Row],[MSA Contract Number]],'Tier 1 - $500K'!A:A,'Tier 1 - $500K'!AG:AG,0,0,1)</f>
        <v>225</v>
      </c>
      <c r="AH99" s="107">
        <f>_xlfn.XLOOKUP(Table5[[#This Row],[MSA Contract Number]],'Tier 1 - $500K'!A:A,'Tier 1 - $500K'!AH:AH,0,0,1)</f>
        <v>205</v>
      </c>
      <c r="AI99" s="107">
        <f>_xlfn.XLOOKUP(Table5[[#This Row],[MSA Contract Number]],'Tier 1 - $500K'!A:A,'Tier 1 - $500K'!AI:AI,0,0,1)</f>
        <v>220</v>
      </c>
      <c r="AJ99" s="107">
        <f>_xlfn.XLOOKUP(Table5[[#This Row],[MSA Contract Number]],'Tier 1 - $500K'!A:A,'Tier 1 - $500K'!AJ:AJ,0,0,1)</f>
        <v>210</v>
      </c>
      <c r="AK99" s="107">
        <f>_xlfn.XLOOKUP(Table5[[#This Row],[MSA Contract Number]],'Tier 1 - $500K'!A:A,'Tier 1 - $500K'!AK:AK,0,0,1)</f>
        <v>215</v>
      </c>
      <c r="AL99" s="107">
        <f>_xlfn.XLOOKUP(Table5[[#This Row],[MSA Contract Number]],'Tier 1 - $500K'!A:A,'Tier 1 - $500K'!AL:AL,0,0,1)</f>
        <v>225</v>
      </c>
      <c r="AM99" s="107">
        <f>_xlfn.XLOOKUP(Table5[[#This Row],[MSA Contract Number]],'Tier 1 - $500K'!A:A,'Tier 1 - $500K'!AM:AM,0,0,1)</f>
        <v>210</v>
      </c>
      <c r="AN99" s="107">
        <f>_xlfn.XLOOKUP(Table5[[#This Row],[MSA Contract Number]],'Tier 1 - $500K'!A:A,'Tier 1 - $500K'!AN:AN,0,0,1)</f>
        <v>225</v>
      </c>
      <c r="AO99" s="107">
        <f>_xlfn.XLOOKUP(Table5[[#This Row],[MSA Contract Number]],'Tier 1 - $500K'!A:A,'Tier 1 - $500K'!AO:AO,0,0,1)</f>
        <v>225</v>
      </c>
      <c r="AP99" s="107">
        <f>_xlfn.XLOOKUP(Table5[[#This Row],[MSA Contract Number]],'Tier 1 - $500K'!A:A,'Tier 1 - $500K'!AP:AP,0,0,1)</f>
        <v>235</v>
      </c>
      <c r="AQ99" s="107">
        <f>_xlfn.XLOOKUP(Table5[[#This Row],[MSA Contract Number]],'Tier 1 - $500K'!A:A,'Tier 1 - $500K'!AQ:AQ,0,0,1)</f>
        <v>240</v>
      </c>
      <c r="AR99" s="107">
        <f>_xlfn.XLOOKUP(Table5[[#This Row],[MSA Contract Number]],'Tier 1 - $500K'!A:A,'Tier 1 - $500K'!AR:AR,0,0,1)</f>
        <v>254</v>
      </c>
      <c r="AS99" s="107">
        <f>_xlfn.XLOOKUP(Table5[[#This Row],[MSA Contract Number]],'Tier 1 - $500K'!A:A,'Tier 1 - $500K'!AS:AS,0,0,1)</f>
        <v>215</v>
      </c>
      <c r="AT99" s="107">
        <f>_xlfn.XLOOKUP(Table5[[#This Row],[MSA Contract Number]],'Tier 1 - $500K'!A:A,'Tier 1 - $500K'!AT:AT,0,0,1)</f>
        <v>200</v>
      </c>
      <c r="AU99" s="107">
        <f>_xlfn.XLOOKUP(Table5[[#This Row],[MSA Contract Number]],'Tier 1 - $500K'!A:A,'Tier 1 - $500K'!AU:AU,0,0,1)</f>
        <v>210</v>
      </c>
      <c r="AV99" s="107">
        <f>_xlfn.XLOOKUP(Table5[[#This Row],[MSA Contract Number]],'Tier 1 - $500K'!A:A,'Tier 1 - $500K'!AV:AV,0,0,1)</f>
        <v>198</v>
      </c>
      <c r="AW99" s="107">
        <f>_xlfn.XLOOKUP(Table5[[#This Row],[MSA Contract Number]],'Tier 1 - $500K'!A:A,'Tier 1 - $500K'!AW:AW,0,0,1)</f>
        <v>195</v>
      </c>
      <c r="AX99" s="107">
        <f>_xlfn.XLOOKUP(Table5[[#This Row],[MSA Contract Number]],'Tier 1 - $500K'!A:A,'Tier 1 - $500K'!AX:AX,0,0,1)</f>
        <v>215</v>
      </c>
      <c r="AY99" s="107">
        <f>_xlfn.XLOOKUP(Table5[[#This Row],[MSA Contract Number]],'Tier 1 - $500K'!A:A,'Tier 1 - $500K'!AY:AY,0,0,1)</f>
        <v>195</v>
      </c>
      <c r="AZ99" s="108">
        <f>_xlfn.XLOOKUP(Table5[[#This Row],[MSA Contract Number]],'Tier 1 - $500K'!A:A,'Tier 1 - $500K'!AZ:AZ,0,0,1)</f>
        <v>220</v>
      </c>
    </row>
    <row r="100" spans="1:52" s="52" customFormat="1" x14ac:dyDescent="0.25">
      <c r="A100" s="8" t="s">
        <v>860</v>
      </c>
      <c r="B100" s="9">
        <f>_xlfn.XLOOKUP(Table5[[#This Row],[MSA Contract Number]],'Tier 1 - $500K'!A:A,'Tier 1 - $500K'!B:B,0,0,1)</f>
        <v>46497</v>
      </c>
      <c r="C100" s="10" t="str">
        <f>_xlfn.XLOOKUP(Table5[[#This Row],[MSA Contract Number]],'Tier 1 - $500K'!A:A,'Tier 1 - $500K'!C:C,0,0,1)</f>
        <v>MSys, Inc.</v>
      </c>
      <c r="D100" s="10" t="str">
        <f>_xlfn.XLOOKUP(Table5[[#This Row],[MSA Contract Number]],'Tier 1 - $500K'!A:A,'Tier 1 - $500K'!D:D,0,0,1)</f>
        <v>Raj Thiyagarajan</v>
      </c>
      <c r="E100" s="10" t="str">
        <f>_xlfn.XLOOKUP(Table5[[#This Row],[MSA Contract Number]],'Tier 1 - $500K'!A:A,'Tier 1 - $500K'!E:E,0,0,1)</f>
        <v>(202) 629-0353 x701</v>
      </c>
      <c r="F100" s="10" t="str">
        <f>_xlfn.XLOOKUP(Table5[[#This Row],[MSA Contract Number]],'Tier 1 - $500K'!A:A,'Tier 1 - $500K'!F:F,0,0,1)</f>
        <v>bw@msysinc.com;</v>
      </c>
      <c r="G100" s="4" t="str">
        <f>_xlfn.XLOOKUP(Table5[[#This Row],[Point of Contact(s) 
(First Name and Last Name)]],'Tier 1 - $500K'!D:D,'Tier 1 - $500K'!G:G,0,0,1)</f>
        <v>--</v>
      </c>
      <c r="H100" s="4" t="str">
        <f>_xlfn.XLOOKUP(Table5[[#This Row],[MSA Contract Number]],'Tier 1 - $500K'!A:A,'Tier 1 - $500K'!H:H,0,0,1)</f>
        <v>--</v>
      </c>
      <c r="I100" s="4" t="str">
        <f>_xlfn.XLOOKUP(Table5[[#This Row],[MSA Contract Number]],'Tier 1 - $500K'!A:A,'Tier 1 - $500K'!I:I,0,0,1)</f>
        <v>No</v>
      </c>
      <c r="J100" s="4" t="str">
        <f>_xlfn.XLOOKUP(Table5[[#This Row],[MSA Contract Number]],'Tier 1 - $500K'!A:A,'Tier 1 - $500K'!J:J,0,0,1)</f>
        <v>No</v>
      </c>
      <c r="K100" s="1">
        <f>_xlfn.XLOOKUP(Table5[[#This Row],[MSA Contract Number]],'Tier 1 - $500K'!A:A,'Tier 1 - $500K'!K:K,0,0,1)</f>
        <v>188</v>
      </c>
      <c r="L100" s="1">
        <f>_xlfn.XLOOKUP(Table5[[#This Row],[MSA Contract Number]],'Tier 1 - $500K'!A:A,'Tier 1 - $500K'!L:L,0,0,1)</f>
        <v>168</v>
      </c>
      <c r="M100" s="1">
        <f>_xlfn.XLOOKUP(Table5[[#This Row],[MSA Contract Number]],'Tier 1 - $500K'!A:A,'Tier 1 - $500K'!M:M,0,0,1)</f>
        <v>158</v>
      </c>
      <c r="N100" s="1">
        <f>_xlfn.XLOOKUP(Table5[[#This Row],[MSA Contract Number]],'Tier 1 - $500K'!A:A,'Tier 1 - $500K'!N:N)</f>
        <v>148</v>
      </c>
      <c r="O100" s="1">
        <f>_xlfn.XLOOKUP(Table5[[#This Row],[MSA Contract Number]],'Tier 1 - $500K'!A:A,'Tier 1 - $500K'!O:O,0,0,1)</f>
        <v>138</v>
      </c>
      <c r="P100" s="1">
        <f>_xlfn.XLOOKUP(Table5[[#This Row],[MSA Contract Number]],'Tier 1 - $500K'!A:A,'Tier 1 - $500K'!P:P,0,0,1)</f>
        <v>158</v>
      </c>
      <c r="Q100" s="1">
        <f>_xlfn.XLOOKUP(Table5[[#This Row],[MSA Contract Number]],'Tier 1 - $500K'!A:A,'Tier 1 - $500K'!Q:Q,0,0,1)</f>
        <v>128</v>
      </c>
      <c r="R100" s="1">
        <f>_xlfn.XLOOKUP(Table5[[#This Row],[MSA Contract Number]],'Tier 1 - $500K'!A:A,'Tier 1 - $500K'!R:R,0,0,1)</f>
        <v>98</v>
      </c>
      <c r="S100" s="107">
        <f>_xlfn.XLOOKUP(Table5[[#This Row],[MSA Contract Number]],'Tier 1 - $500K'!A:A,'Tier 1 - $500K'!S:S,0,0,1)</f>
        <v>148</v>
      </c>
      <c r="T100" s="107">
        <f>_xlfn.XLOOKUP(Table5[[#This Row],[MSA Contract Number]],'Tier 1 - $500K'!A:A,'Tier 1 - $500K'!T:T,0,0,1)</f>
        <v>188</v>
      </c>
      <c r="U100" s="107">
        <f>_xlfn.XLOOKUP(Table5[[#This Row],[MSA Contract Number]],'Tier 1 - $500K'!A:A,'Tier 1 - $500K'!U:U,0,0,1)</f>
        <v>168</v>
      </c>
      <c r="V100" s="107">
        <f>_xlfn.XLOOKUP(Table5[[#This Row],[MSA Contract Number]],'Tier 1 - $500K'!A:A,'Tier 1 - $500K'!V:V,0,0,1)</f>
        <v>168</v>
      </c>
      <c r="W100" s="107">
        <f>_xlfn.XLOOKUP(Table5[[#This Row],[MSA Contract Number]],'Tier 1 - $500K'!A:A,'Tier 1 - $500K'!W:W,0,0,1)</f>
        <v>128</v>
      </c>
      <c r="X100" s="107">
        <f>_xlfn.XLOOKUP(Table5[[#This Row],[MSA Contract Number]],'Tier 1 - $500K'!A:A,'Tier 1 - $500K'!X:X,0,0,1)</f>
        <v>108</v>
      </c>
      <c r="Y100" s="107">
        <f>_xlfn.XLOOKUP(Table5[[#This Row],[MSA Contract Number]],'Tier 1 - $500K'!A:A,'Tier 1 - $500K'!Y:Y,0,0,1)</f>
        <v>108</v>
      </c>
      <c r="Z100" s="107">
        <f>_xlfn.XLOOKUP(Table5[[#This Row],[MSA Contract Number]],'Tier 1 - $500K'!A:A,'Tier 1 - $500K'!Z:Z,0,0,1)</f>
        <v>128</v>
      </c>
      <c r="AA100" s="107">
        <f>_xlfn.XLOOKUP(Table5[[#This Row],[MSA Contract Number]],'Tier 1 - $500K'!A:A,'Tier 1 - $500K'!AA:AA,0,0,1)</f>
        <v>138</v>
      </c>
      <c r="AB100" s="107">
        <f>_xlfn.XLOOKUP(Table5[[#This Row],[MSA Contract Number]],'Tier 1 - $500K'!A:A,'Tier 1 - $500K'!AB:AB,0,0,1)</f>
        <v>148</v>
      </c>
      <c r="AC100" s="107">
        <f>_xlfn.XLOOKUP(Table5[[#This Row],[MSA Contract Number]],'Tier 1 - $500K'!A:A,'Tier 1 - $500K'!AC:AC,0,0,1)</f>
        <v>158</v>
      </c>
      <c r="AD100" s="107">
        <f>_xlfn.XLOOKUP(Table5[[#This Row],[MSA Contract Number]],'Tier 1 - $500K'!A:A,'Tier 1 - $500K'!AD:AD,0,0,1)</f>
        <v>98</v>
      </c>
      <c r="AE100" s="107">
        <f>_xlfn.XLOOKUP(Table5[[#This Row],[MSA Contract Number]],'Tier 1 - $500K'!A:A,'Tier 1 - $500K'!AE:AE,0,0,1)</f>
        <v>118</v>
      </c>
      <c r="AF100" s="107">
        <f>_xlfn.XLOOKUP(Table5[[#This Row],[MSA Contract Number]],'Tier 1 - $500K'!A:A,'Tier 1 - $500K'!AF:AF,0,0,1)</f>
        <v>98</v>
      </c>
      <c r="AG100" s="107">
        <f>_xlfn.XLOOKUP(Table5[[#This Row],[MSA Contract Number]],'Tier 1 - $500K'!A:A,'Tier 1 - $500K'!AG:AG,0,0,1)</f>
        <v>118</v>
      </c>
      <c r="AH100" s="107">
        <f>_xlfn.XLOOKUP(Table5[[#This Row],[MSA Contract Number]],'Tier 1 - $500K'!A:A,'Tier 1 - $500K'!AH:AH,0,0,1)</f>
        <v>108</v>
      </c>
      <c r="AI100" s="107">
        <f>_xlfn.XLOOKUP(Table5[[#This Row],[MSA Contract Number]],'Tier 1 - $500K'!A:A,'Tier 1 - $500K'!AI:AI,0,0,1)</f>
        <v>118</v>
      </c>
      <c r="AJ100" s="107">
        <f>_xlfn.XLOOKUP(Table5[[#This Row],[MSA Contract Number]],'Tier 1 - $500K'!A:A,'Tier 1 - $500K'!AJ:AJ,0,0,1)</f>
        <v>118</v>
      </c>
      <c r="AK100" s="107">
        <f>_xlfn.XLOOKUP(Table5[[#This Row],[MSA Contract Number]],'Tier 1 - $500K'!A:A,'Tier 1 - $500K'!AK:AK,0,0,1)</f>
        <v>128</v>
      </c>
      <c r="AL100" s="107">
        <f>_xlfn.XLOOKUP(Table5[[#This Row],[MSA Contract Number]],'Tier 1 - $500K'!A:A,'Tier 1 - $500K'!AL:AL,0,0,1)</f>
        <v>148</v>
      </c>
      <c r="AM100" s="107">
        <f>_xlfn.XLOOKUP(Table5[[#This Row],[MSA Contract Number]],'Tier 1 - $500K'!A:A,'Tier 1 - $500K'!AM:AM,0,0,1)</f>
        <v>128</v>
      </c>
      <c r="AN100" s="107">
        <f>_xlfn.XLOOKUP(Table5[[#This Row],[MSA Contract Number]],'Tier 1 - $500K'!A:A,'Tier 1 - $500K'!AN:AN,0,0,1)</f>
        <v>148</v>
      </c>
      <c r="AO100" s="107">
        <f>_xlfn.XLOOKUP(Table5[[#This Row],[MSA Contract Number]],'Tier 1 - $500K'!A:A,'Tier 1 - $500K'!AO:AO,0,0,1)</f>
        <v>118</v>
      </c>
      <c r="AP100" s="107">
        <f>_xlfn.XLOOKUP(Table5[[#This Row],[MSA Contract Number]],'Tier 1 - $500K'!A:A,'Tier 1 - $500K'!AP:AP,0,0,1)</f>
        <v>148</v>
      </c>
      <c r="AQ100" s="107">
        <f>_xlfn.XLOOKUP(Table5[[#This Row],[MSA Contract Number]],'Tier 1 - $500K'!A:A,'Tier 1 - $500K'!AQ:AQ,0,0,1)</f>
        <v>128</v>
      </c>
      <c r="AR100" s="107">
        <f>_xlfn.XLOOKUP(Table5[[#This Row],[MSA Contract Number]],'Tier 1 - $500K'!A:A,'Tier 1 - $500K'!AR:AR,0,0,1)</f>
        <v>148</v>
      </c>
      <c r="AS100" s="107">
        <f>_xlfn.XLOOKUP(Table5[[#This Row],[MSA Contract Number]],'Tier 1 - $500K'!A:A,'Tier 1 - $500K'!AS:AS,0,0,1)</f>
        <v>128</v>
      </c>
      <c r="AT100" s="107">
        <f>_xlfn.XLOOKUP(Table5[[#This Row],[MSA Contract Number]],'Tier 1 - $500K'!A:A,'Tier 1 - $500K'!AT:AT,0,0,1)</f>
        <v>128</v>
      </c>
      <c r="AU100" s="107">
        <f>_xlfn.XLOOKUP(Table5[[#This Row],[MSA Contract Number]],'Tier 1 - $500K'!A:A,'Tier 1 - $500K'!AU:AU,0,0,1)</f>
        <v>118</v>
      </c>
      <c r="AV100" s="107">
        <f>_xlfn.XLOOKUP(Table5[[#This Row],[MSA Contract Number]],'Tier 1 - $500K'!A:A,'Tier 1 - $500K'!AV:AV,0,0,1)</f>
        <v>98</v>
      </c>
      <c r="AW100" s="107">
        <f>_xlfn.XLOOKUP(Table5[[#This Row],[MSA Contract Number]],'Tier 1 - $500K'!A:A,'Tier 1 - $500K'!AW:AW,0,0,1)</f>
        <v>118</v>
      </c>
      <c r="AX100" s="107">
        <f>_xlfn.XLOOKUP(Table5[[#This Row],[MSA Contract Number]],'Tier 1 - $500K'!A:A,'Tier 1 - $500K'!AX:AX,0,0,1)</f>
        <v>128</v>
      </c>
      <c r="AY100" s="107">
        <f>_xlfn.XLOOKUP(Table5[[#This Row],[MSA Contract Number]],'Tier 1 - $500K'!A:A,'Tier 1 - $500K'!AY:AY,0,0,1)</f>
        <v>98</v>
      </c>
      <c r="AZ100" s="108">
        <f>_xlfn.XLOOKUP(Table5[[#This Row],[MSA Contract Number]],'Tier 1 - $500K'!A:A,'Tier 1 - $500K'!AZ:AZ,0,0,1)</f>
        <v>190</v>
      </c>
    </row>
    <row r="101" spans="1:52" s="52" customFormat="1" ht="63" x14ac:dyDescent="0.25">
      <c r="A101" s="8" t="s">
        <v>865</v>
      </c>
      <c r="B101" s="9">
        <f>_xlfn.XLOOKUP(Table5[[#This Row],[MSA Contract Number]],'Tier 1 - $500K'!A:A,'Tier 1 - $500K'!B:B,0,0,1)</f>
        <v>46497</v>
      </c>
      <c r="C101" s="10" t="str">
        <f>_xlfn.XLOOKUP(Table5[[#This Row],[MSA Contract Number]],'Tier 1 - $500K'!A:A,'Tier 1 - $500K'!C:C,0,0,1)</f>
        <v>MTX Group Inc</v>
      </c>
      <c r="D101" s="10" t="str">
        <f>_xlfn.XLOOKUP(Table5[[#This Row],[MSA Contract Number]],'Tier 1 - $500K'!A:A,'Tier 1 - $500K'!D:D,0,0,1)</f>
        <v>1. Russell Plain
2. Amanda Roybal</v>
      </c>
      <c r="E101" s="10" t="str">
        <f>_xlfn.XLOOKUP(Table5[[#This Row],[MSA Contract Number]],'Tier 1 - $500K'!A:A,'Tier 1 - $500K'!E:E,0,0,1)</f>
        <v>1. (415) 505-1774
2. (505) 366-3644</v>
      </c>
      <c r="F101" s="10" t="str">
        <f>_xlfn.XLOOKUP(Table5[[#This Row],[MSA Contract Number]],'Tier 1 - $500K'!A:A,'Tier 1 - $500K'!F:F,0,0,1)</f>
        <v>russell.plain@mtxb2b.com;
amanda.roybal@mtxb2b.com;  mtx.legal@mtxb2b.com;
procurement@mtxb2b.com;</v>
      </c>
      <c r="G101" s="4" t="str">
        <f>_xlfn.XLOOKUP(Table5[[#This Row],[Point of Contact(s) 
(First Name and Last Name)]],'Tier 1 - $500K'!D:D,'Tier 1 - $500K'!G:G,0,0,1)</f>
        <v>--</v>
      </c>
      <c r="H101" s="4" t="str">
        <f>_xlfn.XLOOKUP(Table5[[#This Row],[MSA Contract Number]],'Tier 1 - $500K'!A:A,'Tier 1 - $500K'!H:H,0,0,1)</f>
        <v>--</v>
      </c>
      <c r="I101" s="4" t="str">
        <f>_xlfn.XLOOKUP(Table5[[#This Row],[MSA Contract Number]],'Tier 1 - $500K'!A:A,'Tier 1 - $500K'!I:I,0,0,1)</f>
        <v>No</v>
      </c>
      <c r="J101" s="4" t="str">
        <f>_xlfn.XLOOKUP(Table5[[#This Row],[MSA Contract Number]],'Tier 1 - $500K'!A:A,'Tier 1 - $500K'!J:J,0,0,1)</f>
        <v>No</v>
      </c>
      <c r="K101" s="1">
        <f>_xlfn.XLOOKUP(Table5[[#This Row],[MSA Contract Number]],'Tier 1 - $500K'!A:A,'Tier 1 - $500K'!K:K,0,0,1)</f>
        <v>210</v>
      </c>
      <c r="L101" s="1">
        <f>_xlfn.XLOOKUP(Table5[[#This Row],[MSA Contract Number]],'Tier 1 - $500K'!A:A,'Tier 1 - $500K'!L:L,0,0,1)</f>
        <v>195</v>
      </c>
      <c r="M101" s="1">
        <f>_xlfn.XLOOKUP(Table5[[#This Row],[MSA Contract Number]],'Tier 1 - $500K'!A:A,'Tier 1 - $500K'!M:M,0,0,1)</f>
        <v>225</v>
      </c>
      <c r="N101" s="1">
        <f>_xlfn.XLOOKUP(Table5[[#This Row],[MSA Contract Number]],'Tier 1 - $500K'!A:A,'Tier 1 - $500K'!N:N)</f>
        <v>195</v>
      </c>
      <c r="O101" s="1">
        <f>_xlfn.XLOOKUP(Table5[[#This Row],[MSA Contract Number]],'Tier 1 - $500K'!A:A,'Tier 1 - $500K'!O:O,0,0,1)</f>
        <v>170</v>
      </c>
      <c r="P101" s="1">
        <f>_xlfn.XLOOKUP(Table5[[#This Row],[MSA Contract Number]],'Tier 1 - $500K'!A:A,'Tier 1 - $500K'!P:P,0,0,1)</f>
        <v>195</v>
      </c>
      <c r="Q101" s="1">
        <f>_xlfn.XLOOKUP(Table5[[#This Row],[MSA Contract Number]],'Tier 1 - $500K'!A:A,'Tier 1 - $500K'!Q:Q,0,0,1)</f>
        <v>115</v>
      </c>
      <c r="R101" s="1" t="str">
        <f>_xlfn.XLOOKUP(Table5[[#This Row],[MSA Contract Number]],'Tier 1 - $500K'!A:A,'Tier 1 - $500K'!R:R,0,0,1)</f>
        <v>--</v>
      </c>
      <c r="S101" s="107">
        <f>_xlfn.XLOOKUP(Table5[[#This Row],[MSA Contract Number]],'Tier 1 - $500K'!A:A,'Tier 1 - $500K'!S:S,0,0,1)</f>
        <v>195</v>
      </c>
      <c r="T101" s="107">
        <f>_xlfn.XLOOKUP(Table5[[#This Row],[MSA Contract Number]],'Tier 1 - $500K'!A:A,'Tier 1 - $500K'!T:T,0,0,1)</f>
        <v>250</v>
      </c>
      <c r="U101" s="107">
        <f>_xlfn.XLOOKUP(Table5[[#This Row],[MSA Contract Number]],'Tier 1 - $500K'!A:A,'Tier 1 - $500K'!U:U,0,0,1)</f>
        <v>225</v>
      </c>
      <c r="V101" s="107">
        <f>_xlfn.XLOOKUP(Table5[[#This Row],[MSA Contract Number]],'Tier 1 - $500K'!A:A,'Tier 1 - $500K'!V:V,0,0,1)</f>
        <v>220</v>
      </c>
      <c r="W101" s="107">
        <f>_xlfn.XLOOKUP(Table5[[#This Row],[MSA Contract Number]],'Tier 1 - $500K'!A:A,'Tier 1 - $500K'!W:W,0,0,1)</f>
        <v>140</v>
      </c>
      <c r="X101" s="107">
        <f>_xlfn.XLOOKUP(Table5[[#This Row],[MSA Contract Number]],'Tier 1 - $500K'!A:A,'Tier 1 - $500K'!X:X,0,0,1)</f>
        <v>160</v>
      </c>
      <c r="Y101" s="107">
        <f>_xlfn.XLOOKUP(Table5[[#This Row],[MSA Contract Number]],'Tier 1 - $500K'!A:A,'Tier 1 - $500K'!Y:Y,0,0,1)</f>
        <v>160</v>
      </c>
      <c r="Z101" s="107">
        <f>_xlfn.XLOOKUP(Table5[[#This Row],[MSA Contract Number]],'Tier 1 - $500K'!A:A,'Tier 1 - $500K'!Z:Z,0,0,1)</f>
        <v>195</v>
      </c>
      <c r="AA101" s="107">
        <f>_xlfn.XLOOKUP(Table5[[#This Row],[MSA Contract Number]],'Tier 1 - $500K'!A:A,'Tier 1 - $500K'!AA:AA,0,0,1)</f>
        <v>195</v>
      </c>
      <c r="AB101" s="107">
        <f>_xlfn.XLOOKUP(Table5[[#This Row],[MSA Contract Number]],'Tier 1 - $500K'!A:A,'Tier 1 - $500K'!AB:AB,0,0,1)</f>
        <v>210</v>
      </c>
      <c r="AC101" s="107">
        <f>_xlfn.XLOOKUP(Table5[[#This Row],[MSA Contract Number]],'Tier 1 - $500K'!A:A,'Tier 1 - $500K'!AC:AC,0,0,1)</f>
        <v>195</v>
      </c>
      <c r="AD101" s="107">
        <f>_xlfn.XLOOKUP(Table5[[#This Row],[MSA Contract Number]],'Tier 1 - $500K'!A:A,'Tier 1 - $500K'!AD:AD,0,0,1)</f>
        <v>170</v>
      </c>
      <c r="AE101" s="107">
        <f>_xlfn.XLOOKUP(Table5[[#This Row],[MSA Contract Number]],'Tier 1 - $500K'!A:A,'Tier 1 - $500K'!AE:AE,0,0,1)</f>
        <v>170</v>
      </c>
      <c r="AF101" s="107">
        <f>_xlfn.XLOOKUP(Table5[[#This Row],[MSA Contract Number]],'Tier 1 - $500K'!A:A,'Tier 1 - $500K'!AF:AF,0,0,1)</f>
        <v>160</v>
      </c>
      <c r="AG101" s="107">
        <f>_xlfn.XLOOKUP(Table5[[#This Row],[MSA Contract Number]],'Tier 1 - $500K'!A:A,'Tier 1 - $500K'!AG:AG,0,0,1)</f>
        <v>210</v>
      </c>
      <c r="AH101" s="107">
        <f>_xlfn.XLOOKUP(Table5[[#This Row],[MSA Contract Number]],'Tier 1 - $500K'!A:A,'Tier 1 - $500K'!AH:AH,0,0,1)</f>
        <v>195</v>
      </c>
      <c r="AI101" s="107">
        <f>_xlfn.XLOOKUP(Table5[[#This Row],[MSA Contract Number]],'Tier 1 - $500K'!A:A,'Tier 1 - $500K'!AI:AI,0,0,1)</f>
        <v>195</v>
      </c>
      <c r="AJ101" s="107">
        <f>_xlfn.XLOOKUP(Table5[[#This Row],[MSA Contract Number]],'Tier 1 - $500K'!A:A,'Tier 1 - $500K'!AJ:AJ,0,0,1)</f>
        <v>195</v>
      </c>
      <c r="AK101" s="107">
        <f>_xlfn.XLOOKUP(Table5[[#This Row],[MSA Contract Number]],'Tier 1 - $500K'!A:A,'Tier 1 - $500K'!AK:AK,0,0,1)</f>
        <v>210</v>
      </c>
      <c r="AL101" s="107">
        <f>_xlfn.XLOOKUP(Table5[[#This Row],[MSA Contract Number]],'Tier 1 - $500K'!A:A,'Tier 1 - $500K'!AL:AL,0,0,1)</f>
        <v>195</v>
      </c>
      <c r="AM101" s="107">
        <f>_xlfn.XLOOKUP(Table5[[#This Row],[MSA Contract Number]],'Tier 1 - $500K'!A:A,'Tier 1 - $500K'!AM:AM,0,0,1)</f>
        <v>195</v>
      </c>
      <c r="AN101" s="107">
        <f>_xlfn.XLOOKUP(Table5[[#This Row],[MSA Contract Number]],'Tier 1 - $500K'!A:A,'Tier 1 - $500K'!AN:AN,0,0,1)</f>
        <v>210</v>
      </c>
      <c r="AO101" s="107">
        <f>_xlfn.XLOOKUP(Table5[[#This Row],[MSA Contract Number]],'Tier 1 - $500K'!A:A,'Tier 1 - $500K'!AO:AO,0,0,1)</f>
        <v>195</v>
      </c>
      <c r="AP101" s="107">
        <f>_xlfn.XLOOKUP(Table5[[#This Row],[MSA Contract Number]],'Tier 1 - $500K'!A:A,'Tier 1 - $500K'!AP:AP,0,0,1)</f>
        <v>225</v>
      </c>
      <c r="AQ101" s="107">
        <f>_xlfn.XLOOKUP(Table5[[#This Row],[MSA Contract Number]],'Tier 1 - $500K'!A:A,'Tier 1 - $500K'!AQ:AQ,0,0,1)</f>
        <v>210</v>
      </c>
      <c r="AR101" s="107">
        <f>_xlfn.XLOOKUP(Table5[[#This Row],[MSA Contract Number]],'Tier 1 - $500K'!A:A,'Tier 1 - $500K'!AR:AR,0,0,1)</f>
        <v>254</v>
      </c>
      <c r="AS101" s="107">
        <f>_xlfn.XLOOKUP(Table5[[#This Row],[MSA Contract Number]],'Tier 1 - $500K'!A:A,'Tier 1 - $500K'!AS:AS,0,0,1)</f>
        <v>195</v>
      </c>
      <c r="AT101" s="107">
        <f>_xlfn.XLOOKUP(Table5[[#This Row],[MSA Contract Number]],'Tier 1 - $500K'!A:A,'Tier 1 - $500K'!AT:AT,0,0,1)</f>
        <v>195</v>
      </c>
      <c r="AU101" s="107">
        <f>_xlfn.XLOOKUP(Table5[[#This Row],[MSA Contract Number]],'Tier 1 - $500K'!A:A,'Tier 1 - $500K'!AU:AU,0,0,1)</f>
        <v>210</v>
      </c>
      <c r="AV101" s="107">
        <f>_xlfn.XLOOKUP(Table5[[#This Row],[MSA Contract Number]],'Tier 1 - $500K'!A:A,'Tier 1 - $500K'!AV:AV,0,0,1)</f>
        <v>150</v>
      </c>
      <c r="AW101" s="107">
        <f>_xlfn.XLOOKUP(Table5[[#This Row],[MSA Contract Number]],'Tier 1 - $500K'!A:A,'Tier 1 - $500K'!AW:AW,0,0,1)</f>
        <v>210</v>
      </c>
      <c r="AX101" s="107">
        <f>_xlfn.XLOOKUP(Table5[[#This Row],[MSA Contract Number]],'Tier 1 - $500K'!A:A,'Tier 1 - $500K'!AX:AX,0,0,1)</f>
        <v>225</v>
      </c>
      <c r="AY101" s="107">
        <f>_xlfn.XLOOKUP(Table5[[#This Row],[MSA Contract Number]],'Tier 1 - $500K'!A:A,'Tier 1 - $500K'!AY:AY,0,0,1)</f>
        <v>210</v>
      </c>
      <c r="AZ101" s="108">
        <f>_xlfn.XLOOKUP(Table5[[#This Row],[MSA Contract Number]],'Tier 1 - $500K'!A:A,'Tier 1 - $500K'!AZ:AZ,0,0,1)</f>
        <v>210</v>
      </c>
    </row>
    <row r="102" spans="1:52" s="52" customFormat="1" ht="47.25" x14ac:dyDescent="0.25">
      <c r="A102" s="8" t="s">
        <v>870</v>
      </c>
      <c r="B102" s="9">
        <f>_xlfn.XLOOKUP(Table5[[#This Row],[MSA Contract Number]],'Tier 1 - $500K'!A:A,'Tier 1 - $500K'!B:B,0,0,1)</f>
        <v>46497</v>
      </c>
      <c r="C102" s="10" t="str">
        <f>_xlfn.XLOOKUP(Table5[[#This Row],[MSA Contract Number]],'Tier 1 - $500K'!A:A,'Tier 1 - $500K'!C:C,0,0,1)</f>
        <v>Mythics, LLC dba Mythics VIII, LLC</v>
      </c>
      <c r="D102" s="10" t="str">
        <f>_xlfn.XLOOKUP(Table5[[#This Row],[MSA Contract Number]],'Tier 1 - $500K'!A:A,'Tier 1 - $500K'!D:D,0,0,1)</f>
        <v>1. Brandon Pace 
2. Ben Hinkel 
3. SLC Contracts</v>
      </c>
      <c r="E102" s="10" t="str">
        <f>_xlfn.XLOOKUP(Table5[[#This Row],[MSA Contract Number]],'Tier 1 - $500K'!A:A,'Tier 1 - $500K'!E:E,0,0,1)</f>
        <v>1. (757) 641-7298 
2. (570) 933-9216</v>
      </c>
      <c r="F102" s="10" t="str">
        <f>_xlfn.XLOOKUP(Table5[[#This Row],[MSA Contract Number]],'Tier 1 - $500K'!A:A,'Tier 1 - $500K'!F:F,0,0,1)</f>
        <v xml:space="preserve">bpace@mythics.com; 
bhinkel@mythics.com; 
slccontracts@mythics.com; </v>
      </c>
      <c r="G102" s="4" t="str">
        <f>_xlfn.XLOOKUP(Table5[[#This Row],[Point of Contact(s) 
(First Name and Last Name)]],'Tier 1 - $500K'!D:D,'Tier 1 - $500K'!G:G,0,0,1)</f>
        <v>--</v>
      </c>
      <c r="H102" s="4" t="str">
        <f>_xlfn.XLOOKUP(Table5[[#This Row],[MSA Contract Number]],'Tier 1 - $500K'!A:A,'Tier 1 - $500K'!H:H,0,0,1)</f>
        <v>--</v>
      </c>
      <c r="I102" s="4" t="str">
        <f>_xlfn.XLOOKUP(Table5[[#This Row],[MSA Contract Number]],'Tier 1 - $500K'!A:A,'Tier 1 - $500K'!I:I,0,0,1)</f>
        <v>No</v>
      </c>
      <c r="J102" s="4" t="str">
        <f>_xlfn.XLOOKUP(Table5[[#This Row],[MSA Contract Number]],'Tier 1 - $500K'!A:A,'Tier 1 - $500K'!J:J,0,0,1)</f>
        <v>No</v>
      </c>
      <c r="K102" s="1">
        <f>_xlfn.XLOOKUP(Table5[[#This Row],[MSA Contract Number]],'Tier 1 - $500K'!A:A,'Tier 1 - $500K'!K:K,0,0,1)</f>
        <v>207</v>
      </c>
      <c r="L102" s="1">
        <f>_xlfn.XLOOKUP(Table5[[#This Row],[MSA Contract Number]],'Tier 1 - $500K'!A:A,'Tier 1 - $500K'!L:L,0,0,1)</f>
        <v>194</v>
      </c>
      <c r="M102" s="1">
        <f>_xlfn.XLOOKUP(Table5[[#This Row],[MSA Contract Number]],'Tier 1 - $500K'!A:A,'Tier 1 - $500K'!M:M,0,0,1)</f>
        <v>241</v>
      </c>
      <c r="N102" s="1">
        <f>_xlfn.XLOOKUP(Table5[[#This Row],[MSA Contract Number]],'Tier 1 - $500K'!A:A,'Tier 1 - $500K'!N:N)</f>
        <v>215</v>
      </c>
      <c r="O102" s="1" t="str">
        <f>_xlfn.XLOOKUP(Table5[[#This Row],[MSA Contract Number]],'Tier 1 - $500K'!A:A,'Tier 1 - $500K'!O:O,0,0,1)</f>
        <v>--</v>
      </c>
      <c r="P102" s="1">
        <f>_xlfn.XLOOKUP(Table5[[#This Row],[MSA Contract Number]],'Tier 1 - $500K'!A:A,'Tier 1 - $500K'!P:P,0,0,1)</f>
        <v>215</v>
      </c>
      <c r="Q102" s="1">
        <f>_xlfn.XLOOKUP(Table5[[#This Row],[MSA Contract Number]],'Tier 1 - $500K'!A:A,'Tier 1 - $500K'!Q:Q,0,0,1)</f>
        <v>184</v>
      </c>
      <c r="R102" s="1" t="str">
        <f>_xlfn.XLOOKUP(Table5[[#This Row],[MSA Contract Number]],'Tier 1 - $500K'!A:A,'Tier 1 - $500K'!R:R,0,0,1)</f>
        <v>--</v>
      </c>
      <c r="S102" s="107" t="str">
        <f>_xlfn.XLOOKUP(Table5[[#This Row],[MSA Contract Number]],'Tier 1 - $500K'!A:A,'Tier 1 - $500K'!S:S,0,0,1)</f>
        <v>--</v>
      </c>
      <c r="T102" s="107">
        <f>_xlfn.XLOOKUP(Table5[[#This Row],[MSA Contract Number]],'Tier 1 - $500K'!A:A,'Tier 1 - $500K'!T:T,0,0,1)</f>
        <v>262</v>
      </c>
      <c r="U102" s="107">
        <f>_xlfn.XLOOKUP(Table5[[#This Row],[MSA Contract Number]],'Tier 1 - $500K'!A:A,'Tier 1 - $500K'!U:U,0,0,1)</f>
        <v>252</v>
      </c>
      <c r="V102" s="107">
        <f>_xlfn.XLOOKUP(Table5[[#This Row],[MSA Contract Number]],'Tier 1 - $500K'!A:A,'Tier 1 - $500K'!V:V,0,0,1)</f>
        <v>241</v>
      </c>
      <c r="W102" s="107" t="str">
        <f>_xlfn.XLOOKUP(Table5[[#This Row],[MSA Contract Number]],'Tier 1 - $500K'!A:A,'Tier 1 - $500K'!W:W,0,0,1)</f>
        <v>--</v>
      </c>
      <c r="X102" s="107" t="str">
        <f>_xlfn.XLOOKUP(Table5[[#This Row],[MSA Contract Number]],'Tier 1 - $500K'!A:A,'Tier 1 - $500K'!X:X,0,0,1)</f>
        <v>--</v>
      </c>
      <c r="Y102" s="107" t="str">
        <f>_xlfn.XLOOKUP(Table5[[#This Row],[MSA Contract Number]],'Tier 1 - $500K'!A:A,'Tier 1 - $500K'!Y:Y,0,0,1)</f>
        <v>--</v>
      </c>
      <c r="Z102" s="107">
        <f>_xlfn.XLOOKUP(Table5[[#This Row],[MSA Contract Number]],'Tier 1 - $500K'!A:A,'Tier 1 - $500K'!Z:Z,0,0,1)</f>
        <v>184</v>
      </c>
      <c r="AA102" s="107">
        <f>_xlfn.XLOOKUP(Table5[[#This Row],[MSA Contract Number]],'Tier 1 - $500K'!A:A,'Tier 1 - $500K'!AA:AA,0,0,1)</f>
        <v>184</v>
      </c>
      <c r="AB102" s="107">
        <f>_xlfn.XLOOKUP(Table5[[#This Row],[MSA Contract Number]],'Tier 1 - $500K'!A:A,'Tier 1 - $500K'!AB:AB,0,0,1)</f>
        <v>207</v>
      </c>
      <c r="AC102" s="107" t="str">
        <f>_xlfn.XLOOKUP(Table5[[#This Row],[MSA Contract Number]],'Tier 1 - $500K'!A:A,'Tier 1 - $500K'!AC:AC,0,0,1)</f>
        <v>--</v>
      </c>
      <c r="AD102" s="107" t="str">
        <f>_xlfn.XLOOKUP(Table5[[#This Row],[MSA Contract Number]],'Tier 1 - $500K'!A:A,'Tier 1 - $500K'!AD:AD,0,0,1)</f>
        <v>--</v>
      </c>
      <c r="AE102" s="107" t="str">
        <f>_xlfn.XLOOKUP(Table5[[#This Row],[MSA Contract Number]],'Tier 1 - $500K'!A:A,'Tier 1 - $500K'!AE:AE,0,0,1)</f>
        <v>--</v>
      </c>
      <c r="AF102" s="107">
        <f>_xlfn.XLOOKUP(Table5[[#This Row],[MSA Contract Number]],'Tier 1 - $500K'!A:A,'Tier 1 - $500K'!AF:AF,0,0,1)</f>
        <v>184</v>
      </c>
      <c r="AG102" s="107">
        <f>_xlfn.XLOOKUP(Table5[[#This Row],[MSA Contract Number]],'Tier 1 - $500K'!A:A,'Tier 1 - $500K'!AG:AG,0,0,1)</f>
        <v>215</v>
      </c>
      <c r="AH102" s="107" t="str">
        <f>_xlfn.XLOOKUP(Table5[[#This Row],[MSA Contract Number]],'Tier 1 - $500K'!A:A,'Tier 1 - $500K'!AH:AH,0,0,1)</f>
        <v>--</v>
      </c>
      <c r="AI102" s="107" t="str">
        <f>_xlfn.XLOOKUP(Table5[[#This Row],[MSA Contract Number]],'Tier 1 - $500K'!A:A,'Tier 1 - $500K'!AI:AI,0,0,1)</f>
        <v>--</v>
      </c>
      <c r="AJ102" s="107">
        <f>_xlfn.XLOOKUP(Table5[[#This Row],[MSA Contract Number]],'Tier 1 - $500K'!A:A,'Tier 1 - $500K'!AJ:AJ,0,0,1)</f>
        <v>184</v>
      </c>
      <c r="AK102" s="107">
        <f>_xlfn.XLOOKUP(Table5[[#This Row],[MSA Contract Number]],'Tier 1 - $500K'!A:A,'Tier 1 - $500K'!AK:AK,0,0,1)</f>
        <v>184</v>
      </c>
      <c r="AL102" s="107">
        <f>_xlfn.XLOOKUP(Table5[[#This Row],[MSA Contract Number]],'Tier 1 - $500K'!A:A,'Tier 1 - $500K'!AL:AL,0,0,1)</f>
        <v>215</v>
      </c>
      <c r="AM102" s="107">
        <f>_xlfn.XLOOKUP(Table5[[#This Row],[MSA Contract Number]],'Tier 1 - $500K'!A:A,'Tier 1 - $500K'!AM:AM,0,0,1)</f>
        <v>184</v>
      </c>
      <c r="AN102" s="107">
        <f>_xlfn.XLOOKUP(Table5[[#This Row],[MSA Contract Number]],'Tier 1 - $500K'!A:A,'Tier 1 - $500K'!AN:AN,0,0,1)</f>
        <v>215</v>
      </c>
      <c r="AO102" s="107">
        <f>_xlfn.XLOOKUP(Table5[[#This Row],[MSA Contract Number]],'Tier 1 - $500K'!A:A,'Tier 1 - $500K'!AO:AO,0,0,1)</f>
        <v>239</v>
      </c>
      <c r="AP102" s="107">
        <f>_xlfn.XLOOKUP(Table5[[#This Row],[MSA Contract Number]],'Tier 1 - $500K'!A:A,'Tier 1 - $500K'!AP:AP,0,0,1)</f>
        <v>252</v>
      </c>
      <c r="AQ102" s="107" t="str">
        <f>_xlfn.XLOOKUP(Table5[[#This Row],[MSA Contract Number]],'Tier 1 - $500K'!A:A,'Tier 1 - $500K'!AQ:AQ,0,0,1)</f>
        <v>--</v>
      </c>
      <c r="AR102" s="107" t="str">
        <f>_xlfn.XLOOKUP(Table5[[#This Row],[MSA Contract Number]],'Tier 1 - $500K'!A:A,'Tier 1 - $500K'!AR:AR,0,0,1)</f>
        <v>--</v>
      </c>
      <c r="AS102" s="107" t="str">
        <f>_xlfn.XLOOKUP(Table5[[#This Row],[MSA Contract Number]],'Tier 1 - $500K'!A:A,'Tier 1 - $500K'!AS:AS,0,0,1)</f>
        <v>--</v>
      </c>
      <c r="AT102" s="107" t="str">
        <f>_xlfn.XLOOKUP(Table5[[#This Row],[MSA Contract Number]],'Tier 1 - $500K'!A:A,'Tier 1 - $500K'!AT:AT,0,0,1)</f>
        <v>--</v>
      </c>
      <c r="AU102" s="107" t="str">
        <f>_xlfn.XLOOKUP(Table5[[#This Row],[MSA Contract Number]],'Tier 1 - $500K'!A:A,'Tier 1 - $500K'!AU:AU,0,0,1)</f>
        <v>--</v>
      </c>
      <c r="AV102" s="107" t="str">
        <f>_xlfn.XLOOKUP(Table5[[#This Row],[MSA Contract Number]],'Tier 1 - $500K'!A:A,'Tier 1 - $500K'!AV:AV,0,0,1)</f>
        <v>--</v>
      </c>
      <c r="AW102" s="107" t="str">
        <f>_xlfn.XLOOKUP(Table5[[#This Row],[MSA Contract Number]],'Tier 1 - $500K'!A:A,'Tier 1 - $500K'!AW:AW,0,0,1)</f>
        <v>--</v>
      </c>
      <c r="AX102" s="107" t="str">
        <f>_xlfn.XLOOKUP(Table5[[#This Row],[MSA Contract Number]],'Tier 1 - $500K'!A:A,'Tier 1 - $500K'!AX:AX,0,0,1)</f>
        <v>--</v>
      </c>
      <c r="AY102" s="107" t="str">
        <f>_xlfn.XLOOKUP(Table5[[#This Row],[MSA Contract Number]],'Tier 1 - $500K'!A:A,'Tier 1 - $500K'!AY:AY,0,0,1)</f>
        <v>--</v>
      </c>
      <c r="AZ102" s="108" t="str">
        <f>_xlfn.XLOOKUP(Table5[[#This Row],[MSA Contract Number]],'Tier 1 - $500K'!A:A,'Tier 1 - $500K'!AZ:AZ,0,0,1)</f>
        <v>--</v>
      </c>
    </row>
    <row r="103" spans="1:52" s="52" customFormat="1" ht="31.5" x14ac:dyDescent="0.25">
      <c r="A103" s="8" t="s">
        <v>875</v>
      </c>
      <c r="B103" s="9">
        <f>_xlfn.XLOOKUP(Table5[[#This Row],[MSA Contract Number]],'Tier 1 - $500K'!A:A,'Tier 1 - $500K'!B:B,0,0,1)</f>
        <v>46497</v>
      </c>
      <c r="C103" s="10" t="str">
        <f>_xlfn.XLOOKUP(Table5[[#This Row],[MSA Contract Number]],'Tier 1 - $500K'!A:A,'Tier 1 - $500K'!C:C,0,0,1)</f>
        <v>Nagarro, Inc.</v>
      </c>
      <c r="D103" s="10" t="str">
        <f>_xlfn.XLOOKUP(Table5[[#This Row],[MSA Contract Number]],'Tier 1 - $500K'!A:A,'Tier 1 - $500K'!D:D,0,0,1)</f>
        <v>Manu Saraswat</v>
      </c>
      <c r="E103" s="10" t="str">
        <f>_xlfn.XLOOKUP(Table5[[#This Row],[MSA Contract Number]],'Tier 1 - $500K'!A:A,'Tier 1 - $500K'!E:E,0,0,1)</f>
        <v>(229) 596-3417</v>
      </c>
      <c r="F103" s="10" t="str">
        <f>_xlfn.XLOOKUP(Table5[[#This Row],[MSA Contract Number]],'Tier 1 - $500K'!A:A,'Tier 1 - $500K'!F:F,0,0,1)</f>
        <v>team-starship@nagarro.com;
manu.saraswat@nagarro.com;</v>
      </c>
      <c r="G103" s="4" t="str">
        <f>_xlfn.XLOOKUP(Table5[[#This Row],[Point of Contact(s) 
(First Name and Last Name)]],'Tier 1 - $500K'!D:D,'Tier 1 - $500K'!G:G,0,0,1)</f>
        <v>--</v>
      </c>
      <c r="H103" s="4" t="str">
        <f>_xlfn.XLOOKUP(Table5[[#This Row],[MSA Contract Number]],'Tier 1 - $500K'!A:A,'Tier 1 - $500K'!H:H,0,0,1)</f>
        <v>--</v>
      </c>
      <c r="I103" s="4" t="str">
        <f>_xlfn.XLOOKUP(Table5[[#This Row],[MSA Contract Number]],'Tier 1 - $500K'!A:A,'Tier 1 - $500K'!I:I,0,0,1)</f>
        <v>No</v>
      </c>
      <c r="J103" s="4" t="str">
        <f>_xlfn.XLOOKUP(Table5[[#This Row],[MSA Contract Number]],'Tier 1 - $500K'!A:A,'Tier 1 - $500K'!J:J,0,0,1)</f>
        <v>No</v>
      </c>
      <c r="K103" s="1">
        <f>_xlfn.XLOOKUP(Table5[[#This Row],[MSA Contract Number]],'Tier 1 - $500K'!A:A,'Tier 1 - $500K'!K:K,0,0,1)</f>
        <v>180</v>
      </c>
      <c r="L103" s="1">
        <f>_xlfn.XLOOKUP(Table5[[#This Row],[MSA Contract Number]],'Tier 1 - $500K'!A:A,'Tier 1 - $500K'!L:L,0,0,1)</f>
        <v>160</v>
      </c>
      <c r="M103" s="1">
        <f>_xlfn.XLOOKUP(Table5[[#This Row],[MSA Contract Number]],'Tier 1 - $500K'!A:A,'Tier 1 - $500K'!M:M,0,0,1)</f>
        <v>160</v>
      </c>
      <c r="N103" s="1">
        <f>_xlfn.XLOOKUP(Table5[[#This Row],[MSA Contract Number]],'Tier 1 - $500K'!A:A,'Tier 1 - $500K'!N:N)</f>
        <v>140</v>
      </c>
      <c r="O103" s="1">
        <f>_xlfn.XLOOKUP(Table5[[#This Row],[MSA Contract Number]],'Tier 1 - $500K'!A:A,'Tier 1 - $500K'!O:O,0,0,1)</f>
        <v>120</v>
      </c>
      <c r="P103" s="1">
        <f>_xlfn.XLOOKUP(Table5[[#This Row],[MSA Contract Number]],'Tier 1 - $500K'!A:A,'Tier 1 - $500K'!P:P,0,0,1)</f>
        <v>140</v>
      </c>
      <c r="Q103" s="1">
        <f>_xlfn.XLOOKUP(Table5[[#This Row],[MSA Contract Number]],'Tier 1 - $500K'!A:A,'Tier 1 - $500K'!Q:Q,0,0,1)</f>
        <v>120</v>
      </c>
      <c r="R103" s="1">
        <f>_xlfn.XLOOKUP(Table5[[#This Row],[MSA Contract Number]],'Tier 1 - $500K'!A:A,'Tier 1 - $500K'!R:R,0,0,1)</f>
        <v>90</v>
      </c>
      <c r="S103" s="107">
        <f>_xlfn.XLOOKUP(Table5[[#This Row],[MSA Contract Number]],'Tier 1 - $500K'!A:A,'Tier 1 - $500K'!S:S,0,0,1)</f>
        <v>160</v>
      </c>
      <c r="T103" s="107">
        <f>_xlfn.XLOOKUP(Table5[[#This Row],[MSA Contract Number]],'Tier 1 - $500K'!A:A,'Tier 1 - $500K'!T:T,0,0,1)</f>
        <v>200</v>
      </c>
      <c r="U103" s="107">
        <f>_xlfn.XLOOKUP(Table5[[#This Row],[MSA Contract Number]],'Tier 1 - $500K'!A:A,'Tier 1 - $500K'!U:U,0,0,1)</f>
        <v>180</v>
      </c>
      <c r="V103" s="107">
        <f>_xlfn.XLOOKUP(Table5[[#This Row],[MSA Contract Number]],'Tier 1 - $500K'!A:A,'Tier 1 - $500K'!V:V,0,0,1)</f>
        <v>160</v>
      </c>
      <c r="W103" s="107">
        <f>_xlfn.XLOOKUP(Table5[[#This Row],[MSA Contract Number]],'Tier 1 - $500K'!A:A,'Tier 1 - $500K'!W:W,0,0,1)</f>
        <v>120</v>
      </c>
      <c r="X103" s="107">
        <f>_xlfn.XLOOKUP(Table5[[#This Row],[MSA Contract Number]],'Tier 1 - $500K'!A:A,'Tier 1 - $500K'!X:X,0,0,1)</f>
        <v>120</v>
      </c>
      <c r="Y103" s="107">
        <f>_xlfn.XLOOKUP(Table5[[#This Row],[MSA Contract Number]],'Tier 1 - $500K'!A:A,'Tier 1 - $500K'!Y:Y,0,0,1)</f>
        <v>120</v>
      </c>
      <c r="Z103" s="107">
        <f>_xlfn.XLOOKUP(Table5[[#This Row],[MSA Contract Number]],'Tier 1 - $500K'!A:A,'Tier 1 - $500K'!Z:Z,0,0,1)</f>
        <v>140</v>
      </c>
      <c r="AA103" s="107">
        <f>_xlfn.XLOOKUP(Table5[[#This Row],[MSA Contract Number]],'Tier 1 - $500K'!A:A,'Tier 1 - $500K'!AA:AA,0,0,1)</f>
        <v>160</v>
      </c>
      <c r="AB103" s="107">
        <f>_xlfn.XLOOKUP(Table5[[#This Row],[MSA Contract Number]],'Tier 1 - $500K'!A:A,'Tier 1 - $500K'!AB:AB,0,0,1)</f>
        <v>160</v>
      </c>
      <c r="AC103" s="107">
        <f>_xlfn.XLOOKUP(Table5[[#This Row],[MSA Contract Number]],'Tier 1 - $500K'!A:A,'Tier 1 - $500K'!AC:AC,0,0,1)</f>
        <v>160</v>
      </c>
      <c r="AD103" s="107">
        <f>_xlfn.XLOOKUP(Table5[[#This Row],[MSA Contract Number]],'Tier 1 - $500K'!A:A,'Tier 1 - $500K'!AD:AD,0,0,1)</f>
        <v>140</v>
      </c>
      <c r="AE103" s="107">
        <f>_xlfn.XLOOKUP(Table5[[#This Row],[MSA Contract Number]],'Tier 1 - $500K'!A:A,'Tier 1 - $500K'!AE:AE,0,0,1)</f>
        <v>120</v>
      </c>
      <c r="AF103" s="107">
        <f>_xlfn.XLOOKUP(Table5[[#This Row],[MSA Contract Number]],'Tier 1 - $500K'!A:A,'Tier 1 - $500K'!AF:AF,0,0,1)</f>
        <v>120</v>
      </c>
      <c r="AG103" s="107">
        <f>_xlfn.XLOOKUP(Table5[[#This Row],[MSA Contract Number]],'Tier 1 - $500K'!A:A,'Tier 1 - $500K'!AG:AG,0,0,1)</f>
        <v>140</v>
      </c>
      <c r="AH103" s="107">
        <f>_xlfn.XLOOKUP(Table5[[#This Row],[MSA Contract Number]],'Tier 1 - $500K'!A:A,'Tier 1 - $500K'!AH:AH,0,0,1)</f>
        <v>120</v>
      </c>
      <c r="AI103" s="107">
        <f>_xlfn.XLOOKUP(Table5[[#This Row],[MSA Contract Number]],'Tier 1 - $500K'!A:A,'Tier 1 - $500K'!AI:AI,0,0,1)</f>
        <v>140</v>
      </c>
      <c r="AJ103" s="107">
        <f>_xlfn.XLOOKUP(Table5[[#This Row],[MSA Contract Number]],'Tier 1 - $500K'!A:A,'Tier 1 - $500K'!AJ:AJ,0,0,1)</f>
        <v>140</v>
      </c>
      <c r="AK103" s="107">
        <f>_xlfn.XLOOKUP(Table5[[#This Row],[MSA Contract Number]],'Tier 1 - $500K'!A:A,'Tier 1 - $500K'!AK:AK,0,0,1)</f>
        <v>160</v>
      </c>
      <c r="AL103" s="107">
        <f>_xlfn.XLOOKUP(Table5[[#This Row],[MSA Contract Number]],'Tier 1 - $500K'!A:A,'Tier 1 - $500K'!AL:AL,0,0,1)</f>
        <v>180</v>
      </c>
      <c r="AM103" s="107">
        <f>_xlfn.XLOOKUP(Table5[[#This Row],[MSA Contract Number]],'Tier 1 - $500K'!A:A,'Tier 1 - $500K'!AM:AM,0,0,1)</f>
        <v>140</v>
      </c>
      <c r="AN103" s="107">
        <f>_xlfn.XLOOKUP(Table5[[#This Row],[MSA Contract Number]],'Tier 1 - $500K'!A:A,'Tier 1 - $500K'!AN:AN,0,0,1)</f>
        <v>160</v>
      </c>
      <c r="AO103" s="107">
        <f>_xlfn.XLOOKUP(Table5[[#This Row],[MSA Contract Number]],'Tier 1 - $500K'!A:A,'Tier 1 - $500K'!AO:AO,0,0,1)</f>
        <v>160</v>
      </c>
      <c r="AP103" s="107">
        <f>_xlfn.XLOOKUP(Table5[[#This Row],[MSA Contract Number]],'Tier 1 - $500K'!A:A,'Tier 1 - $500K'!AP:AP,0,0,1)</f>
        <v>180</v>
      </c>
      <c r="AQ103" s="107">
        <f>_xlfn.XLOOKUP(Table5[[#This Row],[MSA Contract Number]],'Tier 1 - $500K'!A:A,'Tier 1 - $500K'!AQ:AQ,0,0,1)</f>
        <v>140</v>
      </c>
      <c r="AR103" s="107">
        <f>_xlfn.XLOOKUP(Table5[[#This Row],[MSA Contract Number]],'Tier 1 - $500K'!A:A,'Tier 1 - $500K'!AR:AR,0,0,1)</f>
        <v>160</v>
      </c>
      <c r="AS103" s="107">
        <f>_xlfn.XLOOKUP(Table5[[#This Row],[MSA Contract Number]],'Tier 1 - $500K'!A:A,'Tier 1 - $500K'!AS:AS,0,0,1)</f>
        <v>120</v>
      </c>
      <c r="AT103" s="107">
        <f>_xlfn.XLOOKUP(Table5[[#This Row],[MSA Contract Number]],'Tier 1 - $500K'!A:A,'Tier 1 - $500K'!AT:AT,0,0,1)</f>
        <v>100</v>
      </c>
      <c r="AU103" s="107">
        <f>_xlfn.XLOOKUP(Table5[[#This Row],[MSA Contract Number]],'Tier 1 - $500K'!A:A,'Tier 1 - $500K'!AU:AU,0,0,1)</f>
        <v>140</v>
      </c>
      <c r="AV103" s="107">
        <f>_xlfn.XLOOKUP(Table5[[#This Row],[MSA Contract Number]],'Tier 1 - $500K'!A:A,'Tier 1 - $500K'!AV:AV,0,0,1)</f>
        <v>120</v>
      </c>
      <c r="AW103" s="107">
        <f>_xlfn.XLOOKUP(Table5[[#This Row],[MSA Contract Number]],'Tier 1 - $500K'!A:A,'Tier 1 - $500K'!AW:AW,0,0,1)</f>
        <v>120</v>
      </c>
      <c r="AX103" s="107">
        <f>_xlfn.XLOOKUP(Table5[[#This Row],[MSA Contract Number]],'Tier 1 - $500K'!A:A,'Tier 1 - $500K'!AX:AX,0,0,1)</f>
        <v>160</v>
      </c>
      <c r="AY103" s="107">
        <f>_xlfn.XLOOKUP(Table5[[#This Row],[MSA Contract Number]],'Tier 1 - $500K'!A:A,'Tier 1 - $500K'!AY:AY,0,0,1)</f>
        <v>120</v>
      </c>
      <c r="AZ103" s="108">
        <f>_xlfn.XLOOKUP(Table5[[#This Row],[MSA Contract Number]],'Tier 1 - $500K'!A:A,'Tier 1 - $500K'!AZ:AZ,0,0,1)</f>
        <v>240</v>
      </c>
    </row>
    <row r="104" spans="1:52" s="52" customFormat="1" ht="31.5" x14ac:dyDescent="0.25">
      <c r="A104" s="8" t="s">
        <v>895</v>
      </c>
      <c r="B104" s="9">
        <f>_xlfn.XLOOKUP(Table5[[#This Row],[MSA Contract Number]],'Tier 1 - $500K'!A:A,'Tier 1 - $500K'!B:B,0,0,1)</f>
        <v>46497</v>
      </c>
      <c r="C104" s="10" t="str">
        <f>_xlfn.XLOOKUP(Table5[[#This Row],[MSA Contract Number]],'Tier 1 - $500K'!A:A,'Tier 1 - $500K'!C:C,0,0,1)</f>
        <v>Newport Technical Consulting Services Inc</v>
      </c>
      <c r="D104" s="10" t="str">
        <f>_xlfn.XLOOKUP(Table5[[#This Row],[MSA Contract Number]],'Tier 1 - $500K'!A:A,'Tier 1 - $500K'!D:D,0,0,1)</f>
        <v>Amanda Radmand</v>
      </c>
      <c r="E104" s="10" t="str">
        <f>_xlfn.XLOOKUP(Table5[[#This Row],[MSA Contract Number]],'Tier 1 - $500K'!A:A,'Tier 1 - $500K'!E:E,0,0,1)</f>
        <v>(916) 276-0096</v>
      </c>
      <c r="F104" s="10" t="str">
        <f>_xlfn.XLOOKUP(Table5[[#This Row],[MSA Contract Number]],'Tier 1 - $500K'!A:A,'Tier 1 - $500K'!F:F,0,0,1)</f>
        <v>amandar@newporttc.com;</v>
      </c>
      <c r="G104" s="4">
        <f>_xlfn.XLOOKUP(Table5[[#This Row],[Point of Contact(s) 
(First Name and Last Name)]],'Tier 1 - $500K'!D:D,'Tier 1 - $500K'!G:G,0,0,1)</f>
        <v>2003381</v>
      </c>
      <c r="H104" s="4" t="str">
        <f>_xlfn.XLOOKUP(Table5[[#This Row],[MSA Contract Number]],'Tier 1 - $500K'!A:A,'Tier 1 - $500K'!H:H,0,0,1)</f>
        <v>SB</v>
      </c>
      <c r="I104" s="4" t="str">
        <f>_xlfn.XLOOKUP(Table5[[#This Row],[MSA Contract Number]],'Tier 1 - $500K'!A:A,'Tier 1 - $500K'!I:I,0,0,1)</f>
        <v>Yes</v>
      </c>
      <c r="J104" s="4" t="str">
        <f>_xlfn.XLOOKUP(Table5[[#This Row],[MSA Contract Number]],'Tier 1 - $500K'!A:A,'Tier 1 - $500K'!J:J,0,0,1)</f>
        <v>No</v>
      </c>
      <c r="K104" s="1">
        <f>_xlfn.XLOOKUP(Table5[[#This Row],[MSA Contract Number]],'Tier 1 - $500K'!A:A,'Tier 1 - $500K'!K:K,0,0,1)</f>
        <v>190</v>
      </c>
      <c r="L104" s="1">
        <f>_xlfn.XLOOKUP(Table5[[#This Row],[MSA Contract Number]],'Tier 1 - $500K'!A:A,'Tier 1 - $500K'!L:L,0,0,1)</f>
        <v>160</v>
      </c>
      <c r="M104" s="1">
        <f>_xlfn.XLOOKUP(Table5[[#This Row],[MSA Contract Number]],'Tier 1 - $500K'!A:A,'Tier 1 - $500K'!M:M,0,0,1)</f>
        <v>180</v>
      </c>
      <c r="N104" s="1">
        <f>_xlfn.XLOOKUP(Table5[[#This Row],[MSA Contract Number]],'Tier 1 - $500K'!A:A,'Tier 1 - $500K'!N:N)</f>
        <v>150</v>
      </c>
      <c r="O104" s="1">
        <f>_xlfn.XLOOKUP(Table5[[#This Row],[MSA Contract Number]],'Tier 1 - $500K'!A:A,'Tier 1 - $500K'!O:O,0,0,1)</f>
        <v>135</v>
      </c>
      <c r="P104" s="1">
        <f>_xlfn.XLOOKUP(Table5[[#This Row],[MSA Contract Number]],'Tier 1 - $500K'!A:A,'Tier 1 - $500K'!P:P,0,0,1)</f>
        <v>135</v>
      </c>
      <c r="Q104" s="1">
        <f>_xlfn.XLOOKUP(Table5[[#This Row],[MSA Contract Number]],'Tier 1 - $500K'!A:A,'Tier 1 - $500K'!Q:Q,0,0,1)</f>
        <v>115</v>
      </c>
      <c r="R104" s="1">
        <f>_xlfn.XLOOKUP(Table5[[#This Row],[MSA Contract Number]],'Tier 1 - $500K'!A:A,'Tier 1 - $500K'!R:R,0,0,1)</f>
        <v>100</v>
      </c>
      <c r="S104" s="107">
        <f>_xlfn.XLOOKUP(Table5[[#This Row],[MSA Contract Number]],'Tier 1 - $500K'!A:A,'Tier 1 - $500K'!S:S,0,0,1)</f>
        <v>180</v>
      </c>
      <c r="T104" s="107">
        <f>_xlfn.XLOOKUP(Table5[[#This Row],[MSA Contract Number]],'Tier 1 - $500K'!A:A,'Tier 1 - $500K'!T:T,0,0,1)</f>
        <v>215</v>
      </c>
      <c r="U104" s="107">
        <f>_xlfn.XLOOKUP(Table5[[#This Row],[MSA Contract Number]],'Tier 1 - $500K'!A:A,'Tier 1 - $500K'!U:U,0,0,1)</f>
        <v>180</v>
      </c>
      <c r="V104" s="107">
        <f>_xlfn.XLOOKUP(Table5[[#This Row],[MSA Contract Number]],'Tier 1 - $500K'!A:A,'Tier 1 - $500K'!V:V,0,0,1)</f>
        <v>180</v>
      </c>
      <c r="W104" s="107">
        <f>_xlfn.XLOOKUP(Table5[[#This Row],[MSA Contract Number]],'Tier 1 - $500K'!A:A,'Tier 1 - $500K'!W:W,0,0,1)</f>
        <v>130</v>
      </c>
      <c r="X104" s="107">
        <f>_xlfn.XLOOKUP(Table5[[#This Row],[MSA Contract Number]],'Tier 1 - $500K'!A:A,'Tier 1 - $500K'!X:X,0,0,1)</f>
        <v>130</v>
      </c>
      <c r="Y104" s="107">
        <f>_xlfn.XLOOKUP(Table5[[#This Row],[MSA Contract Number]],'Tier 1 - $500K'!A:A,'Tier 1 - $500K'!Y:Y,0,0,1)</f>
        <v>130</v>
      </c>
      <c r="Z104" s="107">
        <f>_xlfn.XLOOKUP(Table5[[#This Row],[MSA Contract Number]],'Tier 1 - $500K'!A:A,'Tier 1 - $500K'!Z:Z,0,0,1)</f>
        <v>130</v>
      </c>
      <c r="AA104" s="107">
        <f>_xlfn.XLOOKUP(Table5[[#This Row],[MSA Contract Number]],'Tier 1 - $500K'!A:A,'Tier 1 - $500K'!AA:AA,0,0,1)</f>
        <v>170</v>
      </c>
      <c r="AB104" s="107">
        <f>_xlfn.XLOOKUP(Table5[[#This Row],[MSA Contract Number]],'Tier 1 - $500K'!A:A,'Tier 1 - $500K'!AB:AB,0,0,1)</f>
        <v>190</v>
      </c>
      <c r="AC104" s="107">
        <f>_xlfn.XLOOKUP(Table5[[#This Row],[MSA Contract Number]],'Tier 1 - $500K'!A:A,'Tier 1 - $500K'!AC:AC,0,0,1)</f>
        <v>180</v>
      </c>
      <c r="AD104" s="107">
        <f>_xlfn.XLOOKUP(Table5[[#This Row],[MSA Contract Number]],'Tier 1 - $500K'!A:A,'Tier 1 - $500K'!AD:AD,0,0,1)</f>
        <v>130</v>
      </c>
      <c r="AE104" s="107">
        <f>_xlfn.XLOOKUP(Table5[[#This Row],[MSA Contract Number]],'Tier 1 - $500K'!A:A,'Tier 1 - $500K'!AE:AE,0,0,1)</f>
        <v>160</v>
      </c>
      <c r="AF104" s="107">
        <f>_xlfn.XLOOKUP(Table5[[#This Row],[MSA Contract Number]],'Tier 1 - $500K'!A:A,'Tier 1 - $500K'!AF:AF,0,0,1)</f>
        <v>140</v>
      </c>
      <c r="AG104" s="107">
        <f>_xlfn.XLOOKUP(Table5[[#This Row],[MSA Contract Number]],'Tier 1 - $500K'!A:A,'Tier 1 - $500K'!AG:AG,0,0,1)</f>
        <v>160</v>
      </c>
      <c r="AH104" s="107">
        <f>_xlfn.XLOOKUP(Table5[[#This Row],[MSA Contract Number]],'Tier 1 - $500K'!A:A,'Tier 1 - $500K'!AH:AH,0,0,1)</f>
        <v>180</v>
      </c>
      <c r="AI104" s="107">
        <f>_xlfn.XLOOKUP(Table5[[#This Row],[MSA Contract Number]],'Tier 1 - $500K'!A:A,'Tier 1 - $500K'!AI:AI,0,0,1)</f>
        <v>150</v>
      </c>
      <c r="AJ104" s="107">
        <f>_xlfn.XLOOKUP(Table5[[#This Row],[MSA Contract Number]],'Tier 1 - $500K'!A:A,'Tier 1 - $500K'!AJ:AJ,0,0,1)</f>
        <v>130</v>
      </c>
      <c r="AK104" s="107">
        <f>_xlfn.XLOOKUP(Table5[[#This Row],[MSA Contract Number]],'Tier 1 - $500K'!A:A,'Tier 1 - $500K'!AK:AK,0,0,1)</f>
        <v>180</v>
      </c>
      <c r="AL104" s="107">
        <f>_xlfn.XLOOKUP(Table5[[#This Row],[MSA Contract Number]],'Tier 1 - $500K'!A:A,'Tier 1 - $500K'!AL:AL,0,0,1)</f>
        <v>235</v>
      </c>
      <c r="AM104" s="107">
        <f>_xlfn.XLOOKUP(Table5[[#This Row],[MSA Contract Number]],'Tier 1 - $500K'!A:A,'Tier 1 - $500K'!AM:AM,0,0,1)</f>
        <v>150</v>
      </c>
      <c r="AN104" s="107">
        <f>_xlfn.XLOOKUP(Table5[[#This Row],[MSA Contract Number]],'Tier 1 - $500K'!A:A,'Tier 1 - $500K'!AN:AN,0,0,1)</f>
        <v>180</v>
      </c>
      <c r="AO104" s="107">
        <f>_xlfn.XLOOKUP(Table5[[#This Row],[MSA Contract Number]],'Tier 1 - $500K'!A:A,'Tier 1 - $500K'!AO:AO,0,0,1)</f>
        <v>180</v>
      </c>
      <c r="AP104" s="107">
        <f>_xlfn.XLOOKUP(Table5[[#This Row],[MSA Contract Number]],'Tier 1 - $500K'!A:A,'Tier 1 - $500K'!AP:AP,0,0,1)</f>
        <v>215</v>
      </c>
      <c r="AQ104" s="107">
        <f>_xlfn.XLOOKUP(Table5[[#This Row],[MSA Contract Number]],'Tier 1 - $500K'!A:A,'Tier 1 - $500K'!AQ:AQ,0,0,1)</f>
        <v>170</v>
      </c>
      <c r="AR104" s="107">
        <f>_xlfn.XLOOKUP(Table5[[#This Row],[MSA Contract Number]],'Tier 1 - $500K'!A:A,'Tier 1 - $500K'!AR:AR,0,0,1)</f>
        <v>130</v>
      </c>
      <c r="AS104" s="107">
        <f>_xlfn.XLOOKUP(Table5[[#This Row],[MSA Contract Number]],'Tier 1 - $500K'!A:A,'Tier 1 - $500K'!AS:AS,0,0,1)</f>
        <v>140</v>
      </c>
      <c r="AT104" s="107">
        <f>_xlfn.XLOOKUP(Table5[[#This Row],[MSA Contract Number]],'Tier 1 - $500K'!A:A,'Tier 1 - $500K'!AT:AT,0,0,1)</f>
        <v>130</v>
      </c>
      <c r="AU104" s="107">
        <f>_xlfn.XLOOKUP(Table5[[#This Row],[MSA Contract Number]],'Tier 1 - $500K'!A:A,'Tier 1 - $500K'!AU:AU,0,0,1)</f>
        <v>140</v>
      </c>
      <c r="AV104" s="107">
        <f>_xlfn.XLOOKUP(Table5[[#This Row],[MSA Contract Number]],'Tier 1 - $500K'!A:A,'Tier 1 - $500K'!AV:AV,0,0,1)</f>
        <v>120</v>
      </c>
      <c r="AW104" s="107">
        <f>_xlfn.XLOOKUP(Table5[[#This Row],[MSA Contract Number]],'Tier 1 - $500K'!A:A,'Tier 1 - $500K'!AW:AW,0,0,1)</f>
        <v>140</v>
      </c>
      <c r="AX104" s="107">
        <f>_xlfn.XLOOKUP(Table5[[#This Row],[MSA Contract Number]],'Tier 1 - $500K'!A:A,'Tier 1 - $500K'!AX:AX,0,0,1)</f>
        <v>150</v>
      </c>
      <c r="AY104" s="107">
        <f>_xlfn.XLOOKUP(Table5[[#This Row],[MSA Contract Number]],'Tier 1 - $500K'!A:A,'Tier 1 - $500K'!AY:AY,0,0,1)</f>
        <v>130</v>
      </c>
      <c r="AZ104" s="108">
        <f>_xlfn.XLOOKUP(Table5[[#This Row],[MSA Contract Number]],'Tier 1 - $500K'!A:A,'Tier 1 - $500K'!AZ:AZ,0,0,1)</f>
        <v>210</v>
      </c>
    </row>
    <row r="105" spans="1:52" s="52" customFormat="1" ht="51" customHeight="1" x14ac:dyDescent="0.25">
      <c r="A105" s="8" t="s">
        <v>910</v>
      </c>
      <c r="B105" s="9">
        <f>_xlfn.XLOOKUP(Table5[[#This Row],[MSA Contract Number]],'Tier 1 - $500K'!A:A,'Tier 1 - $500K'!B:B,0,0,1)</f>
        <v>46497</v>
      </c>
      <c r="C105" s="10" t="str">
        <f>_xlfn.XLOOKUP(Table5[[#This Row],[MSA Contract Number]],'Tier 1 - $500K'!A:A,'Tier 1 - $500K'!C:C,0,0,1)</f>
        <v>NTT DATA Americas, Inc.</v>
      </c>
      <c r="D105" s="10" t="str">
        <f>_xlfn.XLOOKUP(Table5[[#This Row],[MSA Contract Number]],'Tier 1 - $500K'!A:A,'Tier 1 - $500K'!D:D,0,0,1)</f>
        <v xml:space="preserve">Michael Parker
</v>
      </c>
      <c r="E105" s="10" t="str">
        <f>_xlfn.XLOOKUP(Table5[[#This Row],[MSA Contract Number]],'Tier 1 - $500K'!A:A,'Tier 1 - $500K'!E:E,0,0,1)</f>
        <v xml:space="preserve">(470) 717-8543
</v>
      </c>
      <c r="F105" s="10" t="str">
        <f>_xlfn.XLOOKUP(Table5[[#This Row],[MSA Contract Number]],'Tier 1 - $500K'!A:A,'Tier 1 - $500K'!F:F,0,0,1)</f>
        <v xml:space="preserve">nttds.hcprocurement@nttdata.com;
Michael.Parker@nttdata.com; </v>
      </c>
      <c r="G105" s="4" t="str">
        <f>_xlfn.XLOOKUP(Table5[[#This Row],[Point of Contact(s) 
(First Name and Last Name)]],'Tier 1 - $500K'!D:D,'Tier 1 - $500K'!G:G,0,0,1)</f>
        <v>--</v>
      </c>
      <c r="H105" s="4" t="str">
        <f>_xlfn.XLOOKUP(Table5[[#This Row],[MSA Contract Number]],'Tier 1 - $500K'!A:A,'Tier 1 - $500K'!H:H,0,0,1)</f>
        <v>--</v>
      </c>
      <c r="I105" s="4" t="str">
        <f>_xlfn.XLOOKUP(Table5[[#This Row],[MSA Contract Number]],'Tier 1 - $500K'!A:A,'Tier 1 - $500K'!I:I,0,0,1)</f>
        <v>No</v>
      </c>
      <c r="J105" s="4" t="str">
        <f>_xlfn.XLOOKUP(Table5[[#This Row],[MSA Contract Number]],'Tier 1 - $500K'!A:A,'Tier 1 - $500K'!J:J,0,0,1)</f>
        <v>No</v>
      </c>
      <c r="K105" s="1">
        <f>_xlfn.XLOOKUP(Table5[[#This Row],[MSA Contract Number]],'Tier 1 - $500K'!A:A,'Tier 1 - $500K'!K:K,0,0,1)</f>
        <v>226</v>
      </c>
      <c r="L105" s="1">
        <f>_xlfn.XLOOKUP(Table5[[#This Row],[MSA Contract Number]],'Tier 1 - $500K'!A:A,'Tier 1 - $500K'!L:L,0,0,1)</f>
        <v>189</v>
      </c>
      <c r="M105" s="1">
        <f>_xlfn.XLOOKUP(Table5[[#This Row],[MSA Contract Number]],'Tier 1 - $500K'!A:A,'Tier 1 - $500K'!M:M,0,0,1)</f>
        <v>200</v>
      </c>
      <c r="N105" s="1">
        <f>_xlfn.XLOOKUP(Table5[[#This Row],[MSA Contract Number]],'Tier 1 - $500K'!A:A,'Tier 1 - $500K'!N:N)</f>
        <v>179</v>
      </c>
      <c r="O105" s="1">
        <f>_xlfn.XLOOKUP(Table5[[#This Row],[MSA Contract Number]],'Tier 1 - $500K'!A:A,'Tier 1 - $500K'!O:O,0,0,1)</f>
        <v>150</v>
      </c>
      <c r="P105" s="1" t="str">
        <f>_xlfn.XLOOKUP(Table5[[#This Row],[MSA Contract Number]],'Tier 1 - $500K'!A:A,'Tier 1 - $500K'!P:P,0,0,1)</f>
        <v>--</v>
      </c>
      <c r="Q105" s="1" t="str">
        <f>_xlfn.XLOOKUP(Table5[[#This Row],[MSA Contract Number]],'Tier 1 - $500K'!A:A,'Tier 1 - $500K'!Q:Q,0,0,1)</f>
        <v>--</v>
      </c>
      <c r="R105" s="1">
        <f>_xlfn.XLOOKUP(Table5[[#This Row],[MSA Contract Number]],'Tier 1 - $500K'!A:A,'Tier 1 - $500K'!R:R,0,0,1)</f>
        <v>100</v>
      </c>
      <c r="S105" s="107">
        <f>_xlfn.XLOOKUP(Table5[[#This Row],[MSA Contract Number]],'Tier 1 - $500K'!A:A,'Tier 1 - $500K'!S:S,0,0,1)</f>
        <v>192</v>
      </c>
      <c r="T105" s="107">
        <f>_xlfn.XLOOKUP(Table5[[#This Row],[MSA Contract Number]],'Tier 1 - $500K'!A:A,'Tier 1 - $500K'!T:T,0,0,1)</f>
        <v>230</v>
      </c>
      <c r="U105" s="107">
        <f>_xlfn.XLOOKUP(Table5[[#This Row],[MSA Contract Number]],'Tier 1 - $500K'!A:A,'Tier 1 - $500K'!U:U,0,0,1)</f>
        <v>190</v>
      </c>
      <c r="V105" s="107">
        <f>_xlfn.XLOOKUP(Table5[[#This Row],[MSA Contract Number]],'Tier 1 - $500K'!A:A,'Tier 1 - $500K'!V:V,0,0,1)</f>
        <v>208</v>
      </c>
      <c r="W105" s="107" t="str">
        <f>_xlfn.XLOOKUP(Table5[[#This Row],[MSA Contract Number]],'Tier 1 - $500K'!A:A,'Tier 1 - $500K'!W:W,0,0,1)</f>
        <v>--</v>
      </c>
      <c r="X105" s="107" t="str">
        <f>_xlfn.XLOOKUP(Table5[[#This Row],[MSA Contract Number]],'Tier 1 - $500K'!A:A,'Tier 1 - $500K'!X:X,0,0,1)</f>
        <v>--</v>
      </c>
      <c r="Y105" s="107" t="str">
        <f>_xlfn.XLOOKUP(Table5[[#This Row],[MSA Contract Number]],'Tier 1 - $500K'!A:A,'Tier 1 - $500K'!Y:Y,0,0,1)</f>
        <v>--</v>
      </c>
      <c r="Z105" s="107">
        <f>_xlfn.XLOOKUP(Table5[[#This Row],[MSA Contract Number]],'Tier 1 - $500K'!A:A,'Tier 1 - $500K'!Z:Z,0,0,1)</f>
        <v>180</v>
      </c>
      <c r="AA105" s="107">
        <f>_xlfn.XLOOKUP(Table5[[#This Row],[MSA Contract Number]],'Tier 1 - $500K'!A:A,'Tier 1 - $500K'!AA:AA,0,0,1)</f>
        <v>174</v>
      </c>
      <c r="AB105" s="107">
        <f>_xlfn.XLOOKUP(Table5[[#This Row],[MSA Contract Number]],'Tier 1 - $500K'!A:A,'Tier 1 - $500K'!AB:AB,0,0,1)</f>
        <v>210</v>
      </c>
      <c r="AC105" s="107">
        <f>_xlfn.XLOOKUP(Table5[[#This Row],[MSA Contract Number]],'Tier 1 - $500K'!A:A,'Tier 1 - $500K'!AC:AC,0,0,1)</f>
        <v>205</v>
      </c>
      <c r="AD105" s="107">
        <f>_xlfn.XLOOKUP(Table5[[#This Row],[MSA Contract Number]],'Tier 1 - $500K'!A:A,'Tier 1 - $500K'!AD:AD,0,0,1)</f>
        <v>158</v>
      </c>
      <c r="AE105" s="107" t="str">
        <f>_xlfn.XLOOKUP(Table5[[#This Row],[MSA Contract Number]],'Tier 1 - $500K'!A:A,'Tier 1 - $500K'!AE:AE,0,0,1)</f>
        <v>--</v>
      </c>
      <c r="AF105" s="107">
        <f>_xlfn.XLOOKUP(Table5[[#This Row],[MSA Contract Number]],'Tier 1 - $500K'!A:A,'Tier 1 - $500K'!AF:AF,0,0,1)</f>
        <v>185</v>
      </c>
      <c r="AG105" s="107">
        <f>_xlfn.XLOOKUP(Table5[[#This Row],[MSA Contract Number]],'Tier 1 - $500K'!A:A,'Tier 1 - $500K'!AG:AG,0,0,1)</f>
        <v>192</v>
      </c>
      <c r="AH105" s="107" t="str">
        <f>_xlfn.XLOOKUP(Table5[[#This Row],[MSA Contract Number]],'Tier 1 - $500K'!A:A,'Tier 1 - $500K'!AH:AH,0,0,1)</f>
        <v>--</v>
      </c>
      <c r="AI105" s="107" t="str">
        <f>_xlfn.XLOOKUP(Table5[[#This Row],[MSA Contract Number]],'Tier 1 - $500K'!A:A,'Tier 1 - $500K'!AI:AI,0,0,1)</f>
        <v>--</v>
      </c>
      <c r="AJ105" s="107">
        <f>_xlfn.XLOOKUP(Table5[[#This Row],[MSA Contract Number]],'Tier 1 - $500K'!A:A,'Tier 1 - $500K'!AJ:AJ,0,0,1)</f>
        <v>133</v>
      </c>
      <c r="AK105" s="107" t="str">
        <f>_xlfn.XLOOKUP(Table5[[#This Row],[MSA Contract Number]],'Tier 1 - $500K'!A:A,'Tier 1 - $500K'!AK:AK,0,0,1)</f>
        <v>--</v>
      </c>
      <c r="AL105" s="107" t="str">
        <f>_xlfn.XLOOKUP(Table5[[#This Row],[MSA Contract Number]],'Tier 1 - $500K'!A:A,'Tier 1 - $500K'!AL:AL,0,0,1)</f>
        <v>--</v>
      </c>
      <c r="AM105" s="107" t="str">
        <f>_xlfn.XLOOKUP(Table5[[#This Row],[MSA Contract Number]],'Tier 1 - $500K'!A:A,'Tier 1 - $500K'!AM:AM,0,0,1)</f>
        <v>--</v>
      </c>
      <c r="AN105" s="107">
        <f>_xlfn.XLOOKUP(Table5[[#This Row],[MSA Contract Number]],'Tier 1 - $500K'!A:A,'Tier 1 - $500K'!AN:AN,0,0,1)</f>
        <v>195</v>
      </c>
      <c r="AO105" s="107" t="str">
        <f>_xlfn.XLOOKUP(Table5[[#This Row],[MSA Contract Number]],'Tier 1 - $500K'!A:A,'Tier 1 - $500K'!AO:AO,0,0,1)</f>
        <v>--</v>
      </c>
      <c r="AP105" s="107" t="str">
        <f>_xlfn.XLOOKUP(Table5[[#This Row],[MSA Contract Number]],'Tier 1 - $500K'!A:A,'Tier 1 - $500K'!AP:AP,0,0,1)</f>
        <v>--</v>
      </c>
      <c r="AQ105" s="107" t="str">
        <f>_xlfn.XLOOKUP(Table5[[#This Row],[MSA Contract Number]],'Tier 1 - $500K'!A:A,'Tier 1 - $500K'!AQ:AQ,0,0,1)</f>
        <v>--</v>
      </c>
      <c r="AR105" s="107" t="str">
        <f>_xlfn.XLOOKUP(Table5[[#This Row],[MSA Contract Number]],'Tier 1 - $500K'!A:A,'Tier 1 - $500K'!AR:AR,0,0,1)</f>
        <v>--</v>
      </c>
      <c r="AS105" s="107" t="str">
        <f>_xlfn.XLOOKUP(Table5[[#This Row],[MSA Contract Number]],'Tier 1 - $500K'!A:A,'Tier 1 - $500K'!AS:AS,0,0,1)</f>
        <v>--</v>
      </c>
      <c r="AT105" s="107" t="str">
        <f>_xlfn.XLOOKUP(Table5[[#This Row],[MSA Contract Number]],'Tier 1 - $500K'!A:A,'Tier 1 - $500K'!AT:AT,0,0,1)</f>
        <v>--</v>
      </c>
      <c r="AU105" s="107" t="str">
        <f>_xlfn.XLOOKUP(Table5[[#This Row],[MSA Contract Number]],'Tier 1 - $500K'!A:A,'Tier 1 - $500K'!AU:AU,0,0,1)</f>
        <v>--</v>
      </c>
      <c r="AV105" s="107">
        <f>_xlfn.XLOOKUP(Table5[[#This Row],[MSA Contract Number]],'Tier 1 - $500K'!A:A,'Tier 1 - $500K'!AV:AV,0,0,1)</f>
        <v>161</v>
      </c>
      <c r="AW105" s="107">
        <f>_xlfn.XLOOKUP(Table5[[#This Row],[MSA Contract Number]],'Tier 1 - $500K'!A:A,'Tier 1 - $500K'!AW:AW,0,0,1)</f>
        <v>172</v>
      </c>
      <c r="AX105" s="107">
        <f>_xlfn.XLOOKUP(Table5[[#This Row],[MSA Contract Number]],'Tier 1 - $500K'!A:A,'Tier 1 - $500K'!AX:AX,0,0,1)</f>
        <v>172</v>
      </c>
      <c r="AY105" s="107" t="str">
        <f>_xlfn.XLOOKUP(Table5[[#This Row],[MSA Contract Number]],'Tier 1 - $500K'!A:A,'Tier 1 - $500K'!AY:AY,0,0,1)</f>
        <v>--</v>
      </c>
      <c r="AZ105" s="108">
        <f>_xlfn.XLOOKUP(Table5[[#This Row],[MSA Contract Number]],'Tier 1 - $500K'!A:A,'Tier 1 - $500K'!AZ:AZ,0,0,1)</f>
        <v>209</v>
      </c>
    </row>
    <row r="106" spans="1:52" s="52" customFormat="1" ht="31.5" x14ac:dyDescent="0.25">
      <c r="A106" s="8" t="s">
        <v>912</v>
      </c>
      <c r="B106" s="9">
        <f>_xlfn.XLOOKUP(Table5[[#This Row],[MSA Contract Number]],'Tier 1 - $500K'!A:A,'Tier 1 - $500K'!B:B,0,0,1)</f>
        <v>46497</v>
      </c>
      <c r="C106" s="10" t="str">
        <f>_xlfn.XLOOKUP(Table5[[#This Row],[MSA Contract Number]],'Tier 1 - $500K'!A:A,'Tier 1 - $500K'!C:C,0,0,1)</f>
        <v>NWN Corporation</v>
      </c>
      <c r="D106" s="10" t="str">
        <f>_xlfn.XLOOKUP(Table5[[#This Row],[MSA Contract Number]],'Tier 1 - $500K'!A:A,'Tier 1 - $500K'!D:D,0,0,1)</f>
        <v xml:space="preserve">1. Kathy Thomas 
2. Tim Meade </v>
      </c>
      <c r="E106" s="10" t="str">
        <f>_xlfn.XLOOKUP(Table5[[#This Row],[MSA Contract Number]],'Tier 1 - $500K'!A:A,'Tier 1 - $500K'!E:E,0,0,1)</f>
        <v>1. (916) 637-2185 
2. (916) 637-2200</v>
      </c>
      <c r="F106" s="10" t="str">
        <f>_xlfn.XLOOKUP(Table5[[#This Row],[MSA Contract Number]],'Tier 1 - $500K'!A:A,'Tier 1 - $500K'!F:F,0,0,1)</f>
        <v>kthomas@nwnit.com;</v>
      </c>
      <c r="G106" s="4" t="str">
        <f>_xlfn.XLOOKUP(Table5[[#This Row],[Point of Contact(s) 
(First Name and Last Name)]],'Tier 1 - $500K'!D:D,'Tier 1 - $500K'!G:G,0,0,1)</f>
        <v>--</v>
      </c>
      <c r="H106" s="4" t="str">
        <f>_xlfn.XLOOKUP(Table5[[#This Row],[MSA Contract Number]],'Tier 1 - $500K'!A:A,'Tier 1 - $500K'!H:H,0,0,1)</f>
        <v>--</v>
      </c>
      <c r="I106" s="4" t="str">
        <f>_xlfn.XLOOKUP(Table5[[#This Row],[MSA Contract Number]],'Tier 1 - $500K'!A:A,'Tier 1 - $500K'!I:I,0,0,1)</f>
        <v>No</v>
      </c>
      <c r="J106" s="4" t="str">
        <f>_xlfn.XLOOKUP(Table5[[#This Row],[MSA Contract Number]],'Tier 1 - $500K'!A:A,'Tier 1 - $500K'!J:J,0,0,1)</f>
        <v>No</v>
      </c>
      <c r="K106" s="1">
        <f>_xlfn.XLOOKUP(Table5[[#This Row],[MSA Contract Number]],'Tier 1 - $500K'!A:A,'Tier 1 - $500K'!K:K,0,0,1)</f>
        <v>215</v>
      </c>
      <c r="L106" s="1">
        <f>_xlfn.XLOOKUP(Table5[[#This Row],[MSA Contract Number]],'Tier 1 - $500K'!A:A,'Tier 1 - $500K'!L:L,0,0,1)</f>
        <v>170</v>
      </c>
      <c r="M106" s="1">
        <f>_xlfn.XLOOKUP(Table5[[#This Row],[MSA Contract Number]],'Tier 1 - $500K'!A:A,'Tier 1 - $500K'!M:M,0,0,1)</f>
        <v>200</v>
      </c>
      <c r="N106" s="1">
        <f>_xlfn.XLOOKUP(Table5[[#This Row],[MSA Contract Number]],'Tier 1 - $500K'!A:A,'Tier 1 - $500K'!N:N)</f>
        <v>160</v>
      </c>
      <c r="O106" s="1">
        <f>_xlfn.XLOOKUP(Table5[[#This Row],[MSA Contract Number]],'Tier 1 - $500K'!A:A,'Tier 1 - $500K'!O:O,0,0,1)</f>
        <v>160</v>
      </c>
      <c r="P106" s="1">
        <f>_xlfn.XLOOKUP(Table5[[#This Row],[MSA Contract Number]],'Tier 1 - $500K'!A:A,'Tier 1 - $500K'!P:P,0,0,1)</f>
        <v>230</v>
      </c>
      <c r="Q106" s="1">
        <f>_xlfn.XLOOKUP(Table5[[#This Row],[MSA Contract Number]],'Tier 1 - $500K'!A:A,'Tier 1 - $500K'!Q:Q,0,0,1)</f>
        <v>160</v>
      </c>
      <c r="R106" s="1">
        <f>_xlfn.XLOOKUP(Table5[[#This Row],[MSA Contract Number]],'Tier 1 - $500K'!A:A,'Tier 1 - $500K'!R:R,0,0,1)</f>
        <v>112</v>
      </c>
      <c r="S106" s="107">
        <f>_xlfn.XLOOKUP(Table5[[#This Row],[MSA Contract Number]],'Tier 1 - $500K'!A:A,'Tier 1 - $500K'!S:S,0,0,1)</f>
        <v>230</v>
      </c>
      <c r="T106" s="107">
        <f>_xlfn.XLOOKUP(Table5[[#This Row],[MSA Contract Number]],'Tier 1 - $500K'!A:A,'Tier 1 - $500K'!T:T,0,0,1)</f>
        <v>270</v>
      </c>
      <c r="U106" s="107">
        <f>_xlfn.XLOOKUP(Table5[[#This Row],[MSA Contract Number]],'Tier 1 - $500K'!A:A,'Tier 1 - $500K'!U:U,0,0,1)</f>
        <v>200</v>
      </c>
      <c r="V106" s="107">
        <f>_xlfn.XLOOKUP(Table5[[#This Row],[MSA Contract Number]],'Tier 1 - $500K'!A:A,'Tier 1 - $500K'!V:V,0,0,1)</f>
        <v>160</v>
      </c>
      <c r="W106" s="107" t="str">
        <f>_xlfn.XLOOKUP(Table5[[#This Row],[MSA Contract Number]],'Tier 1 - $500K'!A:A,'Tier 1 - $500K'!W:W,0,0,1)</f>
        <v>--</v>
      </c>
      <c r="X106" s="107" t="str">
        <f>_xlfn.XLOOKUP(Table5[[#This Row],[MSA Contract Number]],'Tier 1 - $500K'!A:A,'Tier 1 - $500K'!X:X,0,0,1)</f>
        <v>--</v>
      </c>
      <c r="Y106" s="107" t="str">
        <f>_xlfn.XLOOKUP(Table5[[#This Row],[MSA Contract Number]],'Tier 1 - $500K'!A:A,'Tier 1 - $500K'!Y:Y,0,0,1)</f>
        <v>--</v>
      </c>
      <c r="Z106" s="107" t="str">
        <f>_xlfn.XLOOKUP(Table5[[#This Row],[MSA Contract Number]],'Tier 1 - $500K'!A:A,'Tier 1 - $500K'!Z:Z,0,0,1)</f>
        <v>--</v>
      </c>
      <c r="AA106" s="107">
        <f>_xlfn.XLOOKUP(Table5[[#This Row],[MSA Contract Number]],'Tier 1 - $500K'!A:A,'Tier 1 - $500K'!AA:AA,0,0,1)</f>
        <v>190</v>
      </c>
      <c r="AB106" s="107" t="str">
        <f>_xlfn.XLOOKUP(Table5[[#This Row],[MSA Contract Number]],'Tier 1 - $500K'!A:A,'Tier 1 - $500K'!AB:AB,0,0,1)</f>
        <v>--</v>
      </c>
      <c r="AC106" s="107" t="str">
        <f>_xlfn.XLOOKUP(Table5[[#This Row],[MSA Contract Number]],'Tier 1 - $500K'!A:A,'Tier 1 - $500K'!AC:AC,0,0,1)</f>
        <v>--</v>
      </c>
      <c r="AD106" s="107" t="str">
        <f>_xlfn.XLOOKUP(Table5[[#This Row],[MSA Contract Number]],'Tier 1 - $500K'!A:A,'Tier 1 - $500K'!AD:AD,0,0,1)</f>
        <v>--</v>
      </c>
      <c r="AE106" s="107">
        <f>_xlfn.XLOOKUP(Table5[[#This Row],[MSA Contract Number]],'Tier 1 - $500K'!A:A,'Tier 1 - $500K'!AE:AE,0,0,1)</f>
        <v>220</v>
      </c>
      <c r="AF106" s="107">
        <f>_xlfn.XLOOKUP(Table5[[#This Row],[MSA Contract Number]],'Tier 1 - $500K'!A:A,'Tier 1 - $500K'!AF:AF,0,0,1)</f>
        <v>135</v>
      </c>
      <c r="AG106" s="107">
        <f>_xlfn.XLOOKUP(Table5[[#This Row],[MSA Contract Number]],'Tier 1 - $500K'!A:A,'Tier 1 - $500K'!AG:AG,0,0,1)</f>
        <v>160</v>
      </c>
      <c r="AH106" s="107" t="str">
        <f>_xlfn.XLOOKUP(Table5[[#This Row],[MSA Contract Number]],'Tier 1 - $500K'!A:A,'Tier 1 - $500K'!AH:AH,0,0,1)</f>
        <v>--</v>
      </c>
      <c r="AI106" s="107" t="str">
        <f>_xlfn.XLOOKUP(Table5[[#This Row],[MSA Contract Number]],'Tier 1 - $500K'!A:A,'Tier 1 - $500K'!AI:AI,0,0,1)</f>
        <v>--</v>
      </c>
      <c r="AJ106" s="107">
        <f>_xlfn.XLOOKUP(Table5[[#This Row],[MSA Contract Number]],'Tier 1 - $500K'!A:A,'Tier 1 - $500K'!AJ:AJ,0,0,1)</f>
        <v>222</v>
      </c>
      <c r="AK106" s="107" t="str">
        <f>_xlfn.XLOOKUP(Table5[[#This Row],[MSA Contract Number]],'Tier 1 - $500K'!A:A,'Tier 1 - $500K'!AK:AK,0,0,1)</f>
        <v>--</v>
      </c>
      <c r="AL106" s="107" t="str">
        <f>_xlfn.XLOOKUP(Table5[[#This Row],[MSA Contract Number]],'Tier 1 - $500K'!A:A,'Tier 1 - $500K'!AL:AL,0,0,1)</f>
        <v>--</v>
      </c>
      <c r="AM106" s="107">
        <f>_xlfn.XLOOKUP(Table5[[#This Row],[MSA Contract Number]],'Tier 1 - $500K'!A:A,'Tier 1 - $500K'!AM:AM,0,0,1)</f>
        <v>160</v>
      </c>
      <c r="AN106" s="107">
        <f>_xlfn.XLOOKUP(Table5[[#This Row],[MSA Contract Number]],'Tier 1 - $500K'!A:A,'Tier 1 - $500K'!AN:AN,0,0,1)</f>
        <v>230</v>
      </c>
      <c r="AO106" s="107" t="str">
        <f>_xlfn.XLOOKUP(Table5[[#This Row],[MSA Contract Number]],'Tier 1 - $500K'!A:A,'Tier 1 - $500K'!AO:AO,0,0,1)</f>
        <v>--</v>
      </c>
      <c r="AP106" s="107" t="str">
        <f>_xlfn.XLOOKUP(Table5[[#This Row],[MSA Contract Number]],'Tier 1 - $500K'!A:A,'Tier 1 - $500K'!AP:AP,0,0,1)</f>
        <v>--</v>
      </c>
      <c r="AQ106" s="107">
        <f>_xlfn.XLOOKUP(Table5[[#This Row],[MSA Contract Number]],'Tier 1 - $500K'!A:A,'Tier 1 - $500K'!AQ:AQ,0,0,1)</f>
        <v>170</v>
      </c>
      <c r="AR106" s="107">
        <f>_xlfn.XLOOKUP(Table5[[#This Row],[MSA Contract Number]],'Tier 1 - $500K'!A:A,'Tier 1 - $500K'!AR:AR,0,0,1)</f>
        <v>170</v>
      </c>
      <c r="AS106" s="107" t="str">
        <f>_xlfn.XLOOKUP(Table5[[#This Row],[MSA Contract Number]],'Tier 1 - $500K'!A:A,'Tier 1 - $500K'!AS:AS,0,0,1)</f>
        <v>--</v>
      </c>
      <c r="AT106" s="107" t="str">
        <f>_xlfn.XLOOKUP(Table5[[#This Row],[MSA Contract Number]],'Tier 1 - $500K'!A:A,'Tier 1 - $500K'!AT:AT,0,0,1)</f>
        <v>--</v>
      </c>
      <c r="AU106" s="107" t="str">
        <f>_xlfn.XLOOKUP(Table5[[#This Row],[MSA Contract Number]],'Tier 1 - $500K'!A:A,'Tier 1 - $500K'!AU:AU,0,0,1)</f>
        <v>--</v>
      </c>
      <c r="AV106" s="107" t="str">
        <f>_xlfn.XLOOKUP(Table5[[#This Row],[MSA Contract Number]],'Tier 1 - $500K'!A:A,'Tier 1 - $500K'!AV:AV,0,0,1)</f>
        <v>--</v>
      </c>
      <c r="AW106" s="107" t="str">
        <f>_xlfn.XLOOKUP(Table5[[#This Row],[MSA Contract Number]],'Tier 1 - $500K'!A:A,'Tier 1 - $500K'!AW:AW,0,0,1)</f>
        <v>--</v>
      </c>
      <c r="AX106" s="107">
        <f>_xlfn.XLOOKUP(Table5[[#This Row],[MSA Contract Number]],'Tier 1 - $500K'!A:A,'Tier 1 - $500K'!AX:AX,0,0,1)</f>
        <v>160</v>
      </c>
      <c r="AY106" s="107">
        <f>_xlfn.XLOOKUP(Table5[[#This Row],[MSA Contract Number]],'Tier 1 - $500K'!A:A,'Tier 1 - $500K'!AY:AY,0,0,1)</f>
        <v>135</v>
      </c>
      <c r="AZ106" s="108">
        <f>_xlfn.XLOOKUP(Table5[[#This Row],[MSA Contract Number]],'Tier 1 - $500K'!A:A,'Tier 1 - $500K'!AZ:AZ,0,0,1)</f>
        <v>160</v>
      </c>
    </row>
    <row r="107" spans="1:52" s="52" customFormat="1" x14ac:dyDescent="0.25">
      <c r="A107" s="8" t="s">
        <v>917</v>
      </c>
      <c r="B107" s="9">
        <f>_xlfn.XLOOKUP(Table5[[#This Row],[MSA Contract Number]],'Tier 1 - $500K'!A:A,'Tier 1 - $500K'!B:B,0,0,1)</f>
        <v>46497</v>
      </c>
      <c r="C107" s="10" t="str">
        <f>_xlfn.XLOOKUP(Table5[[#This Row],[MSA Contract Number]],'Tier 1 - $500K'!A:A,'Tier 1 - $500K'!C:C,0,0,1)</f>
        <v>Oak Technical Services, LLC</v>
      </c>
      <c r="D107" s="10" t="str">
        <f>_xlfn.XLOOKUP(Table5[[#This Row],[MSA Contract Number]],'Tier 1 - $500K'!A:A,'Tier 1 - $500K'!D:D,0,0,1)</f>
        <v>Robb Thompson</v>
      </c>
      <c r="E107" s="10" t="str">
        <f>_xlfn.XLOOKUP(Table5[[#This Row],[MSA Contract Number]],'Tier 1 - $500K'!A:A,'Tier 1 - $500K'!E:E,0,0,1)</f>
        <v>(916) 799-9115</v>
      </c>
      <c r="F107" s="10" t="str">
        <f>_xlfn.XLOOKUP(Table5[[#This Row],[MSA Contract Number]],'Tier 1 - $500K'!A:A,'Tier 1 - $500K'!F:F,0,0,1)</f>
        <v>robb@oakts.com;</v>
      </c>
      <c r="G107" s="4">
        <f>_xlfn.XLOOKUP(Table5[[#This Row],[Point of Contact(s) 
(First Name and Last Name)]],'Tier 1 - $500K'!D:D,'Tier 1 - $500K'!G:G,0,0,1)</f>
        <v>1142702</v>
      </c>
      <c r="H107" s="4" t="str">
        <f>_xlfn.XLOOKUP(Table5[[#This Row],[MSA Contract Number]],'Tier 1 - $500K'!A:A,'Tier 1 - $500K'!H:H,0,0,1)</f>
        <v>SB</v>
      </c>
      <c r="I107" s="4" t="str">
        <f>_xlfn.XLOOKUP(Table5[[#This Row],[MSA Contract Number]],'Tier 1 - $500K'!A:A,'Tier 1 - $500K'!I:I,0,0,1)</f>
        <v>Yes</v>
      </c>
      <c r="J107" s="4" t="str">
        <f>_xlfn.XLOOKUP(Table5[[#This Row],[MSA Contract Number]],'Tier 1 - $500K'!A:A,'Tier 1 - $500K'!J:J,0,0,1)</f>
        <v>No</v>
      </c>
      <c r="K107" s="1">
        <f>_xlfn.XLOOKUP(Table5[[#This Row],[MSA Contract Number]],'Tier 1 - $500K'!A:A,'Tier 1 - $500K'!K:K,0,0,1)</f>
        <v>185</v>
      </c>
      <c r="L107" s="1">
        <f>_xlfn.XLOOKUP(Table5[[#This Row],[MSA Contract Number]],'Tier 1 - $500K'!A:A,'Tier 1 - $500K'!L:L,0,0,1)</f>
        <v>155</v>
      </c>
      <c r="M107" s="1">
        <f>_xlfn.XLOOKUP(Table5[[#This Row],[MSA Contract Number]],'Tier 1 - $500K'!A:A,'Tier 1 - $500K'!M:M,0,0,1)</f>
        <v>175</v>
      </c>
      <c r="N107" s="1">
        <f>_xlfn.XLOOKUP(Table5[[#This Row],[MSA Contract Number]],'Tier 1 - $500K'!A:A,'Tier 1 - $500K'!N:N)</f>
        <v>145</v>
      </c>
      <c r="O107" s="1">
        <f>_xlfn.XLOOKUP(Table5[[#This Row],[MSA Contract Number]],'Tier 1 - $500K'!A:A,'Tier 1 - $500K'!O:O,0,0,1)</f>
        <v>125</v>
      </c>
      <c r="P107" s="1">
        <f>_xlfn.XLOOKUP(Table5[[#This Row],[MSA Contract Number]],'Tier 1 - $500K'!A:A,'Tier 1 - $500K'!P:P,0,0,1)</f>
        <v>135</v>
      </c>
      <c r="Q107" s="1">
        <f>_xlfn.XLOOKUP(Table5[[#This Row],[MSA Contract Number]],'Tier 1 - $500K'!A:A,'Tier 1 - $500K'!Q:Q,0,0,1)</f>
        <v>115</v>
      </c>
      <c r="R107" s="1">
        <f>_xlfn.XLOOKUP(Table5[[#This Row],[MSA Contract Number]],'Tier 1 - $500K'!A:A,'Tier 1 - $500K'!R:R,0,0,1)</f>
        <v>95</v>
      </c>
      <c r="S107" s="107">
        <f>_xlfn.XLOOKUP(Table5[[#This Row],[MSA Contract Number]],'Tier 1 - $500K'!A:A,'Tier 1 - $500K'!S:S,0,0,1)</f>
        <v>140</v>
      </c>
      <c r="T107" s="107">
        <f>_xlfn.XLOOKUP(Table5[[#This Row],[MSA Contract Number]],'Tier 1 - $500K'!A:A,'Tier 1 - $500K'!T:T,0,0,1)</f>
        <v>175</v>
      </c>
      <c r="U107" s="107">
        <f>_xlfn.XLOOKUP(Table5[[#This Row],[MSA Contract Number]],'Tier 1 - $500K'!A:A,'Tier 1 - $500K'!U:U,0,0,1)</f>
        <v>150</v>
      </c>
      <c r="V107" s="107">
        <f>_xlfn.XLOOKUP(Table5[[#This Row],[MSA Contract Number]],'Tier 1 - $500K'!A:A,'Tier 1 - $500K'!V:V,0,0,1)</f>
        <v>160</v>
      </c>
      <c r="W107" s="107">
        <f>_xlfn.XLOOKUP(Table5[[#This Row],[MSA Contract Number]],'Tier 1 - $500K'!A:A,'Tier 1 - $500K'!W:W,0,0,1)</f>
        <v>110</v>
      </c>
      <c r="X107" s="107">
        <f>_xlfn.XLOOKUP(Table5[[#This Row],[MSA Contract Number]],'Tier 1 - $500K'!A:A,'Tier 1 - $500K'!X:X,0,0,1)</f>
        <v>125</v>
      </c>
      <c r="Y107" s="107">
        <f>_xlfn.XLOOKUP(Table5[[#This Row],[MSA Contract Number]],'Tier 1 - $500K'!A:A,'Tier 1 - $500K'!Y:Y,0,0,1)</f>
        <v>135</v>
      </c>
      <c r="Z107" s="107">
        <f>_xlfn.XLOOKUP(Table5[[#This Row],[MSA Contract Number]],'Tier 1 - $500K'!A:A,'Tier 1 - $500K'!Z:Z,0,0,1)</f>
        <v>160</v>
      </c>
      <c r="AA107" s="107">
        <f>_xlfn.XLOOKUP(Table5[[#This Row],[MSA Contract Number]],'Tier 1 - $500K'!A:A,'Tier 1 - $500K'!AA:AA,0,0,1)</f>
        <v>140</v>
      </c>
      <c r="AB107" s="107">
        <f>_xlfn.XLOOKUP(Table5[[#This Row],[MSA Contract Number]],'Tier 1 - $500K'!A:A,'Tier 1 - $500K'!AB:AB,0,0,1)</f>
        <v>135</v>
      </c>
      <c r="AC107" s="107">
        <f>_xlfn.XLOOKUP(Table5[[#This Row],[MSA Contract Number]],'Tier 1 - $500K'!A:A,'Tier 1 - $500K'!AC:AC,0,0,1)</f>
        <v>150</v>
      </c>
      <c r="AD107" s="107">
        <f>_xlfn.XLOOKUP(Table5[[#This Row],[MSA Contract Number]],'Tier 1 - $500K'!A:A,'Tier 1 - $500K'!AD:AD,0,0,1)</f>
        <v>125</v>
      </c>
      <c r="AE107" s="107">
        <f>_xlfn.XLOOKUP(Table5[[#This Row],[MSA Contract Number]],'Tier 1 - $500K'!A:A,'Tier 1 - $500K'!AE:AE,0,0,1)</f>
        <v>120</v>
      </c>
      <c r="AF107" s="107">
        <f>_xlfn.XLOOKUP(Table5[[#This Row],[MSA Contract Number]],'Tier 1 - $500K'!A:A,'Tier 1 - $500K'!AF:AF,0,0,1)</f>
        <v>125</v>
      </c>
      <c r="AG107" s="107">
        <f>_xlfn.XLOOKUP(Table5[[#This Row],[MSA Contract Number]],'Tier 1 - $500K'!A:A,'Tier 1 - $500K'!AG:AG,0,0,1)</f>
        <v>145</v>
      </c>
      <c r="AH107" s="107">
        <f>_xlfn.XLOOKUP(Table5[[#This Row],[MSA Contract Number]],'Tier 1 - $500K'!A:A,'Tier 1 - $500K'!AH:AH,0,0,1)</f>
        <v>135</v>
      </c>
      <c r="AI107" s="107">
        <f>_xlfn.XLOOKUP(Table5[[#This Row],[MSA Contract Number]],'Tier 1 - $500K'!A:A,'Tier 1 - $500K'!AI:AI,0,0,1)</f>
        <v>145</v>
      </c>
      <c r="AJ107" s="107">
        <f>_xlfn.XLOOKUP(Table5[[#This Row],[MSA Contract Number]],'Tier 1 - $500K'!A:A,'Tier 1 - $500K'!AJ:AJ,0,0,1)</f>
        <v>135</v>
      </c>
      <c r="AK107" s="107">
        <f>_xlfn.XLOOKUP(Table5[[#This Row],[MSA Contract Number]],'Tier 1 - $500K'!A:A,'Tier 1 - $500K'!AK:AK,0,0,1)</f>
        <v>125</v>
      </c>
      <c r="AL107" s="107">
        <f>_xlfn.XLOOKUP(Table5[[#This Row],[MSA Contract Number]],'Tier 1 - $500K'!A:A,'Tier 1 - $500K'!AL:AL,0,0,1)</f>
        <v>140</v>
      </c>
      <c r="AM107" s="107">
        <f>_xlfn.XLOOKUP(Table5[[#This Row],[MSA Contract Number]],'Tier 1 - $500K'!A:A,'Tier 1 - $500K'!AM:AM,0,0,1)</f>
        <v>135</v>
      </c>
      <c r="AN107" s="107">
        <f>_xlfn.XLOOKUP(Table5[[#This Row],[MSA Contract Number]],'Tier 1 - $500K'!A:A,'Tier 1 - $500K'!AN:AN,0,0,1)</f>
        <v>155</v>
      </c>
      <c r="AO107" s="107">
        <f>_xlfn.XLOOKUP(Table5[[#This Row],[MSA Contract Number]],'Tier 1 - $500K'!A:A,'Tier 1 - $500K'!AO:AO,0,0,1)</f>
        <v>150</v>
      </c>
      <c r="AP107" s="107">
        <f>_xlfn.XLOOKUP(Table5[[#This Row],[MSA Contract Number]],'Tier 1 - $500K'!A:A,'Tier 1 - $500K'!AP:AP,0,0,1)</f>
        <v>150</v>
      </c>
      <c r="AQ107" s="107">
        <f>_xlfn.XLOOKUP(Table5[[#This Row],[MSA Contract Number]],'Tier 1 - $500K'!A:A,'Tier 1 - $500K'!AQ:AQ,0,0,1)</f>
        <v>130</v>
      </c>
      <c r="AR107" s="107">
        <f>_xlfn.XLOOKUP(Table5[[#This Row],[MSA Contract Number]],'Tier 1 - $500K'!A:A,'Tier 1 - $500K'!AR:AR,0,0,1)</f>
        <v>150</v>
      </c>
      <c r="AS107" s="107">
        <f>_xlfn.XLOOKUP(Table5[[#This Row],[MSA Contract Number]],'Tier 1 - $500K'!A:A,'Tier 1 - $500K'!AS:AS,0,0,1)</f>
        <v>125</v>
      </c>
      <c r="AT107" s="107">
        <f>_xlfn.XLOOKUP(Table5[[#This Row],[MSA Contract Number]],'Tier 1 - $500K'!A:A,'Tier 1 - $500K'!AT:AT,0,0,1)</f>
        <v>95</v>
      </c>
      <c r="AU107" s="107">
        <f>_xlfn.XLOOKUP(Table5[[#This Row],[MSA Contract Number]],'Tier 1 - $500K'!A:A,'Tier 1 - $500K'!AU:AU,0,0,1)</f>
        <v>125</v>
      </c>
      <c r="AV107" s="107">
        <f>_xlfn.XLOOKUP(Table5[[#This Row],[MSA Contract Number]],'Tier 1 - $500K'!A:A,'Tier 1 - $500K'!AV:AV,0,0,1)</f>
        <v>125</v>
      </c>
      <c r="AW107" s="107">
        <f>_xlfn.XLOOKUP(Table5[[#This Row],[MSA Contract Number]],'Tier 1 - $500K'!A:A,'Tier 1 - $500K'!AW:AW,0,0,1)</f>
        <v>125</v>
      </c>
      <c r="AX107" s="107">
        <f>_xlfn.XLOOKUP(Table5[[#This Row],[MSA Contract Number]],'Tier 1 - $500K'!A:A,'Tier 1 - $500K'!AX:AX,0,0,1)</f>
        <v>145</v>
      </c>
      <c r="AY107" s="107">
        <f>_xlfn.XLOOKUP(Table5[[#This Row],[MSA Contract Number]],'Tier 1 - $500K'!A:A,'Tier 1 - $500K'!AY:AY,0,0,1)</f>
        <v>125</v>
      </c>
      <c r="AZ107" s="108">
        <f>_xlfn.XLOOKUP(Table5[[#This Row],[MSA Contract Number]],'Tier 1 - $500K'!A:A,'Tier 1 - $500K'!AZ:AZ,0,0,1)</f>
        <v>125</v>
      </c>
    </row>
    <row r="108" spans="1:52" s="52" customFormat="1" x14ac:dyDescent="0.25">
      <c r="A108" s="8" t="s">
        <v>937</v>
      </c>
      <c r="B108" s="9">
        <f>_xlfn.XLOOKUP(Table5[[#This Row],[MSA Contract Number]],'Tier 1 - $500K'!A:A,'Tier 1 - $500K'!B:B,0,0,1)</f>
        <v>46497</v>
      </c>
      <c r="C108" s="10" t="str">
        <f>_xlfn.XLOOKUP(Table5[[#This Row],[MSA Contract Number]],'Tier 1 - $500K'!A:A,'Tier 1 - $500K'!C:C,0,0,1)</f>
        <v>OnCore Consulting, LLC</v>
      </c>
      <c r="D108" s="10" t="str">
        <f>_xlfn.XLOOKUP(Table5[[#This Row],[MSA Contract Number]],'Tier 1 - $500K'!A:A,'Tier 1 - $500K'!D:D,0,0,1)</f>
        <v>Rick Collins</v>
      </c>
      <c r="E108" s="10" t="str">
        <f>_xlfn.XLOOKUP(Table5[[#This Row],[MSA Contract Number]],'Tier 1 - $500K'!A:A,'Tier 1 - $500K'!E:E,0,0,1)</f>
        <v>(916) 425-3674</v>
      </c>
      <c r="F108" s="10" t="str">
        <f>_xlfn.XLOOKUP(Table5[[#This Row],[MSA Contract Number]],'Tier 1 - $500K'!A:A,'Tier 1 - $500K'!F:F,0,0,1)</f>
        <v xml:space="preserve">rick.collins@oncorellc.com; </v>
      </c>
      <c r="G108" s="4" t="str">
        <f>_xlfn.XLOOKUP(Table5[[#This Row],[Point of Contact(s) 
(First Name and Last Name)]],'Tier 1 - $500K'!D:D,'Tier 1 - $500K'!G:G,0,0,1)</f>
        <v>--</v>
      </c>
      <c r="H108" s="4" t="str">
        <f>_xlfn.XLOOKUP(Table5[[#This Row],[MSA Contract Number]],'Tier 1 - $500K'!A:A,'Tier 1 - $500K'!H:H,0,0,1)</f>
        <v>--</v>
      </c>
      <c r="I108" s="4" t="str">
        <f>_xlfn.XLOOKUP(Table5[[#This Row],[MSA Contract Number]],'Tier 1 - $500K'!A:A,'Tier 1 - $500K'!I:I,0,0,1)</f>
        <v>No</v>
      </c>
      <c r="J108" s="4" t="str">
        <f>_xlfn.XLOOKUP(Table5[[#This Row],[MSA Contract Number]],'Tier 1 - $500K'!A:A,'Tier 1 - $500K'!J:J,0,0,1)</f>
        <v>No</v>
      </c>
      <c r="K108" s="1">
        <f>_xlfn.XLOOKUP(Table5[[#This Row],[MSA Contract Number]],'Tier 1 - $500K'!A:A,'Tier 1 - $500K'!K:K,0,0,1)</f>
        <v>234</v>
      </c>
      <c r="L108" s="1">
        <f>_xlfn.XLOOKUP(Table5[[#This Row],[MSA Contract Number]],'Tier 1 - $500K'!A:A,'Tier 1 - $500K'!L:L,0,0,1)</f>
        <v>203</v>
      </c>
      <c r="M108" s="1">
        <f>_xlfn.XLOOKUP(Table5[[#This Row],[MSA Contract Number]],'Tier 1 - $500K'!A:A,'Tier 1 - $500K'!M:M,0,0,1)</f>
        <v>209</v>
      </c>
      <c r="N108" s="1">
        <f>_xlfn.XLOOKUP(Table5[[#This Row],[MSA Contract Number]],'Tier 1 - $500K'!A:A,'Tier 1 - $500K'!N:N)</f>
        <v>180</v>
      </c>
      <c r="O108" s="1">
        <f>_xlfn.XLOOKUP(Table5[[#This Row],[MSA Contract Number]],'Tier 1 - $500K'!A:A,'Tier 1 - $500K'!O:O,0,0,1)</f>
        <v>156</v>
      </c>
      <c r="P108" s="1">
        <f>_xlfn.XLOOKUP(Table5[[#This Row],[MSA Contract Number]],'Tier 1 - $500K'!A:A,'Tier 1 - $500K'!P:P,0,0,1)</f>
        <v>162</v>
      </c>
      <c r="Q108" s="1">
        <f>_xlfn.XLOOKUP(Table5[[#This Row],[MSA Contract Number]],'Tier 1 - $500K'!A:A,'Tier 1 - $500K'!Q:Q,0,0,1)</f>
        <v>141</v>
      </c>
      <c r="R108" s="1">
        <f>_xlfn.XLOOKUP(Table5[[#This Row],[MSA Contract Number]],'Tier 1 - $500K'!A:A,'Tier 1 - $500K'!R:R,0,0,1)</f>
        <v>112</v>
      </c>
      <c r="S108" s="107">
        <f>_xlfn.XLOOKUP(Table5[[#This Row],[MSA Contract Number]],'Tier 1 - $500K'!A:A,'Tier 1 - $500K'!S:S,0,0,1)</f>
        <v>195</v>
      </c>
      <c r="T108" s="107">
        <f>_xlfn.XLOOKUP(Table5[[#This Row],[MSA Contract Number]],'Tier 1 - $500K'!A:A,'Tier 1 - $500K'!T:T,0,0,1)</f>
        <v>234</v>
      </c>
      <c r="U108" s="107">
        <f>_xlfn.XLOOKUP(Table5[[#This Row],[MSA Contract Number]],'Tier 1 - $500K'!A:A,'Tier 1 - $500K'!U:U,0,0,1)</f>
        <v>203</v>
      </c>
      <c r="V108" s="107">
        <f>_xlfn.XLOOKUP(Table5[[#This Row],[MSA Contract Number]],'Tier 1 - $500K'!A:A,'Tier 1 - $500K'!V:V,0,0,1)</f>
        <v>198</v>
      </c>
      <c r="W108" s="107">
        <f>_xlfn.XLOOKUP(Table5[[#This Row],[MSA Contract Number]],'Tier 1 - $500K'!A:A,'Tier 1 - $500K'!W:W,0,0,1)</f>
        <v>146</v>
      </c>
      <c r="X108" s="107">
        <f>_xlfn.XLOOKUP(Table5[[#This Row],[MSA Contract Number]],'Tier 1 - $500K'!A:A,'Tier 1 - $500K'!X:X,0,0,1)</f>
        <v>142</v>
      </c>
      <c r="Y108" s="107">
        <f>_xlfn.XLOOKUP(Table5[[#This Row],[MSA Contract Number]],'Tier 1 - $500K'!A:A,'Tier 1 - $500K'!Y:Y,0,0,1)</f>
        <v>149</v>
      </c>
      <c r="Z108" s="107">
        <f>_xlfn.XLOOKUP(Table5[[#This Row],[MSA Contract Number]],'Tier 1 - $500K'!A:A,'Tier 1 - $500K'!Z:Z,0,0,1)</f>
        <v>182</v>
      </c>
      <c r="AA108" s="107">
        <f>_xlfn.XLOOKUP(Table5[[#This Row],[MSA Contract Number]],'Tier 1 - $500K'!A:A,'Tier 1 - $500K'!AA:AA,0,0,1)</f>
        <v>186</v>
      </c>
      <c r="AB108" s="107">
        <f>_xlfn.XLOOKUP(Table5[[#This Row],[MSA Contract Number]],'Tier 1 - $500K'!A:A,'Tier 1 - $500K'!AB:AB,0,0,1)</f>
        <v>203</v>
      </c>
      <c r="AC108" s="107">
        <f>_xlfn.XLOOKUP(Table5[[#This Row],[MSA Contract Number]],'Tier 1 - $500K'!A:A,'Tier 1 - $500K'!AC:AC,0,0,1)</f>
        <v>198</v>
      </c>
      <c r="AD108" s="107">
        <f>_xlfn.XLOOKUP(Table5[[#This Row],[MSA Contract Number]],'Tier 1 - $500K'!A:A,'Tier 1 - $500K'!AD:AD,0,0,1)</f>
        <v>161</v>
      </c>
      <c r="AE108" s="107">
        <f>_xlfn.XLOOKUP(Table5[[#This Row],[MSA Contract Number]],'Tier 1 - $500K'!A:A,'Tier 1 - $500K'!AE:AE,0,0,1)</f>
        <v>156</v>
      </c>
      <c r="AF108" s="107">
        <f>_xlfn.XLOOKUP(Table5[[#This Row],[MSA Contract Number]],'Tier 1 - $500K'!A:A,'Tier 1 - $500K'!AF:AF,0,0,1)</f>
        <v>147</v>
      </c>
      <c r="AG108" s="107">
        <f>_xlfn.XLOOKUP(Table5[[#This Row],[MSA Contract Number]],'Tier 1 - $500K'!A:A,'Tier 1 - $500K'!AG:AG,0,0,1)</f>
        <v>156</v>
      </c>
      <c r="AH108" s="107">
        <f>_xlfn.XLOOKUP(Table5[[#This Row],[MSA Contract Number]],'Tier 1 - $500K'!A:A,'Tier 1 - $500K'!AH:AH,0,0,1)</f>
        <v>186</v>
      </c>
      <c r="AI108" s="107">
        <f>_xlfn.XLOOKUP(Table5[[#This Row],[MSA Contract Number]],'Tier 1 - $500K'!A:A,'Tier 1 - $500K'!AI:AI,0,0,1)</f>
        <v>162</v>
      </c>
      <c r="AJ108" s="107">
        <f>_xlfn.XLOOKUP(Table5[[#This Row],[MSA Contract Number]],'Tier 1 - $500K'!A:A,'Tier 1 - $500K'!AJ:AJ,0,0,1)</f>
        <v>141</v>
      </c>
      <c r="AK108" s="107">
        <f>_xlfn.XLOOKUP(Table5[[#This Row],[MSA Contract Number]],'Tier 1 - $500K'!A:A,'Tier 1 - $500K'!AK:AK,0,0,1)</f>
        <v>162</v>
      </c>
      <c r="AL108" s="107">
        <f>_xlfn.XLOOKUP(Table5[[#This Row],[MSA Contract Number]],'Tier 1 - $500K'!A:A,'Tier 1 - $500K'!AL:AL,0,0,1)</f>
        <v>205</v>
      </c>
      <c r="AM108" s="107">
        <f>_xlfn.XLOOKUP(Table5[[#This Row],[MSA Contract Number]],'Tier 1 - $500K'!A:A,'Tier 1 - $500K'!AM:AM,0,0,1)</f>
        <v>141</v>
      </c>
      <c r="AN108" s="107">
        <f>_xlfn.XLOOKUP(Table5[[#This Row],[MSA Contract Number]],'Tier 1 - $500K'!A:A,'Tier 1 - $500K'!AN:AN,0,0,1)</f>
        <v>162</v>
      </c>
      <c r="AO108" s="107">
        <f>_xlfn.XLOOKUP(Table5[[#This Row],[MSA Contract Number]],'Tier 1 - $500K'!A:A,'Tier 1 - $500K'!AO:AO,0,0,1)</f>
        <v>156</v>
      </c>
      <c r="AP108" s="107">
        <f>_xlfn.XLOOKUP(Table5[[#This Row],[MSA Contract Number]],'Tier 1 - $500K'!A:A,'Tier 1 - $500K'!AP:AP,0,0,1)</f>
        <v>198</v>
      </c>
      <c r="AQ108" s="107">
        <f>_xlfn.XLOOKUP(Table5[[#This Row],[MSA Contract Number]],'Tier 1 - $500K'!A:A,'Tier 1 - $500K'!AQ:AQ,0,0,1)</f>
        <v>203</v>
      </c>
      <c r="AR108" s="107">
        <f>_xlfn.XLOOKUP(Table5[[#This Row],[MSA Contract Number]],'Tier 1 - $500K'!A:A,'Tier 1 - $500K'!AR:AR,0,0,1)</f>
        <v>205</v>
      </c>
      <c r="AS108" s="107">
        <f>_xlfn.XLOOKUP(Table5[[#This Row],[MSA Contract Number]],'Tier 1 - $500K'!A:A,'Tier 1 - $500K'!AS:AS,0,0,1)</f>
        <v>156</v>
      </c>
      <c r="AT108" s="107">
        <f>_xlfn.XLOOKUP(Table5[[#This Row],[MSA Contract Number]],'Tier 1 - $500K'!A:A,'Tier 1 - $500K'!AT:AT,0,0,1)</f>
        <v>137</v>
      </c>
      <c r="AU108" s="107">
        <f>_xlfn.XLOOKUP(Table5[[#This Row],[MSA Contract Number]],'Tier 1 - $500K'!A:A,'Tier 1 - $500K'!AU:AU,0,0,1)</f>
        <v>156</v>
      </c>
      <c r="AV108" s="107">
        <f>_xlfn.XLOOKUP(Table5[[#This Row],[MSA Contract Number]],'Tier 1 - $500K'!A:A,'Tier 1 - $500K'!AV:AV,0,0,1)</f>
        <v>137</v>
      </c>
      <c r="AW108" s="107">
        <f>_xlfn.XLOOKUP(Table5[[#This Row],[MSA Contract Number]],'Tier 1 - $500K'!A:A,'Tier 1 - $500K'!AW:AW,0,0,1)</f>
        <v>156</v>
      </c>
      <c r="AX108" s="107">
        <f>_xlfn.XLOOKUP(Table5[[#This Row],[MSA Contract Number]],'Tier 1 - $500K'!A:A,'Tier 1 - $500K'!AX:AX,0,0,1)</f>
        <v>156</v>
      </c>
      <c r="AY108" s="107">
        <f>_xlfn.XLOOKUP(Table5[[#This Row],[MSA Contract Number]],'Tier 1 - $500K'!A:A,'Tier 1 - $500K'!AY:AY,0,0,1)</f>
        <v>147</v>
      </c>
      <c r="AZ108" s="108">
        <f>_xlfn.XLOOKUP(Table5[[#This Row],[MSA Contract Number]],'Tier 1 - $500K'!A:A,'Tier 1 - $500K'!AZ:AZ,0,0,1)</f>
        <v>198</v>
      </c>
    </row>
    <row r="109" spans="1:52" s="52" customFormat="1" x14ac:dyDescent="0.25">
      <c r="A109" s="8" t="s">
        <v>942</v>
      </c>
      <c r="B109" s="9">
        <f>_xlfn.XLOOKUP(Table5[[#This Row],[MSA Contract Number]],'Tier 1 - $500K'!A:A,'Tier 1 - $500K'!B:B,0,0,1)</f>
        <v>46497</v>
      </c>
      <c r="C109" s="10" t="str">
        <f>_xlfn.XLOOKUP(Table5[[#This Row],[MSA Contract Number]],'Tier 1 - $500K'!A:A,'Tier 1 - $500K'!C:C,0,0,1)</f>
        <v>Online Enterprises Inc.</v>
      </c>
      <c r="D109" s="10" t="str">
        <f>_xlfn.XLOOKUP(Table5[[#This Row],[MSA Contract Number]],'Tier 1 - $500K'!A:A,'Tier 1 - $500K'!D:D,0,0,1)</f>
        <v>Shayna Frejuk-Smith</v>
      </c>
      <c r="E109" s="10" t="str">
        <f>_xlfn.XLOOKUP(Table5[[#This Row],[MSA Contract Number]],'Tier 1 - $500K'!A:A,'Tier 1 - $500K'!E:E,0,0,1)</f>
        <v>(204) 795-7382</v>
      </c>
      <c r="F109" s="10" t="str">
        <f>_xlfn.XLOOKUP(Table5[[#This Row],[MSA Contract Number]],'Tier 1 - $500K'!A:A,'Tier 1 - $500K'!F:F,0,0,1)</f>
        <v>sfrejuk@obsglobal.com;</v>
      </c>
      <c r="G109" s="4" t="str">
        <f>_xlfn.XLOOKUP(Table5[[#This Row],[Point of Contact(s) 
(First Name and Last Name)]],'Tier 1 - $500K'!D:D,'Tier 1 - $500K'!G:G,0,0,1)</f>
        <v>--</v>
      </c>
      <c r="H109" s="4" t="str">
        <f>_xlfn.XLOOKUP(Table5[[#This Row],[MSA Contract Number]],'Tier 1 - $500K'!A:A,'Tier 1 - $500K'!H:H,0,0,1)</f>
        <v>--</v>
      </c>
      <c r="I109" s="4" t="str">
        <f>_xlfn.XLOOKUP(Table5[[#This Row],[MSA Contract Number]],'Tier 1 - $500K'!A:A,'Tier 1 - $500K'!I:I,0,0,1)</f>
        <v>No</v>
      </c>
      <c r="J109" s="4" t="str">
        <f>_xlfn.XLOOKUP(Table5[[#This Row],[MSA Contract Number]],'Tier 1 - $500K'!A:A,'Tier 1 - $500K'!J:J,0,0,1)</f>
        <v>No</v>
      </c>
      <c r="K109" s="1">
        <f>_xlfn.XLOOKUP(Table5[[#This Row],[MSA Contract Number]],'Tier 1 - $500K'!A:A,'Tier 1 - $500K'!K:K,0,0,1)</f>
        <v>187</v>
      </c>
      <c r="L109" s="1">
        <f>_xlfn.XLOOKUP(Table5[[#This Row],[MSA Contract Number]],'Tier 1 - $500K'!A:A,'Tier 1 - $500K'!L:L,0,0,1)</f>
        <v>152</v>
      </c>
      <c r="M109" s="1">
        <f>_xlfn.XLOOKUP(Table5[[#This Row],[MSA Contract Number]],'Tier 1 - $500K'!A:A,'Tier 1 - $500K'!M:M,0,0,1)</f>
        <v>198</v>
      </c>
      <c r="N109" s="1">
        <f>_xlfn.XLOOKUP(Table5[[#This Row],[MSA Contract Number]],'Tier 1 - $500K'!A:A,'Tier 1 - $500K'!N:N)</f>
        <v>175</v>
      </c>
      <c r="O109" s="1">
        <f>_xlfn.XLOOKUP(Table5[[#This Row],[MSA Contract Number]],'Tier 1 - $500K'!A:A,'Tier 1 - $500K'!O:O,0,0,1)</f>
        <v>151</v>
      </c>
      <c r="P109" s="1">
        <f>_xlfn.XLOOKUP(Table5[[#This Row],[MSA Contract Number]],'Tier 1 - $500K'!A:A,'Tier 1 - $500K'!P:P,0,0,1)</f>
        <v>153</v>
      </c>
      <c r="Q109" s="1">
        <f>_xlfn.XLOOKUP(Table5[[#This Row],[MSA Contract Number]],'Tier 1 - $500K'!A:A,'Tier 1 - $500K'!Q:Q,0,0,1)</f>
        <v>124</v>
      </c>
      <c r="R109" s="1">
        <f>_xlfn.XLOOKUP(Table5[[#This Row],[MSA Contract Number]],'Tier 1 - $500K'!A:A,'Tier 1 - $500K'!R:R,0,0,1)</f>
        <v>121</v>
      </c>
      <c r="S109" s="107">
        <f>_xlfn.XLOOKUP(Table5[[#This Row],[MSA Contract Number]],'Tier 1 - $500K'!A:A,'Tier 1 - $500K'!S:S,0,0,1)</f>
        <v>262</v>
      </c>
      <c r="T109" s="107">
        <f>_xlfn.XLOOKUP(Table5[[#This Row],[MSA Contract Number]],'Tier 1 - $500K'!A:A,'Tier 1 - $500K'!T:T,0,0,1)</f>
        <v>252</v>
      </c>
      <c r="U109" s="107">
        <f>_xlfn.XLOOKUP(Table5[[#This Row],[MSA Contract Number]],'Tier 1 - $500K'!A:A,'Tier 1 - $500K'!U:U,0,0,1)</f>
        <v>202</v>
      </c>
      <c r="V109" s="107">
        <f>_xlfn.XLOOKUP(Table5[[#This Row],[MSA Contract Number]],'Tier 1 - $500K'!A:A,'Tier 1 - $500K'!V:V,0,0,1)</f>
        <v>173</v>
      </c>
      <c r="W109" s="107">
        <f>_xlfn.XLOOKUP(Table5[[#This Row],[MSA Contract Number]],'Tier 1 - $500K'!A:A,'Tier 1 - $500K'!W:W,0,0,1)</f>
        <v>178</v>
      </c>
      <c r="X109" s="107">
        <f>_xlfn.XLOOKUP(Table5[[#This Row],[MSA Contract Number]],'Tier 1 - $500K'!A:A,'Tier 1 - $500K'!X:X,0,0,1)</f>
        <v>150</v>
      </c>
      <c r="Y109" s="107">
        <f>_xlfn.XLOOKUP(Table5[[#This Row],[MSA Contract Number]],'Tier 1 - $500K'!A:A,'Tier 1 - $500K'!Y:Y,0,0,1)</f>
        <v>150</v>
      </c>
      <c r="Z109" s="107">
        <f>_xlfn.XLOOKUP(Table5[[#This Row],[MSA Contract Number]],'Tier 1 - $500K'!A:A,'Tier 1 - $500K'!Z:Z,0,0,1)</f>
        <v>176</v>
      </c>
      <c r="AA109" s="107">
        <f>_xlfn.XLOOKUP(Table5[[#This Row],[MSA Contract Number]],'Tier 1 - $500K'!A:A,'Tier 1 - $500K'!AA:AA,0,0,1)</f>
        <v>225</v>
      </c>
      <c r="AB109" s="107">
        <f>_xlfn.XLOOKUP(Table5[[#This Row],[MSA Contract Number]],'Tier 1 - $500K'!A:A,'Tier 1 - $500K'!AB:AB,0,0,1)</f>
        <v>199</v>
      </c>
      <c r="AC109" s="107">
        <f>_xlfn.XLOOKUP(Table5[[#This Row],[MSA Contract Number]],'Tier 1 - $500K'!A:A,'Tier 1 - $500K'!AC:AC,0,0,1)</f>
        <v>203</v>
      </c>
      <c r="AD109" s="107">
        <f>_xlfn.XLOOKUP(Table5[[#This Row],[MSA Contract Number]],'Tier 1 - $500K'!A:A,'Tier 1 - $500K'!AD:AD,0,0,1)</f>
        <v>152</v>
      </c>
      <c r="AE109" s="107">
        <f>_xlfn.XLOOKUP(Table5[[#This Row],[MSA Contract Number]],'Tier 1 - $500K'!A:A,'Tier 1 - $500K'!AE:AE,0,0,1)</f>
        <v>200</v>
      </c>
      <c r="AF109" s="107">
        <f>_xlfn.XLOOKUP(Table5[[#This Row],[MSA Contract Number]],'Tier 1 - $500K'!A:A,'Tier 1 - $500K'!AF:AF,0,0,1)</f>
        <v>152</v>
      </c>
      <c r="AG109" s="107">
        <f>_xlfn.XLOOKUP(Table5[[#This Row],[MSA Contract Number]],'Tier 1 - $500K'!A:A,'Tier 1 - $500K'!AG:AG,0,0,1)</f>
        <v>177</v>
      </c>
      <c r="AH109" s="107" t="str">
        <f>_xlfn.XLOOKUP(Table5[[#This Row],[MSA Contract Number]],'Tier 1 - $500K'!A:A,'Tier 1 - $500K'!AH:AH,0,0,1)</f>
        <v>--</v>
      </c>
      <c r="AI109" s="107" t="str">
        <f>_xlfn.XLOOKUP(Table5[[#This Row],[MSA Contract Number]],'Tier 1 - $500K'!A:A,'Tier 1 - $500K'!AI:AI,0,0,1)</f>
        <v>--</v>
      </c>
      <c r="AJ109" s="107">
        <f>_xlfn.XLOOKUP(Table5[[#This Row],[MSA Contract Number]],'Tier 1 - $500K'!A:A,'Tier 1 - $500K'!AJ:AJ,0,0,1)</f>
        <v>147</v>
      </c>
      <c r="AK109" s="107">
        <f>_xlfn.XLOOKUP(Table5[[#This Row],[MSA Contract Number]],'Tier 1 - $500K'!A:A,'Tier 1 - $500K'!AK:AK,0,0,1)</f>
        <v>178</v>
      </c>
      <c r="AL109" s="107">
        <f>_xlfn.XLOOKUP(Table5[[#This Row],[MSA Contract Number]],'Tier 1 - $500K'!A:A,'Tier 1 - $500K'!AL:AL,0,0,1)</f>
        <v>227</v>
      </c>
      <c r="AM109" s="107">
        <f>_xlfn.XLOOKUP(Table5[[#This Row],[MSA Contract Number]],'Tier 1 - $500K'!A:A,'Tier 1 - $500K'!AM:AM,0,0,1)</f>
        <v>152</v>
      </c>
      <c r="AN109" s="107">
        <f>_xlfn.XLOOKUP(Table5[[#This Row],[MSA Contract Number]],'Tier 1 - $500K'!A:A,'Tier 1 - $500K'!AN:AN,0,0,1)</f>
        <v>175</v>
      </c>
      <c r="AO109" s="107">
        <f>_xlfn.XLOOKUP(Table5[[#This Row],[MSA Contract Number]],'Tier 1 - $500K'!A:A,'Tier 1 - $500K'!AO:AO,0,0,1)</f>
        <v>176</v>
      </c>
      <c r="AP109" s="107">
        <f>_xlfn.XLOOKUP(Table5[[#This Row],[MSA Contract Number]],'Tier 1 - $500K'!A:A,'Tier 1 - $500K'!AP:AP,0,0,1)</f>
        <v>201</v>
      </c>
      <c r="AQ109" s="107">
        <f>_xlfn.XLOOKUP(Table5[[#This Row],[MSA Contract Number]],'Tier 1 - $500K'!A:A,'Tier 1 - $500K'!AQ:AQ,0,0,1)</f>
        <v>184</v>
      </c>
      <c r="AR109" s="107">
        <f>_xlfn.XLOOKUP(Table5[[#This Row],[MSA Contract Number]],'Tier 1 - $500K'!A:A,'Tier 1 - $500K'!AR:AR,0,0,1)</f>
        <v>163</v>
      </c>
      <c r="AS109" s="107">
        <f>_xlfn.XLOOKUP(Table5[[#This Row],[MSA Contract Number]],'Tier 1 - $500K'!A:A,'Tier 1 - $500K'!AS:AS,0,0,1)</f>
        <v>173</v>
      </c>
      <c r="AT109" s="107">
        <f>_xlfn.XLOOKUP(Table5[[#This Row],[MSA Contract Number]],'Tier 1 - $500K'!A:A,'Tier 1 - $500K'!AT:AT,0,0,1)</f>
        <v>147</v>
      </c>
      <c r="AU109" s="107">
        <f>_xlfn.XLOOKUP(Table5[[#This Row],[MSA Contract Number]],'Tier 1 - $500K'!A:A,'Tier 1 - $500K'!AU:AU,0,0,1)</f>
        <v>175</v>
      </c>
      <c r="AV109" s="107">
        <f>_xlfn.XLOOKUP(Table5[[#This Row],[MSA Contract Number]],'Tier 1 - $500K'!A:A,'Tier 1 - $500K'!AV:AV,0,0,1)</f>
        <v>172</v>
      </c>
      <c r="AW109" s="107">
        <f>_xlfn.XLOOKUP(Table5[[#This Row],[MSA Contract Number]],'Tier 1 - $500K'!A:A,'Tier 1 - $500K'!AW:AW,0,0,1)</f>
        <v>175</v>
      </c>
      <c r="AX109" s="107">
        <f>_xlfn.XLOOKUP(Table5[[#This Row],[MSA Contract Number]],'Tier 1 - $500K'!A:A,'Tier 1 - $500K'!AX:AX,0,0,1)</f>
        <v>247</v>
      </c>
      <c r="AY109" s="107">
        <f>_xlfn.XLOOKUP(Table5[[#This Row],[MSA Contract Number]],'Tier 1 - $500K'!A:A,'Tier 1 - $500K'!AY:AY,0,0,1)</f>
        <v>178</v>
      </c>
      <c r="AZ109" s="108">
        <f>_xlfn.XLOOKUP(Table5[[#This Row],[MSA Contract Number]],'Tier 1 - $500K'!A:A,'Tier 1 - $500K'!AZ:AZ,0,0,1)</f>
        <v>278</v>
      </c>
    </row>
    <row r="110" spans="1:52" s="52" customFormat="1" ht="47.25" x14ac:dyDescent="0.25">
      <c r="A110" s="8" t="s">
        <v>952</v>
      </c>
      <c r="B110" s="9">
        <f>_xlfn.XLOOKUP(Table5[[#This Row],[MSA Contract Number]],'Tier 1 - $500K'!A:A,'Tier 1 - $500K'!B:B,0,0,1)</f>
        <v>46497</v>
      </c>
      <c r="C110" s="10" t="str">
        <f>_xlfn.XLOOKUP(Table5[[#This Row],[MSA Contract Number]],'Tier 1 - $500K'!A:A,'Tier 1 - $500K'!C:C,0,0,1)</f>
        <v>Oracle America, Inc.</v>
      </c>
      <c r="D110" s="10" t="str">
        <f>_xlfn.XLOOKUP(Table5[[#This Row],[MSA Contract Number]],'Tier 1 - $500K'!A:A,'Tier 1 - $500K'!D:D,0,0,1)</f>
        <v xml:space="preserve">1. Larry Hymson 
2. Carolyn Barber 
3. Jack Jaffe </v>
      </c>
      <c r="E110" s="10" t="str">
        <f>_xlfn.XLOOKUP(Table5[[#This Row],[MSA Contract Number]],'Tier 1 - $500K'!A:A,'Tier 1 - $500K'!E:E,0,0,1)</f>
        <v>1. (708) 738-4731 
2. (971) 404-9033 
3. (310) 905-2280</v>
      </c>
      <c r="F110" s="10" t="str">
        <f>_xlfn.XLOOKUP(Table5[[#This Row],[MSA Contract Number]],'Tier 1 - $500K'!A:A,'Tier 1 - $500K'!F:F,0,0,1)</f>
        <v>larry.hymson@oracle.com; carolyn.barber@oracle.com; 
jack.jaffe@oracle.com;</v>
      </c>
      <c r="G110" s="4" t="str">
        <f>_xlfn.XLOOKUP(Table5[[#This Row],[Point of Contact(s) 
(First Name and Last Name)]],'Tier 1 - $500K'!D:D,'Tier 1 - $500K'!G:G,0,0,1)</f>
        <v>--</v>
      </c>
      <c r="H110" s="4" t="str">
        <f>_xlfn.XLOOKUP(Table5[[#This Row],[MSA Contract Number]],'Tier 1 - $500K'!A:A,'Tier 1 - $500K'!H:H,0,0,1)</f>
        <v>--</v>
      </c>
      <c r="I110" s="4" t="str">
        <f>_xlfn.XLOOKUP(Table5[[#This Row],[MSA Contract Number]],'Tier 1 - $500K'!A:A,'Tier 1 - $500K'!I:I,0,0,1)</f>
        <v>No</v>
      </c>
      <c r="J110" s="4" t="str">
        <f>_xlfn.XLOOKUP(Table5[[#This Row],[MSA Contract Number]],'Tier 1 - $500K'!A:A,'Tier 1 - $500K'!J:J,0,0,1)</f>
        <v>No</v>
      </c>
      <c r="K110" s="1">
        <f>_xlfn.XLOOKUP(Table5[[#This Row],[MSA Contract Number]],'Tier 1 - $500K'!A:A,'Tier 1 - $500K'!K:K,0,0,1)</f>
        <v>240</v>
      </c>
      <c r="L110" s="1">
        <f>_xlfn.XLOOKUP(Table5[[#This Row],[MSA Contract Number]],'Tier 1 - $500K'!A:A,'Tier 1 - $500K'!L:L,0,0,1)</f>
        <v>210</v>
      </c>
      <c r="M110" s="1">
        <f>_xlfn.XLOOKUP(Table5[[#This Row],[MSA Contract Number]],'Tier 1 - $500K'!A:A,'Tier 1 - $500K'!M:M,0,0,1)</f>
        <v>210</v>
      </c>
      <c r="N110" s="1">
        <f>_xlfn.XLOOKUP(Table5[[#This Row],[MSA Contract Number]],'Tier 1 - $500K'!A:A,'Tier 1 - $500K'!N:N)</f>
        <v>166</v>
      </c>
      <c r="O110" s="1">
        <f>_xlfn.XLOOKUP(Table5[[#This Row],[MSA Contract Number]],'Tier 1 - $500K'!A:A,'Tier 1 - $500K'!O:O,0,0,1)</f>
        <v>166</v>
      </c>
      <c r="P110" s="1">
        <f>_xlfn.XLOOKUP(Table5[[#This Row],[MSA Contract Number]],'Tier 1 - $500K'!A:A,'Tier 1 - $500K'!P:P,0,0,1)</f>
        <v>166</v>
      </c>
      <c r="Q110" s="1">
        <f>_xlfn.XLOOKUP(Table5[[#This Row],[MSA Contract Number]],'Tier 1 - $500K'!A:A,'Tier 1 - $500K'!Q:Q,0,0,1)</f>
        <v>130</v>
      </c>
      <c r="R110" s="1">
        <f>_xlfn.XLOOKUP(Table5[[#This Row],[MSA Contract Number]],'Tier 1 - $500K'!A:A,'Tier 1 - $500K'!R:R,0,0,1)</f>
        <v>130</v>
      </c>
      <c r="S110" s="107">
        <f>_xlfn.XLOOKUP(Table5[[#This Row],[MSA Contract Number]],'Tier 1 - $500K'!A:A,'Tier 1 - $500K'!S:S,0,0,1)</f>
        <v>210</v>
      </c>
      <c r="T110" s="107">
        <f>_xlfn.XLOOKUP(Table5[[#This Row],[MSA Contract Number]],'Tier 1 - $500K'!A:A,'Tier 1 - $500K'!T:T,0,0,1)</f>
        <v>240</v>
      </c>
      <c r="U110" s="107">
        <f>_xlfn.XLOOKUP(Table5[[#This Row],[MSA Contract Number]],'Tier 1 - $500K'!A:A,'Tier 1 - $500K'!U:U,0,0,1)</f>
        <v>210</v>
      </c>
      <c r="V110" s="107">
        <f>_xlfn.XLOOKUP(Table5[[#This Row],[MSA Contract Number]],'Tier 1 - $500K'!A:A,'Tier 1 - $500K'!V:V,0,0,1)</f>
        <v>210</v>
      </c>
      <c r="W110" s="107">
        <f>_xlfn.XLOOKUP(Table5[[#This Row],[MSA Contract Number]],'Tier 1 - $500K'!A:A,'Tier 1 - $500K'!W:W,0,0,1)</f>
        <v>130</v>
      </c>
      <c r="X110" s="107">
        <f>_xlfn.XLOOKUP(Table5[[#This Row],[MSA Contract Number]],'Tier 1 - $500K'!A:A,'Tier 1 - $500K'!X:X,0,0,1)</f>
        <v>130</v>
      </c>
      <c r="Y110" s="107">
        <f>_xlfn.XLOOKUP(Table5[[#This Row],[MSA Contract Number]],'Tier 1 - $500K'!A:A,'Tier 1 - $500K'!Y:Y,0,0,1)</f>
        <v>130</v>
      </c>
      <c r="Z110" s="107">
        <f>_xlfn.XLOOKUP(Table5[[#This Row],[MSA Contract Number]],'Tier 1 - $500K'!A:A,'Tier 1 - $500K'!Z:Z,0,0,1)</f>
        <v>166</v>
      </c>
      <c r="AA110" s="107">
        <f>_xlfn.XLOOKUP(Table5[[#This Row],[MSA Contract Number]],'Tier 1 - $500K'!A:A,'Tier 1 - $500K'!AA:AA,0,0,1)</f>
        <v>166</v>
      </c>
      <c r="AB110" s="107">
        <f>_xlfn.XLOOKUP(Table5[[#This Row],[MSA Contract Number]],'Tier 1 - $500K'!A:A,'Tier 1 - $500K'!AB:AB,0,0,1)</f>
        <v>210</v>
      </c>
      <c r="AC110" s="107">
        <f>_xlfn.XLOOKUP(Table5[[#This Row],[MSA Contract Number]],'Tier 1 - $500K'!A:A,'Tier 1 - $500K'!AC:AC,0,0,1)</f>
        <v>210</v>
      </c>
      <c r="AD110" s="107">
        <f>_xlfn.XLOOKUP(Table5[[#This Row],[MSA Contract Number]],'Tier 1 - $500K'!A:A,'Tier 1 - $500K'!AD:AD,0,0,1)</f>
        <v>166</v>
      </c>
      <c r="AE110" s="107">
        <f>_xlfn.XLOOKUP(Table5[[#This Row],[MSA Contract Number]],'Tier 1 - $500K'!A:A,'Tier 1 - $500K'!AE:AE,0,0,1)</f>
        <v>130</v>
      </c>
      <c r="AF110" s="107">
        <f>_xlfn.XLOOKUP(Table5[[#This Row],[MSA Contract Number]],'Tier 1 - $500K'!A:A,'Tier 1 - $500K'!AF:AF,0,0,1)</f>
        <v>130</v>
      </c>
      <c r="AG110" s="107">
        <f>_xlfn.XLOOKUP(Table5[[#This Row],[MSA Contract Number]],'Tier 1 - $500K'!A:A,'Tier 1 - $500K'!AG:AG,0,0,1)</f>
        <v>166</v>
      </c>
      <c r="AH110" s="107">
        <f>_xlfn.XLOOKUP(Table5[[#This Row],[MSA Contract Number]],'Tier 1 - $500K'!A:A,'Tier 1 - $500K'!AH:AH,0,0,1)</f>
        <v>210</v>
      </c>
      <c r="AI110" s="107">
        <f>_xlfn.XLOOKUP(Table5[[#This Row],[MSA Contract Number]],'Tier 1 - $500K'!A:A,'Tier 1 - $500K'!AI:AI,0,0,1)</f>
        <v>166</v>
      </c>
      <c r="AJ110" s="107">
        <f>_xlfn.XLOOKUP(Table5[[#This Row],[MSA Contract Number]],'Tier 1 - $500K'!A:A,'Tier 1 - $500K'!AJ:AJ,0,0,1)</f>
        <v>130</v>
      </c>
      <c r="AK110" s="107">
        <f>_xlfn.XLOOKUP(Table5[[#This Row],[MSA Contract Number]],'Tier 1 - $500K'!A:A,'Tier 1 - $500K'!AK:AK,0,0,1)</f>
        <v>166</v>
      </c>
      <c r="AL110" s="107">
        <f>_xlfn.XLOOKUP(Table5[[#This Row],[MSA Contract Number]],'Tier 1 - $500K'!A:A,'Tier 1 - $500K'!AL:AL,0,0,1)</f>
        <v>210</v>
      </c>
      <c r="AM110" s="107">
        <f>_xlfn.XLOOKUP(Table5[[#This Row],[MSA Contract Number]],'Tier 1 - $500K'!A:A,'Tier 1 - $500K'!AM:AM,0,0,1)</f>
        <v>130</v>
      </c>
      <c r="AN110" s="107">
        <f>_xlfn.XLOOKUP(Table5[[#This Row],[MSA Contract Number]],'Tier 1 - $500K'!A:A,'Tier 1 - $500K'!AN:AN,0,0,1)</f>
        <v>166</v>
      </c>
      <c r="AO110" s="107">
        <f>_xlfn.XLOOKUP(Table5[[#This Row],[MSA Contract Number]],'Tier 1 - $500K'!A:A,'Tier 1 - $500K'!AO:AO,0,0,1)</f>
        <v>166</v>
      </c>
      <c r="AP110" s="107">
        <f>_xlfn.XLOOKUP(Table5[[#This Row],[MSA Contract Number]],'Tier 1 - $500K'!A:A,'Tier 1 - $500K'!AP:AP,0,0,1)</f>
        <v>210</v>
      </c>
      <c r="AQ110" s="107">
        <f>_xlfn.XLOOKUP(Table5[[#This Row],[MSA Contract Number]],'Tier 1 - $500K'!A:A,'Tier 1 - $500K'!AQ:AQ,0,0,1)</f>
        <v>166</v>
      </c>
      <c r="AR110" s="107">
        <f>_xlfn.XLOOKUP(Table5[[#This Row],[MSA Contract Number]],'Tier 1 - $500K'!A:A,'Tier 1 - $500K'!AR:AR,0,0,1)</f>
        <v>210</v>
      </c>
      <c r="AS110" s="107">
        <f>_xlfn.XLOOKUP(Table5[[#This Row],[MSA Contract Number]],'Tier 1 - $500K'!A:A,'Tier 1 - $500K'!AS:AS,0,0,1)</f>
        <v>166</v>
      </c>
      <c r="AT110" s="107">
        <f>_xlfn.XLOOKUP(Table5[[#This Row],[MSA Contract Number]],'Tier 1 - $500K'!A:A,'Tier 1 - $500K'!AT:AT,0,0,1)</f>
        <v>130</v>
      </c>
      <c r="AU110" s="107">
        <f>_xlfn.XLOOKUP(Table5[[#This Row],[MSA Contract Number]],'Tier 1 - $500K'!A:A,'Tier 1 - $500K'!AU:AU,0,0,1)</f>
        <v>130</v>
      </c>
      <c r="AV110" s="107">
        <f>_xlfn.XLOOKUP(Table5[[#This Row],[MSA Contract Number]],'Tier 1 - $500K'!A:A,'Tier 1 - $500K'!AV:AV,0,0,1)</f>
        <v>130</v>
      </c>
      <c r="AW110" s="107">
        <f>_xlfn.XLOOKUP(Table5[[#This Row],[MSA Contract Number]],'Tier 1 - $500K'!A:A,'Tier 1 - $500K'!AW:AW,0,0,1)</f>
        <v>166</v>
      </c>
      <c r="AX110" s="107">
        <f>_xlfn.XLOOKUP(Table5[[#This Row],[MSA Contract Number]],'Tier 1 - $500K'!A:A,'Tier 1 - $500K'!AX:AX,0,0,1)</f>
        <v>210</v>
      </c>
      <c r="AY110" s="107">
        <f>_xlfn.XLOOKUP(Table5[[#This Row],[MSA Contract Number]],'Tier 1 - $500K'!A:A,'Tier 1 - $500K'!AY:AY,0,0,1)</f>
        <v>130</v>
      </c>
      <c r="AZ110" s="108">
        <f>_xlfn.XLOOKUP(Table5[[#This Row],[MSA Contract Number]],'Tier 1 - $500K'!A:A,'Tier 1 - $500K'!AZ:AZ,0,0,1)</f>
        <v>210</v>
      </c>
    </row>
    <row r="111" spans="1:52" s="52" customFormat="1" ht="47.25" x14ac:dyDescent="0.25">
      <c r="A111" s="8" t="s">
        <v>967</v>
      </c>
      <c r="B111" s="9">
        <f>_xlfn.XLOOKUP(Table5[[#This Row],[MSA Contract Number]],'Tier 1 - $500K'!A:A,'Tier 1 - $500K'!B:B,0,0,1)</f>
        <v>46497</v>
      </c>
      <c r="C111" s="10" t="str">
        <f>_xlfn.XLOOKUP(Table5[[#This Row],[MSA Contract Number]],'Tier 1 - $500K'!A:A,'Tier 1 - $500K'!C:C,0,0,1)</f>
        <v>Parsons Transportation Group Inc.</v>
      </c>
      <c r="D111" s="10" t="str">
        <f>_xlfn.XLOOKUP(Table5[[#This Row],[MSA Contract Number]],'Tier 1 - $500K'!A:A,'Tier 1 - $500K'!D:D,0,0,1)</f>
        <v xml:space="preserve">1. Derek Pines 
2. Teresa Malone 
3. Daniel Lukasik </v>
      </c>
      <c r="E111" s="10" t="str">
        <f>_xlfn.XLOOKUP(Table5[[#This Row],[MSA Contract Number]],'Tier 1 - $500K'!A:A,'Tier 1 - $500K'!E:E,0,0,1)</f>
        <v>1. (949) 333-4473 
2. (949) 333-4563 
3. (949) 333-4546</v>
      </c>
      <c r="F111" s="10" t="str">
        <f>_xlfn.XLOOKUP(Table5[[#This Row],[MSA Contract Number]],'Tier 1 - $500K'!A:A,'Tier 1 - $500K'!F:F,0,0,1)</f>
        <v xml:space="preserve">derek.pines@parsons.com; teresa.malone@parsons.com; daniel.lukasik@parsons.com; </v>
      </c>
      <c r="G111" s="4" t="str">
        <f>_xlfn.XLOOKUP(Table5[[#This Row],[Point of Contact(s) 
(First Name and Last Name)]],'Tier 1 - $500K'!D:D,'Tier 1 - $500K'!G:G,0,0,1)</f>
        <v>--</v>
      </c>
      <c r="H111" s="4" t="str">
        <f>_xlfn.XLOOKUP(Table5[[#This Row],[MSA Contract Number]],'Tier 1 - $500K'!A:A,'Tier 1 - $500K'!H:H,0,0,1)</f>
        <v>--</v>
      </c>
      <c r="I111" s="4" t="str">
        <f>_xlfn.XLOOKUP(Table5[[#This Row],[MSA Contract Number]],'Tier 1 - $500K'!A:A,'Tier 1 - $500K'!I:I,0,0,1)</f>
        <v>No</v>
      </c>
      <c r="J111" s="4" t="str">
        <f>_xlfn.XLOOKUP(Table5[[#This Row],[MSA Contract Number]],'Tier 1 - $500K'!A:A,'Tier 1 - $500K'!J:J,0,0,1)</f>
        <v>No</v>
      </c>
      <c r="K111" s="1">
        <f>_xlfn.XLOOKUP(Table5[[#This Row],[MSA Contract Number]],'Tier 1 - $500K'!A:A,'Tier 1 - $500K'!K:K,0,0,1)</f>
        <v>210</v>
      </c>
      <c r="L111" s="1">
        <f>_xlfn.XLOOKUP(Table5[[#This Row],[MSA Contract Number]],'Tier 1 - $500K'!A:A,'Tier 1 - $500K'!L:L,0,0,1)</f>
        <v>175</v>
      </c>
      <c r="M111" s="1">
        <f>_xlfn.XLOOKUP(Table5[[#This Row],[MSA Contract Number]],'Tier 1 - $500K'!A:A,'Tier 1 - $500K'!M:M,0,0,1)</f>
        <v>175</v>
      </c>
      <c r="N111" s="1">
        <f>_xlfn.XLOOKUP(Table5[[#This Row],[MSA Contract Number]],'Tier 1 - $500K'!A:A,'Tier 1 - $500K'!N:N)</f>
        <v>150</v>
      </c>
      <c r="O111" s="1" t="str">
        <f>_xlfn.XLOOKUP(Table5[[#This Row],[MSA Contract Number]],'Tier 1 - $500K'!A:A,'Tier 1 - $500K'!O:O,0,0,1)</f>
        <v>--</v>
      </c>
      <c r="P111" s="1">
        <f>_xlfn.XLOOKUP(Table5[[#This Row],[MSA Contract Number]],'Tier 1 - $500K'!A:A,'Tier 1 - $500K'!P:P,0,0,1)</f>
        <v>150</v>
      </c>
      <c r="Q111" s="1">
        <f>_xlfn.XLOOKUP(Table5[[#This Row],[MSA Contract Number]],'Tier 1 - $500K'!A:A,'Tier 1 - $500K'!Q:Q,0,0,1)</f>
        <v>125</v>
      </c>
      <c r="R111" s="1">
        <f>_xlfn.XLOOKUP(Table5[[#This Row],[MSA Contract Number]],'Tier 1 - $500K'!A:A,'Tier 1 - $500K'!R:R,0,0,1)</f>
        <v>75</v>
      </c>
      <c r="S111" s="107">
        <f>_xlfn.XLOOKUP(Table5[[#This Row],[MSA Contract Number]],'Tier 1 - $500K'!A:A,'Tier 1 - $500K'!S:S,0,0,1)</f>
        <v>160</v>
      </c>
      <c r="T111" s="107">
        <f>_xlfn.XLOOKUP(Table5[[#This Row],[MSA Contract Number]],'Tier 1 - $500K'!A:A,'Tier 1 - $500K'!T:T,0,0,1)</f>
        <v>180</v>
      </c>
      <c r="U111" s="107">
        <f>_xlfn.XLOOKUP(Table5[[#This Row],[MSA Contract Number]],'Tier 1 - $500K'!A:A,'Tier 1 - $500K'!U:U,0,0,1)</f>
        <v>165</v>
      </c>
      <c r="V111" s="107">
        <f>_xlfn.XLOOKUP(Table5[[#This Row],[MSA Contract Number]],'Tier 1 - $500K'!A:A,'Tier 1 - $500K'!V:V,0,0,1)</f>
        <v>175</v>
      </c>
      <c r="W111" s="107" t="str">
        <f>_xlfn.XLOOKUP(Table5[[#This Row],[MSA Contract Number]],'Tier 1 - $500K'!A:A,'Tier 1 - $500K'!W:W,0,0,1)</f>
        <v>--</v>
      </c>
      <c r="X111" s="107">
        <f>_xlfn.XLOOKUP(Table5[[#This Row],[MSA Contract Number]],'Tier 1 - $500K'!A:A,'Tier 1 - $500K'!X:X,0,0,1)</f>
        <v>125</v>
      </c>
      <c r="Y111" s="107">
        <f>_xlfn.XLOOKUP(Table5[[#This Row],[MSA Contract Number]],'Tier 1 - $500K'!A:A,'Tier 1 - $500K'!Y:Y,0,0,1)</f>
        <v>125</v>
      </c>
      <c r="Z111" s="107">
        <f>_xlfn.XLOOKUP(Table5[[#This Row],[MSA Contract Number]],'Tier 1 - $500K'!A:A,'Tier 1 - $500K'!Z:Z,0,0,1)</f>
        <v>140</v>
      </c>
      <c r="AA111" s="107">
        <f>_xlfn.XLOOKUP(Table5[[#This Row],[MSA Contract Number]],'Tier 1 - $500K'!A:A,'Tier 1 - $500K'!AA:AA,0,0,1)</f>
        <v>130</v>
      </c>
      <c r="AB111" s="107">
        <f>_xlfn.XLOOKUP(Table5[[#This Row],[MSA Contract Number]],'Tier 1 - $500K'!A:A,'Tier 1 - $500K'!AB:AB,0,0,1)</f>
        <v>140</v>
      </c>
      <c r="AC111" s="107" t="str">
        <f>_xlfn.XLOOKUP(Table5[[#This Row],[MSA Contract Number]],'Tier 1 - $500K'!A:A,'Tier 1 - $500K'!AC:AC,0,0,1)</f>
        <v>--</v>
      </c>
      <c r="AD111" s="107">
        <f>_xlfn.XLOOKUP(Table5[[#This Row],[MSA Contract Number]],'Tier 1 - $500K'!A:A,'Tier 1 - $500K'!AD:AD,0,0,1)</f>
        <v>125</v>
      </c>
      <c r="AE111" s="107" t="str">
        <f>_xlfn.XLOOKUP(Table5[[#This Row],[MSA Contract Number]],'Tier 1 - $500K'!A:A,'Tier 1 - $500K'!AE:AE,0,0,1)</f>
        <v>--</v>
      </c>
      <c r="AF111" s="107">
        <f>_xlfn.XLOOKUP(Table5[[#This Row],[MSA Contract Number]],'Tier 1 - $500K'!A:A,'Tier 1 - $500K'!AF:AF,0,0,1)</f>
        <v>135</v>
      </c>
      <c r="AG111" s="107">
        <f>_xlfn.XLOOKUP(Table5[[#This Row],[MSA Contract Number]],'Tier 1 - $500K'!A:A,'Tier 1 - $500K'!AG:AG,0,0,1)</f>
        <v>150</v>
      </c>
      <c r="AH111" s="107">
        <f>_xlfn.XLOOKUP(Table5[[#This Row],[MSA Contract Number]],'Tier 1 - $500K'!A:A,'Tier 1 - $500K'!AH:AH,0,0,1)</f>
        <v>150</v>
      </c>
      <c r="AI111" s="107">
        <f>_xlfn.XLOOKUP(Table5[[#This Row],[MSA Contract Number]],'Tier 1 - $500K'!A:A,'Tier 1 - $500K'!AI:AI,0,0,1)</f>
        <v>125</v>
      </c>
      <c r="AJ111" s="107">
        <f>_xlfn.XLOOKUP(Table5[[#This Row],[MSA Contract Number]],'Tier 1 - $500K'!A:A,'Tier 1 - $500K'!AJ:AJ,0,0,1)</f>
        <v>150</v>
      </c>
      <c r="AK111" s="107">
        <f>_xlfn.XLOOKUP(Table5[[#This Row],[MSA Contract Number]],'Tier 1 - $500K'!A:A,'Tier 1 - $500K'!AK:AK,0,0,1)</f>
        <v>145</v>
      </c>
      <c r="AL111" s="107">
        <f>_xlfn.XLOOKUP(Table5[[#This Row],[MSA Contract Number]],'Tier 1 - $500K'!A:A,'Tier 1 - $500K'!AL:AL,0,0,1)</f>
        <v>165</v>
      </c>
      <c r="AM111" s="107">
        <f>_xlfn.XLOOKUP(Table5[[#This Row],[MSA Contract Number]],'Tier 1 - $500K'!A:A,'Tier 1 - $500K'!AM:AM,0,0,1)</f>
        <v>90</v>
      </c>
      <c r="AN111" s="107">
        <f>_xlfn.XLOOKUP(Table5[[#This Row],[MSA Contract Number]],'Tier 1 - $500K'!A:A,'Tier 1 - $500K'!AN:AN,0,0,1)</f>
        <v>135</v>
      </c>
      <c r="AO111" s="107">
        <f>_xlfn.XLOOKUP(Table5[[#This Row],[MSA Contract Number]],'Tier 1 - $500K'!A:A,'Tier 1 - $500K'!AO:AO,0,0,1)</f>
        <v>80</v>
      </c>
      <c r="AP111" s="107">
        <f>_xlfn.XLOOKUP(Table5[[#This Row],[MSA Contract Number]],'Tier 1 - $500K'!A:A,'Tier 1 - $500K'!AP:AP,0,0,1)</f>
        <v>154</v>
      </c>
      <c r="AQ111" s="107">
        <f>_xlfn.XLOOKUP(Table5[[#This Row],[MSA Contract Number]],'Tier 1 - $500K'!A:A,'Tier 1 - $500K'!AQ:AQ,0,0,1)</f>
        <v>175</v>
      </c>
      <c r="AR111" s="107">
        <f>_xlfn.XLOOKUP(Table5[[#This Row],[MSA Contract Number]],'Tier 1 - $500K'!A:A,'Tier 1 - $500K'!AR:AR,0,0,1)</f>
        <v>200</v>
      </c>
      <c r="AS111" s="107" t="str">
        <f>_xlfn.XLOOKUP(Table5[[#This Row],[MSA Contract Number]],'Tier 1 - $500K'!A:A,'Tier 1 - $500K'!AS:AS,0,0,1)</f>
        <v>--</v>
      </c>
      <c r="AT111" s="107" t="str">
        <f>_xlfn.XLOOKUP(Table5[[#This Row],[MSA Contract Number]],'Tier 1 - $500K'!A:A,'Tier 1 - $500K'!AT:AT,0,0,1)</f>
        <v>--</v>
      </c>
      <c r="AU111" s="107" t="str">
        <f>_xlfn.XLOOKUP(Table5[[#This Row],[MSA Contract Number]],'Tier 1 - $500K'!A:A,'Tier 1 - $500K'!AU:AU,0,0,1)</f>
        <v>--</v>
      </c>
      <c r="AV111" s="107" t="str">
        <f>_xlfn.XLOOKUP(Table5[[#This Row],[MSA Contract Number]],'Tier 1 - $500K'!A:A,'Tier 1 - $500K'!AV:AV,0,0,1)</f>
        <v>--</v>
      </c>
      <c r="AW111" s="107" t="str">
        <f>_xlfn.XLOOKUP(Table5[[#This Row],[MSA Contract Number]],'Tier 1 - $500K'!A:A,'Tier 1 - $500K'!AW:AW,0,0,1)</f>
        <v>--</v>
      </c>
      <c r="AX111" s="107" t="str">
        <f>_xlfn.XLOOKUP(Table5[[#This Row],[MSA Contract Number]],'Tier 1 - $500K'!A:A,'Tier 1 - $500K'!AX:AX,0,0,1)</f>
        <v>--</v>
      </c>
      <c r="AY111" s="107" t="str">
        <f>_xlfn.XLOOKUP(Table5[[#This Row],[MSA Contract Number]],'Tier 1 - $500K'!A:A,'Tier 1 - $500K'!AY:AY,0,0,1)</f>
        <v>--</v>
      </c>
      <c r="AZ111" s="108">
        <f>_xlfn.XLOOKUP(Table5[[#This Row],[MSA Contract Number]],'Tier 1 - $500K'!A:A,'Tier 1 - $500K'!AZ:AZ,0,0,1)</f>
        <v>175</v>
      </c>
    </row>
    <row r="112" spans="1:52" s="52" customFormat="1" x14ac:dyDescent="0.25">
      <c r="A112" s="8" t="s">
        <v>982</v>
      </c>
      <c r="B112" s="9">
        <f>_xlfn.XLOOKUP(Table5[[#This Row],[MSA Contract Number]],'Tier 1 - $500K'!A:A,'Tier 1 - $500K'!B:B,0,0,1)</f>
        <v>46497</v>
      </c>
      <c r="C112" s="10" t="str">
        <f>_xlfn.XLOOKUP(Table5[[#This Row],[MSA Contract Number]],'Tier 1 - $500K'!A:A,'Tier 1 - $500K'!C:C,0,0,1)</f>
        <v>Peraton State &amp; Local Inc.</v>
      </c>
      <c r="D112" s="10" t="str">
        <f>_xlfn.XLOOKUP(Table5[[#This Row],[MSA Contract Number]],'Tier 1 - $500K'!A:A,'Tier 1 - $500K'!D:D,0,0,1)</f>
        <v>Max Pinna</v>
      </c>
      <c r="E112" s="10" t="str">
        <f>_xlfn.XLOOKUP(Table5[[#This Row],[MSA Contract Number]],'Tier 1 - $500K'!A:A,'Tier 1 - $500K'!E:E,0,0,1)</f>
        <v>(619) 788-2628</v>
      </c>
      <c r="F112" s="10" t="str">
        <f>_xlfn.XLOOKUP(Table5[[#This Row],[MSA Contract Number]],'Tier 1 - $500K'!A:A,'Tier 1 - $500K'!F:F,0,0,1)</f>
        <v>max.pinna@mail.peraton.com;</v>
      </c>
      <c r="G112" s="4" t="str">
        <f>_xlfn.XLOOKUP(Table5[[#This Row],[Point of Contact(s) 
(First Name and Last Name)]],'Tier 1 - $500K'!D:D,'Tier 1 - $500K'!G:G,0,0,1)</f>
        <v>--</v>
      </c>
      <c r="H112" s="4" t="str">
        <f>_xlfn.XLOOKUP(Table5[[#This Row],[MSA Contract Number]],'Tier 1 - $500K'!A:A,'Tier 1 - $500K'!H:H,0,0,1)</f>
        <v>--</v>
      </c>
      <c r="I112" s="4" t="str">
        <f>_xlfn.XLOOKUP(Table5[[#This Row],[MSA Contract Number]],'Tier 1 - $500K'!A:A,'Tier 1 - $500K'!I:I,0,0,1)</f>
        <v>No</v>
      </c>
      <c r="J112" s="4" t="str">
        <f>_xlfn.XLOOKUP(Table5[[#This Row],[MSA Contract Number]],'Tier 1 - $500K'!A:A,'Tier 1 - $500K'!J:J,0,0,1)</f>
        <v>No</v>
      </c>
      <c r="K112" s="1">
        <f>_xlfn.XLOOKUP(Table5[[#This Row],[MSA Contract Number]],'Tier 1 - $500K'!A:A,'Tier 1 - $500K'!K:K,0,0,1)</f>
        <v>204</v>
      </c>
      <c r="L112" s="1">
        <f>_xlfn.XLOOKUP(Table5[[#This Row],[MSA Contract Number]],'Tier 1 - $500K'!A:A,'Tier 1 - $500K'!L:L,0,0,1)</f>
        <v>181</v>
      </c>
      <c r="M112" s="1">
        <f>_xlfn.XLOOKUP(Table5[[#This Row],[MSA Contract Number]],'Tier 1 - $500K'!A:A,'Tier 1 - $500K'!M:M,0,0,1)</f>
        <v>181</v>
      </c>
      <c r="N112" s="1">
        <f>_xlfn.XLOOKUP(Table5[[#This Row],[MSA Contract Number]],'Tier 1 - $500K'!A:A,'Tier 1 - $500K'!N:N)</f>
        <v>155</v>
      </c>
      <c r="O112" s="1">
        <f>_xlfn.XLOOKUP(Table5[[#This Row],[MSA Contract Number]],'Tier 1 - $500K'!A:A,'Tier 1 - $500K'!O:O,0,0,1)</f>
        <v>136</v>
      </c>
      <c r="P112" s="1">
        <f>_xlfn.XLOOKUP(Table5[[#This Row],[MSA Contract Number]],'Tier 1 - $500K'!A:A,'Tier 1 - $500K'!P:P,0,0,1)</f>
        <v>150</v>
      </c>
      <c r="Q112" s="1">
        <f>_xlfn.XLOOKUP(Table5[[#This Row],[MSA Contract Number]],'Tier 1 - $500K'!A:A,'Tier 1 - $500K'!Q:Q,0,0,1)</f>
        <v>128</v>
      </c>
      <c r="R112" s="1">
        <f>_xlfn.XLOOKUP(Table5[[#This Row],[MSA Contract Number]],'Tier 1 - $500K'!A:A,'Tier 1 - $500K'!R:R,0,0,1)</f>
        <v>99</v>
      </c>
      <c r="S112" s="107">
        <f>_xlfn.XLOOKUP(Table5[[#This Row],[MSA Contract Number]],'Tier 1 - $500K'!A:A,'Tier 1 - $500K'!S:S,0,0,1)</f>
        <v>131</v>
      </c>
      <c r="T112" s="107">
        <f>_xlfn.XLOOKUP(Table5[[#This Row],[MSA Contract Number]],'Tier 1 - $500K'!A:A,'Tier 1 - $500K'!T:T,0,0,1)</f>
        <v>183</v>
      </c>
      <c r="U112" s="107">
        <f>_xlfn.XLOOKUP(Table5[[#This Row],[MSA Contract Number]],'Tier 1 - $500K'!A:A,'Tier 1 - $500K'!U:U,0,0,1)</f>
        <v>160</v>
      </c>
      <c r="V112" s="107">
        <f>_xlfn.XLOOKUP(Table5[[#This Row],[MSA Contract Number]],'Tier 1 - $500K'!A:A,'Tier 1 - $500K'!V:V,0,0,1)</f>
        <v>167</v>
      </c>
      <c r="W112" s="107">
        <f>_xlfn.XLOOKUP(Table5[[#This Row],[MSA Contract Number]],'Tier 1 - $500K'!A:A,'Tier 1 - $500K'!W:W,0,0,1)</f>
        <v>109</v>
      </c>
      <c r="X112" s="107">
        <f>_xlfn.XLOOKUP(Table5[[#This Row],[MSA Contract Number]],'Tier 1 - $500K'!A:A,'Tier 1 - $500K'!X:X,0,0,1)</f>
        <v>123</v>
      </c>
      <c r="Y112" s="107">
        <f>_xlfn.XLOOKUP(Table5[[#This Row],[MSA Contract Number]],'Tier 1 - $500K'!A:A,'Tier 1 - $500K'!Y:Y,0,0,1)</f>
        <v>123</v>
      </c>
      <c r="Z112" s="107">
        <f>_xlfn.XLOOKUP(Table5[[#This Row],[MSA Contract Number]],'Tier 1 - $500K'!A:A,'Tier 1 - $500K'!Z:Z,0,0,1)</f>
        <v>150</v>
      </c>
      <c r="AA112" s="107">
        <f>_xlfn.XLOOKUP(Table5[[#This Row],[MSA Contract Number]],'Tier 1 - $500K'!A:A,'Tier 1 - $500K'!AA:AA,0,0,1)</f>
        <v>155</v>
      </c>
      <c r="AB112" s="107">
        <f>_xlfn.XLOOKUP(Table5[[#This Row],[MSA Contract Number]],'Tier 1 - $500K'!A:A,'Tier 1 - $500K'!AB:AB,0,0,1)</f>
        <v>167</v>
      </c>
      <c r="AC112" s="107">
        <f>_xlfn.XLOOKUP(Table5[[#This Row],[MSA Contract Number]],'Tier 1 - $500K'!A:A,'Tier 1 - $500K'!AC:AC,0,0,1)</f>
        <v>155</v>
      </c>
      <c r="AD112" s="107">
        <f>_xlfn.XLOOKUP(Table5[[#This Row],[MSA Contract Number]],'Tier 1 - $500K'!A:A,'Tier 1 - $500K'!AD:AD,0,0,1)</f>
        <v>121</v>
      </c>
      <c r="AE112" s="107">
        <f>_xlfn.XLOOKUP(Table5[[#This Row],[MSA Contract Number]],'Tier 1 - $500K'!A:A,'Tier 1 - $500K'!AE:AE,0,0,1)</f>
        <v>131</v>
      </c>
      <c r="AF112" s="107">
        <f>_xlfn.XLOOKUP(Table5[[#This Row],[MSA Contract Number]],'Tier 1 - $500K'!A:A,'Tier 1 - $500K'!AF:AF,0,0,1)</f>
        <v>113</v>
      </c>
      <c r="AG112" s="107">
        <f>_xlfn.XLOOKUP(Table5[[#This Row],[MSA Contract Number]],'Tier 1 - $500K'!A:A,'Tier 1 - $500K'!AG:AG,0,0,1)</f>
        <v>136</v>
      </c>
      <c r="AH112" s="107">
        <f>_xlfn.XLOOKUP(Table5[[#This Row],[MSA Contract Number]],'Tier 1 - $500K'!A:A,'Tier 1 - $500K'!AH:AH,0,0,1)</f>
        <v>109</v>
      </c>
      <c r="AI112" s="107">
        <f>_xlfn.XLOOKUP(Table5[[#This Row],[MSA Contract Number]],'Tier 1 - $500K'!A:A,'Tier 1 - $500K'!AI:AI,0,0,1)</f>
        <v>131</v>
      </c>
      <c r="AJ112" s="107">
        <f>_xlfn.XLOOKUP(Table5[[#This Row],[MSA Contract Number]],'Tier 1 - $500K'!A:A,'Tier 1 - $500K'!AJ:AJ,0,0,1)</f>
        <v>131</v>
      </c>
      <c r="AK112" s="107">
        <f>_xlfn.XLOOKUP(Table5[[#This Row],[MSA Contract Number]],'Tier 1 - $500K'!A:A,'Tier 1 - $500K'!AK:AK,0,0,1)</f>
        <v>139</v>
      </c>
      <c r="AL112" s="107">
        <f>_xlfn.XLOOKUP(Table5[[#This Row],[MSA Contract Number]],'Tier 1 - $500K'!A:A,'Tier 1 - $500K'!AL:AL,0,0,1)</f>
        <v>161</v>
      </c>
      <c r="AM112" s="107">
        <f>_xlfn.XLOOKUP(Table5[[#This Row],[MSA Contract Number]],'Tier 1 - $500K'!A:A,'Tier 1 - $500K'!AM:AM,0,0,1)</f>
        <v>109</v>
      </c>
      <c r="AN112" s="107">
        <f>_xlfn.XLOOKUP(Table5[[#This Row],[MSA Contract Number]],'Tier 1 - $500K'!A:A,'Tier 1 - $500K'!AN:AN,0,0,1)</f>
        <v>139</v>
      </c>
      <c r="AO112" s="107">
        <f>_xlfn.XLOOKUP(Table5[[#This Row],[MSA Contract Number]],'Tier 1 - $500K'!A:A,'Tier 1 - $500K'!AO:AO,0,0,1)</f>
        <v>123</v>
      </c>
      <c r="AP112" s="107">
        <f>_xlfn.XLOOKUP(Table5[[#This Row],[MSA Contract Number]],'Tier 1 - $500K'!A:A,'Tier 1 - $500K'!AP:AP,0,0,1)</f>
        <v>117</v>
      </c>
      <c r="AQ112" s="107">
        <f>_xlfn.XLOOKUP(Table5[[#This Row],[MSA Contract Number]],'Tier 1 - $500K'!A:A,'Tier 1 - $500K'!AQ:AQ,0,0,1)</f>
        <v>175</v>
      </c>
      <c r="AR112" s="107">
        <f>_xlfn.XLOOKUP(Table5[[#This Row],[MSA Contract Number]],'Tier 1 - $500K'!A:A,'Tier 1 - $500K'!AR:AR,0,0,1)</f>
        <v>131</v>
      </c>
      <c r="AS112" s="107">
        <f>_xlfn.XLOOKUP(Table5[[#This Row],[MSA Contract Number]],'Tier 1 - $500K'!A:A,'Tier 1 - $500K'!AS:AS,0,0,1)</f>
        <v>109</v>
      </c>
      <c r="AT112" s="107">
        <f>_xlfn.XLOOKUP(Table5[[#This Row],[MSA Contract Number]],'Tier 1 - $500K'!A:A,'Tier 1 - $500K'!AT:AT,0,0,1)</f>
        <v>109</v>
      </c>
      <c r="AU112" s="107">
        <f>_xlfn.XLOOKUP(Table5[[#This Row],[MSA Contract Number]],'Tier 1 - $500K'!A:A,'Tier 1 - $500K'!AU:AU,0,0,1)</f>
        <v>123</v>
      </c>
      <c r="AV112" s="107">
        <f>_xlfn.XLOOKUP(Table5[[#This Row],[MSA Contract Number]],'Tier 1 - $500K'!A:A,'Tier 1 - $500K'!AV:AV,0,0,1)</f>
        <v>123</v>
      </c>
      <c r="AW112" s="107">
        <f>_xlfn.XLOOKUP(Table5[[#This Row],[MSA Contract Number]],'Tier 1 - $500K'!A:A,'Tier 1 - $500K'!AW:AW,0,0,1)</f>
        <v>123</v>
      </c>
      <c r="AX112" s="107">
        <f>_xlfn.XLOOKUP(Table5[[#This Row],[MSA Contract Number]],'Tier 1 - $500K'!A:A,'Tier 1 - $500K'!AX:AX,0,0,1)</f>
        <v>109</v>
      </c>
      <c r="AY112" s="107">
        <f>_xlfn.XLOOKUP(Table5[[#This Row],[MSA Contract Number]],'Tier 1 - $500K'!A:A,'Tier 1 - $500K'!AY:AY,0,0,1)</f>
        <v>77</v>
      </c>
      <c r="AZ112" s="108">
        <f>_xlfn.XLOOKUP(Table5[[#This Row],[MSA Contract Number]],'Tier 1 - $500K'!A:A,'Tier 1 - $500K'!AZ:AZ,0,0,1)</f>
        <v>155</v>
      </c>
    </row>
    <row r="113" spans="1:52" s="52" customFormat="1" x14ac:dyDescent="0.25">
      <c r="A113" s="8" t="s">
        <v>994</v>
      </c>
      <c r="B113" s="9">
        <f>_xlfn.XLOOKUP(Table5[[#This Row],[MSA Contract Number]],'Tier 1 - $500K'!A:A,'Tier 1 - $500K'!B:B,0,0,1)</f>
        <v>46497</v>
      </c>
      <c r="C113" s="10" t="str">
        <f>_xlfn.XLOOKUP(Table5[[#This Row],[MSA Contract Number]],'Tier 1 - $500K'!A:A,'Tier 1 - $500K'!C:C,0,0,1)</f>
        <v>Portland Webworks, Inc.</v>
      </c>
      <c r="D113" s="10" t="str">
        <f>_xlfn.XLOOKUP(Table5[[#This Row],[MSA Contract Number]],'Tier 1 - $500K'!A:A,'Tier 1 - $500K'!D:D,0,0,1)</f>
        <v>Tom Lovering</v>
      </c>
      <c r="E113" s="10" t="str">
        <f>_xlfn.XLOOKUP(Table5[[#This Row],[MSA Contract Number]],'Tier 1 - $500K'!A:A,'Tier 1 - $500K'!E:E,0,0,1)</f>
        <v>(207) 773-6600 x18</v>
      </c>
      <c r="F113" s="10" t="str">
        <f>_xlfn.XLOOKUP(Table5[[#This Row],[MSA Contract Number]],'Tier 1 - $500K'!A:A,'Tier 1 - $500K'!F:F,0,0,1)</f>
        <v>tom@portlandwebworks.com;</v>
      </c>
      <c r="G113" s="4" t="str">
        <f>_xlfn.XLOOKUP(Table5[[#This Row],[Point of Contact(s) 
(First Name and Last Name)]],'Tier 1 - $500K'!D:D,'Tier 1 - $500K'!G:G,0,0,1)</f>
        <v>--</v>
      </c>
      <c r="H113" s="4" t="str">
        <f>_xlfn.XLOOKUP(Table5[[#This Row],[MSA Contract Number]],'Tier 1 - $500K'!A:A,'Tier 1 - $500K'!H:H,0,0,1)</f>
        <v>--</v>
      </c>
      <c r="I113" s="4" t="str">
        <f>_xlfn.XLOOKUP(Table5[[#This Row],[MSA Contract Number]],'Tier 1 - $500K'!A:A,'Tier 1 - $500K'!I:I,0,0,1)</f>
        <v>No</v>
      </c>
      <c r="J113" s="4" t="str">
        <f>_xlfn.XLOOKUP(Table5[[#This Row],[MSA Contract Number]],'Tier 1 - $500K'!A:A,'Tier 1 - $500K'!J:J,0,0,1)</f>
        <v>No</v>
      </c>
      <c r="K113" s="1">
        <f>_xlfn.XLOOKUP(Table5[[#This Row],[MSA Contract Number]],'Tier 1 - $500K'!A:A,'Tier 1 - $500K'!K:K,0,0,1)</f>
        <v>155</v>
      </c>
      <c r="L113" s="1">
        <f>_xlfn.XLOOKUP(Table5[[#This Row],[MSA Contract Number]],'Tier 1 - $500K'!A:A,'Tier 1 - $500K'!L:L,0,0,1)</f>
        <v>145</v>
      </c>
      <c r="M113" s="1">
        <f>_xlfn.XLOOKUP(Table5[[#This Row],[MSA Contract Number]],'Tier 1 - $500K'!A:A,'Tier 1 - $500K'!M:M,0,0,1)</f>
        <v>185</v>
      </c>
      <c r="N113" s="1">
        <f>_xlfn.XLOOKUP(Table5[[#This Row],[MSA Contract Number]],'Tier 1 - $500K'!A:A,'Tier 1 - $500K'!N:N)</f>
        <v>160</v>
      </c>
      <c r="O113" s="1">
        <f>_xlfn.XLOOKUP(Table5[[#This Row],[MSA Contract Number]],'Tier 1 - $500K'!A:A,'Tier 1 - $500K'!O:O,0,0,1)</f>
        <v>135</v>
      </c>
      <c r="P113" s="1">
        <f>_xlfn.XLOOKUP(Table5[[#This Row],[MSA Contract Number]],'Tier 1 - $500K'!A:A,'Tier 1 - $500K'!P:P,0,0,1)</f>
        <v>155</v>
      </c>
      <c r="Q113" s="1">
        <f>_xlfn.XLOOKUP(Table5[[#This Row],[MSA Contract Number]],'Tier 1 - $500K'!A:A,'Tier 1 - $500K'!Q:Q,0,0,1)</f>
        <v>145</v>
      </c>
      <c r="R113" s="1">
        <f>_xlfn.XLOOKUP(Table5[[#This Row],[MSA Contract Number]],'Tier 1 - $500K'!A:A,'Tier 1 - $500K'!R:R,0,0,1)</f>
        <v>135</v>
      </c>
      <c r="S113" s="107">
        <f>_xlfn.XLOOKUP(Table5[[#This Row],[MSA Contract Number]],'Tier 1 - $500K'!A:A,'Tier 1 - $500K'!S:S,0,0,1)</f>
        <v>175</v>
      </c>
      <c r="T113" s="107">
        <f>_xlfn.XLOOKUP(Table5[[#This Row],[MSA Contract Number]],'Tier 1 - $500K'!A:A,'Tier 1 - $500K'!T:T,0,0,1)</f>
        <v>185</v>
      </c>
      <c r="U113" s="107">
        <f>_xlfn.XLOOKUP(Table5[[#This Row],[MSA Contract Number]],'Tier 1 - $500K'!A:A,'Tier 1 - $500K'!U:U,0,0,1)</f>
        <v>175</v>
      </c>
      <c r="V113" s="107">
        <f>_xlfn.XLOOKUP(Table5[[#This Row],[MSA Contract Number]],'Tier 1 - $500K'!A:A,'Tier 1 - $500K'!V:V,0,0,1)</f>
        <v>185</v>
      </c>
      <c r="W113" s="107">
        <f>_xlfn.XLOOKUP(Table5[[#This Row],[MSA Contract Number]],'Tier 1 - $500K'!A:A,'Tier 1 - $500K'!W:W,0,0,1)</f>
        <v>135</v>
      </c>
      <c r="X113" s="107">
        <f>_xlfn.XLOOKUP(Table5[[#This Row],[MSA Contract Number]],'Tier 1 - $500K'!A:A,'Tier 1 - $500K'!X:X,0,0,1)</f>
        <v>145</v>
      </c>
      <c r="Y113" s="107">
        <f>_xlfn.XLOOKUP(Table5[[#This Row],[MSA Contract Number]],'Tier 1 - $500K'!A:A,'Tier 1 - $500K'!Y:Y,0,0,1)</f>
        <v>145</v>
      </c>
      <c r="Z113" s="107">
        <f>_xlfn.XLOOKUP(Table5[[#This Row],[MSA Contract Number]],'Tier 1 - $500K'!A:A,'Tier 1 - $500K'!Z:Z,0,0,1)</f>
        <v>145</v>
      </c>
      <c r="AA113" s="107">
        <f>_xlfn.XLOOKUP(Table5[[#This Row],[MSA Contract Number]],'Tier 1 - $500K'!A:A,'Tier 1 - $500K'!AA:AA,0,0,1)</f>
        <v>165</v>
      </c>
      <c r="AB113" s="107">
        <f>_xlfn.XLOOKUP(Table5[[#This Row],[MSA Contract Number]],'Tier 1 - $500K'!A:A,'Tier 1 - $500K'!AB:AB,0,0,1)</f>
        <v>135</v>
      </c>
      <c r="AC113" s="107">
        <f>_xlfn.XLOOKUP(Table5[[#This Row],[MSA Contract Number]],'Tier 1 - $500K'!A:A,'Tier 1 - $500K'!AC:AC,0,0,1)</f>
        <v>175</v>
      </c>
      <c r="AD113" s="107">
        <f>_xlfn.XLOOKUP(Table5[[#This Row],[MSA Contract Number]],'Tier 1 - $500K'!A:A,'Tier 1 - $500K'!AD:AD,0,0,1)</f>
        <v>145</v>
      </c>
      <c r="AE113" s="107">
        <f>_xlfn.XLOOKUP(Table5[[#This Row],[MSA Contract Number]],'Tier 1 - $500K'!A:A,'Tier 1 - $500K'!AE:AE,0,0,1)</f>
        <v>135</v>
      </c>
      <c r="AF113" s="107">
        <f>_xlfn.XLOOKUP(Table5[[#This Row],[MSA Contract Number]],'Tier 1 - $500K'!A:A,'Tier 1 - $500K'!AF:AF,0,0,1)</f>
        <v>125</v>
      </c>
      <c r="AG113" s="107">
        <f>_xlfn.XLOOKUP(Table5[[#This Row],[MSA Contract Number]],'Tier 1 - $500K'!A:A,'Tier 1 - $500K'!AG:AG,0,0,1)</f>
        <v>155</v>
      </c>
      <c r="AH113" s="107">
        <f>_xlfn.XLOOKUP(Table5[[#This Row],[MSA Contract Number]],'Tier 1 - $500K'!A:A,'Tier 1 - $500K'!AH:AH,0,0,1)</f>
        <v>145</v>
      </c>
      <c r="AI113" s="107">
        <f>_xlfn.XLOOKUP(Table5[[#This Row],[MSA Contract Number]],'Tier 1 - $500K'!A:A,'Tier 1 - $500K'!AI:AI,0,0,1)</f>
        <v>145</v>
      </c>
      <c r="AJ113" s="107">
        <f>_xlfn.XLOOKUP(Table5[[#This Row],[MSA Contract Number]],'Tier 1 - $500K'!A:A,'Tier 1 - $500K'!AJ:AJ,0,0,1)</f>
        <v>135</v>
      </c>
      <c r="AK113" s="107">
        <f>_xlfn.XLOOKUP(Table5[[#This Row],[MSA Contract Number]],'Tier 1 - $500K'!A:A,'Tier 1 - $500K'!AK:AK,0,0,1)</f>
        <v>145</v>
      </c>
      <c r="AL113" s="107">
        <f>_xlfn.XLOOKUP(Table5[[#This Row],[MSA Contract Number]],'Tier 1 - $500K'!A:A,'Tier 1 - $500K'!AL:AL,0,0,1)</f>
        <v>165</v>
      </c>
      <c r="AM113" s="107">
        <f>_xlfn.XLOOKUP(Table5[[#This Row],[MSA Contract Number]],'Tier 1 - $500K'!A:A,'Tier 1 - $500K'!AM:AM,0,0,1)</f>
        <v>145</v>
      </c>
      <c r="AN113" s="107">
        <f>_xlfn.XLOOKUP(Table5[[#This Row],[MSA Contract Number]],'Tier 1 - $500K'!A:A,'Tier 1 - $500K'!AN:AN,0,0,1)</f>
        <v>165</v>
      </c>
      <c r="AO113" s="107">
        <f>_xlfn.XLOOKUP(Table5[[#This Row],[MSA Contract Number]],'Tier 1 - $500K'!A:A,'Tier 1 - $500K'!AO:AO,0,0,1)</f>
        <v>155</v>
      </c>
      <c r="AP113" s="107">
        <f>_xlfn.XLOOKUP(Table5[[#This Row],[MSA Contract Number]],'Tier 1 - $500K'!A:A,'Tier 1 - $500K'!AP:AP,0,0,1)</f>
        <v>165</v>
      </c>
      <c r="AQ113" s="107">
        <f>_xlfn.XLOOKUP(Table5[[#This Row],[MSA Contract Number]],'Tier 1 - $500K'!A:A,'Tier 1 - $500K'!AQ:AQ,0,0,1)</f>
        <v>155</v>
      </c>
      <c r="AR113" s="107">
        <f>_xlfn.XLOOKUP(Table5[[#This Row],[MSA Contract Number]],'Tier 1 - $500K'!A:A,'Tier 1 - $500K'!AR:AR,0,0,1)</f>
        <v>145</v>
      </c>
      <c r="AS113" s="107">
        <f>_xlfn.XLOOKUP(Table5[[#This Row],[MSA Contract Number]],'Tier 1 - $500K'!A:A,'Tier 1 - $500K'!AS:AS,0,0,1)</f>
        <v>145</v>
      </c>
      <c r="AT113" s="107">
        <f>_xlfn.XLOOKUP(Table5[[#This Row],[MSA Contract Number]],'Tier 1 - $500K'!A:A,'Tier 1 - $500K'!AT:AT,0,0,1)</f>
        <v>125</v>
      </c>
      <c r="AU113" s="107">
        <f>_xlfn.XLOOKUP(Table5[[#This Row],[MSA Contract Number]],'Tier 1 - $500K'!A:A,'Tier 1 - $500K'!AU:AU,0,0,1)</f>
        <v>145</v>
      </c>
      <c r="AV113" s="107">
        <f>_xlfn.XLOOKUP(Table5[[#This Row],[MSA Contract Number]],'Tier 1 - $500K'!A:A,'Tier 1 - $500K'!AV:AV,0,0,1)</f>
        <v>125</v>
      </c>
      <c r="AW113" s="107">
        <f>_xlfn.XLOOKUP(Table5[[#This Row],[MSA Contract Number]],'Tier 1 - $500K'!A:A,'Tier 1 - $500K'!AW:AW,0,0,1)</f>
        <v>145</v>
      </c>
      <c r="AX113" s="107">
        <f>_xlfn.XLOOKUP(Table5[[#This Row],[MSA Contract Number]],'Tier 1 - $500K'!A:A,'Tier 1 - $500K'!AX:AX,0,0,1)</f>
        <v>165</v>
      </c>
      <c r="AY113" s="107">
        <f>_xlfn.XLOOKUP(Table5[[#This Row],[MSA Contract Number]],'Tier 1 - $500K'!A:A,'Tier 1 - $500K'!AY:AY,0,0,1)</f>
        <v>125</v>
      </c>
      <c r="AZ113" s="108">
        <f>_xlfn.XLOOKUP(Table5[[#This Row],[MSA Contract Number]],'Tier 1 - $500K'!A:A,'Tier 1 - $500K'!AZ:AZ,0,0,1)</f>
        <v>175</v>
      </c>
    </row>
    <row r="114" spans="1:52" s="52" customFormat="1" ht="63" x14ac:dyDescent="0.25">
      <c r="A114" s="8" t="s">
        <v>1009</v>
      </c>
      <c r="B114" s="9">
        <f>_xlfn.XLOOKUP(Table5[[#This Row],[MSA Contract Number]],'Tier 1 - $500K'!A:A,'Tier 1 - $500K'!B:B,0,0,1)</f>
        <v>46497</v>
      </c>
      <c r="C114" s="10" t="str">
        <f>_xlfn.XLOOKUP(Table5[[#This Row],[MSA Contract Number]],'Tier 1 - $500K'!A:A,'Tier 1 - $500K'!C:C,0,0,1)</f>
        <v>Propoint Technology Inc</v>
      </c>
      <c r="D114" s="10" t="str">
        <f>_xlfn.XLOOKUP(Table5[[#This Row],[MSA Contract Number]],'Tier 1 - $500K'!A:A,'Tier 1 - $500K'!D:D,0,0,1)</f>
        <v xml:space="preserve">1. Kim Valenzano 
2. Bill Foster 
3. Keith Richey 
4. Becky Ackerman </v>
      </c>
      <c r="E114" s="10" t="str">
        <f>_xlfn.XLOOKUP(Table5[[#This Row],[MSA Contract Number]],'Tier 1 - $500K'!A:A,'Tier 1 - $500K'!E:E,0,0,1)</f>
        <v>1. (916) 531-0236 
2. (916) 801-4849 
3. (916) 717-7231 
4. (916) 612-2445</v>
      </c>
      <c r="F114" s="10" t="str">
        <f>_xlfn.XLOOKUP(Table5[[#This Row],[MSA Contract Number]],'Tier 1 - $500K'!A:A,'Tier 1 - $500K'!F:F,0,0,1)</f>
        <v>info@propoint-technology.com;</v>
      </c>
      <c r="G114" s="4">
        <f>_xlfn.XLOOKUP(Table5[[#This Row],[Point of Contact(s) 
(First Name and Last Name)]],'Tier 1 - $500K'!D:D,'Tier 1 - $500K'!G:G,0,0,1)</f>
        <v>42528</v>
      </c>
      <c r="H114" s="4" t="str">
        <f>_xlfn.XLOOKUP(Table5[[#This Row],[MSA Contract Number]],'Tier 1 - $500K'!A:A,'Tier 1 - $500K'!H:H,0,0,1)</f>
        <v>SB</v>
      </c>
      <c r="I114" s="4" t="str">
        <f>_xlfn.XLOOKUP(Table5[[#This Row],[MSA Contract Number]],'Tier 1 - $500K'!A:A,'Tier 1 - $500K'!I:I,0,0,1)</f>
        <v>Yes</v>
      </c>
      <c r="J114" s="4" t="str">
        <f>_xlfn.XLOOKUP(Table5[[#This Row],[MSA Contract Number]],'Tier 1 - $500K'!A:A,'Tier 1 - $500K'!J:J,0,0,1)</f>
        <v>No</v>
      </c>
      <c r="K114" s="1">
        <f>_xlfn.XLOOKUP(Table5[[#This Row],[MSA Contract Number]],'Tier 1 - $500K'!A:A,'Tier 1 - $500K'!K:K,0,0,1)</f>
        <v>175</v>
      </c>
      <c r="L114" s="1">
        <f>_xlfn.XLOOKUP(Table5[[#This Row],[MSA Contract Number]],'Tier 1 - $500K'!A:A,'Tier 1 - $500K'!L:L,0,0,1)</f>
        <v>165</v>
      </c>
      <c r="M114" s="1">
        <f>_xlfn.XLOOKUP(Table5[[#This Row],[MSA Contract Number]],'Tier 1 - $500K'!A:A,'Tier 1 - $500K'!M:M,0,0,1)</f>
        <v>165</v>
      </c>
      <c r="N114" s="1">
        <f>_xlfn.XLOOKUP(Table5[[#This Row],[MSA Contract Number]],'Tier 1 - $500K'!A:A,'Tier 1 - $500K'!N:N)</f>
        <v>150</v>
      </c>
      <c r="O114" s="1">
        <f>_xlfn.XLOOKUP(Table5[[#This Row],[MSA Contract Number]],'Tier 1 - $500K'!A:A,'Tier 1 - $500K'!O:O,0,0,1)</f>
        <v>145</v>
      </c>
      <c r="P114" s="1">
        <f>_xlfn.XLOOKUP(Table5[[#This Row],[MSA Contract Number]],'Tier 1 - $500K'!A:A,'Tier 1 - $500K'!P:P,0,0,1)</f>
        <v>150</v>
      </c>
      <c r="Q114" s="1">
        <f>_xlfn.XLOOKUP(Table5[[#This Row],[MSA Contract Number]],'Tier 1 - $500K'!A:A,'Tier 1 - $500K'!Q:Q,0,0,1)</f>
        <v>135</v>
      </c>
      <c r="R114" s="1">
        <f>_xlfn.XLOOKUP(Table5[[#This Row],[MSA Contract Number]],'Tier 1 - $500K'!A:A,'Tier 1 - $500K'!R:R,0,0,1)</f>
        <v>100</v>
      </c>
      <c r="S114" s="107">
        <f>_xlfn.XLOOKUP(Table5[[#This Row],[MSA Contract Number]],'Tier 1 - $500K'!A:A,'Tier 1 - $500K'!S:S,0,0,1)</f>
        <v>150</v>
      </c>
      <c r="T114" s="107">
        <f>_xlfn.XLOOKUP(Table5[[#This Row],[MSA Contract Number]],'Tier 1 - $500K'!A:A,'Tier 1 - $500K'!T:T,0,0,1)</f>
        <v>180</v>
      </c>
      <c r="U114" s="107">
        <f>_xlfn.XLOOKUP(Table5[[#This Row],[MSA Contract Number]],'Tier 1 - $500K'!A:A,'Tier 1 - $500K'!U:U,0,0,1)</f>
        <v>165</v>
      </c>
      <c r="V114" s="107">
        <f>_xlfn.XLOOKUP(Table5[[#This Row],[MSA Contract Number]],'Tier 1 - $500K'!A:A,'Tier 1 - $500K'!V:V,0,0,1)</f>
        <v>160</v>
      </c>
      <c r="W114" s="107">
        <f>_xlfn.XLOOKUP(Table5[[#This Row],[MSA Contract Number]],'Tier 1 - $500K'!A:A,'Tier 1 - $500K'!W:W,0,0,1)</f>
        <v>130</v>
      </c>
      <c r="X114" s="107">
        <f>_xlfn.XLOOKUP(Table5[[#This Row],[MSA Contract Number]],'Tier 1 - $500K'!A:A,'Tier 1 - $500K'!X:X,0,0,1)</f>
        <v>130</v>
      </c>
      <c r="Y114" s="107">
        <f>_xlfn.XLOOKUP(Table5[[#This Row],[MSA Contract Number]],'Tier 1 - $500K'!A:A,'Tier 1 - $500K'!Y:Y,0,0,1)</f>
        <v>140</v>
      </c>
      <c r="Z114" s="107">
        <f>_xlfn.XLOOKUP(Table5[[#This Row],[MSA Contract Number]],'Tier 1 - $500K'!A:A,'Tier 1 - $500K'!Z:Z,0,0,1)</f>
        <v>150</v>
      </c>
      <c r="AA114" s="107">
        <f>_xlfn.XLOOKUP(Table5[[#This Row],[MSA Contract Number]],'Tier 1 - $500K'!A:A,'Tier 1 - $500K'!AA:AA,0,0,1)</f>
        <v>160</v>
      </c>
      <c r="AB114" s="107">
        <f>_xlfn.XLOOKUP(Table5[[#This Row],[MSA Contract Number]],'Tier 1 - $500K'!A:A,'Tier 1 - $500K'!AB:AB,0,0,1)</f>
        <v>165</v>
      </c>
      <c r="AC114" s="107">
        <f>_xlfn.XLOOKUP(Table5[[#This Row],[MSA Contract Number]],'Tier 1 - $500K'!A:A,'Tier 1 - $500K'!AC:AC,0,0,1)</f>
        <v>160</v>
      </c>
      <c r="AD114" s="107">
        <f>_xlfn.XLOOKUP(Table5[[#This Row],[MSA Contract Number]],'Tier 1 - $500K'!A:A,'Tier 1 - $500K'!AD:AD,0,0,1)</f>
        <v>140</v>
      </c>
      <c r="AE114" s="107">
        <f>_xlfn.XLOOKUP(Table5[[#This Row],[MSA Contract Number]],'Tier 1 - $500K'!A:A,'Tier 1 - $500K'!AE:AE,0,0,1)</f>
        <v>140</v>
      </c>
      <c r="AF114" s="107">
        <f>_xlfn.XLOOKUP(Table5[[#This Row],[MSA Contract Number]],'Tier 1 - $500K'!A:A,'Tier 1 - $500K'!AF:AF,0,0,1)</f>
        <v>130</v>
      </c>
      <c r="AG114" s="107">
        <f>_xlfn.XLOOKUP(Table5[[#This Row],[MSA Contract Number]],'Tier 1 - $500K'!A:A,'Tier 1 - $500K'!AG:AG,0,0,1)</f>
        <v>150</v>
      </c>
      <c r="AH114" s="107">
        <f>_xlfn.XLOOKUP(Table5[[#This Row],[MSA Contract Number]],'Tier 1 - $500K'!A:A,'Tier 1 - $500K'!AH:AH,0,0,1)</f>
        <v>135</v>
      </c>
      <c r="AI114" s="107">
        <f>_xlfn.XLOOKUP(Table5[[#This Row],[MSA Contract Number]],'Tier 1 - $500K'!A:A,'Tier 1 - $500K'!AI:AI,0,0,1)</f>
        <v>135</v>
      </c>
      <c r="AJ114" s="107">
        <f>_xlfn.XLOOKUP(Table5[[#This Row],[MSA Contract Number]],'Tier 1 - $500K'!A:A,'Tier 1 - $500K'!AJ:AJ,0,0,1)</f>
        <v>145</v>
      </c>
      <c r="AK114" s="107">
        <f>_xlfn.XLOOKUP(Table5[[#This Row],[MSA Contract Number]],'Tier 1 - $500K'!A:A,'Tier 1 - $500K'!AK:AK,0,0,1)</f>
        <v>155</v>
      </c>
      <c r="AL114" s="107">
        <f>_xlfn.XLOOKUP(Table5[[#This Row],[MSA Contract Number]],'Tier 1 - $500K'!A:A,'Tier 1 - $500K'!AL:AL,0,0,1)</f>
        <v>175</v>
      </c>
      <c r="AM114" s="107">
        <f>_xlfn.XLOOKUP(Table5[[#This Row],[MSA Contract Number]],'Tier 1 - $500K'!A:A,'Tier 1 - $500K'!AM:AM,0,0,1)</f>
        <v>140</v>
      </c>
      <c r="AN114" s="107">
        <f>_xlfn.XLOOKUP(Table5[[#This Row],[MSA Contract Number]],'Tier 1 - $500K'!A:A,'Tier 1 - $500K'!AN:AN,0,0,1)</f>
        <v>150</v>
      </c>
      <c r="AO114" s="107">
        <f>_xlfn.XLOOKUP(Table5[[#This Row],[MSA Contract Number]],'Tier 1 - $500K'!A:A,'Tier 1 - $500K'!AO:AO,0,0,1)</f>
        <v>145</v>
      </c>
      <c r="AP114" s="107">
        <f>_xlfn.XLOOKUP(Table5[[#This Row],[MSA Contract Number]],'Tier 1 - $500K'!A:A,'Tier 1 - $500K'!AP:AP,0,0,1)</f>
        <v>180</v>
      </c>
      <c r="AQ114" s="107">
        <f>_xlfn.XLOOKUP(Table5[[#This Row],[MSA Contract Number]],'Tier 1 - $500K'!A:A,'Tier 1 - $500K'!AQ:AQ,0,0,1)</f>
        <v>165</v>
      </c>
      <c r="AR114" s="107">
        <f>_xlfn.XLOOKUP(Table5[[#This Row],[MSA Contract Number]],'Tier 1 - $500K'!A:A,'Tier 1 - $500K'!AR:AR,0,0,1)</f>
        <v>165</v>
      </c>
      <c r="AS114" s="107">
        <f>_xlfn.XLOOKUP(Table5[[#This Row],[MSA Contract Number]],'Tier 1 - $500K'!A:A,'Tier 1 - $500K'!AS:AS,0,0,1)</f>
        <v>145</v>
      </c>
      <c r="AT114" s="107">
        <f>_xlfn.XLOOKUP(Table5[[#This Row],[MSA Contract Number]],'Tier 1 - $500K'!A:A,'Tier 1 - $500K'!AT:AT,0,0,1)</f>
        <v>125</v>
      </c>
      <c r="AU114" s="107">
        <f>_xlfn.XLOOKUP(Table5[[#This Row],[MSA Contract Number]],'Tier 1 - $500K'!A:A,'Tier 1 - $500K'!AU:AU,0,0,1)</f>
        <v>130</v>
      </c>
      <c r="AV114" s="107">
        <f>_xlfn.XLOOKUP(Table5[[#This Row],[MSA Contract Number]],'Tier 1 - $500K'!A:A,'Tier 1 - $500K'!AV:AV,0,0,1)</f>
        <v>140</v>
      </c>
      <c r="AW114" s="107">
        <f>_xlfn.XLOOKUP(Table5[[#This Row],[MSA Contract Number]],'Tier 1 - $500K'!A:A,'Tier 1 - $500K'!AW:AW,0,0,1)</f>
        <v>130</v>
      </c>
      <c r="AX114" s="107">
        <f>_xlfn.XLOOKUP(Table5[[#This Row],[MSA Contract Number]],'Tier 1 - $500K'!A:A,'Tier 1 - $500K'!AX:AX,0,0,1)</f>
        <v>175</v>
      </c>
      <c r="AY114" s="107">
        <f>_xlfn.XLOOKUP(Table5[[#This Row],[MSA Contract Number]],'Tier 1 - $500K'!A:A,'Tier 1 - $500K'!AY:AY,0,0,1)</f>
        <v>140</v>
      </c>
      <c r="AZ114" s="108">
        <f>_xlfn.XLOOKUP(Table5[[#This Row],[MSA Contract Number]],'Tier 1 - $500K'!A:A,'Tier 1 - $500K'!AZ:AZ,0,0,1)</f>
        <v>170</v>
      </c>
    </row>
    <row r="115" spans="1:52" s="52" customFormat="1" ht="47.25" x14ac:dyDescent="0.25">
      <c r="A115" s="8" t="s">
        <v>1014</v>
      </c>
      <c r="B115" s="9">
        <f>_xlfn.XLOOKUP(Table5[[#This Row],[MSA Contract Number]],'Tier 1 - $500K'!A:A,'Tier 1 - $500K'!B:B,0,0,1)</f>
        <v>46497</v>
      </c>
      <c r="C115" s="10" t="str">
        <f>_xlfn.XLOOKUP(Table5[[#This Row],[MSA Contract Number]],'Tier 1 - $500K'!A:A,'Tier 1 - $500K'!C:C,0,0,1)</f>
        <v>Protiviti Government Services, Inc.</v>
      </c>
      <c r="D115" s="10" t="str">
        <f>_xlfn.XLOOKUP(Table5[[#This Row],[MSA Contract Number]],'Tier 1 - $500K'!A:A,'Tier 1 - $500K'!D:D,0,0,1)</f>
        <v xml:space="preserve">1. Jack Batchelor 
2. John Owen </v>
      </c>
      <c r="E115" s="10" t="str">
        <f>_xlfn.XLOOKUP(Table5[[#This Row],[MSA Contract Number]],'Tier 1 - $500K'!A:A,'Tier 1 - $500K'!E:E,0,0,1)</f>
        <v>1. (279) 895-6273 
2. (571) 842-9192</v>
      </c>
      <c r="F115" s="10" t="str">
        <f>_xlfn.XLOOKUP(Table5[[#This Row],[MSA Contract Number]],'Tier 1 - $500K'!A:A,'Tier 1 - $500K'!F:F,0,0,1)</f>
        <v>Kathy.scarcella@protiviti.com;
jack.batchelor@roberthalf.com; 
john.owen@roberthalf.com;</v>
      </c>
      <c r="G115" s="4" t="str">
        <f>_xlfn.XLOOKUP(Table5[[#This Row],[Point of Contact(s) 
(First Name and Last Name)]],'Tier 1 - $500K'!D:D,'Tier 1 - $500K'!G:G,0,0,1)</f>
        <v>--</v>
      </c>
      <c r="H115" s="4" t="str">
        <f>_xlfn.XLOOKUP(Table5[[#This Row],[MSA Contract Number]],'Tier 1 - $500K'!A:A,'Tier 1 - $500K'!H:H,0,0,1)</f>
        <v>--</v>
      </c>
      <c r="I115" s="4" t="str">
        <f>_xlfn.XLOOKUP(Table5[[#This Row],[MSA Contract Number]],'Tier 1 - $500K'!A:A,'Tier 1 - $500K'!I:I,0,0,1)</f>
        <v>No</v>
      </c>
      <c r="J115" s="4" t="str">
        <f>_xlfn.XLOOKUP(Table5[[#This Row],[MSA Contract Number]],'Tier 1 - $500K'!A:A,'Tier 1 - $500K'!J:J,0,0,1)</f>
        <v>No</v>
      </c>
      <c r="K115" s="1">
        <f>_xlfn.XLOOKUP(Table5[[#This Row],[MSA Contract Number]],'Tier 1 - $500K'!A:A,'Tier 1 - $500K'!K:K,0,0,1)</f>
        <v>225</v>
      </c>
      <c r="L115" s="1">
        <f>_xlfn.XLOOKUP(Table5[[#This Row],[MSA Contract Number]],'Tier 1 - $500K'!A:A,'Tier 1 - $500K'!L:L,0,0,1)</f>
        <v>190</v>
      </c>
      <c r="M115" s="1">
        <f>_xlfn.XLOOKUP(Table5[[#This Row],[MSA Contract Number]],'Tier 1 - $500K'!A:A,'Tier 1 - $500K'!M:M,0,0,1)</f>
        <v>200</v>
      </c>
      <c r="N115" s="1">
        <f>_xlfn.XLOOKUP(Table5[[#This Row],[MSA Contract Number]],'Tier 1 - $500K'!A:A,'Tier 1 - $500K'!N:N)</f>
        <v>175</v>
      </c>
      <c r="O115" s="1">
        <f>_xlfn.XLOOKUP(Table5[[#This Row],[MSA Contract Number]],'Tier 1 - $500K'!A:A,'Tier 1 - $500K'!O:O,0,0,1)</f>
        <v>160</v>
      </c>
      <c r="P115" s="1">
        <f>_xlfn.XLOOKUP(Table5[[#This Row],[MSA Contract Number]],'Tier 1 - $500K'!A:A,'Tier 1 - $500K'!P:P,0,0,1)</f>
        <v>175</v>
      </c>
      <c r="Q115" s="1">
        <f>_xlfn.XLOOKUP(Table5[[#This Row],[MSA Contract Number]],'Tier 1 - $500K'!A:A,'Tier 1 - $500K'!Q:Q,0,0,1)</f>
        <v>155</v>
      </c>
      <c r="R115" s="1">
        <f>_xlfn.XLOOKUP(Table5[[#This Row],[MSA Contract Number]],'Tier 1 - $500K'!A:A,'Tier 1 - $500K'!R:R,0,0,1)</f>
        <v>140</v>
      </c>
      <c r="S115" s="107">
        <f>_xlfn.XLOOKUP(Table5[[#This Row],[MSA Contract Number]],'Tier 1 - $500K'!A:A,'Tier 1 - $500K'!S:S,0,0,1)</f>
        <v>190</v>
      </c>
      <c r="T115" s="107">
        <f>_xlfn.XLOOKUP(Table5[[#This Row],[MSA Contract Number]],'Tier 1 - $500K'!A:A,'Tier 1 - $500K'!T:T,0,0,1)</f>
        <v>240</v>
      </c>
      <c r="U115" s="107">
        <f>_xlfn.XLOOKUP(Table5[[#This Row],[MSA Contract Number]],'Tier 1 - $500K'!A:A,'Tier 1 - $500K'!U:U,0,0,1)</f>
        <v>200</v>
      </c>
      <c r="V115" s="107">
        <f>_xlfn.XLOOKUP(Table5[[#This Row],[MSA Contract Number]],'Tier 1 - $500K'!A:A,'Tier 1 - $500K'!V:V,0,0,1)</f>
        <v>200</v>
      </c>
      <c r="W115" s="107">
        <f>_xlfn.XLOOKUP(Table5[[#This Row],[MSA Contract Number]],'Tier 1 - $500K'!A:A,'Tier 1 - $500K'!W:W,0,0,1)</f>
        <v>140</v>
      </c>
      <c r="X115" s="107">
        <f>_xlfn.XLOOKUP(Table5[[#This Row],[MSA Contract Number]],'Tier 1 - $500K'!A:A,'Tier 1 - $500K'!X:X,0,0,1)</f>
        <v>145</v>
      </c>
      <c r="Y115" s="107">
        <f>_xlfn.XLOOKUP(Table5[[#This Row],[MSA Contract Number]],'Tier 1 - $500K'!A:A,'Tier 1 - $500K'!Y:Y,0,0,1)</f>
        <v>150</v>
      </c>
      <c r="Z115" s="107">
        <f>_xlfn.XLOOKUP(Table5[[#This Row],[MSA Contract Number]],'Tier 1 - $500K'!A:A,'Tier 1 - $500K'!Z:Z,0,0,1)</f>
        <v>190</v>
      </c>
      <c r="AA115" s="107">
        <f>_xlfn.XLOOKUP(Table5[[#This Row],[MSA Contract Number]],'Tier 1 - $500K'!A:A,'Tier 1 - $500K'!AA:AA,0,0,1)</f>
        <v>200</v>
      </c>
      <c r="AB115" s="107">
        <f>_xlfn.XLOOKUP(Table5[[#This Row],[MSA Contract Number]],'Tier 1 - $500K'!A:A,'Tier 1 - $500K'!AB:AB,0,0,1)</f>
        <v>210</v>
      </c>
      <c r="AC115" s="107">
        <f>_xlfn.XLOOKUP(Table5[[#This Row],[MSA Contract Number]],'Tier 1 - $500K'!A:A,'Tier 1 - $500K'!AC:AC,0,0,1)</f>
        <v>190</v>
      </c>
      <c r="AD115" s="107">
        <f>_xlfn.XLOOKUP(Table5[[#This Row],[MSA Contract Number]],'Tier 1 - $500K'!A:A,'Tier 1 - $500K'!AD:AD,0,0,1)</f>
        <v>160</v>
      </c>
      <c r="AE115" s="107">
        <f>_xlfn.XLOOKUP(Table5[[#This Row],[MSA Contract Number]],'Tier 1 - $500K'!A:A,'Tier 1 - $500K'!AE:AE,0,0,1)</f>
        <v>162</v>
      </c>
      <c r="AF115" s="107">
        <f>_xlfn.XLOOKUP(Table5[[#This Row],[MSA Contract Number]],'Tier 1 - $500K'!A:A,'Tier 1 - $500K'!AF:AF,0,0,1)</f>
        <v>155</v>
      </c>
      <c r="AG115" s="107">
        <f>_xlfn.XLOOKUP(Table5[[#This Row],[MSA Contract Number]],'Tier 1 - $500K'!A:A,'Tier 1 - $500K'!AG:AG,0,0,1)</f>
        <v>161</v>
      </c>
      <c r="AH115" s="107">
        <f>_xlfn.XLOOKUP(Table5[[#This Row],[MSA Contract Number]],'Tier 1 - $500K'!A:A,'Tier 1 - $500K'!AH:AH,0,0,1)</f>
        <v>140</v>
      </c>
      <c r="AI115" s="107">
        <f>_xlfn.XLOOKUP(Table5[[#This Row],[MSA Contract Number]],'Tier 1 - $500K'!A:A,'Tier 1 - $500K'!AI:AI,0,0,1)</f>
        <v>150</v>
      </c>
      <c r="AJ115" s="107">
        <f>_xlfn.XLOOKUP(Table5[[#This Row],[MSA Contract Number]],'Tier 1 - $500K'!A:A,'Tier 1 - $500K'!AJ:AJ,0,0,1)</f>
        <v>161</v>
      </c>
      <c r="AK115" s="107">
        <f>_xlfn.XLOOKUP(Table5[[#This Row],[MSA Contract Number]],'Tier 1 - $500K'!A:A,'Tier 1 - $500K'!AK:AK,0,0,1)</f>
        <v>210</v>
      </c>
      <c r="AL115" s="107">
        <f>_xlfn.XLOOKUP(Table5[[#This Row],[MSA Contract Number]],'Tier 1 - $500K'!A:A,'Tier 1 - $500K'!AL:AL,0,0,1)</f>
        <v>235</v>
      </c>
      <c r="AM115" s="107">
        <f>_xlfn.XLOOKUP(Table5[[#This Row],[MSA Contract Number]],'Tier 1 - $500K'!A:A,'Tier 1 - $500K'!AM:AM,0,0,1)</f>
        <v>210</v>
      </c>
      <c r="AN115" s="107">
        <f>_xlfn.XLOOKUP(Table5[[#This Row],[MSA Contract Number]],'Tier 1 - $500K'!A:A,'Tier 1 - $500K'!AN:AN,0,0,1)</f>
        <v>235</v>
      </c>
      <c r="AO115" s="107">
        <f>_xlfn.XLOOKUP(Table5[[#This Row],[MSA Contract Number]],'Tier 1 - $500K'!A:A,'Tier 1 - $500K'!AO:AO,0,0,1)</f>
        <v>140</v>
      </c>
      <c r="AP115" s="107">
        <f>_xlfn.XLOOKUP(Table5[[#This Row],[MSA Contract Number]],'Tier 1 - $500K'!A:A,'Tier 1 - $500K'!AP:AP,0,0,1)</f>
        <v>150</v>
      </c>
      <c r="AQ115" s="107">
        <f>_xlfn.XLOOKUP(Table5[[#This Row],[MSA Contract Number]],'Tier 1 - $500K'!A:A,'Tier 1 - $500K'!AQ:AQ,0,0,1)</f>
        <v>190</v>
      </c>
      <c r="AR115" s="107">
        <f>_xlfn.XLOOKUP(Table5[[#This Row],[MSA Contract Number]],'Tier 1 - $500K'!A:A,'Tier 1 - $500K'!AR:AR,0,0,1)</f>
        <v>200</v>
      </c>
      <c r="AS115" s="107">
        <f>_xlfn.XLOOKUP(Table5[[#This Row],[MSA Contract Number]],'Tier 1 - $500K'!A:A,'Tier 1 - $500K'!AS:AS,0,0,1)</f>
        <v>140</v>
      </c>
      <c r="AT115" s="107">
        <f>_xlfn.XLOOKUP(Table5[[#This Row],[MSA Contract Number]],'Tier 1 - $500K'!A:A,'Tier 1 - $500K'!AT:AT,0,0,1)</f>
        <v>125</v>
      </c>
      <c r="AU115" s="107">
        <f>_xlfn.XLOOKUP(Table5[[#This Row],[MSA Contract Number]],'Tier 1 - $500K'!A:A,'Tier 1 - $500K'!AU:AU,0,0,1)</f>
        <v>148</v>
      </c>
      <c r="AV115" s="107">
        <f>_xlfn.XLOOKUP(Table5[[#This Row],[MSA Contract Number]],'Tier 1 - $500K'!A:A,'Tier 1 - $500K'!AV:AV,0,0,1)</f>
        <v>135</v>
      </c>
      <c r="AW115" s="107">
        <f>_xlfn.XLOOKUP(Table5[[#This Row],[MSA Contract Number]],'Tier 1 - $500K'!A:A,'Tier 1 - $500K'!AW:AW,0,0,1)</f>
        <v>165</v>
      </c>
      <c r="AX115" s="107">
        <f>_xlfn.XLOOKUP(Table5[[#This Row],[MSA Contract Number]],'Tier 1 - $500K'!A:A,'Tier 1 - $500K'!AX:AX,0,0,1)</f>
        <v>225</v>
      </c>
      <c r="AY115" s="107">
        <f>_xlfn.XLOOKUP(Table5[[#This Row],[MSA Contract Number]],'Tier 1 - $500K'!A:A,'Tier 1 - $500K'!AY:AY,0,0,1)</f>
        <v>175</v>
      </c>
      <c r="AZ115" s="108">
        <f>_xlfn.XLOOKUP(Table5[[#This Row],[MSA Contract Number]],'Tier 1 - $500K'!A:A,'Tier 1 - $500K'!AZ:AZ,0,0,1)</f>
        <v>190</v>
      </c>
    </row>
    <row r="116" spans="1:52" s="52" customFormat="1" ht="31.5" x14ac:dyDescent="0.25">
      <c r="A116" s="8" t="s">
        <v>1019</v>
      </c>
      <c r="B116" s="9">
        <f>_xlfn.XLOOKUP(Table5[[#This Row],[MSA Contract Number]],'Tier 1 - $500K'!A:A,'Tier 1 - $500K'!B:B,0,0,1)</f>
        <v>46497</v>
      </c>
      <c r="C116" s="10" t="str">
        <f>_xlfn.XLOOKUP(Table5[[#This Row],[MSA Contract Number]],'Tier 1 - $500K'!A:A,'Tier 1 - $500K'!C:C,0,0,1)</f>
        <v>Providence Technology Group Inc</v>
      </c>
      <c r="D116" s="10" t="str">
        <f>_xlfn.XLOOKUP(Table5[[#This Row],[MSA Contract Number]],'Tier 1 - $500K'!A:A,'Tier 1 - $500K'!D:D,0,0,1)</f>
        <v>Tracy Schneid</v>
      </c>
      <c r="E116" s="10" t="str">
        <f>_xlfn.XLOOKUP(Table5[[#This Row],[MSA Contract Number]],'Tier 1 - $500K'!A:A,'Tier 1 - $500K'!E:E,0,0,1)</f>
        <v>(916) 879-3673</v>
      </c>
      <c r="F116" s="10" t="str">
        <f>_xlfn.XLOOKUP(Table5[[#This Row],[MSA Contract Number]],'Tier 1 - $500K'!A:A,'Tier 1 - $500K'!F:F,0,0,1)</f>
        <v>tracy.schneid@provteam.com; paul.dominguez@provteam.com;</v>
      </c>
      <c r="G116" s="4">
        <f>_xlfn.XLOOKUP(Table5[[#This Row],[Point of Contact(s) 
(First Name and Last Name)]],'Tier 1 - $500K'!D:D,'Tier 1 - $500K'!G:G,0,0,1)</f>
        <v>49560</v>
      </c>
      <c r="H116" s="4" t="str">
        <f>_xlfn.XLOOKUP(Table5[[#This Row],[MSA Contract Number]],'Tier 1 - $500K'!A:A,'Tier 1 - $500K'!H:H,0,0,1)</f>
        <v>SB</v>
      </c>
      <c r="I116" s="4" t="str">
        <f>_xlfn.XLOOKUP(Table5[[#This Row],[MSA Contract Number]],'Tier 1 - $500K'!A:A,'Tier 1 - $500K'!I:I,0,0,1)</f>
        <v>Yes</v>
      </c>
      <c r="J116" s="4" t="str">
        <f>_xlfn.XLOOKUP(Table5[[#This Row],[MSA Contract Number]],'Tier 1 - $500K'!A:A,'Tier 1 - $500K'!J:J,0,0,1)</f>
        <v>No</v>
      </c>
      <c r="K116" s="1">
        <f>_xlfn.XLOOKUP(Table5[[#This Row],[MSA Contract Number]],'Tier 1 - $500K'!A:A,'Tier 1 - $500K'!K:K,0,0,1)</f>
        <v>210</v>
      </c>
      <c r="L116" s="1">
        <f>_xlfn.XLOOKUP(Table5[[#This Row],[MSA Contract Number]],'Tier 1 - $500K'!A:A,'Tier 1 - $500K'!L:L,0,0,1)</f>
        <v>175</v>
      </c>
      <c r="M116" s="1">
        <f>_xlfn.XLOOKUP(Table5[[#This Row],[MSA Contract Number]],'Tier 1 - $500K'!A:A,'Tier 1 - $500K'!M:M,0,0,1)</f>
        <v>180</v>
      </c>
      <c r="N116" s="1">
        <f>_xlfn.XLOOKUP(Table5[[#This Row],[MSA Contract Number]],'Tier 1 - $500K'!A:A,'Tier 1 - $500K'!N:N)</f>
        <v>140</v>
      </c>
      <c r="O116" s="1">
        <f>_xlfn.XLOOKUP(Table5[[#This Row],[MSA Contract Number]],'Tier 1 - $500K'!A:A,'Tier 1 - $500K'!O:O,0,0,1)</f>
        <v>140</v>
      </c>
      <c r="P116" s="1">
        <f>_xlfn.XLOOKUP(Table5[[#This Row],[MSA Contract Number]],'Tier 1 - $500K'!A:A,'Tier 1 - $500K'!P:P,0,0,1)</f>
        <v>150</v>
      </c>
      <c r="Q116" s="1">
        <f>_xlfn.XLOOKUP(Table5[[#This Row],[MSA Contract Number]],'Tier 1 - $500K'!A:A,'Tier 1 - $500K'!Q:Q,0,0,1)</f>
        <v>125</v>
      </c>
      <c r="R116" s="1">
        <f>_xlfn.XLOOKUP(Table5[[#This Row],[MSA Contract Number]],'Tier 1 - $500K'!A:A,'Tier 1 - $500K'!R:R,0,0,1)</f>
        <v>100</v>
      </c>
      <c r="S116" s="107">
        <f>_xlfn.XLOOKUP(Table5[[#This Row],[MSA Contract Number]],'Tier 1 - $500K'!A:A,'Tier 1 - $500K'!S:S,0,0,1)</f>
        <v>162</v>
      </c>
      <c r="T116" s="107">
        <f>_xlfn.XLOOKUP(Table5[[#This Row],[MSA Contract Number]],'Tier 1 - $500K'!A:A,'Tier 1 - $500K'!T:T,0,0,1)</f>
        <v>200</v>
      </c>
      <c r="U116" s="107">
        <f>_xlfn.XLOOKUP(Table5[[#This Row],[MSA Contract Number]],'Tier 1 - $500K'!A:A,'Tier 1 - $500K'!U:U,0,0,1)</f>
        <v>160</v>
      </c>
      <c r="V116" s="107">
        <f>_xlfn.XLOOKUP(Table5[[#This Row],[MSA Contract Number]],'Tier 1 - $500K'!A:A,'Tier 1 - $500K'!V:V,0,0,1)</f>
        <v>175</v>
      </c>
      <c r="W116" s="107">
        <f>_xlfn.XLOOKUP(Table5[[#This Row],[MSA Contract Number]],'Tier 1 - $500K'!A:A,'Tier 1 - $500K'!W:W,0,0,1)</f>
        <v>119</v>
      </c>
      <c r="X116" s="107">
        <f>_xlfn.XLOOKUP(Table5[[#This Row],[MSA Contract Number]],'Tier 1 - $500K'!A:A,'Tier 1 - $500K'!X:X,0,0,1)</f>
        <v>119</v>
      </c>
      <c r="Y116" s="107">
        <f>_xlfn.XLOOKUP(Table5[[#This Row],[MSA Contract Number]],'Tier 1 - $500K'!A:A,'Tier 1 - $500K'!Y:Y,0,0,1)</f>
        <v>127</v>
      </c>
      <c r="Z116" s="107">
        <f>_xlfn.XLOOKUP(Table5[[#This Row],[MSA Contract Number]],'Tier 1 - $500K'!A:A,'Tier 1 - $500K'!Z:Z,0,0,1)</f>
        <v>160</v>
      </c>
      <c r="AA116" s="107">
        <f>_xlfn.XLOOKUP(Table5[[#This Row],[MSA Contract Number]],'Tier 1 - $500K'!A:A,'Tier 1 - $500K'!AA:AA,0,0,1)</f>
        <v>185</v>
      </c>
      <c r="AB116" s="107">
        <f>_xlfn.XLOOKUP(Table5[[#This Row],[MSA Contract Number]],'Tier 1 - $500K'!A:A,'Tier 1 - $500K'!AB:AB,0,0,1)</f>
        <v>175</v>
      </c>
      <c r="AC116" s="107">
        <f>_xlfn.XLOOKUP(Table5[[#This Row],[MSA Contract Number]],'Tier 1 - $500K'!A:A,'Tier 1 - $500K'!AC:AC,0,0,1)</f>
        <v>160</v>
      </c>
      <c r="AD116" s="107">
        <f>_xlfn.XLOOKUP(Table5[[#This Row],[MSA Contract Number]],'Tier 1 - $500K'!A:A,'Tier 1 - $500K'!AD:AD,0,0,1)</f>
        <v>130</v>
      </c>
      <c r="AE116" s="107">
        <f>_xlfn.XLOOKUP(Table5[[#This Row],[MSA Contract Number]],'Tier 1 - $500K'!A:A,'Tier 1 - $500K'!AE:AE,0,0,1)</f>
        <v>130</v>
      </c>
      <c r="AF116" s="107">
        <f>_xlfn.XLOOKUP(Table5[[#This Row],[MSA Contract Number]],'Tier 1 - $500K'!A:A,'Tier 1 - $500K'!AF:AF,0,0,1)</f>
        <v>125</v>
      </c>
      <c r="AG116" s="107">
        <f>_xlfn.XLOOKUP(Table5[[#This Row],[MSA Contract Number]],'Tier 1 - $500K'!A:A,'Tier 1 - $500K'!AG:AG,0,0,1)</f>
        <v>150</v>
      </c>
      <c r="AH116" s="107">
        <f>_xlfn.XLOOKUP(Table5[[#This Row],[MSA Contract Number]],'Tier 1 - $500K'!A:A,'Tier 1 - $500K'!AH:AH,0,0,1)</f>
        <v>127</v>
      </c>
      <c r="AI116" s="107">
        <f>_xlfn.XLOOKUP(Table5[[#This Row],[MSA Contract Number]],'Tier 1 - $500K'!A:A,'Tier 1 - $500K'!AI:AI,0,0,1)</f>
        <v>140</v>
      </c>
      <c r="AJ116" s="107">
        <f>_xlfn.XLOOKUP(Table5[[#This Row],[MSA Contract Number]],'Tier 1 - $500K'!A:A,'Tier 1 - $500K'!AJ:AJ,0,0,1)</f>
        <v>130</v>
      </c>
      <c r="AK116" s="107">
        <f>_xlfn.XLOOKUP(Table5[[#This Row],[MSA Contract Number]],'Tier 1 - $500K'!A:A,'Tier 1 - $500K'!AK:AK,0,0,1)</f>
        <v>150</v>
      </c>
      <c r="AL116" s="107">
        <f>_xlfn.XLOOKUP(Table5[[#This Row],[MSA Contract Number]],'Tier 1 - $500K'!A:A,'Tier 1 - $500K'!AL:AL,0,0,1)</f>
        <v>170</v>
      </c>
      <c r="AM116" s="107">
        <f>_xlfn.XLOOKUP(Table5[[#This Row],[MSA Contract Number]],'Tier 1 - $500K'!A:A,'Tier 1 - $500K'!AM:AM,0,0,1)</f>
        <v>135</v>
      </c>
      <c r="AN116" s="107">
        <f>_xlfn.XLOOKUP(Table5[[#This Row],[MSA Contract Number]],'Tier 1 - $500K'!A:A,'Tier 1 - $500K'!AN:AN,0,0,1)</f>
        <v>160</v>
      </c>
      <c r="AO116" s="107">
        <f>_xlfn.XLOOKUP(Table5[[#This Row],[MSA Contract Number]],'Tier 1 - $500K'!A:A,'Tier 1 - $500K'!AO:AO,0,0,1)</f>
        <v>160</v>
      </c>
      <c r="AP116" s="107">
        <f>_xlfn.XLOOKUP(Table5[[#This Row],[MSA Contract Number]],'Tier 1 - $500K'!A:A,'Tier 1 - $500K'!AP:AP,0,0,1)</f>
        <v>150</v>
      </c>
      <c r="AQ116" s="107">
        <f>_xlfn.XLOOKUP(Table5[[#This Row],[MSA Contract Number]],'Tier 1 - $500K'!A:A,'Tier 1 - $500K'!AQ:AQ,0,0,1)</f>
        <v>163</v>
      </c>
      <c r="AR116" s="107">
        <f>_xlfn.XLOOKUP(Table5[[#This Row],[MSA Contract Number]],'Tier 1 - $500K'!A:A,'Tier 1 - $500K'!AR:AR,0,0,1)</f>
        <v>175</v>
      </c>
      <c r="AS116" s="107">
        <f>_xlfn.XLOOKUP(Table5[[#This Row],[MSA Contract Number]],'Tier 1 - $500K'!A:A,'Tier 1 - $500K'!AS:AS,0,0,1)</f>
        <v>135</v>
      </c>
      <c r="AT116" s="107">
        <f>_xlfn.XLOOKUP(Table5[[#This Row],[MSA Contract Number]],'Tier 1 - $500K'!A:A,'Tier 1 - $500K'!AT:AT,0,0,1)</f>
        <v>115</v>
      </c>
      <c r="AU116" s="107">
        <f>_xlfn.XLOOKUP(Table5[[#This Row],[MSA Contract Number]],'Tier 1 - $500K'!A:A,'Tier 1 - $500K'!AU:AU,0,0,1)</f>
        <v>130</v>
      </c>
      <c r="AV116" s="107">
        <f>_xlfn.XLOOKUP(Table5[[#This Row],[MSA Contract Number]],'Tier 1 - $500K'!A:A,'Tier 1 - $500K'!AV:AV,0,0,1)</f>
        <v>125</v>
      </c>
      <c r="AW116" s="107">
        <f>_xlfn.XLOOKUP(Table5[[#This Row],[MSA Contract Number]],'Tier 1 - $500K'!A:A,'Tier 1 - $500K'!AW:AW,0,0,1)</f>
        <v>125</v>
      </c>
      <c r="AX116" s="107">
        <f>_xlfn.XLOOKUP(Table5[[#This Row],[MSA Contract Number]],'Tier 1 - $500K'!A:A,'Tier 1 - $500K'!AX:AX,0,0,1)</f>
        <v>140</v>
      </c>
      <c r="AY116" s="107">
        <f>_xlfn.XLOOKUP(Table5[[#This Row],[MSA Contract Number]],'Tier 1 - $500K'!A:A,'Tier 1 - $500K'!AY:AY,0,0,1)</f>
        <v>120</v>
      </c>
      <c r="AZ116" s="108">
        <f>_xlfn.XLOOKUP(Table5[[#This Row],[MSA Contract Number]],'Tier 1 - $500K'!A:A,'Tier 1 - $500K'!AZ:AZ,0,0,1)</f>
        <v>230</v>
      </c>
    </row>
    <row r="117" spans="1:52" s="52" customFormat="1" x14ac:dyDescent="0.25">
      <c r="A117" s="8" t="s">
        <v>1024</v>
      </c>
      <c r="B117" s="9">
        <f>_xlfn.XLOOKUP(Table5[[#This Row],[MSA Contract Number]],'Tier 1 - $500K'!A:A,'Tier 1 - $500K'!B:B,0,0,1)</f>
        <v>46497</v>
      </c>
      <c r="C117" s="10" t="str">
        <f>_xlfn.XLOOKUP(Table5[[#This Row],[MSA Contract Number]],'Tier 1 - $500K'!A:A,'Tier 1 - $500K'!C:C,0,0,1)</f>
        <v>Public Consulting Group LLC</v>
      </c>
      <c r="D117" s="10" t="str">
        <f>_xlfn.XLOOKUP(Table5[[#This Row],[MSA Contract Number]],'Tier 1 - $500K'!A:A,'Tier 1 - $500K'!D:D,0,0,1)</f>
        <v>Maureen Lyon</v>
      </c>
      <c r="E117" s="10" t="str">
        <f>_xlfn.XLOOKUP(Table5[[#This Row],[MSA Contract Number]],'Tier 1 - $500K'!A:A,'Tier 1 - $500K'!E:E,0,0,1)</f>
        <v xml:space="preserve">(916) 619-7163 </v>
      </c>
      <c r="F117" s="10" t="str">
        <f>_xlfn.XLOOKUP(Table5[[#This Row],[MSA Contract Number]],'Tier 1 - $500K'!A:A,'Tier 1 - $500K'!F:F,0,0,1)</f>
        <v>services@pcgus.com;</v>
      </c>
      <c r="G117" s="4" t="str">
        <f>_xlfn.XLOOKUP(Table5[[#This Row],[Point of Contact(s) 
(First Name and Last Name)]],'Tier 1 - $500K'!D:D,'Tier 1 - $500K'!G:G,0,0,1)</f>
        <v>--</v>
      </c>
      <c r="H117" s="4" t="str">
        <f>_xlfn.XLOOKUP(Table5[[#This Row],[MSA Contract Number]],'Tier 1 - $500K'!A:A,'Tier 1 - $500K'!H:H,0,0,1)</f>
        <v>--</v>
      </c>
      <c r="I117" s="4" t="str">
        <f>_xlfn.XLOOKUP(Table5[[#This Row],[MSA Contract Number]],'Tier 1 - $500K'!A:A,'Tier 1 - $500K'!I:I,0,0,1)</f>
        <v>No</v>
      </c>
      <c r="J117" s="4" t="str">
        <f>_xlfn.XLOOKUP(Table5[[#This Row],[MSA Contract Number]],'Tier 1 - $500K'!A:A,'Tier 1 - $500K'!J:J,0,0,1)</f>
        <v>No</v>
      </c>
      <c r="K117" s="1">
        <f>_xlfn.XLOOKUP(Table5[[#This Row],[MSA Contract Number]],'Tier 1 - $500K'!A:A,'Tier 1 - $500K'!K:K,0,0,1)</f>
        <v>225</v>
      </c>
      <c r="L117" s="1">
        <f>_xlfn.XLOOKUP(Table5[[#This Row],[MSA Contract Number]],'Tier 1 - $500K'!A:A,'Tier 1 - $500K'!L:L,0,0,1)</f>
        <v>204</v>
      </c>
      <c r="M117" s="1">
        <f>_xlfn.XLOOKUP(Table5[[#This Row],[MSA Contract Number]],'Tier 1 - $500K'!A:A,'Tier 1 - $500K'!M:M,0,0,1)</f>
        <v>225</v>
      </c>
      <c r="N117" s="1">
        <f>_xlfn.XLOOKUP(Table5[[#This Row],[MSA Contract Number]],'Tier 1 - $500K'!A:A,'Tier 1 - $500K'!N:N)</f>
        <v>204</v>
      </c>
      <c r="O117" s="1">
        <f>_xlfn.XLOOKUP(Table5[[#This Row],[MSA Contract Number]],'Tier 1 - $500K'!A:A,'Tier 1 - $500K'!O:O,0,0,1)</f>
        <v>204</v>
      </c>
      <c r="P117" s="1">
        <f>_xlfn.XLOOKUP(Table5[[#This Row],[MSA Contract Number]],'Tier 1 - $500K'!A:A,'Tier 1 - $500K'!P:P,0,0,1)</f>
        <v>225</v>
      </c>
      <c r="Q117" s="1">
        <f>_xlfn.XLOOKUP(Table5[[#This Row],[MSA Contract Number]],'Tier 1 - $500K'!A:A,'Tier 1 - $500K'!Q:Q,0,0,1)</f>
        <v>204</v>
      </c>
      <c r="R117" s="1">
        <f>_xlfn.XLOOKUP(Table5[[#This Row],[MSA Contract Number]],'Tier 1 - $500K'!A:A,'Tier 1 - $500K'!R:R,0,0,1)</f>
        <v>165</v>
      </c>
      <c r="S117" s="107">
        <f>_xlfn.XLOOKUP(Table5[[#This Row],[MSA Contract Number]],'Tier 1 - $500K'!A:A,'Tier 1 - $500K'!S:S,0,0,1)</f>
        <v>225</v>
      </c>
      <c r="T117" s="107">
        <f>_xlfn.XLOOKUP(Table5[[#This Row],[MSA Contract Number]],'Tier 1 - $500K'!A:A,'Tier 1 - $500K'!T:T,0,0,1)</f>
        <v>225</v>
      </c>
      <c r="U117" s="107">
        <f>_xlfn.XLOOKUP(Table5[[#This Row],[MSA Contract Number]],'Tier 1 - $500K'!A:A,'Tier 1 - $500K'!U:U,0,0,1)</f>
        <v>204</v>
      </c>
      <c r="V117" s="107">
        <f>_xlfn.XLOOKUP(Table5[[#This Row],[MSA Contract Number]],'Tier 1 - $500K'!A:A,'Tier 1 - $500K'!V:V,0,0,1)</f>
        <v>225</v>
      </c>
      <c r="W117" s="107">
        <f>_xlfn.XLOOKUP(Table5[[#This Row],[MSA Contract Number]],'Tier 1 - $500K'!A:A,'Tier 1 - $500K'!W:W,0,0,1)</f>
        <v>176</v>
      </c>
      <c r="X117" s="107">
        <f>_xlfn.XLOOKUP(Table5[[#This Row],[MSA Contract Number]],'Tier 1 - $500K'!A:A,'Tier 1 - $500K'!X:X,0,0,1)</f>
        <v>204</v>
      </c>
      <c r="Y117" s="107">
        <f>_xlfn.XLOOKUP(Table5[[#This Row],[MSA Contract Number]],'Tier 1 - $500K'!A:A,'Tier 1 - $500K'!Y:Y,0,0,1)</f>
        <v>204</v>
      </c>
      <c r="Z117" s="107">
        <f>_xlfn.XLOOKUP(Table5[[#This Row],[MSA Contract Number]],'Tier 1 - $500K'!A:A,'Tier 1 - $500K'!Z:Z,0,0,1)</f>
        <v>204</v>
      </c>
      <c r="AA117" s="107">
        <f>_xlfn.XLOOKUP(Table5[[#This Row],[MSA Contract Number]],'Tier 1 - $500K'!A:A,'Tier 1 - $500K'!AA:AA,0,0,1)</f>
        <v>225</v>
      </c>
      <c r="AB117" s="107">
        <f>_xlfn.XLOOKUP(Table5[[#This Row],[MSA Contract Number]],'Tier 1 - $500K'!A:A,'Tier 1 - $500K'!AB:AB,0,0,1)</f>
        <v>260</v>
      </c>
      <c r="AC117" s="107">
        <f>_xlfn.XLOOKUP(Table5[[#This Row],[MSA Contract Number]],'Tier 1 - $500K'!A:A,'Tier 1 - $500K'!AC:AC,0,0,1)</f>
        <v>204</v>
      </c>
      <c r="AD117" s="107">
        <f>_xlfn.XLOOKUP(Table5[[#This Row],[MSA Contract Number]],'Tier 1 - $500K'!A:A,'Tier 1 - $500K'!AD:AD,0,0,1)</f>
        <v>176</v>
      </c>
      <c r="AE117" s="107">
        <f>_xlfn.XLOOKUP(Table5[[#This Row],[MSA Contract Number]],'Tier 1 - $500K'!A:A,'Tier 1 - $500K'!AE:AE,0,0,1)</f>
        <v>176</v>
      </c>
      <c r="AF117" s="107">
        <f>_xlfn.XLOOKUP(Table5[[#This Row],[MSA Contract Number]],'Tier 1 - $500K'!A:A,'Tier 1 - $500K'!AF:AF,0,0,1)</f>
        <v>165</v>
      </c>
      <c r="AG117" s="107">
        <f>_xlfn.XLOOKUP(Table5[[#This Row],[MSA Contract Number]],'Tier 1 - $500K'!A:A,'Tier 1 - $500K'!AG:AG,0,0,1)</f>
        <v>204</v>
      </c>
      <c r="AH117" s="107">
        <f>_xlfn.XLOOKUP(Table5[[#This Row],[MSA Contract Number]],'Tier 1 - $500K'!A:A,'Tier 1 - $500K'!AH:AH,0,0,1)</f>
        <v>176</v>
      </c>
      <c r="AI117" s="107">
        <f>_xlfn.XLOOKUP(Table5[[#This Row],[MSA Contract Number]],'Tier 1 - $500K'!A:A,'Tier 1 - $500K'!AI:AI,0,0,1)</f>
        <v>204</v>
      </c>
      <c r="AJ117" s="107">
        <f>_xlfn.XLOOKUP(Table5[[#This Row],[MSA Contract Number]],'Tier 1 - $500K'!A:A,'Tier 1 - $500K'!AJ:AJ,0,0,1)</f>
        <v>176</v>
      </c>
      <c r="AK117" s="107">
        <f>_xlfn.XLOOKUP(Table5[[#This Row],[MSA Contract Number]],'Tier 1 - $500K'!A:A,'Tier 1 - $500K'!AK:AK,0,0,1)</f>
        <v>204</v>
      </c>
      <c r="AL117" s="107">
        <f>_xlfn.XLOOKUP(Table5[[#This Row],[MSA Contract Number]],'Tier 1 - $500K'!A:A,'Tier 1 - $500K'!AL:AL,0,0,1)</f>
        <v>225</v>
      </c>
      <c r="AM117" s="107">
        <f>_xlfn.XLOOKUP(Table5[[#This Row],[MSA Contract Number]],'Tier 1 - $500K'!A:A,'Tier 1 - $500K'!AM:AM,0,0,1)</f>
        <v>204</v>
      </c>
      <c r="AN117" s="107">
        <f>_xlfn.XLOOKUP(Table5[[#This Row],[MSA Contract Number]],'Tier 1 - $500K'!A:A,'Tier 1 - $500K'!AN:AN,0,0,1)</f>
        <v>225</v>
      </c>
      <c r="AO117" s="107">
        <f>_xlfn.XLOOKUP(Table5[[#This Row],[MSA Contract Number]],'Tier 1 - $500K'!A:A,'Tier 1 - $500K'!AO:AO,0,0,1)</f>
        <v>204</v>
      </c>
      <c r="AP117" s="107">
        <f>_xlfn.XLOOKUP(Table5[[#This Row],[MSA Contract Number]],'Tier 1 - $500K'!A:A,'Tier 1 - $500K'!AP:AP,0,0,1)</f>
        <v>225</v>
      </c>
      <c r="AQ117" s="107">
        <f>_xlfn.XLOOKUP(Table5[[#This Row],[MSA Contract Number]],'Tier 1 - $500K'!A:A,'Tier 1 - $500K'!AQ:AQ,0,0,1)</f>
        <v>204</v>
      </c>
      <c r="AR117" s="107">
        <f>_xlfn.XLOOKUP(Table5[[#This Row],[MSA Contract Number]],'Tier 1 - $500K'!A:A,'Tier 1 - $500K'!AR:AR,0,0,1)</f>
        <v>225</v>
      </c>
      <c r="AS117" s="107">
        <f>_xlfn.XLOOKUP(Table5[[#This Row],[MSA Contract Number]],'Tier 1 - $500K'!A:A,'Tier 1 - $500K'!AS:AS,0,0,1)</f>
        <v>176</v>
      </c>
      <c r="AT117" s="107">
        <f>_xlfn.XLOOKUP(Table5[[#This Row],[MSA Contract Number]],'Tier 1 - $500K'!A:A,'Tier 1 - $500K'!AT:AT,0,0,1)</f>
        <v>165</v>
      </c>
      <c r="AU117" s="107">
        <f>_xlfn.XLOOKUP(Table5[[#This Row],[MSA Contract Number]],'Tier 1 - $500K'!A:A,'Tier 1 - $500K'!AU:AU,0,0,1)</f>
        <v>176</v>
      </c>
      <c r="AV117" s="107">
        <f>_xlfn.XLOOKUP(Table5[[#This Row],[MSA Contract Number]],'Tier 1 - $500K'!A:A,'Tier 1 - $500K'!AV:AV,0,0,1)</f>
        <v>165</v>
      </c>
      <c r="AW117" s="107">
        <f>_xlfn.XLOOKUP(Table5[[#This Row],[MSA Contract Number]],'Tier 1 - $500K'!A:A,'Tier 1 - $500K'!AW:AW,0,0,1)</f>
        <v>176</v>
      </c>
      <c r="AX117" s="107">
        <f>_xlfn.XLOOKUP(Table5[[#This Row],[MSA Contract Number]],'Tier 1 - $500K'!A:A,'Tier 1 - $500K'!AX:AX,0,0,1)</f>
        <v>204</v>
      </c>
      <c r="AY117" s="107">
        <f>_xlfn.XLOOKUP(Table5[[#This Row],[MSA Contract Number]],'Tier 1 - $500K'!A:A,'Tier 1 - $500K'!AY:AY,0,0,1)</f>
        <v>176</v>
      </c>
      <c r="AZ117" s="108">
        <f>_xlfn.XLOOKUP(Table5[[#This Row],[MSA Contract Number]],'Tier 1 - $500K'!A:A,'Tier 1 - $500K'!AZ:AZ,0,0,1)</f>
        <v>225</v>
      </c>
    </row>
    <row r="118" spans="1:52" s="52" customFormat="1" ht="63" x14ac:dyDescent="0.25">
      <c r="A118" s="8" t="s">
        <v>1034</v>
      </c>
      <c r="B118" s="9">
        <f>_xlfn.XLOOKUP(Table5[[#This Row],[MSA Contract Number]],'Tier 1 - $500K'!A:A,'Tier 1 - $500K'!B:B,0,0,1)</f>
        <v>46497</v>
      </c>
      <c r="C118" s="10" t="str">
        <f>_xlfn.XLOOKUP(Table5[[#This Row],[MSA Contract Number]],'Tier 1 - $500K'!A:A,'Tier 1 - $500K'!C:C,0,0,1)</f>
        <v>QualApps, Inc.</v>
      </c>
      <c r="D118" s="10" t="str">
        <f>_xlfn.XLOOKUP(Table5[[#This Row],[MSA Contract Number]],'Tier 1 - $500K'!A:A,'Tier 1 - $500K'!D:D,0,0,1)</f>
        <v xml:space="preserve">1. Eric Steen 
2. Suresh Kannan 
3. Jennifer Crittenden 
4. Joe Puli </v>
      </c>
      <c r="E118" s="10" t="str">
        <f>_xlfn.XLOOKUP(Table5[[#This Row],[MSA Contract Number]],'Tier 1 - $500K'!A:A,'Tier 1 - $500K'!E:E,0,0,1)</f>
        <v>1. (916) 761-2899 
2. (916) 284-6527 
3. (916) 316-0664 
4. (916) 267-4251</v>
      </c>
      <c r="F118" s="10" t="str">
        <f>_xlfn.XLOOKUP(Table5[[#This Row],[MSA Contract Number]],'Tier 1 - $500K'!A:A,'Tier 1 - $500K'!F:F,0,0,1)</f>
        <v>eric.steen@qualapps.com;</v>
      </c>
      <c r="G118" s="4">
        <f>_xlfn.XLOOKUP(Table5[[#This Row],[Point of Contact(s) 
(First Name and Last Name)]],'Tier 1 - $500K'!D:D,'Tier 1 - $500K'!G:G,0,0,1)</f>
        <v>1732944</v>
      </c>
      <c r="H118" s="4" t="str">
        <f>_xlfn.XLOOKUP(Table5[[#This Row],[MSA Contract Number]],'Tier 1 - $500K'!A:A,'Tier 1 - $500K'!H:H,0,0,1)</f>
        <v>SB</v>
      </c>
      <c r="I118" s="4" t="str">
        <f>_xlfn.XLOOKUP(Table5[[#This Row],[MSA Contract Number]],'Tier 1 - $500K'!A:A,'Tier 1 - $500K'!I:I,0,0,1)</f>
        <v>Yes</v>
      </c>
      <c r="J118" s="4" t="str">
        <f>_xlfn.XLOOKUP(Table5[[#This Row],[MSA Contract Number]],'Tier 1 - $500K'!A:A,'Tier 1 - $500K'!J:J,0,0,1)</f>
        <v>No</v>
      </c>
      <c r="K118" s="1">
        <f>_xlfn.XLOOKUP(Table5[[#This Row],[MSA Contract Number]],'Tier 1 - $500K'!A:A,'Tier 1 - $500K'!K:K,0,0,1)</f>
        <v>198</v>
      </c>
      <c r="L118" s="1">
        <f>_xlfn.XLOOKUP(Table5[[#This Row],[MSA Contract Number]],'Tier 1 - $500K'!A:A,'Tier 1 - $500K'!L:L,0,0,1)</f>
        <v>176</v>
      </c>
      <c r="M118" s="1">
        <f>_xlfn.XLOOKUP(Table5[[#This Row],[MSA Contract Number]],'Tier 1 - $500K'!A:A,'Tier 1 - $500K'!M:M,0,0,1)</f>
        <v>187</v>
      </c>
      <c r="N118" s="1">
        <f>_xlfn.XLOOKUP(Table5[[#This Row],[MSA Contract Number]],'Tier 1 - $500K'!A:A,'Tier 1 - $500K'!N:N)</f>
        <v>172</v>
      </c>
      <c r="O118" s="1">
        <f>_xlfn.XLOOKUP(Table5[[#This Row],[MSA Contract Number]],'Tier 1 - $500K'!A:A,'Tier 1 - $500K'!O:O,0,0,1)</f>
        <v>162</v>
      </c>
      <c r="P118" s="1">
        <f>_xlfn.XLOOKUP(Table5[[#This Row],[MSA Contract Number]],'Tier 1 - $500K'!A:A,'Tier 1 - $500K'!P:P,0,0,1)</f>
        <v>178</v>
      </c>
      <c r="Q118" s="1">
        <f>_xlfn.XLOOKUP(Table5[[#This Row],[MSA Contract Number]],'Tier 1 - $500K'!A:A,'Tier 1 - $500K'!Q:Q,0,0,1)</f>
        <v>162</v>
      </c>
      <c r="R118" s="1">
        <f>_xlfn.XLOOKUP(Table5[[#This Row],[MSA Contract Number]],'Tier 1 - $500K'!A:A,'Tier 1 - $500K'!R:R,0,0,1)</f>
        <v>112</v>
      </c>
      <c r="S118" s="107">
        <f>_xlfn.XLOOKUP(Table5[[#This Row],[MSA Contract Number]],'Tier 1 - $500K'!A:A,'Tier 1 - $500K'!S:S,0,0,1)</f>
        <v>207</v>
      </c>
      <c r="T118" s="107">
        <f>_xlfn.XLOOKUP(Table5[[#This Row],[MSA Contract Number]],'Tier 1 - $500K'!A:A,'Tier 1 - $500K'!T:T,0,0,1)</f>
        <v>207</v>
      </c>
      <c r="U118" s="107">
        <f>_xlfn.XLOOKUP(Table5[[#This Row],[MSA Contract Number]],'Tier 1 - $500K'!A:A,'Tier 1 - $500K'!U:U,0,0,1)</f>
        <v>187</v>
      </c>
      <c r="V118" s="107">
        <f>_xlfn.XLOOKUP(Table5[[#This Row],[MSA Contract Number]],'Tier 1 - $500K'!A:A,'Tier 1 - $500K'!V:V,0,0,1)</f>
        <v>178</v>
      </c>
      <c r="W118" s="107">
        <f>_xlfn.XLOOKUP(Table5[[#This Row],[MSA Contract Number]],'Tier 1 - $500K'!A:A,'Tier 1 - $500K'!W:W,0,0,1)</f>
        <v>152</v>
      </c>
      <c r="X118" s="107">
        <f>_xlfn.XLOOKUP(Table5[[#This Row],[MSA Contract Number]],'Tier 1 - $500K'!A:A,'Tier 1 - $500K'!X:X,0,0,1)</f>
        <v>152</v>
      </c>
      <c r="Y118" s="107">
        <f>_xlfn.XLOOKUP(Table5[[#This Row],[MSA Contract Number]],'Tier 1 - $500K'!A:A,'Tier 1 - $500K'!Y:Y,0,0,1)</f>
        <v>162</v>
      </c>
      <c r="Z118" s="107">
        <f>_xlfn.XLOOKUP(Table5[[#This Row],[MSA Contract Number]],'Tier 1 - $500K'!A:A,'Tier 1 - $500K'!Z:Z,0,0,1)</f>
        <v>178</v>
      </c>
      <c r="AA118" s="107">
        <f>_xlfn.XLOOKUP(Table5[[#This Row],[MSA Contract Number]],'Tier 1 - $500K'!A:A,'Tier 1 - $500K'!AA:AA,0,0,1)</f>
        <v>192</v>
      </c>
      <c r="AB118" s="107">
        <f>_xlfn.XLOOKUP(Table5[[#This Row],[MSA Contract Number]],'Tier 1 - $500K'!A:A,'Tier 1 - $500K'!AB:AB,0,0,1)</f>
        <v>167</v>
      </c>
      <c r="AC118" s="107">
        <f>_xlfn.XLOOKUP(Table5[[#This Row],[MSA Contract Number]],'Tier 1 - $500K'!A:A,'Tier 1 - $500K'!AC:AC,0,0,1)</f>
        <v>162</v>
      </c>
      <c r="AD118" s="107">
        <f>_xlfn.XLOOKUP(Table5[[#This Row],[MSA Contract Number]],'Tier 1 - $500K'!A:A,'Tier 1 - $500K'!AD:AD,0,0,1)</f>
        <v>162</v>
      </c>
      <c r="AE118" s="107">
        <f>_xlfn.XLOOKUP(Table5[[#This Row],[MSA Contract Number]],'Tier 1 - $500K'!A:A,'Tier 1 - $500K'!AE:AE,0,0,1)</f>
        <v>168</v>
      </c>
      <c r="AF118" s="107">
        <f>_xlfn.XLOOKUP(Table5[[#This Row],[MSA Contract Number]],'Tier 1 - $500K'!A:A,'Tier 1 - $500K'!AF:AF,0,0,1)</f>
        <v>178</v>
      </c>
      <c r="AG118" s="107">
        <f>_xlfn.XLOOKUP(Table5[[#This Row],[MSA Contract Number]],'Tier 1 - $500K'!A:A,'Tier 1 - $500K'!AG:AG,0,0,1)</f>
        <v>188</v>
      </c>
      <c r="AH118" s="107">
        <f>_xlfn.XLOOKUP(Table5[[#This Row],[MSA Contract Number]],'Tier 1 - $500K'!A:A,'Tier 1 - $500K'!AH:AH,0,0,1)</f>
        <v>202</v>
      </c>
      <c r="AI118" s="107">
        <f>_xlfn.XLOOKUP(Table5[[#This Row],[MSA Contract Number]],'Tier 1 - $500K'!A:A,'Tier 1 - $500K'!AI:AI,0,0,1)</f>
        <v>192</v>
      </c>
      <c r="AJ118" s="107">
        <f>_xlfn.XLOOKUP(Table5[[#This Row],[MSA Contract Number]],'Tier 1 - $500K'!A:A,'Tier 1 - $500K'!AJ:AJ,0,0,1)</f>
        <v>189</v>
      </c>
      <c r="AK118" s="107">
        <f>_xlfn.XLOOKUP(Table5[[#This Row],[MSA Contract Number]],'Tier 1 - $500K'!A:A,'Tier 1 - $500K'!AK:AK,0,0,1)</f>
        <v>192</v>
      </c>
      <c r="AL118" s="107">
        <f>_xlfn.XLOOKUP(Table5[[#This Row],[MSA Contract Number]],'Tier 1 - $500K'!A:A,'Tier 1 - $500K'!AL:AL,0,0,1)</f>
        <v>212</v>
      </c>
      <c r="AM118" s="107">
        <f>_xlfn.XLOOKUP(Table5[[#This Row],[MSA Contract Number]],'Tier 1 - $500K'!A:A,'Tier 1 - $500K'!AM:AM,0,0,1)</f>
        <v>187</v>
      </c>
      <c r="AN118" s="107">
        <f>_xlfn.XLOOKUP(Table5[[#This Row],[MSA Contract Number]],'Tier 1 - $500K'!A:A,'Tier 1 - $500K'!AN:AN,0,0,1)</f>
        <v>197</v>
      </c>
      <c r="AO118" s="107">
        <f>_xlfn.XLOOKUP(Table5[[#This Row],[MSA Contract Number]],'Tier 1 - $500K'!A:A,'Tier 1 - $500K'!AO:AO,0,0,1)</f>
        <v>162</v>
      </c>
      <c r="AP118" s="107">
        <f>_xlfn.XLOOKUP(Table5[[#This Row],[MSA Contract Number]],'Tier 1 - $500K'!A:A,'Tier 1 - $500K'!AP:AP,0,0,1)</f>
        <v>195</v>
      </c>
      <c r="AQ118" s="107">
        <f>_xlfn.XLOOKUP(Table5[[#This Row],[MSA Contract Number]],'Tier 1 - $500K'!A:A,'Tier 1 - $500K'!AQ:AQ,0,0,1)</f>
        <v>185</v>
      </c>
      <c r="AR118" s="107">
        <f>_xlfn.XLOOKUP(Table5[[#This Row],[MSA Contract Number]],'Tier 1 - $500K'!A:A,'Tier 1 - $500K'!AR:AR,0,0,1)</f>
        <v>172</v>
      </c>
      <c r="AS118" s="107">
        <f>_xlfn.XLOOKUP(Table5[[#This Row],[MSA Contract Number]],'Tier 1 - $500K'!A:A,'Tier 1 - $500K'!AS:AS,0,0,1)</f>
        <v>182</v>
      </c>
      <c r="AT118" s="107">
        <f>_xlfn.XLOOKUP(Table5[[#This Row],[MSA Contract Number]],'Tier 1 - $500K'!A:A,'Tier 1 - $500K'!AT:AT,0,0,1)</f>
        <v>172</v>
      </c>
      <c r="AU118" s="107">
        <f>_xlfn.XLOOKUP(Table5[[#This Row],[MSA Contract Number]],'Tier 1 - $500K'!A:A,'Tier 1 - $500K'!AU:AU,0,0,1)</f>
        <v>172</v>
      </c>
      <c r="AV118" s="107">
        <f>_xlfn.XLOOKUP(Table5[[#This Row],[MSA Contract Number]],'Tier 1 - $500K'!A:A,'Tier 1 - $500K'!AV:AV,0,0,1)</f>
        <v>162</v>
      </c>
      <c r="AW118" s="107">
        <f>_xlfn.XLOOKUP(Table5[[#This Row],[MSA Contract Number]],'Tier 1 - $500K'!A:A,'Tier 1 - $500K'!AW:AW,0,0,1)</f>
        <v>192</v>
      </c>
      <c r="AX118" s="107">
        <f>_xlfn.XLOOKUP(Table5[[#This Row],[MSA Contract Number]],'Tier 1 - $500K'!A:A,'Tier 1 - $500K'!AX:AX,0,0,1)</f>
        <v>182</v>
      </c>
      <c r="AY118" s="107">
        <f>_xlfn.XLOOKUP(Table5[[#This Row],[MSA Contract Number]],'Tier 1 - $500K'!A:A,'Tier 1 - $500K'!AY:AY,0,0,1)</f>
        <v>172</v>
      </c>
      <c r="AZ118" s="108">
        <f>_xlfn.XLOOKUP(Table5[[#This Row],[MSA Contract Number]],'Tier 1 - $500K'!A:A,'Tier 1 - $500K'!AZ:AZ,0,0,1)</f>
        <v>189</v>
      </c>
    </row>
    <row r="119" spans="1:52" s="52" customFormat="1" ht="31.5" x14ac:dyDescent="0.25">
      <c r="A119" s="8" t="s">
        <v>1039</v>
      </c>
      <c r="B119" s="9">
        <f>_xlfn.XLOOKUP(Table5[[#This Row],[MSA Contract Number]],'Tier 1 - $500K'!A:A,'Tier 1 - $500K'!B:B,0,0,1)</f>
        <v>46497</v>
      </c>
      <c r="C119" s="10" t="str">
        <f>_xlfn.XLOOKUP(Table5[[#This Row],[MSA Contract Number]],'Tier 1 - $500K'!A:A,'Tier 1 - $500K'!C:C,0,0,1)</f>
        <v>R Systems, Inc.</v>
      </c>
      <c r="D119" s="10" t="str">
        <f>_xlfn.XLOOKUP(Table5[[#This Row],[MSA Contract Number]],'Tier 1 - $500K'!A:A,'Tier 1 - $500K'!D:D,0,0,1)</f>
        <v xml:space="preserve">Udghosh Bhambore 
</v>
      </c>
      <c r="E119" s="10" t="str">
        <f>_xlfn.XLOOKUP(Table5[[#This Row],[MSA Contract Number]],'Tier 1 - $500K'!A:A,'Tier 1 - $500K'!E:E,0,0,1)</f>
        <v xml:space="preserve">(916) 296-0109 
</v>
      </c>
      <c r="F119" s="10" t="str">
        <f>_xlfn.XLOOKUP(Table5[[#This Row],[MSA Contract Number]],'Tier 1 - $500K'!A:A,'Tier 1 - $500K'!F:F,0,0,1)</f>
        <v>udghosh.bhambore@rsystems.com;</v>
      </c>
      <c r="G119" s="4" t="str">
        <f>_xlfn.XLOOKUP(Table5[[#This Row],[Point of Contact(s) 
(First Name and Last Name)]],'Tier 1 - $500K'!D:D,'Tier 1 - $500K'!G:G,0,0,1)</f>
        <v>--</v>
      </c>
      <c r="H119" s="4" t="str">
        <f>_xlfn.XLOOKUP(Table5[[#This Row],[MSA Contract Number]],'Tier 1 - $500K'!A:A,'Tier 1 - $500K'!H:H,0,0,1)</f>
        <v>--</v>
      </c>
      <c r="I119" s="4" t="str">
        <f>_xlfn.XLOOKUP(Table5[[#This Row],[MSA Contract Number]],'Tier 1 - $500K'!A:A,'Tier 1 - $500K'!I:I,0,0,1)</f>
        <v>No</v>
      </c>
      <c r="J119" s="4" t="str">
        <f>_xlfn.XLOOKUP(Table5[[#This Row],[MSA Contract Number]],'Tier 1 - $500K'!A:A,'Tier 1 - $500K'!J:J,0,0,1)</f>
        <v>No</v>
      </c>
      <c r="K119" s="1">
        <f>_xlfn.XLOOKUP(Table5[[#This Row],[MSA Contract Number]],'Tier 1 - $500K'!A:A,'Tier 1 - $500K'!K:K,0,0,1)</f>
        <v>220</v>
      </c>
      <c r="L119" s="1">
        <f>_xlfn.XLOOKUP(Table5[[#This Row],[MSA Contract Number]],'Tier 1 - $500K'!A:A,'Tier 1 - $500K'!L:L,0,0,1)</f>
        <v>175</v>
      </c>
      <c r="M119" s="1">
        <f>_xlfn.XLOOKUP(Table5[[#This Row],[MSA Contract Number]],'Tier 1 - $500K'!A:A,'Tier 1 - $500K'!M:M,0,0,1)</f>
        <v>175</v>
      </c>
      <c r="N119" s="1">
        <f>_xlfn.XLOOKUP(Table5[[#This Row],[MSA Contract Number]],'Tier 1 - $500K'!A:A,'Tier 1 - $500K'!N:N)</f>
        <v>155</v>
      </c>
      <c r="O119" s="1">
        <f>_xlfn.XLOOKUP(Table5[[#This Row],[MSA Contract Number]],'Tier 1 - $500K'!A:A,'Tier 1 - $500K'!O:O,0,0,1)</f>
        <v>130</v>
      </c>
      <c r="P119" s="1">
        <f>_xlfn.XLOOKUP(Table5[[#This Row],[MSA Contract Number]],'Tier 1 - $500K'!A:A,'Tier 1 - $500K'!P:P,0,0,1)</f>
        <v>160</v>
      </c>
      <c r="Q119" s="1">
        <f>_xlfn.XLOOKUP(Table5[[#This Row],[MSA Contract Number]],'Tier 1 - $500K'!A:A,'Tier 1 - $500K'!Q:Q,0,0,1)</f>
        <v>135</v>
      </c>
      <c r="R119" s="1">
        <f>_xlfn.XLOOKUP(Table5[[#This Row],[MSA Contract Number]],'Tier 1 - $500K'!A:A,'Tier 1 - $500K'!R:R,0,0,1)</f>
        <v>92</v>
      </c>
      <c r="S119" s="107">
        <f>_xlfn.XLOOKUP(Table5[[#This Row],[MSA Contract Number]],'Tier 1 - $500K'!A:A,'Tier 1 - $500K'!S:S,0,0,1)</f>
        <v>185</v>
      </c>
      <c r="T119" s="107">
        <f>_xlfn.XLOOKUP(Table5[[#This Row],[MSA Contract Number]],'Tier 1 - $500K'!A:A,'Tier 1 - $500K'!T:T,0,0,1)</f>
        <v>225</v>
      </c>
      <c r="U119" s="107">
        <f>_xlfn.XLOOKUP(Table5[[#This Row],[MSA Contract Number]],'Tier 1 - $500K'!A:A,'Tier 1 - $500K'!U:U,0,0,1)</f>
        <v>195</v>
      </c>
      <c r="V119" s="107">
        <f>_xlfn.XLOOKUP(Table5[[#This Row],[MSA Contract Number]],'Tier 1 - $500K'!A:A,'Tier 1 - $500K'!V:V,0,0,1)</f>
        <v>195</v>
      </c>
      <c r="W119" s="107">
        <f>_xlfn.XLOOKUP(Table5[[#This Row],[MSA Contract Number]],'Tier 1 - $500K'!A:A,'Tier 1 - $500K'!W:W,0,0,1)</f>
        <v>130</v>
      </c>
      <c r="X119" s="107">
        <f>_xlfn.XLOOKUP(Table5[[#This Row],[MSA Contract Number]],'Tier 1 - $500K'!A:A,'Tier 1 - $500K'!X:X,0,0,1)</f>
        <v>130</v>
      </c>
      <c r="Y119" s="107">
        <f>_xlfn.XLOOKUP(Table5[[#This Row],[MSA Contract Number]],'Tier 1 - $500K'!A:A,'Tier 1 - $500K'!Y:Y,0,0,1)</f>
        <v>130</v>
      </c>
      <c r="Z119" s="107">
        <f>_xlfn.XLOOKUP(Table5[[#This Row],[MSA Contract Number]],'Tier 1 - $500K'!A:A,'Tier 1 - $500K'!Z:Z,0,0,1)</f>
        <v>145</v>
      </c>
      <c r="AA119" s="107">
        <f>_xlfn.XLOOKUP(Table5[[#This Row],[MSA Contract Number]],'Tier 1 - $500K'!A:A,'Tier 1 - $500K'!AA:AA,0,0,1)</f>
        <v>160</v>
      </c>
      <c r="AB119" s="107">
        <f>_xlfn.XLOOKUP(Table5[[#This Row],[MSA Contract Number]],'Tier 1 - $500K'!A:A,'Tier 1 - $500K'!AB:AB,0,0,1)</f>
        <v>180</v>
      </c>
      <c r="AC119" s="107">
        <f>_xlfn.XLOOKUP(Table5[[#This Row],[MSA Contract Number]],'Tier 1 - $500K'!A:A,'Tier 1 - $500K'!AC:AC,0,0,1)</f>
        <v>195</v>
      </c>
      <c r="AD119" s="107">
        <f>_xlfn.XLOOKUP(Table5[[#This Row],[MSA Contract Number]],'Tier 1 - $500K'!A:A,'Tier 1 - $500K'!AD:AD,0,0,1)</f>
        <v>145</v>
      </c>
      <c r="AE119" s="107">
        <f>_xlfn.XLOOKUP(Table5[[#This Row],[MSA Contract Number]],'Tier 1 - $500K'!A:A,'Tier 1 - $500K'!AE:AE,0,0,1)</f>
        <v>145</v>
      </c>
      <c r="AF119" s="107">
        <f>_xlfn.XLOOKUP(Table5[[#This Row],[MSA Contract Number]],'Tier 1 - $500K'!A:A,'Tier 1 - $500K'!AF:AF,0,0,1)</f>
        <v>145</v>
      </c>
      <c r="AG119" s="107">
        <f>_xlfn.XLOOKUP(Table5[[#This Row],[MSA Contract Number]],'Tier 1 - $500K'!A:A,'Tier 1 - $500K'!AG:AG,0,0,1)</f>
        <v>175</v>
      </c>
      <c r="AH119" s="107">
        <f>_xlfn.XLOOKUP(Table5[[#This Row],[MSA Contract Number]],'Tier 1 - $500K'!A:A,'Tier 1 - $500K'!AH:AH,0,0,1)</f>
        <v>160</v>
      </c>
      <c r="AI119" s="107">
        <f>_xlfn.XLOOKUP(Table5[[#This Row],[MSA Contract Number]],'Tier 1 - $500K'!A:A,'Tier 1 - $500K'!AI:AI,0,0,1)</f>
        <v>160</v>
      </c>
      <c r="AJ119" s="107">
        <f>_xlfn.XLOOKUP(Table5[[#This Row],[MSA Contract Number]],'Tier 1 - $500K'!A:A,'Tier 1 - $500K'!AJ:AJ,0,0,1)</f>
        <v>160</v>
      </c>
      <c r="AK119" s="107">
        <f>_xlfn.XLOOKUP(Table5[[#This Row],[MSA Contract Number]],'Tier 1 - $500K'!A:A,'Tier 1 - $500K'!AK:AK,0,0,1)</f>
        <v>160</v>
      </c>
      <c r="AL119" s="107">
        <f>_xlfn.XLOOKUP(Table5[[#This Row],[MSA Contract Number]],'Tier 1 - $500K'!A:A,'Tier 1 - $500K'!AL:AL,0,0,1)</f>
        <v>195</v>
      </c>
      <c r="AM119" s="107">
        <f>_xlfn.XLOOKUP(Table5[[#This Row],[MSA Contract Number]],'Tier 1 - $500K'!A:A,'Tier 1 - $500K'!AM:AM,0,0,1)</f>
        <v>145</v>
      </c>
      <c r="AN119" s="107">
        <f>_xlfn.XLOOKUP(Table5[[#This Row],[MSA Contract Number]],'Tier 1 - $500K'!A:A,'Tier 1 - $500K'!AN:AN,0,0,1)</f>
        <v>175</v>
      </c>
      <c r="AO119" s="107">
        <f>_xlfn.XLOOKUP(Table5[[#This Row],[MSA Contract Number]],'Tier 1 - $500K'!A:A,'Tier 1 - $500K'!AO:AO,0,0,1)</f>
        <v>145</v>
      </c>
      <c r="AP119" s="107">
        <f>_xlfn.XLOOKUP(Table5[[#This Row],[MSA Contract Number]],'Tier 1 - $500K'!A:A,'Tier 1 - $500K'!AP:AP,0,0,1)</f>
        <v>180</v>
      </c>
      <c r="AQ119" s="107">
        <f>_xlfn.XLOOKUP(Table5[[#This Row],[MSA Contract Number]],'Tier 1 - $500K'!A:A,'Tier 1 - $500K'!AQ:AQ,0,0,1)</f>
        <v>180</v>
      </c>
      <c r="AR119" s="107">
        <f>_xlfn.XLOOKUP(Table5[[#This Row],[MSA Contract Number]],'Tier 1 - $500K'!A:A,'Tier 1 - $500K'!AR:AR,0,0,1)</f>
        <v>185</v>
      </c>
      <c r="AS119" s="107">
        <f>_xlfn.XLOOKUP(Table5[[#This Row],[MSA Contract Number]],'Tier 1 - $500K'!A:A,'Tier 1 - $500K'!AS:AS,0,0,1)</f>
        <v>170</v>
      </c>
      <c r="AT119" s="107">
        <f>_xlfn.XLOOKUP(Table5[[#This Row],[MSA Contract Number]],'Tier 1 - $500K'!A:A,'Tier 1 - $500K'!AT:AT,0,0,1)</f>
        <v>145</v>
      </c>
      <c r="AU119" s="107">
        <f>_xlfn.XLOOKUP(Table5[[#This Row],[MSA Contract Number]],'Tier 1 - $500K'!A:A,'Tier 1 - $500K'!AU:AU,0,0,1)</f>
        <v>160</v>
      </c>
      <c r="AV119" s="107">
        <f>_xlfn.XLOOKUP(Table5[[#This Row],[MSA Contract Number]],'Tier 1 - $500K'!A:A,'Tier 1 - $500K'!AV:AV,0,0,1)</f>
        <v>145</v>
      </c>
      <c r="AW119" s="107">
        <f>_xlfn.XLOOKUP(Table5[[#This Row],[MSA Contract Number]],'Tier 1 - $500K'!A:A,'Tier 1 - $500K'!AW:AW,0,0,1)</f>
        <v>145</v>
      </c>
      <c r="AX119" s="107">
        <f>_xlfn.XLOOKUP(Table5[[#This Row],[MSA Contract Number]],'Tier 1 - $500K'!A:A,'Tier 1 - $500K'!AX:AX,0,0,1)</f>
        <v>176</v>
      </c>
      <c r="AY119" s="107">
        <f>_xlfn.XLOOKUP(Table5[[#This Row],[MSA Contract Number]],'Tier 1 - $500K'!A:A,'Tier 1 - $500K'!AY:AY,0,0,1)</f>
        <v>145</v>
      </c>
      <c r="AZ119" s="108">
        <f>_xlfn.XLOOKUP(Table5[[#This Row],[MSA Contract Number]],'Tier 1 - $500K'!A:A,'Tier 1 - $500K'!AZ:AZ,0,0,1)</f>
        <v>160</v>
      </c>
    </row>
    <row r="120" spans="1:52" s="52" customFormat="1" x14ac:dyDescent="0.25">
      <c r="A120" s="8" t="s">
        <v>1041</v>
      </c>
      <c r="B120" s="9">
        <f>_xlfn.XLOOKUP(Table5[[#This Row],[MSA Contract Number]],'Tier 1 - $500K'!A:A,'Tier 1 - $500K'!B:B,0,0,1)</f>
        <v>46497</v>
      </c>
      <c r="C120" s="10" t="str">
        <f>_xlfn.XLOOKUP(Table5[[#This Row],[MSA Contract Number]],'Tier 1 - $500K'!A:A,'Tier 1 - $500K'!C:C,0,0,1)</f>
        <v>R4 Solutions Inc</v>
      </c>
      <c r="D120" s="10" t="str">
        <f>_xlfn.XLOOKUP(Table5[[#This Row],[MSA Contract Number]],'Tier 1 - $500K'!A:A,'Tier 1 - $500K'!D:D,0,0,1)</f>
        <v>Sumit Sharma</v>
      </c>
      <c r="E120" s="10" t="str">
        <f>_xlfn.XLOOKUP(Table5[[#This Row],[MSA Contract Number]],'Tier 1 - $500K'!A:A,'Tier 1 - $500K'!E:E,0,0,1)</f>
        <v>(510) 210-8260</v>
      </c>
      <c r="F120" s="10" t="str">
        <f>_xlfn.XLOOKUP(Table5[[#This Row],[MSA Contract Number]],'Tier 1 - $500K'!A:A,'Tier 1 - $500K'!F:F,0,0,1)</f>
        <v>sumit.sharma@r4solutionsinc.com;</v>
      </c>
      <c r="G120" s="4" t="str">
        <f>_xlfn.XLOOKUP(Table5[[#This Row],[Point of Contact(s) 
(First Name and Last Name)]],'Tier 1 - $500K'!D:D,'Tier 1 - $500K'!G:G,0,0,1)</f>
        <v>--</v>
      </c>
      <c r="H120" s="4" t="str">
        <f>_xlfn.XLOOKUP(Table5[[#This Row],[MSA Contract Number]],'Tier 1 - $500K'!A:A,'Tier 1 - $500K'!H:H,0,0,1)</f>
        <v>--</v>
      </c>
      <c r="I120" s="4" t="str">
        <f>_xlfn.XLOOKUP(Table5[[#This Row],[MSA Contract Number]],'Tier 1 - $500K'!A:A,'Tier 1 - $500K'!I:I,0,0,1)</f>
        <v>No</v>
      </c>
      <c r="J120" s="4" t="str">
        <f>_xlfn.XLOOKUP(Table5[[#This Row],[MSA Contract Number]],'Tier 1 - $500K'!A:A,'Tier 1 - $500K'!J:J,0,0,1)</f>
        <v>No</v>
      </c>
      <c r="K120" s="1">
        <f>_xlfn.XLOOKUP(Table5[[#This Row],[MSA Contract Number]],'Tier 1 - $500K'!A:A,'Tier 1 - $500K'!K:K,0,0,1)</f>
        <v>250</v>
      </c>
      <c r="L120" s="1">
        <f>_xlfn.XLOOKUP(Table5[[#This Row],[MSA Contract Number]],'Tier 1 - $500K'!A:A,'Tier 1 - $500K'!L:L,0,0,1)</f>
        <v>225</v>
      </c>
      <c r="M120" s="1">
        <f>_xlfn.XLOOKUP(Table5[[#This Row],[MSA Contract Number]],'Tier 1 - $500K'!A:A,'Tier 1 - $500K'!M:M,0,0,1)</f>
        <v>200</v>
      </c>
      <c r="N120" s="1">
        <f>_xlfn.XLOOKUP(Table5[[#This Row],[MSA Contract Number]],'Tier 1 - $500K'!A:A,'Tier 1 - $500K'!N:N)</f>
        <v>180</v>
      </c>
      <c r="O120" s="1">
        <f>_xlfn.XLOOKUP(Table5[[#This Row],[MSA Contract Number]],'Tier 1 - $500K'!A:A,'Tier 1 - $500K'!O:O,0,0,1)</f>
        <v>170</v>
      </c>
      <c r="P120" s="1">
        <f>_xlfn.XLOOKUP(Table5[[#This Row],[MSA Contract Number]],'Tier 1 - $500K'!A:A,'Tier 1 - $500K'!P:P,0,0,1)</f>
        <v>180</v>
      </c>
      <c r="Q120" s="1">
        <f>_xlfn.XLOOKUP(Table5[[#This Row],[MSA Contract Number]],'Tier 1 - $500K'!A:A,'Tier 1 - $500K'!Q:Q,0,0,1)</f>
        <v>150</v>
      </c>
      <c r="R120" s="1">
        <f>_xlfn.XLOOKUP(Table5[[#This Row],[MSA Contract Number]],'Tier 1 - $500K'!A:A,'Tier 1 - $500K'!R:R,0,0,1)</f>
        <v>130</v>
      </c>
      <c r="S120" s="107">
        <f>_xlfn.XLOOKUP(Table5[[#This Row],[MSA Contract Number]],'Tier 1 - $500K'!A:A,'Tier 1 - $500K'!S:S,0,0,1)</f>
        <v>210</v>
      </c>
      <c r="T120" s="107">
        <f>_xlfn.XLOOKUP(Table5[[#This Row],[MSA Contract Number]],'Tier 1 - $500K'!A:A,'Tier 1 - $500K'!T:T,0,0,1)</f>
        <v>250</v>
      </c>
      <c r="U120" s="107">
        <f>_xlfn.XLOOKUP(Table5[[#This Row],[MSA Contract Number]],'Tier 1 - $500K'!A:A,'Tier 1 - $500K'!U:U,0,0,1)</f>
        <v>220</v>
      </c>
      <c r="V120" s="107">
        <f>_xlfn.XLOOKUP(Table5[[#This Row],[MSA Contract Number]],'Tier 1 - $500K'!A:A,'Tier 1 - $500K'!V:V,0,0,1)</f>
        <v>220</v>
      </c>
      <c r="W120" s="107">
        <f>_xlfn.XLOOKUP(Table5[[#This Row],[MSA Contract Number]],'Tier 1 - $500K'!A:A,'Tier 1 - $500K'!W:W,0,0,1)</f>
        <v>180</v>
      </c>
      <c r="X120" s="107">
        <f>_xlfn.XLOOKUP(Table5[[#This Row],[MSA Contract Number]],'Tier 1 - $500K'!A:A,'Tier 1 - $500K'!X:X,0,0,1)</f>
        <v>150</v>
      </c>
      <c r="Y120" s="107">
        <f>_xlfn.XLOOKUP(Table5[[#This Row],[MSA Contract Number]],'Tier 1 - $500K'!A:A,'Tier 1 - $500K'!Y:Y,0,0,1)</f>
        <v>150</v>
      </c>
      <c r="Z120" s="107">
        <f>_xlfn.XLOOKUP(Table5[[#This Row],[MSA Contract Number]],'Tier 1 - $500K'!A:A,'Tier 1 - $500K'!Z:Z,0,0,1)</f>
        <v>180</v>
      </c>
      <c r="AA120" s="107">
        <f>_xlfn.XLOOKUP(Table5[[#This Row],[MSA Contract Number]],'Tier 1 - $500K'!A:A,'Tier 1 - $500K'!AA:AA,0,0,1)</f>
        <v>225</v>
      </c>
      <c r="AB120" s="107">
        <f>_xlfn.XLOOKUP(Table5[[#This Row],[MSA Contract Number]],'Tier 1 - $500K'!A:A,'Tier 1 - $500K'!AB:AB,0,0,1)</f>
        <v>230</v>
      </c>
      <c r="AC120" s="107">
        <f>_xlfn.XLOOKUP(Table5[[#This Row],[MSA Contract Number]],'Tier 1 - $500K'!A:A,'Tier 1 - $500K'!AC:AC,0,0,1)</f>
        <v>220</v>
      </c>
      <c r="AD120" s="107">
        <f>_xlfn.XLOOKUP(Table5[[#This Row],[MSA Contract Number]],'Tier 1 - $500K'!A:A,'Tier 1 - $500K'!AD:AD,0,0,1)</f>
        <v>160</v>
      </c>
      <c r="AE120" s="107">
        <f>_xlfn.XLOOKUP(Table5[[#This Row],[MSA Contract Number]],'Tier 1 - $500K'!A:A,'Tier 1 - $500K'!AE:AE,0,0,1)</f>
        <v>180</v>
      </c>
      <c r="AF120" s="107">
        <f>_xlfn.XLOOKUP(Table5[[#This Row],[MSA Contract Number]],'Tier 1 - $500K'!A:A,'Tier 1 - $500K'!AF:AF,0,0,1)</f>
        <v>170</v>
      </c>
      <c r="AG120" s="107">
        <f>_xlfn.XLOOKUP(Table5[[#This Row],[MSA Contract Number]],'Tier 1 - $500K'!A:A,'Tier 1 - $500K'!AG:AG,0,0,1)</f>
        <v>185</v>
      </c>
      <c r="AH120" s="107">
        <f>_xlfn.XLOOKUP(Table5[[#This Row],[MSA Contract Number]],'Tier 1 - $500K'!A:A,'Tier 1 - $500K'!AH:AH,0,0,1)</f>
        <v>220</v>
      </c>
      <c r="AI120" s="107">
        <f>_xlfn.XLOOKUP(Table5[[#This Row],[MSA Contract Number]],'Tier 1 - $500K'!A:A,'Tier 1 - $500K'!AI:AI,0,0,1)</f>
        <v>222</v>
      </c>
      <c r="AJ120" s="107">
        <f>_xlfn.XLOOKUP(Table5[[#This Row],[MSA Contract Number]],'Tier 1 - $500K'!A:A,'Tier 1 - $500K'!AJ:AJ,0,0,1)</f>
        <v>180</v>
      </c>
      <c r="AK120" s="107">
        <f>_xlfn.XLOOKUP(Table5[[#This Row],[MSA Contract Number]],'Tier 1 - $500K'!A:A,'Tier 1 - $500K'!AK:AK,0,0,1)</f>
        <v>230</v>
      </c>
      <c r="AL120" s="107">
        <f>_xlfn.XLOOKUP(Table5[[#This Row],[MSA Contract Number]],'Tier 1 - $500K'!A:A,'Tier 1 - $500K'!AL:AL,0,0,1)</f>
        <v>260</v>
      </c>
      <c r="AM120" s="107">
        <f>_xlfn.XLOOKUP(Table5[[#This Row],[MSA Contract Number]],'Tier 1 - $500K'!A:A,'Tier 1 - $500K'!AM:AM,0,0,1)</f>
        <v>220</v>
      </c>
      <c r="AN120" s="107">
        <f>_xlfn.XLOOKUP(Table5[[#This Row],[MSA Contract Number]],'Tier 1 - $500K'!A:A,'Tier 1 - $500K'!AN:AN,0,0,1)</f>
        <v>240</v>
      </c>
      <c r="AO120" s="107">
        <f>_xlfn.XLOOKUP(Table5[[#This Row],[MSA Contract Number]],'Tier 1 - $500K'!A:A,'Tier 1 - $500K'!AO:AO,0,0,1)</f>
        <v>200</v>
      </c>
      <c r="AP120" s="107">
        <f>_xlfn.XLOOKUP(Table5[[#This Row],[MSA Contract Number]],'Tier 1 - $500K'!A:A,'Tier 1 - $500K'!AP:AP,0,0,1)</f>
        <v>260</v>
      </c>
      <c r="AQ120" s="107">
        <f>_xlfn.XLOOKUP(Table5[[#This Row],[MSA Contract Number]],'Tier 1 - $500K'!A:A,'Tier 1 - $500K'!AQ:AQ,0,0,1)</f>
        <v>225</v>
      </c>
      <c r="AR120" s="107">
        <f>_xlfn.XLOOKUP(Table5[[#This Row],[MSA Contract Number]],'Tier 1 - $500K'!A:A,'Tier 1 - $500K'!AR:AR,0,0,1)</f>
        <v>245</v>
      </c>
      <c r="AS120" s="107">
        <f>_xlfn.XLOOKUP(Table5[[#This Row],[MSA Contract Number]],'Tier 1 - $500K'!A:A,'Tier 1 - $500K'!AS:AS,0,0,1)</f>
        <v>200</v>
      </c>
      <c r="AT120" s="107">
        <f>_xlfn.XLOOKUP(Table5[[#This Row],[MSA Contract Number]],'Tier 1 - $500K'!A:A,'Tier 1 - $500K'!AT:AT,0,0,1)</f>
        <v>202</v>
      </c>
      <c r="AU120" s="107">
        <f>_xlfn.XLOOKUP(Table5[[#This Row],[MSA Contract Number]],'Tier 1 - $500K'!A:A,'Tier 1 - $500K'!AU:AU,0,0,1)</f>
        <v>180</v>
      </c>
      <c r="AV120" s="107">
        <f>_xlfn.XLOOKUP(Table5[[#This Row],[MSA Contract Number]],'Tier 1 - $500K'!A:A,'Tier 1 - $500K'!AV:AV,0,0,1)</f>
        <v>160</v>
      </c>
      <c r="AW120" s="107">
        <f>_xlfn.XLOOKUP(Table5[[#This Row],[MSA Contract Number]],'Tier 1 - $500K'!A:A,'Tier 1 - $500K'!AW:AW,0,0,1)</f>
        <v>217</v>
      </c>
      <c r="AX120" s="107">
        <f>_xlfn.XLOOKUP(Table5[[#This Row],[MSA Contract Number]],'Tier 1 - $500K'!A:A,'Tier 1 - $500K'!AX:AX,0,0,1)</f>
        <v>240</v>
      </c>
      <c r="AY120" s="107">
        <f>_xlfn.XLOOKUP(Table5[[#This Row],[MSA Contract Number]],'Tier 1 - $500K'!A:A,'Tier 1 - $500K'!AY:AY,0,0,1)</f>
        <v>180</v>
      </c>
      <c r="AZ120" s="108">
        <f>_xlfn.XLOOKUP(Table5[[#This Row],[MSA Contract Number]],'Tier 1 - $500K'!A:A,'Tier 1 - $500K'!AZ:AZ,0,0,1)</f>
        <v>300</v>
      </c>
    </row>
    <row r="121" spans="1:52" s="52" customFormat="1" x14ac:dyDescent="0.25">
      <c r="A121" s="8" t="s">
        <v>1046</v>
      </c>
      <c r="B121" s="9">
        <f>_xlfn.XLOOKUP(Table5[[#This Row],[MSA Contract Number]],'Tier 1 - $500K'!A:A,'Tier 1 - $500K'!B:B,0,0,1)</f>
        <v>46497</v>
      </c>
      <c r="C121" s="10" t="str">
        <f>_xlfn.XLOOKUP(Table5[[#This Row],[MSA Contract Number]],'Tier 1 - $500K'!A:A,'Tier 1 - $500K'!C:C,0,0,1)</f>
        <v>Radian Solutions, LLC</v>
      </c>
      <c r="D121" s="10" t="str">
        <f>_xlfn.XLOOKUP(Table5[[#This Row],[MSA Contract Number]],'Tier 1 - $500K'!A:A,'Tier 1 - $500K'!D:D,0,0,1)</f>
        <v>Niranjan Hiras</v>
      </c>
      <c r="E121" s="10" t="str">
        <f>_xlfn.XLOOKUP(Table5[[#This Row],[MSA Contract Number]],'Tier 1 - $500K'!A:A,'Tier 1 - $500K'!E:E,0,0,1)</f>
        <v>(916) 602-1900</v>
      </c>
      <c r="F121" s="10" t="str">
        <f>_xlfn.XLOOKUP(Table5[[#This Row],[MSA Contract Number]],'Tier 1 - $500K'!A:A,'Tier 1 - $500K'!F:F,0,0,1)</f>
        <v>niranjan@radiansolutions.com;</v>
      </c>
      <c r="G121" s="4">
        <f>_xlfn.XLOOKUP(Table5[[#This Row],[Point of Contact(s) 
(First Name and Last Name)]],'Tier 1 - $500K'!D:D,'Tier 1 - $500K'!G:G,0,0,1)</f>
        <v>17519</v>
      </c>
      <c r="H121" s="4" t="str">
        <f>_xlfn.XLOOKUP(Table5[[#This Row],[MSA Contract Number]],'Tier 1 - $500K'!A:A,'Tier 1 - $500K'!H:H,0,0,1)</f>
        <v>SB , SB-PW</v>
      </c>
      <c r="I121" s="4" t="str">
        <f>_xlfn.XLOOKUP(Table5[[#This Row],[MSA Contract Number]],'Tier 1 - $500K'!A:A,'Tier 1 - $500K'!I:I,0,0,1)</f>
        <v>Yes</v>
      </c>
      <c r="J121" s="4" t="str">
        <f>_xlfn.XLOOKUP(Table5[[#This Row],[MSA Contract Number]],'Tier 1 - $500K'!A:A,'Tier 1 - $500K'!J:J,0,0,1)</f>
        <v>No</v>
      </c>
      <c r="K121" s="1">
        <f>_xlfn.XLOOKUP(Table5[[#This Row],[MSA Contract Number]],'Tier 1 - $500K'!A:A,'Tier 1 - $500K'!K:K,0,0,1)</f>
        <v>223</v>
      </c>
      <c r="L121" s="1">
        <f>_xlfn.XLOOKUP(Table5[[#This Row],[MSA Contract Number]],'Tier 1 - $500K'!A:A,'Tier 1 - $500K'!L:L,0,0,1)</f>
        <v>194</v>
      </c>
      <c r="M121" s="1">
        <f>_xlfn.XLOOKUP(Table5[[#This Row],[MSA Contract Number]],'Tier 1 - $500K'!A:A,'Tier 1 - $500K'!M:M,0,0,1)</f>
        <v>198</v>
      </c>
      <c r="N121" s="1">
        <f>_xlfn.XLOOKUP(Table5[[#This Row],[MSA Contract Number]],'Tier 1 - $500K'!A:A,'Tier 1 - $500K'!N:N)</f>
        <v>169</v>
      </c>
      <c r="O121" s="1">
        <f>_xlfn.XLOOKUP(Table5[[#This Row],[MSA Contract Number]],'Tier 1 - $500K'!A:A,'Tier 1 - $500K'!O:O,0,0,1)</f>
        <v>152</v>
      </c>
      <c r="P121" s="1">
        <f>_xlfn.XLOOKUP(Table5[[#This Row],[MSA Contract Number]],'Tier 1 - $500K'!A:A,'Tier 1 - $500K'!P:P,0,0,1)</f>
        <v>163</v>
      </c>
      <c r="Q121" s="1">
        <f>_xlfn.XLOOKUP(Table5[[#This Row],[MSA Contract Number]],'Tier 1 - $500K'!A:A,'Tier 1 - $500K'!Q:Q,0,0,1)</f>
        <v>139</v>
      </c>
      <c r="R121" s="1">
        <f>_xlfn.XLOOKUP(Table5[[#This Row],[MSA Contract Number]],'Tier 1 - $500K'!A:A,'Tier 1 - $500K'!R:R,0,0,1)</f>
        <v>107</v>
      </c>
      <c r="S121" s="107">
        <f>_xlfn.XLOOKUP(Table5[[#This Row],[MSA Contract Number]],'Tier 1 - $500K'!A:A,'Tier 1 - $500K'!S:S,0,0,1)</f>
        <v>182</v>
      </c>
      <c r="T121" s="107">
        <f>_xlfn.XLOOKUP(Table5[[#This Row],[MSA Contract Number]],'Tier 1 - $500K'!A:A,'Tier 1 - $500K'!T:T,0,0,1)</f>
        <v>214</v>
      </c>
      <c r="U121" s="107">
        <f>_xlfn.XLOOKUP(Table5[[#This Row],[MSA Contract Number]],'Tier 1 - $500K'!A:A,'Tier 1 - $500K'!U:U,0,0,1)</f>
        <v>195</v>
      </c>
      <c r="V121" s="107">
        <f>_xlfn.XLOOKUP(Table5[[#This Row],[MSA Contract Number]],'Tier 1 - $500K'!A:A,'Tier 1 - $500K'!V:V,0,0,1)</f>
        <v>192</v>
      </c>
      <c r="W121" s="107">
        <f>_xlfn.XLOOKUP(Table5[[#This Row],[MSA Contract Number]],'Tier 1 - $500K'!A:A,'Tier 1 - $500K'!W:W,0,0,1)</f>
        <v>131</v>
      </c>
      <c r="X121" s="107">
        <f>_xlfn.XLOOKUP(Table5[[#This Row],[MSA Contract Number]],'Tier 1 - $500K'!A:A,'Tier 1 - $500K'!X:X,0,0,1)</f>
        <v>133</v>
      </c>
      <c r="Y121" s="107">
        <f>_xlfn.XLOOKUP(Table5[[#This Row],[MSA Contract Number]],'Tier 1 - $500K'!A:A,'Tier 1 - $500K'!Y:Y,0,0,1)</f>
        <v>135</v>
      </c>
      <c r="Z121" s="107">
        <f>_xlfn.XLOOKUP(Table5[[#This Row],[MSA Contract Number]],'Tier 1 - $500K'!A:A,'Tier 1 - $500K'!Z:Z,0,0,1)</f>
        <v>161</v>
      </c>
      <c r="AA121" s="107">
        <f>_xlfn.XLOOKUP(Table5[[#This Row],[MSA Contract Number]],'Tier 1 - $500K'!A:A,'Tier 1 - $500K'!AA:AA,0,0,1)</f>
        <v>171</v>
      </c>
      <c r="AB121" s="107">
        <f>_xlfn.XLOOKUP(Table5[[#This Row],[MSA Contract Number]],'Tier 1 - $500K'!A:A,'Tier 1 - $500K'!AB:AB,0,0,1)</f>
        <v>193</v>
      </c>
      <c r="AC121" s="107">
        <f>_xlfn.XLOOKUP(Table5[[#This Row],[MSA Contract Number]],'Tier 1 - $500K'!A:A,'Tier 1 - $500K'!AC:AC,0,0,1)</f>
        <v>188</v>
      </c>
      <c r="AD121" s="107">
        <f>_xlfn.XLOOKUP(Table5[[#This Row],[MSA Contract Number]],'Tier 1 - $500K'!A:A,'Tier 1 - $500K'!AD:AD,0,0,1)</f>
        <v>150</v>
      </c>
      <c r="AE121" s="107">
        <f>_xlfn.XLOOKUP(Table5[[#This Row],[MSA Contract Number]],'Tier 1 - $500K'!A:A,'Tier 1 - $500K'!AE:AE,0,0,1)</f>
        <v>148</v>
      </c>
      <c r="AF121" s="107">
        <f>_xlfn.XLOOKUP(Table5[[#This Row],[MSA Contract Number]],'Tier 1 - $500K'!A:A,'Tier 1 - $500K'!AF:AF,0,0,1)</f>
        <v>137</v>
      </c>
      <c r="AG121" s="107">
        <f>_xlfn.XLOOKUP(Table5[[#This Row],[MSA Contract Number]],'Tier 1 - $500K'!A:A,'Tier 1 - $500K'!AG:AG,0,0,1)</f>
        <v>164</v>
      </c>
      <c r="AH121" s="107">
        <f>_xlfn.XLOOKUP(Table5[[#This Row],[MSA Contract Number]],'Tier 1 - $500K'!A:A,'Tier 1 - $500K'!AH:AH,0,0,1)</f>
        <v>142</v>
      </c>
      <c r="AI121" s="107">
        <f>_xlfn.XLOOKUP(Table5[[#This Row],[MSA Contract Number]],'Tier 1 - $500K'!A:A,'Tier 1 - $500K'!AI:AI,0,0,1)</f>
        <v>165</v>
      </c>
      <c r="AJ121" s="107">
        <f>_xlfn.XLOOKUP(Table5[[#This Row],[MSA Contract Number]],'Tier 1 - $500K'!A:A,'Tier 1 - $500K'!AJ:AJ,0,0,1)</f>
        <v>165</v>
      </c>
      <c r="AK121" s="107">
        <f>_xlfn.XLOOKUP(Table5[[#This Row],[MSA Contract Number]],'Tier 1 - $500K'!A:A,'Tier 1 - $500K'!AK:AK,0,0,1)</f>
        <v>175</v>
      </c>
      <c r="AL121" s="107">
        <f>_xlfn.XLOOKUP(Table5[[#This Row],[MSA Contract Number]],'Tier 1 - $500K'!A:A,'Tier 1 - $500K'!AL:AL,0,0,1)</f>
        <v>200</v>
      </c>
      <c r="AM121" s="107">
        <f>_xlfn.XLOOKUP(Table5[[#This Row],[MSA Contract Number]],'Tier 1 - $500K'!A:A,'Tier 1 - $500K'!AM:AM,0,0,1)</f>
        <v>144</v>
      </c>
      <c r="AN121" s="107">
        <f>_xlfn.XLOOKUP(Table5[[#This Row],[MSA Contract Number]],'Tier 1 - $500K'!A:A,'Tier 1 - $500K'!AN:AN,0,0,1)</f>
        <v>169</v>
      </c>
      <c r="AO121" s="107">
        <f>_xlfn.XLOOKUP(Table5[[#This Row],[MSA Contract Number]],'Tier 1 - $500K'!A:A,'Tier 1 - $500K'!AO:AO,0,0,1)</f>
        <v>176</v>
      </c>
      <c r="AP121" s="107">
        <f>_xlfn.XLOOKUP(Table5[[#This Row],[MSA Contract Number]],'Tier 1 - $500K'!A:A,'Tier 1 - $500K'!AP:AP,0,0,1)</f>
        <v>185</v>
      </c>
      <c r="AQ121" s="107">
        <f>_xlfn.XLOOKUP(Table5[[#This Row],[MSA Contract Number]],'Tier 1 - $500K'!A:A,'Tier 1 - $500K'!AQ:AQ,0,0,1)</f>
        <v>181</v>
      </c>
      <c r="AR121" s="107">
        <f>_xlfn.XLOOKUP(Table5[[#This Row],[MSA Contract Number]],'Tier 1 - $500K'!A:A,'Tier 1 - $500K'!AR:AR,0,0,1)</f>
        <v>181</v>
      </c>
      <c r="AS121" s="107">
        <f>_xlfn.XLOOKUP(Table5[[#This Row],[MSA Contract Number]],'Tier 1 - $500K'!A:A,'Tier 1 - $500K'!AS:AS,0,0,1)</f>
        <v>151</v>
      </c>
      <c r="AT121" s="107">
        <f>_xlfn.XLOOKUP(Table5[[#This Row],[MSA Contract Number]],'Tier 1 - $500K'!A:A,'Tier 1 - $500K'!AT:AT,0,0,1)</f>
        <v>121</v>
      </c>
      <c r="AU121" s="107">
        <f>_xlfn.XLOOKUP(Table5[[#This Row],[MSA Contract Number]],'Tier 1 - $500K'!A:A,'Tier 1 - $500K'!AU:AU,0,0,1)</f>
        <v>163</v>
      </c>
      <c r="AV121" s="107">
        <f>_xlfn.XLOOKUP(Table5[[#This Row],[MSA Contract Number]],'Tier 1 - $500K'!A:A,'Tier 1 - $500K'!AV:AV,0,0,1)</f>
        <v>150</v>
      </c>
      <c r="AW121" s="107">
        <f>_xlfn.XLOOKUP(Table5[[#This Row],[MSA Contract Number]],'Tier 1 - $500K'!A:A,'Tier 1 - $500K'!AW:AW,0,0,1)</f>
        <v>141</v>
      </c>
      <c r="AX121" s="107">
        <f>_xlfn.XLOOKUP(Table5[[#This Row],[MSA Contract Number]],'Tier 1 - $500K'!A:A,'Tier 1 - $500K'!AX:AX,0,0,1)</f>
        <v>154</v>
      </c>
      <c r="AY121" s="107">
        <f>_xlfn.XLOOKUP(Table5[[#This Row],[MSA Contract Number]],'Tier 1 - $500K'!A:A,'Tier 1 - $500K'!AY:AY,0,0,1)</f>
        <v>140</v>
      </c>
      <c r="AZ121" s="108">
        <f>_xlfn.XLOOKUP(Table5[[#This Row],[MSA Contract Number]],'Tier 1 - $500K'!A:A,'Tier 1 - $500K'!AZ:AZ,0,0,1)</f>
        <v>250</v>
      </c>
    </row>
    <row r="122" spans="1:52" s="52" customFormat="1" ht="31.5" x14ac:dyDescent="0.25">
      <c r="A122" s="8" t="s">
        <v>1051</v>
      </c>
      <c r="B122" s="9">
        <f>_xlfn.XLOOKUP(Table5[[#This Row],[MSA Contract Number]],'Tier 1 - $500K'!A:A,'Tier 1 - $500K'!B:B,0,0,1)</f>
        <v>46497</v>
      </c>
      <c r="C122" s="10" t="str">
        <f>_xlfn.XLOOKUP(Table5[[#This Row],[MSA Contract Number]],'Tier 1 - $500K'!A:A,'Tier 1 - $500K'!C:C,0,0,1)</f>
        <v>Ravacons LLC</v>
      </c>
      <c r="D122" s="10" t="str">
        <f>_xlfn.XLOOKUP(Table5[[#This Row],[MSA Contract Number]],'Tier 1 - $500K'!A:A,'Tier 1 - $500K'!D:D,0,0,1)</f>
        <v xml:space="preserve">1. Rajan Vadapalli 
2. Haarika Mudunuri </v>
      </c>
      <c r="E122" s="10" t="str">
        <f>_xlfn.XLOOKUP(Table5[[#This Row],[MSA Contract Number]],'Tier 1 - $500K'!A:A,'Tier 1 - $500K'!E:E,0,0,1)</f>
        <v>1. (916) 462-7879 
2. (916) 800-4752</v>
      </c>
      <c r="F122" s="10" t="str">
        <f>_xlfn.XLOOKUP(Table5[[#This Row],[MSA Contract Number]],'Tier 1 - $500K'!A:A,'Tier 1 - $500K'!F:F,0,0,1)</f>
        <v>raj@ravacons.com; 
haarika@ravacons.com;</v>
      </c>
      <c r="G122" s="4">
        <f>_xlfn.XLOOKUP(Table5[[#This Row],[Point of Contact(s) 
(First Name and Last Name)]],'Tier 1 - $500K'!D:D,'Tier 1 - $500K'!G:G,0,0,1)</f>
        <v>2009252</v>
      </c>
      <c r="H122" s="4" t="str">
        <f>_xlfn.XLOOKUP(Table5[[#This Row],[MSA Contract Number]],'Tier 1 - $500K'!A:A,'Tier 1 - $500K'!H:H,0,0,1)</f>
        <v>SB</v>
      </c>
      <c r="I122" s="4" t="str">
        <f>_xlfn.XLOOKUP(Table5[[#This Row],[MSA Contract Number]],'Tier 1 - $500K'!A:A,'Tier 1 - $500K'!I:I,0,0,1)</f>
        <v>Yes</v>
      </c>
      <c r="J122" s="4" t="str">
        <f>_xlfn.XLOOKUP(Table5[[#This Row],[MSA Contract Number]],'Tier 1 - $500K'!A:A,'Tier 1 - $500K'!J:J,0,0,1)</f>
        <v>No</v>
      </c>
      <c r="K122" s="1">
        <f>_xlfn.XLOOKUP(Table5[[#This Row],[MSA Contract Number]],'Tier 1 - $500K'!A:A,'Tier 1 - $500K'!K:K,0,0,1)</f>
        <v>180</v>
      </c>
      <c r="L122" s="1">
        <f>_xlfn.XLOOKUP(Table5[[#This Row],[MSA Contract Number]],'Tier 1 - $500K'!A:A,'Tier 1 - $500K'!L:L,0,0,1)</f>
        <v>160</v>
      </c>
      <c r="M122" s="1">
        <f>_xlfn.XLOOKUP(Table5[[#This Row],[MSA Contract Number]],'Tier 1 - $500K'!A:A,'Tier 1 - $500K'!M:M,0,0,1)</f>
        <v>160</v>
      </c>
      <c r="N122" s="1">
        <f>_xlfn.XLOOKUP(Table5[[#This Row],[MSA Contract Number]],'Tier 1 - $500K'!A:A,'Tier 1 - $500K'!N:N)</f>
        <v>150</v>
      </c>
      <c r="O122" s="1">
        <f>_xlfn.XLOOKUP(Table5[[#This Row],[MSA Contract Number]],'Tier 1 - $500K'!A:A,'Tier 1 - $500K'!O:O,0,0,1)</f>
        <v>130</v>
      </c>
      <c r="P122" s="1">
        <f>_xlfn.XLOOKUP(Table5[[#This Row],[MSA Contract Number]],'Tier 1 - $500K'!A:A,'Tier 1 - $500K'!P:P,0,0,1)</f>
        <v>140</v>
      </c>
      <c r="Q122" s="1">
        <f>_xlfn.XLOOKUP(Table5[[#This Row],[MSA Contract Number]],'Tier 1 - $500K'!A:A,'Tier 1 - $500K'!Q:Q,0,0,1)</f>
        <v>125</v>
      </c>
      <c r="R122" s="1">
        <f>_xlfn.XLOOKUP(Table5[[#This Row],[MSA Contract Number]],'Tier 1 - $500K'!A:A,'Tier 1 - $500K'!R:R,0,0,1)</f>
        <v>100</v>
      </c>
      <c r="S122" s="107">
        <f>_xlfn.XLOOKUP(Table5[[#This Row],[MSA Contract Number]],'Tier 1 - $500K'!A:A,'Tier 1 - $500K'!S:S,0,0,1)</f>
        <v>140</v>
      </c>
      <c r="T122" s="107">
        <f>_xlfn.XLOOKUP(Table5[[#This Row],[MSA Contract Number]],'Tier 1 - $500K'!A:A,'Tier 1 - $500K'!T:T,0,0,1)</f>
        <v>175</v>
      </c>
      <c r="U122" s="107">
        <f>_xlfn.XLOOKUP(Table5[[#This Row],[MSA Contract Number]],'Tier 1 - $500K'!A:A,'Tier 1 - $500K'!U:U,0,0,1)</f>
        <v>160</v>
      </c>
      <c r="V122" s="107">
        <f>_xlfn.XLOOKUP(Table5[[#This Row],[MSA Contract Number]],'Tier 1 - $500K'!A:A,'Tier 1 - $500K'!V:V,0,0,1)</f>
        <v>150</v>
      </c>
      <c r="W122" s="107">
        <f>_xlfn.XLOOKUP(Table5[[#This Row],[MSA Contract Number]],'Tier 1 - $500K'!A:A,'Tier 1 - $500K'!W:W,0,0,1)</f>
        <v>120</v>
      </c>
      <c r="X122" s="107">
        <f>_xlfn.XLOOKUP(Table5[[#This Row],[MSA Contract Number]],'Tier 1 - $500K'!A:A,'Tier 1 - $500K'!X:X,0,0,1)</f>
        <v>130</v>
      </c>
      <c r="Y122" s="107">
        <f>_xlfn.XLOOKUP(Table5[[#This Row],[MSA Contract Number]],'Tier 1 - $500K'!A:A,'Tier 1 - $500K'!Y:Y,0,0,1)</f>
        <v>130</v>
      </c>
      <c r="Z122" s="107">
        <f>_xlfn.XLOOKUP(Table5[[#This Row],[MSA Contract Number]],'Tier 1 - $500K'!A:A,'Tier 1 - $500K'!Z:Z,0,0,1)</f>
        <v>135</v>
      </c>
      <c r="AA122" s="107">
        <f>_xlfn.XLOOKUP(Table5[[#This Row],[MSA Contract Number]],'Tier 1 - $500K'!A:A,'Tier 1 - $500K'!AA:AA,0,0,1)</f>
        <v>140</v>
      </c>
      <c r="AB122" s="107">
        <f>_xlfn.XLOOKUP(Table5[[#This Row],[MSA Contract Number]],'Tier 1 - $500K'!A:A,'Tier 1 - $500K'!AB:AB,0,0,1)</f>
        <v>140</v>
      </c>
      <c r="AC122" s="107">
        <f>_xlfn.XLOOKUP(Table5[[#This Row],[MSA Contract Number]],'Tier 1 - $500K'!A:A,'Tier 1 - $500K'!AC:AC,0,0,1)</f>
        <v>145</v>
      </c>
      <c r="AD122" s="107">
        <f>_xlfn.XLOOKUP(Table5[[#This Row],[MSA Contract Number]],'Tier 1 - $500K'!A:A,'Tier 1 - $500K'!AD:AD,0,0,1)</f>
        <v>100</v>
      </c>
      <c r="AE122" s="107">
        <f>_xlfn.XLOOKUP(Table5[[#This Row],[MSA Contract Number]],'Tier 1 - $500K'!A:A,'Tier 1 - $500K'!AE:AE,0,0,1)</f>
        <v>110</v>
      </c>
      <c r="AF122" s="107">
        <f>_xlfn.XLOOKUP(Table5[[#This Row],[MSA Contract Number]],'Tier 1 - $500K'!A:A,'Tier 1 - $500K'!AF:AF,0,0,1)</f>
        <v>125</v>
      </c>
      <c r="AG122" s="107">
        <f>_xlfn.XLOOKUP(Table5[[#This Row],[MSA Contract Number]],'Tier 1 - $500K'!A:A,'Tier 1 - $500K'!AG:AG,0,0,1)</f>
        <v>140</v>
      </c>
      <c r="AH122" s="107">
        <f>_xlfn.XLOOKUP(Table5[[#This Row],[MSA Contract Number]],'Tier 1 - $500K'!A:A,'Tier 1 - $500K'!AH:AH,0,0,1)</f>
        <v>100</v>
      </c>
      <c r="AI122" s="107">
        <f>_xlfn.XLOOKUP(Table5[[#This Row],[MSA Contract Number]],'Tier 1 - $500K'!A:A,'Tier 1 - $500K'!AI:AI,0,0,1)</f>
        <v>100</v>
      </c>
      <c r="AJ122" s="107">
        <f>_xlfn.XLOOKUP(Table5[[#This Row],[MSA Contract Number]],'Tier 1 - $500K'!A:A,'Tier 1 - $500K'!AJ:AJ,0,0,1)</f>
        <v>125</v>
      </c>
      <c r="AK122" s="107">
        <f>_xlfn.XLOOKUP(Table5[[#This Row],[MSA Contract Number]],'Tier 1 - $500K'!A:A,'Tier 1 - $500K'!AK:AK,0,0,1)</f>
        <v>130</v>
      </c>
      <c r="AL122" s="107">
        <f>_xlfn.XLOOKUP(Table5[[#This Row],[MSA Contract Number]],'Tier 1 - $500K'!A:A,'Tier 1 - $500K'!AL:AL,0,0,1)</f>
        <v>145</v>
      </c>
      <c r="AM122" s="107">
        <f>_xlfn.XLOOKUP(Table5[[#This Row],[MSA Contract Number]],'Tier 1 - $500K'!A:A,'Tier 1 - $500K'!AM:AM,0,0,1)</f>
        <v>130</v>
      </c>
      <c r="AN122" s="107">
        <f>_xlfn.XLOOKUP(Table5[[#This Row],[MSA Contract Number]],'Tier 1 - $500K'!A:A,'Tier 1 - $500K'!AN:AN,0,0,1)</f>
        <v>145</v>
      </c>
      <c r="AO122" s="107">
        <f>_xlfn.XLOOKUP(Table5[[#This Row],[MSA Contract Number]],'Tier 1 - $500K'!A:A,'Tier 1 - $500K'!AO:AO,0,0,1)</f>
        <v>130</v>
      </c>
      <c r="AP122" s="107">
        <f>_xlfn.XLOOKUP(Table5[[#This Row],[MSA Contract Number]],'Tier 1 - $500K'!A:A,'Tier 1 - $500K'!AP:AP,0,0,1)</f>
        <v>160</v>
      </c>
      <c r="AQ122" s="107">
        <f>_xlfn.XLOOKUP(Table5[[#This Row],[MSA Contract Number]],'Tier 1 - $500K'!A:A,'Tier 1 - $500K'!AQ:AQ,0,0,1)</f>
        <v>130</v>
      </c>
      <c r="AR122" s="107">
        <f>_xlfn.XLOOKUP(Table5[[#This Row],[MSA Contract Number]],'Tier 1 - $500K'!A:A,'Tier 1 - $500K'!AR:AR,0,0,1)</f>
        <v>150</v>
      </c>
      <c r="AS122" s="107">
        <f>_xlfn.XLOOKUP(Table5[[#This Row],[MSA Contract Number]],'Tier 1 - $500K'!A:A,'Tier 1 - $500K'!AS:AS,0,0,1)</f>
        <v>110</v>
      </c>
      <c r="AT122" s="107">
        <f>_xlfn.XLOOKUP(Table5[[#This Row],[MSA Contract Number]],'Tier 1 - $500K'!A:A,'Tier 1 - $500K'!AT:AT,0,0,1)</f>
        <v>115</v>
      </c>
      <c r="AU122" s="107">
        <f>_xlfn.XLOOKUP(Table5[[#This Row],[MSA Contract Number]],'Tier 1 - $500K'!A:A,'Tier 1 - $500K'!AU:AU,0,0,1)</f>
        <v>125</v>
      </c>
      <c r="AV122" s="107">
        <f>_xlfn.XLOOKUP(Table5[[#This Row],[MSA Contract Number]],'Tier 1 - $500K'!A:A,'Tier 1 - $500K'!AV:AV,0,0,1)</f>
        <v>115</v>
      </c>
      <c r="AW122" s="107">
        <f>_xlfn.XLOOKUP(Table5[[#This Row],[MSA Contract Number]],'Tier 1 - $500K'!A:A,'Tier 1 - $500K'!AW:AW,0,0,1)</f>
        <v>125</v>
      </c>
      <c r="AX122" s="107">
        <f>_xlfn.XLOOKUP(Table5[[#This Row],[MSA Contract Number]],'Tier 1 - $500K'!A:A,'Tier 1 - $500K'!AX:AX,0,0,1)</f>
        <v>140</v>
      </c>
      <c r="AY122" s="107">
        <f>_xlfn.XLOOKUP(Table5[[#This Row],[MSA Contract Number]],'Tier 1 - $500K'!A:A,'Tier 1 - $500K'!AY:AY,0,0,1)</f>
        <v>110</v>
      </c>
      <c r="AZ122" s="108">
        <f>_xlfn.XLOOKUP(Table5[[#This Row],[MSA Contract Number]],'Tier 1 - $500K'!A:A,'Tier 1 - $500K'!AZ:AZ,0,0,1)</f>
        <v>130</v>
      </c>
    </row>
    <row r="123" spans="1:52" s="52" customFormat="1" ht="31.5" x14ac:dyDescent="0.25">
      <c r="A123" s="8" t="s">
        <v>1061</v>
      </c>
      <c r="B123" s="9">
        <f>_xlfn.XLOOKUP(Table5[[#This Row],[MSA Contract Number]],'Tier 1 - $500K'!A:A,'Tier 1 - $500K'!B:B,0,0,1)</f>
        <v>46497</v>
      </c>
      <c r="C123" s="10" t="str">
        <f>_xlfn.XLOOKUP(Table5[[#This Row],[MSA Contract Number]],'Tier 1 - $500K'!A:A,'Tier 1 - $500K'!C:C,0,0,1)</f>
        <v>Red River Technology LLC</v>
      </c>
      <c r="D123" s="10" t="str">
        <f>_xlfn.XLOOKUP(Table5[[#This Row],[MSA Contract Number]],'Tier 1 - $500K'!A:A,'Tier 1 - $500K'!D:D,0,0,1)</f>
        <v xml:space="preserve">Daniel Green </v>
      </c>
      <c r="E123" s="10" t="str">
        <f>_xlfn.XLOOKUP(Table5[[#This Row],[MSA Contract Number]],'Tier 1 - $500K'!A:A,'Tier 1 - $500K'!E:E,0,0,1)</f>
        <v>(916) 276-7912</v>
      </c>
      <c r="F123" s="10" t="str">
        <f>_xlfn.XLOOKUP(Table5[[#This Row],[MSA Contract Number]],'Tier 1 - $500K'!A:A,'Tier 1 - $500K'!F:F,0,0,1)</f>
        <v xml:space="preserve">daniel.green@redriver.com; george.shalhoub@redriver.com; </v>
      </c>
      <c r="G123" s="4" t="str">
        <f>_xlfn.XLOOKUP(Table5[[#This Row],[Point of Contact(s) 
(First Name and Last Name)]],'Tier 1 - $500K'!D:D,'Tier 1 - $500K'!G:G,0,0,1)</f>
        <v>--</v>
      </c>
      <c r="H123" s="4" t="str">
        <f>_xlfn.XLOOKUP(Table5[[#This Row],[MSA Contract Number]],'Tier 1 - $500K'!A:A,'Tier 1 - $500K'!H:H,0,0,1)</f>
        <v>--</v>
      </c>
      <c r="I123" s="4" t="str">
        <f>_xlfn.XLOOKUP(Table5[[#This Row],[MSA Contract Number]],'Tier 1 - $500K'!A:A,'Tier 1 - $500K'!I:I,0,0,1)</f>
        <v>No</v>
      </c>
      <c r="J123" s="4" t="str">
        <f>_xlfn.XLOOKUP(Table5[[#This Row],[MSA Contract Number]],'Tier 1 - $500K'!A:A,'Tier 1 - $500K'!J:J,0,0,1)</f>
        <v>No</v>
      </c>
      <c r="K123" s="1">
        <f>_xlfn.XLOOKUP(Table5[[#This Row],[MSA Contract Number]],'Tier 1 - $500K'!A:A,'Tier 1 - $500K'!K:K,0,0,1)</f>
        <v>223</v>
      </c>
      <c r="L123" s="1">
        <f>_xlfn.XLOOKUP(Table5[[#This Row],[MSA Contract Number]],'Tier 1 - $500K'!A:A,'Tier 1 - $500K'!L:L,0,0,1)</f>
        <v>185</v>
      </c>
      <c r="M123" s="1">
        <f>_xlfn.XLOOKUP(Table5[[#This Row],[MSA Contract Number]],'Tier 1 - $500K'!A:A,'Tier 1 - $500K'!M:M,0,0,1)</f>
        <v>200</v>
      </c>
      <c r="N123" s="1">
        <f>_xlfn.XLOOKUP(Table5[[#This Row],[MSA Contract Number]],'Tier 1 - $500K'!A:A,'Tier 1 - $500K'!N:N)</f>
        <v>171</v>
      </c>
      <c r="O123" s="1">
        <f>_xlfn.XLOOKUP(Table5[[#This Row],[MSA Contract Number]],'Tier 1 - $500K'!A:A,'Tier 1 - $500K'!O:O,0,0,1)</f>
        <v>149</v>
      </c>
      <c r="P123" s="1">
        <f>_xlfn.XLOOKUP(Table5[[#This Row],[MSA Contract Number]],'Tier 1 - $500K'!A:A,'Tier 1 - $500K'!P:P,0,0,1)</f>
        <v>165</v>
      </c>
      <c r="Q123" s="1">
        <f>_xlfn.XLOOKUP(Table5[[#This Row],[MSA Contract Number]],'Tier 1 - $500K'!A:A,'Tier 1 - $500K'!Q:Q,0,0,1)</f>
        <v>145</v>
      </c>
      <c r="R123" s="1">
        <f>_xlfn.XLOOKUP(Table5[[#This Row],[MSA Contract Number]],'Tier 1 - $500K'!A:A,'Tier 1 - $500K'!R:R,0,0,1)</f>
        <v>110</v>
      </c>
      <c r="S123" s="107">
        <f>_xlfn.XLOOKUP(Table5[[#This Row],[MSA Contract Number]],'Tier 1 - $500K'!A:A,'Tier 1 - $500K'!S:S,0,0,1)</f>
        <v>195</v>
      </c>
      <c r="T123" s="107">
        <f>_xlfn.XLOOKUP(Table5[[#This Row],[MSA Contract Number]],'Tier 1 - $500K'!A:A,'Tier 1 - $500K'!T:T,0,0,1)</f>
        <v>235</v>
      </c>
      <c r="U123" s="107">
        <f>_xlfn.XLOOKUP(Table5[[#This Row],[MSA Contract Number]],'Tier 1 - $500K'!A:A,'Tier 1 - $500K'!U:U,0,0,1)</f>
        <v>200</v>
      </c>
      <c r="V123" s="107">
        <f>_xlfn.XLOOKUP(Table5[[#This Row],[MSA Contract Number]],'Tier 1 - $500K'!A:A,'Tier 1 - $500K'!V:V,0,0,1)</f>
        <v>189</v>
      </c>
      <c r="W123" s="107">
        <f>_xlfn.XLOOKUP(Table5[[#This Row],[MSA Contract Number]],'Tier 1 - $500K'!A:A,'Tier 1 - $500K'!W:W,0,0,1)</f>
        <v>145</v>
      </c>
      <c r="X123" s="107">
        <f>_xlfn.XLOOKUP(Table5[[#This Row],[MSA Contract Number]],'Tier 1 - $500K'!A:A,'Tier 1 - $500K'!X:X,0,0,1)</f>
        <v>145</v>
      </c>
      <c r="Y123" s="107">
        <f>_xlfn.XLOOKUP(Table5[[#This Row],[MSA Contract Number]],'Tier 1 - $500K'!A:A,'Tier 1 - $500K'!Y:Y,0,0,1)</f>
        <v>150</v>
      </c>
      <c r="Z123" s="107">
        <f>_xlfn.XLOOKUP(Table5[[#This Row],[MSA Contract Number]],'Tier 1 - $500K'!A:A,'Tier 1 - $500K'!Z:Z,0,0,1)</f>
        <v>190</v>
      </c>
      <c r="AA123" s="107">
        <f>_xlfn.XLOOKUP(Table5[[#This Row],[MSA Contract Number]],'Tier 1 - $500K'!A:A,'Tier 1 - $500K'!AA:AA,0,0,1)</f>
        <v>200</v>
      </c>
      <c r="AB123" s="107">
        <f>_xlfn.XLOOKUP(Table5[[#This Row],[MSA Contract Number]],'Tier 1 - $500K'!A:A,'Tier 1 - $500K'!AB:AB,0,0,1)</f>
        <v>200</v>
      </c>
      <c r="AC123" s="107">
        <f>_xlfn.XLOOKUP(Table5[[#This Row],[MSA Contract Number]],'Tier 1 - $500K'!A:A,'Tier 1 - $500K'!AC:AC,0,0,1)</f>
        <v>205</v>
      </c>
      <c r="AD123" s="107">
        <f>_xlfn.XLOOKUP(Table5[[#This Row],[MSA Contract Number]],'Tier 1 - $500K'!A:A,'Tier 1 - $500K'!AD:AD,0,0,1)</f>
        <v>153</v>
      </c>
      <c r="AE123" s="107">
        <f>_xlfn.XLOOKUP(Table5[[#This Row],[MSA Contract Number]],'Tier 1 - $500K'!A:A,'Tier 1 - $500K'!AE:AE,0,0,1)</f>
        <v>150</v>
      </c>
      <c r="AF123" s="107">
        <f>_xlfn.XLOOKUP(Table5[[#This Row],[MSA Contract Number]],'Tier 1 - $500K'!A:A,'Tier 1 - $500K'!AF:AF,0,0,1)</f>
        <v>145</v>
      </c>
      <c r="AG123" s="107">
        <f>_xlfn.XLOOKUP(Table5[[#This Row],[MSA Contract Number]],'Tier 1 - $500K'!A:A,'Tier 1 - $500K'!AG:AG,0,0,1)</f>
        <v>170</v>
      </c>
      <c r="AH123" s="107">
        <f>_xlfn.XLOOKUP(Table5[[#This Row],[MSA Contract Number]],'Tier 1 - $500K'!A:A,'Tier 1 - $500K'!AH:AH,0,0,1)</f>
        <v>131</v>
      </c>
      <c r="AI123" s="107">
        <f>_xlfn.XLOOKUP(Table5[[#This Row],[MSA Contract Number]],'Tier 1 - $500K'!A:A,'Tier 1 - $500K'!AI:AI,0,0,1)</f>
        <v>156</v>
      </c>
      <c r="AJ123" s="107">
        <f>_xlfn.XLOOKUP(Table5[[#This Row],[MSA Contract Number]],'Tier 1 - $500K'!A:A,'Tier 1 - $500K'!AJ:AJ,0,0,1)</f>
        <v>150</v>
      </c>
      <c r="AK123" s="107">
        <f>_xlfn.XLOOKUP(Table5[[#This Row],[MSA Contract Number]],'Tier 1 - $500K'!A:A,'Tier 1 - $500K'!AK:AK,0,0,1)</f>
        <v>170</v>
      </c>
      <c r="AL123" s="107">
        <f>_xlfn.XLOOKUP(Table5[[#This Row],[MSA Contract Number]],'Tier 1 - $500K'!A:A,'Tier 1 - $500K'!AL:AL,0,0,1)</f>
        <v>220</v>
      </c>
      <c r="AM123" s="107">
        <f>_xlfn.XLOOKUP(Table5[[#This Row],[MSA Contract Number]],'Tier 1 - $500K'!A:A,'Tier 1 - $500K'!AM:AM,0,0,1)</f>
        <v>160</v>
      </c>
      <c r="AN123" s="107">
        <f>_xlfn.XLOOKUP(Table5[[#This Row],[MSA Contract Number]],'Tier 1 - $500K'!A:A,'Tier 1 - $500K'!AN:AN,0,0,1)</f>
        <v>185</v>
      </c>
      <c r="AO123" s="107">
        <f>_xlfn.XLOOKUP(Table5[[#This Row],[MSA Contract Number]],'Tier 1 - $500K'!A:A,'Tier 1 - $500K'!AO:AO,0,0,1)</f>
        <v>145</v>
      </c>
      <c r="AP123" s="107">
        <f>_xlfn.XLOOKUP(Table5[[#This Row],[MSA Contract Number]],'Tier 1 - $500K'!A:A,'Tier 1 - $500K'!AP:AP,0,0,1)</f>
        <v>190</v>
      </c>
      <c r="AQ123" s="107">
        <f>_xlfn.XLOOKUP(Table5[[#This Row],[MSA Contract Number]],'Tier 1 - $500K'!A:A,'Tier 1 - $500K'!AQ:AQ,0,0,1)</f>
        <v>170</v>
      </c>
      <c r="AR123" s="107">
        <f>_xlfn.XLOOKUP(Table5[[#This Row],[MSA Contract Number]],'Tier 1 - $500K'!A:A,'Tier 1 - $500K'!AR:AR,0,0,1)</f>
        <v>210</v>
      </c>
      <c r="AS123" s="107">
        <f>_xlfn.XLOOKUP(Table5[[#This Row],[MSA Contract Number]],'Tier 1 - $500K'!A:A,'Tier 1 - $500K'!AS:AS,0,0,1)</f>
        <v>165</v>
      </c>
      <c r="AT123" s="107">
        <f>_xlfn.XLOOKUP(Table5[[#This Row],[MSA Contract Number]],'Tier 1 - $500K'!A:A,'Tier 1 - $500K'!AT:AT,0,0,1)</f>
        <v>140</v>
      </c>
      <c r="AU123" s="107">
        <f>_xlfn.XLOOKUP(Table5[[#This Row],[MSA Contract Number]],'Tier 1 - $500K'!A:A,'Tier 1 - $500K'!AU:AU,0,0,1)</f>
        <v>180</v>
      </c>
      <c r="AV123" s="107">
        <f>_xlfn.XLOOKUP(Table5[[#This Row],[MSA Contract Number]],'Tier 1 - $500K'!A:A,'Tier 1 - $500K'!AV:AV,0,0,1)</f>
        <v>131</v>
      </c>
      <c r="AW123" s="107">
        <f>_xlfn.XLOOKUP(Table5[[#This Row],[MSA Contract Number]],'Tier 1 - $500K'!A:A,'Tier 1 - $500K'!AW:AW,0,0,1)</f>
        <v>155</v>
      </c>
      <c r="AX123" s="107">
        <f>_xlfn.XLOOKUP(Table5[[#This Row],[MSA Contract Number]],'Tier 1 - $500K'!A:A,'Tier 1 - $500K'!AX:AX,0,0,1)</f>
        <v>188</v>
      </c>
      <c r="AY123" s="107">
        <f>_xlfn.XLOOKUP(Table5[[#This Row],[MSA Contract Number]],'Tier 1 - $500K'!A:A,'Tier 1 - $500K'!AY:AY,0,0,1)</f>
        <v>150</v>
      </c>
      <c r="AZ123" s="108">
        <f>_xlfn.XLOOKUP(Table5[[#This Row],[MSA Contract Number]],'Tier 1 - $500K'!A:A,'Tier 1 - $500K'!AZ:AZ,0,0,1)</f>
        <v>250</v>
      </c>
    </row>
    <row r="124" spans="1:52" s="52" customFormat="1" x14ac:dyDescent="0.25">
      <c r="A124" s="8" t="s">
        <v>1081</v>
      </c>
      <c r="B124" s="9">
        <f>_xlfn.XLOOKUP(Table5[[#This Row],[MSA Contract Number]],'Tier 1 - $500K'!A:A,'Tier 1 - $500K'!B:B,0,0,1)</f>
        <v>46497</v>
      </c>
      <c r="C124" s="10" t="str">
        <f>_xlfn.XLOOKUP(Table5[[#This Row],[MSA Contract Number]],'Tier 1 - $500K'!A:A,'Tier 1 - $500K'!C:C,0,0,1)</f>
        <v>Riley Consulting Services LLC</v>
      </c>
      <c r="D124" s="10" t="str">
        <f>_xlfn.XLOOKUP(Table5[[#This Row],[MSA Contract Number]],'Tier 1 - $500K'!A:A,'Tier 1 - $500K'!D:D,0,0,1)</f>
        <v>Robb Thompson</v>
      </c>
      <c r="E124" s="10" t="str">
        <f>_xlfn.XLOOKUP(Table5[[#This Row],[MSA Contract Number]],'Tier 1 - $500K'!A:A,'Tier 1 - $500K'!E:E,0,0,1)</f>
        <v>(916) 799-9115</v>
      </c>
      <c r="F124" s="10" t="str">
        <f>_xlfn.XLOOKUP(Table5[[#This Row],[MSA Contract Number]],'Tier 1 - $500K'!A:A,'Tier 1 - $500K'!F:F,0,0,1)</f>
        <v>robb@rileyconsultingllc.com;</v>
      </c>
      <c r="G124" s="4">
        <f>_xlfn.XLOOKUP(Table5[[#This Row],[Point of Contact(s) 
(First Name and Last Name)]],'Tier 1 - $500K'!D:D,'Tier 1 - $500K'!G:G,0,0,1)</f>
        <v>1142702</v>
      </c>
      <c r="H124" s="4" t="str">
        <f>_xlfn.XLOOKUP(Table5[[#This Row],[MSA Contract Number]],'Tier 1 - $500K'!A:A,'Tier 1 - $500K'!H:H,0,0,1)</f>
        <v>SB</v>
      </c>
      <c r="I124" s="4" t="str">
        <f>_xlfn.XLOOKUP(Table5[[#This Row],[MSA Contract Number]],'Tier 1 - $500K'!A:A,'Tier 1 - $500K'!I:I,0,0,1)</f>
        <v>Yes</v>
      </c>
      <c r="J124" s="4" t="str">
        <f>_xlfn.XLOOKUP(Table5[[#This Row],[MSA Contract Number]],'Tier 1 - $500K'!A:A,'Tier 1 - $500K'!J:J,0,0,1)</f>
        <v>No</v>
      </c>
      <c r="K124" s="1">
        <f>_xlfn.XLOOKUP(Table5[[#This Row],[MSA Contract Number]],'Tier 1 - $500K'!A:A,'Tier 1 - $500K'!K:K,0,0,1)</f>
        <v>170</v>
      </c>
      <c r="L124" s="1">
        <f>_xlfn.XLOOKUP(Table5[[#This Row],[MSA Contract Number]],'Tier 1 - $500K'!A:A,'Tier 1 - $500K'!L:L,0,0,1)</f>
        <v>155</v>
      </c>
      <c r="M124" s="1">
        <f>_xlfn.XLOOKUP(Table5[[#This Row],[MSA Contract Number]],'Tier 1 - $500K'!A:A,'Tier 1 - $500K'!M:M,0,0,1)</f>
        <v>160</v>
      </c>
      <c r="N124" s="1">
        <f>_xlfn.XLOOKUP(Table5[[#This Row],[MSA Contract Number]],'Tier 1 - $500K'!A:A,'Tier 1 - $500K'!N:N)</f>
        <v>145</v>
      </c>
      <c r="O124" s="1">
        <f>_xlfn.XLOOKUP(Table5[[#This Row],[MSA Contract Number]],'Tier 1 - $500K'!A:A,'Tier 1 - $500K'!O:O,0,0,1)</f>
        <v>125</v>
      </c>
      <c r="P124" s="1">
        <f>_xlfn.XLOOKUP(Table5[[#This Row],[MSA Contract Number]],'Tier 1 - $500K'!A:A,'Tier 1 - $500K'!P:P,0,0,1)</f>
        <v>130</v>
      </c>
      <c r="Q124" s="1">
        <f>_xlfn.XLOOKUP(Table5[[#This Row],[MSA Contract Number]],'Tier 1 - $500K'!A:A,'Tier 1 - $500K'!Q:Q,0,0,1)</f>
        <v>115</v>
      </c>
      <c r="R124" s="1">
        <f>_xlfn.XLOOKUP(Table5[[#This Row],[MSA Contract Number]],'Tier 1 - $500K'!A:A,'Tier 1 - $500K'!R:R,0,0,1)</f>
        <v>95</v>
      </c>
      <c r="S124" s="107">
        <f>_xlfn.XLOOKUP(Table5[[#This Row],[MSA Contract Number]],'Tier 1 - $500K'!A:A,'Tier 1 - $500K'!S:S,0,0,1)</f>
        <v>140</v>
      </c>
      <c r="T124" s="107">
        <f>_xlfn.XLOOKUP(Table5[[#This Row],[MSA Contract Number]],'Tier 1 - $500K'!A:A,'Tier 1 - $500K'!T:T,0,0,1)</f>
        <v>165</v>
      </c>
      <c r="U124" s="107">
        <f>_xlfn.XLOOKUP(Table5[[#This Row],[MSA Contract Number]],'Tier 1 - $500K'!A:A,'Tier 1 - $500K'!U:U,0,0,1)</f>
        <v>150</v>
      </c>
      <c r="V124" s="107">
        <f>_xlfn.XLOOKUP(Table5[[#This Row],[MSA Contract Number]],'Tier 1 - $500K'!A:A,'Tier 1 - $500K'!V:V,0,0,1)</f>
        <v>160</v>
      </c>
      <c r="W124" s="107">
        <f>_xlfn.XLOOKUP(Table5[[#This Row],[MSA Contract Number]],'Tier 1 - $500K'!A:A,'Tier 1 - $500K'!W:W,0,0,1)</f>
        <v>110</v>
      </c>
      <c r="X124" s="107">
        <f>_xlfn.XLOOKUP(Table5[[#This Row],[MSA Contract Number]],'Tier 1 - $500K'!A:A,'Tier 1 - $500K'!X:X,0,0,1)</f>
        <v>125</v>
      </c>
      <c r="Y124" s="107">
        <f>_xlfn.XLOOKUP(Table5[[#This Row],[MSA Contract Number]],'Tier 1 - $500K'!A:A,'Tier 1 - $500K'!Y:Y,0,0,1)</f>
        <v>135</v>
      </c>
      <c r="Z124" s="107">
        <f>_xlfn.XLOOKUP(Table5[[#This Row],[MSA Contract Number]],'Tier 1 - $500K'!A:A,'Tier 1 - $500K'!Z:Z,0,0,1)</f>
        <v>155</v>
      </c>
      <c r="AA124" s="107">
        <f>_xlfn.XLOOKUP(Table5[[#This Row],[MSA Contract Number]],'Tier 1 - $500K'!A:A,'Tier 1 - $500K'!AA:AA,0,0,1)</f>
        <v>140</v>
      </c>
      <c r="AB124" s="107">
        <f>_xlfn.XLOOKUP(Table5[[#This Row],[MSA Contract Number]],'Tier 1 - $500K'!A:A,'Tier 1 - $500K'!AB:AB,0,0,1)</f>
        <v>135</v>
      </c>
      <c r="AC124" s="107">
        <f>_xlfn.XLOOKUP(Table5[[#This Row],[MSA Contract Number]],'Tier 1 - $500K'!A:A,'Tier 1 - $500K'!AC:AC,0,0,1)</f>
        <v>140</v>
      </c>
      <c r="AD124" s="107">
        <f>_xlfn.XLOOKUP(Table5[[#This Row],[MSA Contract Number]],'Tier 1 - $500K'!A:A,'Tier 1 - $500K'!AD:AD,0,0,1)</f>
        <v>125</v>
      </c>
      <c r="AE124" s="107">
        <f>_xlfn.XLOOKUP(Table5[[#This Row],[MSA Contract Number]],'Tier 1 - $500K'!A:A,'Tier 1 - $500K'!AE:AE,0,0,1)</f>
        <v>120</v>
      </c>
      <c r="AF124" s="107">
        <f>_xlfn.XLOOKUP(Table5[[#This Row],[MSA Contract Number]],'Tier 1 - $500K'!A:A,'Tier 1 - $500K'!AF:AF,0,0,1)</f>
        <v>125</v>
      </c>
      <c r="AG124" s="107">
        <f>_xlfn.XLOOKUP(Table5[[#This Row],[MSA Contract Number]],'Tier 1 - $500K'!A:A,'Tier 1 - $500K'!AG:AG,0,0,1)</f>
        <v>133</v>
      </c>
      <c r="AH124" s="107">
        <f>_xlfn.XLOOKUP(Table5[[#This Row],[MSA Contract Number]],'Tier 1 - $500K'!A:A,'Tier 1 - $500K'!AH:AH,0,0,1)</f>
        <v>135</v>
      </c>
      <c r="AI124" s="107">
        <f>_xlfn.XLOOKUP(Table5[[#This Row],[MSA Contract Number]],'Tier 1 - $500K'!A:A,'Tier 1 - $500K'!AI:AI,0,0,1)</f>
        <v>145</v>
      </c>
      <c r="AJ124" s="107">
        <f>_xlfn.XLOOKUP(Table5[[#This Row],[MSA Contract Number]],'Tier 1 - $500K'!A:A,'Tier 1 - $500K'!AJ:AJ,0,0,1)</f>
        <v>135</v>
      </c>
      <c r="AK124" s="107">
        <f>_xlfn.XLOOKUP(Table5[[#This Row],[MSA Contract Number]],'Tier 1 - $500K'!A:A,'Tier 1 - $500K'!AK:AK,0,0,1)</f>
        <v>125</v>
      </c>
      <c r="AL124" s="107">
        <f>_xlfn.XLOOKUP(Table5[[#This Row],[MSA Contract Number]],'Tier 1 - $500K'!A:A,'Tier 1 - $500K'!AL:AL,0,0,1)</f>
        <v>140</v>
      </c>
      <c r="AM124" s="107">
        <f>_xlfn.XLOOKUP(Table5[[#This Row],[MSA Contract Number]],'Tier 1 - $500K'!A:A,'Tier 1 - $500K'!AM:AM,0,0,1)</f>
        <v>135</v>
      </c>
      <c r="AN124" s="107">
        <f>_xlfn.XLOOKUP(Table5[[#This Row],[MSA Contract Number]],'Tier 1 - $500K'!A:A,'Tier 1 - $500K'!AN:AN,0,0,1)</f>
        <v>145</v>
      </c>
      <c r="AO124" s="107">
        <f>_xlfn.XLOOKUP(Table5[[#This Row],[MSA Contract Number]],'Tier 1 - $500K'!A:A,'Tier 1 - $500K'!AO:AO,0,0,1)</f>
        <v>145</v>
      </c>
      <c r="AP124" s="107">
        <f>_xlfn.XLOOKUP(Table5[[#This Row],[MSA Contract Number]],'Tier 1 - $500K'!A:A,'Tier 1 - $500K'!AP:AP,0,0,1)</f>
        <v>145</v>
      </c>
      <c r="AQ124" s="107">
        <f>_xlfn.XLOOKUP(Table5[[#This Row],[MSA Contract Number]],'Tier 1 - $500K'!A:A,'Tier 1 - $500K'!AQ:AQ,0,0,1)</f>
        <v>130</v>
      </c>
      <c r="AR124" s="107">
        <f>_xlfn.XLOOKUP(Table5[[#This Row],[MSA Contract Number]],'Tier 1 - $500K'!A:A,'Tier 1 - $500K'!AR:AR,0,0,1)</f>
        <v>150</v>
      </c>
      <c r="AS124" s="107">
        <f>_xlfn.XLOOKUP(Table5[[#This Row],[MSA Contract Number]],'Tier 1 - $500K'!A:A,'Tier 1 - $500K'!AS:AS,0,0,1)</f>
        <v>125</v>
      </c>
      <c r="AT124" s="107">
        <f>_xlfn.XLOOKUP(Table5[[#This Row],[MSA Contract Number]],'Tier 1 - $500K'!A:A,'Tier 1 - $500K'!AT:AT,0,0,1)</f>
        <v>95</v>
      </c>
      <c r="AU124" s="107">
        <f>_xlfn.XLOOKUP(Table5[[#This Row],[MSA Contract Number]],'Tier 1 - $500K'!A:A,'Tier 1 - $500K'!AU:AU,0,0,1)</f>
        <v>125</v>
      </c>
      <c r="AV124" s="107">
        <f>_xlfn.XLOOKUP(Table5[[#This Row],[MSA Contract Number]],'Tier 1 - $500K'!A:A,'Tier 1 - $500K'!AV:AV,0,0,1)</f>
        <v>125</v>
      </c>
      <c r="AW124" s="107">
        <f>_xlfn.XLOOKUP(Table5[[#This Row],[MSA Contract Number]],'Tier 1 - $500K'!A:A,'Tier 1 - $500K'!AW:AW,0,0,1)</f>
        <v>125</v>
      </c>
      <c r="AX124" s="107">
        <f>_xlfn.XLOOKUP(Table5[[#This Row],[MSA Contract Number]],'Tier 1 - $500K'!A:A,'Tier 1 - $500K'!AX:AX,0,0,1)</f>
        <v>135</v>
      </c>
      <c r="AY124" s="107">
        <f>_xlfn.XLOOKUP(Table5[[#This Row],[MSA Contract Number]],'Tier 1 - $500K'!A:A,'Tier 1 - $500K'!AY:AY,0,0,1)</f>
        <v>125</v>
      </c>
      <c r="AZ124" s="108">
        <f>_xlfn.XLOOKUP(Table5[[#This Row],[MSA Contract Number]],'Tier 1 - $500K'!A:A,'Tier 1 - $500K'!AZ:AZ,0,0,1)</f>
        <v>125</v>
      </c>
    </row>
    <row r="125" spans="1:52" s="52" customFormat="1" x14ac:dyDescent="0.25">
      <c r="A125" s="8" t="s">
        <v>1084</v>
      </c>
      <c r="B125" s="9">
        <f>_xlfn.XLOOKUP(Table5[[#This Row],[MSA Contract Number]],'Tier 1 - $500K'!A:A,'Tier 1 - $500K'!B:B,0,0,1)</f>
        <v>46497</v>
      </c>
      <c r="C125" s="10" t="str">
        <f>_xlfn.XLOOKUP(Table5[[#This Row],[MSA Contract Number]],'Tier 1 - $500K'!A:A,'Tier 1 - $500K'!C:C,0,0,1)</f>
        <v>RMA Consulting Group, Inc.</v>
      </c>
      <c r="D125" s="10" t="str">
        <f>_xlfn.XLOOKUP(Table5[[#This Row],[MSA Contract Number]],'Tier 1 - $500K'!A:A,'Tier 1 - $500K'!D:D,0,0,1)</f>
        <v>Ric Albani</v>
      </c>
      <c r="E125" s="10" t="str">
        <f>_xlfn.XLOOKUP(Table5[[#This Row],[MSA Contract Number]],'Tier 1 - $500K'!A:A,'Tier 1 - $500K'!E:E,0,0,1)</f>
        <v>(916) 425-7724</v>
      </c>
      <c r="F125" s="10" t="str">
        <f>_xlfn.XLOOKUP(Table5[[#This Row],[MSA Contract Number]],'Tier 1 - $500K'!A:A,'Tier 1 - $500K'!F:F,0,0,1)</f>
        <v>ric@rmaconsultinggroup.com;</v>
      </c>
      <c r="G125" s="4">
        <f>_xlfn.XLOOKUP(Table5[[#This Row],[Point of Contact(s) 
(First Name and Last Name)]],'Tier 1 - $500K'!D:D,'Tier 1 - $500K'!G:G,0,0,1)</f>
        <v>33090</v>
      </c>
      <c r="H125" s="4" t="str">
        <f>_xlfn.XLOOKUP(Table5[[#This Row],[MSA Contract Number]],'Tier 1 - $500K'!A:A,'Tier 1 - $500K'!H:H,0,0,1)</f>
        <v>SB</v>
      </c>
      <c r="I125" s="4" t="str">
        <f>_xlfn.XLOOKUP(Table5[[#This Row],[MSA Contract Number]],'Tier 1 - $500K'!A:A,'Tier 1 - $500K'!I:I,0,0,1)</f>
        <v>Yes</v>
      </c>
      <c r="J125" s="4" t="str">
        <f>_xlfn.XLOOKUP(Table5[[#This Row],[MSA Contract Number]],'Tier 1 - $500K'!A:A,'Tier 1 - $500K'!J:J,0,0,1)</f>
        <v>No</v>
      </c>
      <c r="K125" s="1">
        <f>_xlfn.XLOOKUP(Table5[[#This Row],[MSA Contract Number]],'Tier 1 - $500K'!A:A,'Tier 1 - $500K'!K:K,0,0,1)</f>
        <v>180</v>
      </c>
      <c r="L125" s="1">
        <f>_xlfn.XLOOKUP(Table5[[#This Row],[MSA Contract Number]],'Tier 1 - $500K'!A:A,'Tier 1 - $500K'!L:L,0,0,1)</f>
        <v>155</v>
      </c>
      <c r="M125" s="1">
        <f>_xlfn.XLOOKUP(Table5[[#This Row],[MSA Contract Number]],'Tier 1 - $500K'!A:A,'Tier 1 - $500K'!M:M,0,0,1)</f>
        <v>180</v>
      </c>
      <c r="N125" s="1">
        <f>_xlfn.XLOOKUP(Table5[[#This Row],[MSA Contract Number]],'Tier 1 - $500K'!A:A,'Tier 1 - $500K'!N:N)</f>
        <v>150</v>
      </c>
      <c r="O125" s="1">
        <f>_xlfn.XLOOKUP(Table5[[#This Row],[MSA Contract Number]],'Tier 1 - $500K'!A:A,'Tier 1 - $500K'!O:O,0,0,1)</f>
        <v>130</v>
      </c>
      <c r="P125" s="1">
        <f>_xlfn.XLOOKUP(Table5[[#This Row],[MSA Contract Number]],'Tier 1 - $500K'!A:A,'Tier 1 - $500K'!P:P,0,0,1)</f>
        <v>180</v>
      </c>
      <c r="Q125" s="1">
        <f>_xlfn.XLOOKUP(Table5[[#This Row],[MSA Contract Number]],'Tier 1 - $500K'!A:A,'Tier 1 - $500K'!Q:Q,0,0,1)</f>
        <v>150</v>
      </c>
      <c r="R125" s="1">
        <f>_xlfn.XLOOKUP(Table5[[#This Row],[MSA Contract Number]],'Tier 1 - $500K'!A:A,'Tier 1 - $500K'!R:R,0,0,1)</f>
        <v>100</v>
      </c>
      <c r="S125" s="107">
        <f>_xlfn.XLOOKUP(Table5[[#This Row],[MSA Contract Number]],'Tier 1 - $500K'!A:A,'Tier 1 - $500K'!S:S,0,0,1)</f>
        <v>150</v>
      </c>
      <c r="T125" s="107">
        <f>_xlfn.XLOOKUP(Table5[[#This Row],[MSA Contract Number]],'Tier 1 - $500K'!A:A,'Tier 1 - $500K'!T:T,0,0,1)</f>
        <v>180</v>
      </c>
      <c r="U125" s="107">
        <f>_xlfn.XLOOKUP(Table5[[#This Row],[MSA Contract Number]],'Tier 1 - $500K'!A:A,'Tier 1 - $500K'!U:U,0,0,1)</f>
        <v>150</v>
      </c>
      <c r="V125" s="107">
        <f>_xlfn.XLOOKUP(Table5[[#This Row],[MSA Contract Number]],'Tier 1 - $500K'!A:A,'Tier 1 - $500K'!V:V,0,0,1)</f>
        <v>150</v>
      </c>
      <c r="W125" s="107">
        <f>_xlfn.XLOOKUP(Table5[[#This Row],[MSA Contract Number]],'Tier 1 - $500K'!A:A,'Tier 1 - $500K'!W:W,0,0,1)</f>
        <v>130</v>
      </c>
      <c r="X125" s="107">
        <f>_xlfn.XLOOKUP(Table5[[#This Row],[MSA Contract Number]],'Tier 1 - $500K'!A:A,'Tier 1 - $500K'!X:X,0,0,1)</f>
        <v>150</v>
      </c>
      <c r="Y125" s="107">
        <f>_xlfn.XLOOKUP(Table5[[#This Row],[MSA Contract Number]],'Tier 1 - $500K'!A:A,'Tier 1 - $500K'!Y:Y,0,0,1)</f>
        <v>150</v>
      </c>
      <c r="Z125" s="107">
        <f>_xlfn.XLOOKUP(Table5[[#This Row],[MSA Contract Number]],'Tier 1 - $500K'!A:A,'Tier 1 - $500K'!Z:Z,0,0,1)</f>
        <v>150</v>
      </c>
      <c r="AA125" s="107">
        <f>_xlfn.XLOOKUP(Table5[[#This Row],[MSA Contract Number]],'Tier 1 - $500K'!A:A,'Tier 1 - $500K'!AA:AA,0,0,1)</f>
        <v>150</v>
      </c>
      <c r="AB125" s="107">
        <f>_xlfn.XLOOKUP(Table5[[#This Row],[MSA Contract Number]],'Tier 1 - $500K'!A:A,'Tier 1 - $500K'!AB:AB,0,0,1)</f>
        <v>150</v>
      </c>
      <c r="AC125" s="107">
        <f>_xlfn.XLOOKUP(Table5[[#This Row],[MSA Contract Number]],'Tier 1 - $500K'!A:A,'Tier 1 - $500K'!AC:AC,0,0,1)</f>
        <v>150</v>
      </c>
      <c r="AD125" s="107">
        <f>_xlfn.XLOOKUP(Table5[[#This Row],[MSA Contract Number]],'Tier 1 - $500K'!A:A,'Tier 1 - $500K'!AD:AD,0,0,1)</f>
        <v>130</v>
      </c>
      <c r="AE125" s="107">
        <f>_xlfn.XLOOKUP(Table5[[#This Row],[MSA Contract Number]],'Tier 1 - $500K'!A:A,'Tier 1 - $500K'!AE:AE,0,0,1)</f>
        <v>130</v>
      </c>
      <c r="AF125" s="107">
        <f>_xlfn.XLOOKUP(Table5[[#This Row],[MSA Contract Number]],'Tier 1 - $500K'!A:A,'Tier 1 - $500K'!AF:AF,0,0,1)</f>
        <v>130</v>
      </c>
      <c r="AG125" s="107">
        <f>_xlfn.XLOOKUP(Table5[[#This Row],[MSA Contract Number]],'Tier 1 - $500K'!A:A,'Tier 1 - $500K'!AG:AG,0,0,1)</f>
        <v>180</v>
      </c>
      <c r="AH125" s="107">
        <f>_xlfn.XLOOKUP(Table5[[#This Row],[MSA Contract Number]],'Tier 1 - $500K'!A:A,'Tier 1 - $500K'!AH:AH,0,0,1)</f>
        <v>150</v>
      </c>
      <c r="AI125" s="107">
        <f>_xlfn.XLOOKUP(Table5[[#This Row],[MSA Contract Number]],'Tier 1 - $500K'!A:A,'Tier 1 - $500K'!AI:AI,0,0,1)</f>
        <v>130</v>
      </c>
      <c r="AJ125" s="107">
        <f>_xlfn.XLOOKUP(Table5[[#This Row],[MSA Contract Number]],'Tier 1 - $500K'!A:A,'Tier 1 - $500K'!AJ:AJ,0,0,1)</f>
        <v>130</v>
      </c>
      <c r="AK125" s="107">
        <f>_xlfn.XLOOKUP(Table5[[#This Row],[MSA Contract Number]],'Tier 1 - $500K'!A:A,'Tier 1 - $500K'!AK:AK,0,0,1)</f>
        <v>130</v>
      </c>
      <c r="AL125" s="107">
        <f>_xlfn.XLOOKUP(Table5[[#This Row],[MSA Contract Number]],'Tier 1 - $500K'!A:A,'Tier 1 - $500K'!AL:AL,0,0,1)</f>
        <v>180</v>
      </c>
      <c r="AM125" s="107">
        <f>_xlfn.XLOOKUP(Table5[[#This Row],[MSA Contract Number]],'Tier 1 - $500K'!A:A,'Tier 1 - $500K'!AM:AM,0,0,1)</f>
        <v>150</v>
      </c>
      <c r="AN125" s="107">
        <f>_xlfn.XLOOKUP(Table5[[#This Row],[MSA Contract Number]],'Tier 1 - $500K'!A:A,'Tier 1 - $500K'!AN:AN,0,0,1)</f>
        <v>180</v>
      </c>
      <c r="AO125" s="107">
        <f>_xlfn.XLOOKUP(Table5[[#This Row],[MSA Contract Number]],'Tier 1 - $500K'!A:A,'Tier 1 - $500K'!AO:AO,0,0,1)</f>
        <v>130</v>
      </c>
      <c r="AP125" s="107">
        <f>_xlfn.XLOOKUP(Table5[[#This Row],[MSA Contract Number]],'Tier 1 - $500K'!A:A,'Tier 1 - $500K'!AP:AP,0,0,1)</f>
        <v>150</v>
      </c>
      <c r="AQ125" s="107">
        <f>_xlfn.XLOOKUP(Table5[[#This Row],[MSA Contract Number]],'Tier 1 - $500K'!A:A,'Tier 1 - $500K'!AQ:AQ,0,0,1)</f>
        <v>130</v>
      </c>
      <c r="AR125" s="107">
        <f>_xlfn.XLOOKUP(Table5[[#This Row],[MSA Contract Number]],'Tier 1 - $500K'!A:A,'Tier 1 - $500K'!AR:AR,0,0,1)</f>
        <v>150</v>
      </c>
      <c r="AS125" s="107">
        <f>_xlfn.XLOOKUP(Table5[[#This Row],[MSA Contract Number]],'Tier 1 - $500K'!A:A,'Tier 1 - $500K'!AS:AS,0,0,1)</f>
        <v>130</v>
      </c>
      <c r="AT125" s="107">
        <f>_xlfn.XLOOKUP(Table5[[#This Row],[MSA Contract Number]],'Tier 1 - $500K'!A:A,'Tier 1 - $500K'!AT:AT,0,0,1)</f>
        <v>130</v>
      </c>
      <c r="AU125" s="107">
        <f>_xlfn.XLOOKUP(Table5[[#This Row],[MSA Contract Number]],'Tier 1 - $500K'!A:A,'Tier 1 - $500K'!AU:AU,0,0,1)</f>
        <v>130</v>
      </c>
      <c r="AV125" s="107">
        <f>_xlfn.XLOOKUP(Table5[[#This Row],[MSA Contract Number]],'Tier 1 - $500K'!A:A,'Tier 1 - $500K'!AV:AV,0,0,1)</f>
        <v>130</v>
      </c>
      <c r="AW125" s="107">
        <f>_xlfn.XLOOKUP(Table5[[#This Row],[MSA Contract Number]],'Tier 1 - $500K'!A:A,'Tier 1 - $500K'!AW:AW,0,0,1)</f>
        <v>130</v>
      </c>
      <c r="AX125" s="107">
        <f>_xlfn.XLOOKUP(Table5[[#This Row],[MSA Contract Number]],'Tier 1 - $500K'!A:A,'Tier 1 - $500K'!AX:AX,0,0,1)</f>
        <v>150</v>
      </c>
      <c r="AY125" s="107">
        <f>_xlfn.XLOOKUP(Table5[[#This Row],[MSA Contract Number]],'Tier 1 - $500K'!A:A,'Tier 1 - $500K'!AY:AY,0,0,1)</f>
        <v>130</v>
      </c>
      <c r="AZ125" s="108">
        <f>_xlfn.XLOOKUP(Table5[[#This Row],[MSA Contract Number]],'Tier 1 - $500K'!A:A,'Tier 1 - $500K'!AZ:AZ,0,0,1)</f>
        <v>155</v>
      </c>
    </row>
    <row r="126" spans="1:52" s="52" customFormat="1" ht="57" customHeight="1" x14ac:dyDescent="0.25">
      <c r="A126" s="8" t="s">
        <v>1104</v>
      </c>
      <c r="B126" s="9">
        <f>_xlfn.XLOOKUP(Table5[[#This Row],[MSA Contract Number]],'Tier 1 - $500K'!A:A,'Tier 1 - $500K'!B:B,0,0,1)</f>
        <v>46497</v>
      </c>
      <c r="C126" s="10" t="str">
        <f>_xlfn.XLOOKUP(Table5[[#This Row],[MSA Contract Number]],'Tier 1 - $500K'!A:A,'Tier 1 - $500K'!C:C,0,0,1)</f>
        <v>Science Applications International Corporation</v>
      </c>
      <c r="D126" s="10" t="str">
        <f>_xlfn.XLOOKUP(Table5[[#This Row],[MSA Contract Number]],'Tier 1 - $500K'!A:A,'Tier 1 - $500K'!D:D,0,0,1)</f>
        <v>1. Brenna Buckner 
2. John Roggemann
3. Helen Lin</v>
      </c>
      <c r="E126" s="10" t="str">
        <f>_xlfn.XLOOKUP(Table5[[#This Row],[MSA Contract Number]],'Tier 1 - $500K'!A:A,'Tier 1 - $500K'!E:E,0,0,1)</f>
        <v>1. (865) 228-3154 
2. (253) 312-1243 
3. (571) 379-1747</v>
      </c>
      <c r="F126" s="10" t="str">
        <f>_xlfn.XLOOKUP(Table5[[#This Row],[MSA Contract Number]],'Tier 1 - $500K'!A:A,'Tier 1 - $500K'!F:F,0,0,1)</f>
        <v>brenna.buckner@saic.com; 
john.e.roggemann@saic.com;
helen.lin@saic.com;</v>
      </c>
      <c r="G126" s="4" t="str">
        <f>_xlfn.XLOOKUP(Table5[[#This Row],[Point of Contact(s) 
(First Name and Last Name)]],'Tier 1 - $500K'!D:D,'Tier 1 - $500K'!G:G,0,0,1)</f>
        <v>--</v>
      </c>
      <c r="H126" s="4" t="str">
        <f>_xlfn.XLOOKUP(Table5[[#This Row],[MSA Contract Number]],'Tier 1 - $500K'!A:A,'Tier 1 - $500K'!H:H,0,0,1)</f>
        <v>--</v>
      </c>
      <c r="I126" s="4" t="str">
        <f>_xlfn.XLOOKUP(Table5[[#This Row],[MSA Contract Number]],'Tier 1 - $500K'!A:A,'Tier 1 - $500K'!I:I,0,0,1)</f>
        <v>No</v>
      </c>
      <c r="J126" s="4" t="str">
        <f>_xlfn.XLOOKUP(Table5[[#This Row],[MSA Contract Number]],'Tier 1 - $500K'!A:A,'Tier 1 - $500K'!J:J,0,0,1)</f>
        <v>No</v>
      </c>
      <c r="K126" s="1">
        <f>_xlfn.XLOOKUP(Table5[[#This Row],[MSA Contract Number]],'Tier 1 - $500K'!A:A,'Tier 1 - $500K'!K:K,0,0,1)</f>
        <v>207</v>
      </c>
      <c r="L126" s="1">
        <f>_xlfn.XLOOKUP(Table5[[#This Row],[MSA Contract Number]],'Tier 1 - $500K'!A:A,'Tier 1 - $500K'!L:L,0,0,1)</f>
        <v>167</v>
      </c>
      <c r="M126" s="1">
        <f>_xlfn.XLOOKUP(Table5[[#This Row],[MSA Contract Number]],'Tier 1 - $500K'!A:A,'Tier 1 - $500K'!M:M,0,0,1)</f>
        <v>227</v>
      </c>
      <c r="N126" s="1">
        <f>_xlfn.XLOOKUP(Table5[[#This Row],[MSA Contract Number]],'Tier 1 - $500K'!A:A,'Tier 1 - $500K'!N:N)</f>
        <v>191</v>
      </c>
      <c r="O126" s="1">
        <f>_xlfn.XLOOKUP(Table5[[#This Row],[MSA Contract Number]],'Tier 1 - $500K'!A:A,'Tier 1 - $500K'!O:O,0,0,1)</f>
        <v>178</v>
      </c>
      <c r="P126" s="1">
        <f>_xlfn.XLOOKUP(Table5[[#This Row],[MSA Contract Number]],'Tier 1 - $500K'!A:A,'Tier 1 - $500K'!P:P,0,0,1)</f>
        <v>221</v>
      </c>
      <c r="Q126" s="1">
        <f>_xlfn.XLOOKUP(Table5[[#This Row],[MSA Contract Number]],'Tier 1 - $500K'!A:A,'Tier 1 - $500K'!Q:Q,0,0,1)</f>
        <v>161</v>
      </c>
      <c r="R126" s="1">
        <f>_xlfn.XLOOKUP(Table5[[#This Row],[MSA Contract Number]],'Tier 1 - $500K'!A:A,'Tier 1 - $500K'!R:R,0,0,1)</f>
        <v>104</v>
      </c>
      <c r="S126" s="107">
        <f>_xlfn.XLOOKUP(Table5[[#This Row],[MSA Contract Number]],'Tier 1 - $500K'!A:A,'Tier 1 - $500K'!S:S,0,0,1)</f>
        <v>193</v>
      </c>
      <c r="T126" s="107">
        <f>_xlfn.XLOOKUP(Table5[[#This Row],[MSA Contract Number]],'Tier 1 - $500K'!A:A,'Tier 1 - $500K'!T:T,0,0,1)</f>
        <v>251</v>
      </c>
      <c r="U126" s="107">
        <f>_xlfn.XLOOKUP(Table5[[#This Row],[MSA Contract Number]],'Tier 1 - $500K'!A:A,'Tier 1 - $500K'!U:U,0,0,1)</f>
        <v>209</v>
      </c>
      <c r="V126" s="107">
        <f>_xlfn.XLOOKUP(Table5[[#This Row],[MSA Contract Number]],'Tier 1 - $500K'!A:A,'Tier 1 - $500K'!V:V,0,0,1)</f>
        <v>209</v>
      </c>
      <c r="W126" s="107">
        <f>_xlfn.XLOOKUP(Table5[[#This Row],[MSA Contract Number]],'Tier 1 - $500K'!A:A,'Tier 1 - $500K'!W:W,0,0,1)</f>
        <v>126</v>
      </c>
      <c r="X126" s="107">
        <f>_xlfn.XLOOKUP(Table5[[#This Row],[MSA Contract Number]],'Tier 1 - $500K'!A:A,'Tier 1 - $500K'!X:X,0,0,1)</f>
        <v>147</v>
      </c>
      <c r="Y126" s="107">
        <f>_xlfn.XLOOKUP(Table5[[#This Row],[MSA Contract Number]],'Tier 1 - $500K'!A:A,'Tier 1 - $500K'!Y:Y,0,0,1)</f>
        <v>147</v>
      </c>
      <c r="Z126" s="107">
        <f>_xlfn.XLOOKUP(Table5[[#This Row],[MSA Contract Number]],'Tier 1 - $500K'!A:A,'Tier 1 - $500K'!Z:Z,0,0,1)</f>
        <v>210</v>
      </c>
      <c r="AA126" s="107">
        <f>_xlfn.XLOOKUP(Table5[[#This Row],[MSA Contract Number]],'Tier 1 - $500K'!A:A,'Tier 1 - $500K'!AA:AA,0,0,1)</f>
        <v>197</v>
      </c>
      <c r="AB126" s="107">
        <f>_xlfn.XLOOKUP(Table5[[#This Row],[MSA Contract Number]],'Tier 1 - $500K'!A:A,'Tier 1 - $500K'!AB:AB,0,0,1)</f>
        <v>190</v>
      </c>
      <c r="AC126" s="107">
        <f>_xlfn.XLOOKUP(Table5[[#This Row],[MSA Contract Number]],'Tier 1 - $500K'!A:A,'Tier 1 - $500K'!AC:AC,0,0,1)</f>
        <v>178</v>
      </c>
      <c r="AD126" s="107">
        <f>_xlfn.XLOOKUP(Table5[[#This Row],[MSA Contract Number]],'Tier 1 - $500K'!A:A,'Tier 1 - $500K'!AD:AD,0,0,1)</f>
        <v>153</v>
      </c>
      <c r="AE126" s="107">
        <f>_xlfn.XLOOKUP(Table5[[#This Row],[MSA Contract Number]],'Tier 1 - $500K'!A:A,'Tier 1 - $500K'!AE:AE,0,0,1)</f>
        <v>186</v>
      </c>
      <c r="AF126" s="107">
        <f>_xlfn.XLOOKUP(Table5[[#This Row],[MSA Contract Number]],'Tier 1 - $500K'!A:A,'Tier 1 - $500K'!AF:AF,0,0,1)</f>
        <v>108</v>
      </c>
      <c r="AG126" s="107">
        <f>_xlfn.XLOOKUP(Table5[[#This Row],[MSA Contract Number]],'Tier 1 - $500K'!A:A,'Tier 1 - $500K'!AG:AG,0,0,1)</f>
        <v>131</v>
      </c>
      <c r="AH126" s="107">
        <f>_xlfn.XLOOKUP(Table5[[#This Row],[MSA Contract Number]],'Tier 1 - $500K'!A:A,'Tier 1 - $500K'!AH:AH,0,0,1)</f>
        <v>149</v>
      </c>
      <c r="AI126" s="107">
        <f>_xlfn.XLOOKUP(Table5[[#This Row],[MSA Contract Number]],'Tier 1 - $500K'!A:A,'Tier 1 - $500K'!AI:AI,0,0,1)</f>
        <v>185</v>
      </c>
      <c r="AJ126" s="107">
        <f>_xlfn.XLOOKUP(Table5[[#This Row],[MSA Contract Number]],'Tier 1 - $500K'!A:A,'Tier 1 - $500K'!AJ:AJ,0,0,1)</f>
        <v>121</v>
      </c>
      <c r="AK126" s="107">
        <f>_xlfn.XLOOKUP(Table5[[#This Row],[MSA Contract Number]],'Tier 1 - $500K'!A:A,'Tier 1 - $500K'!AK:AK,0,0,1)</f>
        <v>139</v>
      </c>
      <c r="AL126" s="107">
        <f>_xlfn.XLOOKUP(Table5[[#This Row],[MSA Contract Number]],'Tier 1 - $500K'!A:A,'Tier 1 - $500K'!AL:AL,0,0,1)</f>
        <v>207</v>
      </c>
      <c r="AM126" s="107">
        <f>_xlfn.XLOOKUP(Table5[[#This Row],[MSA Contract Number]],'Tier 1 - $500K'!A:A,'Tier 1 - $500K'!AM:AM,0,0,1)</f>
        <v>139</v>
      </c>
      <c r="AN126" s="107">
        <f>_xlfn.XLOOKUP(Table5[[#This Row],[MSA Contract Number]],'Tier 1 - $500K'!A:A,'Tier 1 - $500K'!AN:AN,0,0,1)</f>
        <v>173</v>
      </c>
      <c r="AO126" s="107">
        <f>_xlfn.XLOOKUP(Table5[[#This Row],[MSA Contract Number]],'Tier 1 - $500K'!A:A,'Tier 1 - $500K'!AO:AO,0,0,1)</f>
        <v>175</v>
      </c>
      <c r="AP126" s="107">
        <f>_xlfn.XLOOKUP(Table5[[#This Row],[MSA Contract Number]],'Tier 1 - $500K'!A:A,'Tier 1 - $500K'!AP:AP,0,0,1)</f>
        <v>194</v>
      </c>
      <c r="AQ126" s="107">
        <f>_xlfn.XLOOKUP(Table5[[#This Row],[MSA Contract Number]],'Tier 1 - $500K'!A:A,'Tier 1 - $500K'!AQ:AQ,0,0,1)</f>
        <v>178</v>
      </c>
      <c r="AR126" s="107">
        <f>_xlfn.XLOOKUP(Table5[[#This Row],[MSA Contract Number]],'Tier 1 - $500K'!A:A,'Tier 1 - $500K'!AR:AR,0,0,1)</f>
        <v>228</v>
      </c>
      <c r="AS126" s="107">
        <f>_xlfn.XLOOKUP(Table5[[#This Row],[MSA Contract Number]],'Tier 1 - $500K'!A:A,'Tier 1 - $500K'!AS:AS,0,0,1)</f>
        <v>163</v>
      </c>
      <c r="AT126" s="107">
        <f>_xlfn.XLOOKUP(Table5[[#This Row],[MSA Contract Number]],'Tier 1 - $500K'!A:A,'Tier 1 - $500K'!AT:AT,0,0,1)</f>
        <v>129</v>
      </c>
      <c r="AU126" s="107">
        <f>_xlfn.XLOOKUP(Table5[[#This Row],[MSA Contract Number]],'Tier 1 - $500K'!A:A,'Tier 1 - $500K'!AU:AU,0,0,1)</f>
        <v>189</v>
      </c>
      <c r="AV126" s="107">
        <f>_xlfn.XLOOKUP(Table5[[#This Row],[MSA Contract Number]],'Tier 1 - $500K'!A:A,'Tier 1 - $500K'!AV:AV,0,0,1)</f>
        <v>102</v>
      </c>
      <c r="AW126" s="107">
        <f>_xlfn.XLOOKUP(Table5[[#This Row],[MSA Contract Number]],'Tier 1 - $500K'!A:A,'Tier 1 - $500K'!AW:AW,0,0,1)</f>
        <v>164</v>
      </c>
      <c r="AX126" s="107">
        <f>_xlfn.XLOOKUP(Table5[[#This Row],[MSA Contract Number]],'Tier 1 - $500K'!A:A,'Tier 1 - $500K'!AX:AX,0,0,1)</f>
        <v>208</v>
      </c>
      <c r="AY126" s="107">
        <f>_xlfn.XLOOKUP(Table5[[#This Row],[MSA Contract Number]],'Tier 1 - $500K'!A:A,'Tier 1 - $500K'!AY:AY,0,0,1)</f>
        <v>171</v>
      </c>
      <c r="AZ126" s="108">
        <f>_xlfn.XLOOKUP(Table5[[#This Row],[MSA Contract Number]],'Tier 1 - $500K'!A:A,'Tier 1 - $500K'!AZ:AZ,0,0,1)</f>
        <v>250</v>
      </c>
    </row>
    <row r="127" spans="1:52" s="99" customFormat="1" ht="47.25" x14ac:dyDescent="0.25">
      <c r="A127" s="95" t="s">
        <v>1111</v>
      </c>
      <c r="B127" s="96">
        <f>_xlfn.XLOOKUP(Table5[[#This Row],[MSA Contract Number]],'Tier 1 - $500K'!A:A,'Tier 1 - $500K'!B:B,0,0,1)</f>
        <v>46497</v>
      </c>
      <c r="C127" s="97" t="str">
        <f>_xlfn.XLOOKUP(Table5[[#This Row],[MSA Contract Number]],'Tier 1 - $500K'!A:A,'Tier 1 - $500K'!C:C,0,0,1)</f>
        <v>SDI Presence LLC</v>
      </c>
      <c r="D127" s="97" t="str">
        <f>_xlfn.XLOOKUP(Table5[[#This Row],[MSA Contract Number]],'Tier 1 - $500K'!A:A,'Tier 1 - $500K'!D:D,0,0,1)</f>
        <v xml:space="preserve">1. Kristin Landstrom
2. Terry Hackelman
3. Sheri McIntosh </v>
      </c>
      <c r="E127" s="97" t="str">
        <f>_xlfn.XLOOKUP(Table5[[#This Row],[MSA Contract Number]],'Tier 1 - $500K'!A:A,'Tier 1 - $500K'!E:E,0,0,1)</f>
        <v xml:space="preserve">1. (916) 284-3395
2. (916) 284-9164
3. (312) 580-7557  </v>
      </c>
      <c r="F127" s="97" t="str">
        <f>_xlfn.XLOOKUP(Table5[[#This Row],[MSA Contract Number]],'Tier 1 - $500K'!A:A,'Tier 1 - $500K'!F:F,0,0,1)</f>
        <v>klandstrom@sdipresence.com; thackelman@sdipresence.com; smcintosh@sdipresence.com;</v>
      </c>
      <c r="G127" s="124" t="str">
        <f>_xlfn.XLOOKUP(Table5[[#This Row],[Point of Contact(s) 
(First Name and Last Name)]],'Tier 1 - $500K'!D:D,'Tier 1 - $500K'!G:G,0,0,1)</f>
        <v>--</v>
      </c>
      <c r="H127" s="124" t="str">
        <f>_xlfn.XLOOKUP(Table5[[#This Row],[MSA Contract Number]],'Tier 1 - $500K'!A:A,'Tier 1 - $500K'!H:H,0,0,1)</f>
        <v>--</v>
      </c>
      <c r="I127" s="124" t="str">
        <f>_xlfn.XLOOKUP(Table5[[#This Row],[MSA Contract Number]],'Tier 1 - $500K'!A:A,'Tier 1 - $500K'!I:I,0,0,1)</f>
        <v>No</v>
      </c>
      <c r="J127" s="124" t="str">
        <f>_xlfn.XLOOKUP(Table5[[#This Row],[MSA Contract Number]],'Tier 1 - $500K'!A:A,'Tier 1 - $500K'!J:J,0,0,1)</f>
        <v>No</v>
      </c>
      <c r="K127" s="109">
        <f>_xlfn.XLOOKUP(Table5[[#This Row],[MSA Contract Number]],'Tier 1 - $500K'!A:A,'Tier 1 - $500K'!K:K,0,0,1)</f>
        <v>174.577</v>
      </c>
      <c r="L127" s="109">
        <f>_xlfn.XLOOKUP(Table5[[#This Row],[MSA Contract Number]],'Tier 1 - $500K'!A:A,'Tier 1 - $500K'!L:L,0,0,1)</f>
        <v>152.88400000000001</v>
      </c>
      <c r="M127" s="109">
        <f>_xlfn.XLOOKUP(Table5[[#This Row],[MSA Contract Number]],'Tier 1 - $500K'!A:A,'Tier 1 - $500K'!M:M,0,0,1)</f>
        <v>152.88400000000001</v>
      </c>
      <c r="N127" s="109">
        <f>_xlfn.XLOOKUP(Table5[[#This Row],[MSA Contract Number]],'Tier 1 - $500K'!A:A,'Tier 1 - $500K'!N:N)</f>
        <v>142.554</v>
      </c>
      <c r="O127" s="109">
        <f>_xlfn.XLOOKUP(Table5[[#This Row],[MSA Contract Number]],'Tier 1 - $500K'!A:A,'Tier 1 - $500K'!O:O,0,0,1)</f>
        <v>116.729</v>
      </c>
      <c r="P127" s="109">
        <f>_xlfn.XLOOKUP(Table5[[#This Row],[MSA Contract Number]],'Tier 1 - $500K'!A:A,'Tier 1 - $500K'!P:P,0,0,1)</f>
        <v>142.554</v>
      </c>
      <c r="Q127" s="109">
        <f>_xlfn.XLOOKUP(Table5[[#This Row],[MSA Contract Number]],'Tier 1 - $500K'!A:A,'Tier 1 - $500K'!Q:Q,0,0,1)</f>
        <v>132.22399999999999</v>
      </c>
      <c r="R127" s="109">
        <f>_xlfn.XLOOKUP(Table5[[#This Row],[MSA Contract Number]],'Tier 1 - $500K'!A:A,'Tier 1 - $500K'!R:R,0,0,1)</f>
        <v>105.366</v>
      </c>
      <c r="S127" s="110">
        <f>_xlfn.XLOOKUP(Table5[[#This Row],[MSA Contract Number]],'Tier 1 - $500K'!A:A,'Tier 1 - $500K'!S:S,0,0,1)</f>
        <v>159.08199999999999</v>
      </c>
      <c r="T127" s="110">
        <f>_xlfn.XLOOKUP(Table5[[#This Row],[MSA Contract Number]],'Tier 1 - $500K'!A:A,'Tier 1 - $500K'!T:T,0,0,1)</f>
        <v>179.74199999999999</v>
      </c>
      <c r="U127" s="110">
        <f>_xlfn.XLOOKUP(Table5[[#This Row],[MSA Contract Number]],'Tier 1 - $500K'!A:A,'Tier 1 - $500K'!U:U,0,0,1)</f>
        <v>159.08199999999999</v>
      </c>
      <c r="V127" s="110">
        <f>_xlfn.XLOOKUP(Table5[[#This Row],[MSA Contract Number]],'Tier 1 - $500K'!A:A,'Tier 1 - $500K'!V:V,0,0,1)</f>
        <v>179.74199999999999</v>
      </c>
      <c r="W127" s="110" t="str">
        <f>_xlfn.XLOOKUP(Table5[[#This Row],[MSA Contract Number]],'Tier 1 - $500K'!A:A,'Tier 1 - $500K'!W:W,0,0,1)</f>
        <v>--</v>
      </c>
      <c r="X127" s="110" t="str">
        <f>_xlfn.XLOOKUP(Table5[[#This Row],[MSA Contract Number]],'Tier 1 - $500K'!A:A,'Tier 1 - $500K'!X:X,0,0,1)</f>
        <v>--</v>
      </c>
      <c r="Y127" s="110" t="str">
        <f>_xlfn.XLOOKUP(Table5[[#This Row],[MSA Contract Number]],'Tier 1 - $500K'!A:A,'Tier 1 - $500K'!Y:Y,0,0,1)</f>
        <v>--</v>
      </c>
      <c r="Z127" s="110">
        <f>_xlfn.XLOOKUP(Table5[[#This Row],[MSA Contract Number]],'Tier 1 - $500K'!A:A,'Tier 1 - $500K'!Z:Z,0,0,1)</f>
        <v>137.38900000000001</v>
      </c>
      <c r="AA127" s="110">
        <f>_xlfn.XLOOKUP(Table5[[#This Row],[MSA Contract Number]],'Tier 1 - $500K'!A:A,'Tier 1 - $500K'!AA:AA,0,0,1)</f>
        <v>137.38900000000001</v>
      </c>
      <c r="AB127" s="110">
        <f>_xlfn.XLOOKUP(Table5[[#This Row],[MSA Contract Number]],'Tier 1 - $500K'!A:A,'Tier 1 - $500K'!AB:AB,0,0,1)</f>
        <v>152.88400000000001</v>
      </c>
      <c r="AC127" s="110">
        <f>_xlfn.XLOOKUP(Table5[[#This Row],[MSA Contract Number]],'Tier 1 - $500K'!A:A,'Tier 1 - $500K'!AC:AC,0,0,1)</f>
        <v>152.88400000000001</v>
      </c>
      <c r="AD127" s="110">
        <f>_xlfn.XLOOKUP(Table5[[#This Row],[MSA Contract Number]],'Tier 1 - $500K'!A:A,'Tier 1 - $500K'!AD:AD,0,0,1)</f>
        <v>116.729</v>
      </c>
      <c r="AE127" s="110" t="str">
        <f>_xlfn.XLOOKUP(Table5[[#This Row],[MSA Contract Number]],'Tier 1 - $500K'!A:A,'Tier 1 - $500K'!AE:AE,0,0,1)</f>
        <v>--</v>
      </c>
      <c r="AF127" s="110">
        <f>_xlfn.XLOOKUP(Table5[[#This Row],[MSA Contract Number]],'Tier 1 - $500K'!A:A,'Tier 1 - $500K'!AF:AF,0,0,1)</f>
        <v>105.366</v>
      </c>
      <c r="AG127" s="110">
        <f>_xlfn.XLOOKUP(Table5[[#This Row],[MSA Contract Number]],'Tier 1 - $500K'!A:A,'Tier 1 - $500K'!AG:AG,0,0,1)</f>
        <v>116.729</v>
      </c>
      <c r="AH127" s="110">
        <f>_xlfn.XLOOKUP(Table5[[#This Row],[MSA Contract Number]],'Tier 1 - $500K'!A:A,'Tier 1 - $500K'!AH:AH,0,0,1)</f>
        <v>127.059</v>
      </c>
      <c r="AI127" s="110">
        <f>_xlfn.XLOOKUP(Table5[[#This Row],[MSA Contract Number]],'Tier 1 - $500K'!A:A,'Tier 1 - $500K'!AI:AI,0,0,1)</f>
        <v>116.729</v>
      </c>
      <c r="AJ127" s="110">
        <f>_xlfn.XLOOKUP(Table5[[#This Row],[MSA Contract Number]],'Tier 1 - $500K'!A:A,'Tier 1 - $500K'!AJ:AJ,0,0,1)</f>
        <v>127.059</v>
      </c>
      <c r="AK127" s="110">
        <f>_xlfn.XLOOKUP(Table5[[#This Row],[MSA Contract Number]],'Tier 1 - $500K'!A:A,'Tier 1 - $500K'!AK:AK,0,0,1)</f>
        <v>159.08199999999999</v>
      </c>
      <c r="AL127" s="110">
        <f>_xlfn.XLOOKUP(Table5[[#This Row],[MSA Contract Number]],'Tier 1 - $500K'!A:A,'Tier 1 - $500K'!AL:AL,0,0,1)</f>
        <v>174.577</v>
      </c>
      <c r="AM127" s="110">
        <f>_xlfn.XLOOKUP(Table5[[#This Row],[MSA Contract Number]],'Tier 1 - $500K'!A:A,'Tier 1 - $500K'!AM:AM,0,0,1)</f>
        <v>147.71899999999999</v>
      </c>
      <c r="AN127" s="110">
        <f>_xlfn.XLOOKUP(Table5[[#This Row],[MSA Contract Number]],'Tier 1 - $500K'!A:A,'Tier 1 - $500K'!AN:AN,0,0,1)</f>
        <v>174.577</v>
      </c>
      <c r="AO127" s="110" t="str">
        <f>_xlfn.XLOOKUP(Table5[[#This Row],[MSA Contract Number]],'Tier 1 - $500K'!A:A,'Tier 1 - $500K'!AO:AO,0,0,1)</f>
        <v>--</v>
      </c>
      <c r="AP127" s="110">
        <f>_xlfn.XLOOKUP(Table5[[#This Row],[MSA Contract Number]],'Tier 1 - $500K'!A:A,'Tier 1 - $500K'!AP:AP,0,0,1)</f>
        <v>164.24700000000001</v>
      </c>
      <c r="AQ127" s="110">
        <f>_xlfn.XLOOKUP(Table5[[#This Row],[MSA Contract Number]],'Tier 1 - $500K'!A:A,'Tier 1 - $500K'!AQ:AQ,0,0,1)</f>
        <v>147.71899999999999</v>
      </c>
      <c r="AR127" s="110">
        <f>_xlfn.XLOOKUP(Table5[[#This Row],[MSA Contract Number]],'Tier 1 - $500K'!A:A,'Tier 1 - $500K'!AR:AR,0,0,1)</f>
        <v>152.88400000000001</v>
      </c>
      <c r="AS127" s="110" t="str">
        <f>_xlfn.XLOOKUP(Table5[[#This Row],[MSA Contract Number]],'Tier 1 - $500K'!A:A,'Tier 1 - $500K'!AS:AS,0,0,1)</f>
        <v>--</v>
      </c>
      <c r="AT127" s="110" t="str">
        <f>_xlfn.XLOOKUP(Table5[[#This Row],[MSA Contract Number]],'Tier 1 - $500K'!A:A,'Tier 1 - $500K'!AT:AT,0,0,1)</f>
        <v>--</v>
      </c>
      <c r="AU127" s="110" t="str">
        <f>_xlfn.XLOOKUP(Table5[[#This Row],[MSA Contract Number]],'Tier 1 - $500K'!A:A,'Tier 1 - $500K'!AU:AU,0,0,1)</f>
        <v>--</v>
      </c>
      <c r="AV127" s="110">
        <f>_xlfn.XLOOKUP(Table5[[#This Row],[MSA Contract Number]],'Tier 1 - $500K'!A:A,'Tier 1 - $500K'!AV:AV,0,0,1)</f>
        <v>89.870999999999995</v>
      </c>
      <c r="AW127" s="110" t="str">
        <f>_xlfn.XLOOKUP(Table5[[#This Row],[MSA Contract Number]],'Tier 1 - $500K'!A:A,'Tier 1 - $500K'!AW:AW,0,0,1)</f>
        <v>--</v>
      </c>
      <c r="AX127" s="110" t="str">
        <f>_xlfn.XLOOKUP(Table5[[#This Row],[MSA Contract Number]],'Tier 1 - $500K'!A:A,'Tier 1 - $500K'!AX:AX,0,0,1)</f>
        <v>--</v>
      </c>
      <c r="AY127" s="110" t="str">
        <f>_xlfn.XLOOKUP(Table5[[#This Row],[MSA Contract Number]],'Tier 1 - $500K'!A:A,'Tier 1 - $500K'!AY:AY,0,0,1)</f>
        <v>--</v>
      </c>
      <c r="AZ127" s="111">
        <f>_xlfn.XLOOKUP(Table5[[#This Row],[MSA Contract Number]],'Tier 1 - $500K'!A:A,'Tier 1 - $500K'!AZ:AZ,0,0,1)</f>
        <v>211.76499999999999</v>
      </c>
    </row>
    <row r="128" spans="1:52" s="52" customFormat="1" ht="63" x14ac:dyDescent="0.25">
      <c r="A128" s="8" t="s">
        <v>1116</v>
      </c>
      <c r="B128" s="9">
        <f>_xlfn.XLOOKUP(Table5[[#This Row],[MSA Contract Number]],'Tier 1 - $500K'!A:A,'Tier 1 - $500K'!B:B,0,0,1)</f>
        <v>46497</v>
      </c>
      <c r="C128" s="10" t="str">
        <f>_xlfn.XLOOKUP(Table5[[#This Row],[MSA Contract Number]],'Tier 1 - $500K'!A:A,'Tier 1 - $500K'!C:C,0,0,1)</f>
        <v>Serigor, Inc.</v>
      </c>
      <c r="D128" s="10" t="str">
        <f>_xlfn.XLOOKUP(Table5[[#This Row],[MSA Contract Number]],'Tier 1 - $500K'!A:A,'Tier 1 - $500K'!D:D,0,0,1)</f>
        <v xml:space="preserve">1. Deva Kumar 
2. Rudraprasad A S 
3. Juda Kindt 
4. Swati Sharma </v>
      </c>
      <c r="E128" s="10" t="str">
        <f>_xlfn.XLOOKUP(Table5[[#This Row],[MSA Contract Number]],'Tier 1 - $500K'!A:A,'Tier 1 - $500K'!E:E,0,0,1)</f>
        <v>1. (443) 692-7351 
2. (443) 449-0903 
3. (410) 286-1810 
4. (443) 320-3230</v>
      </c>
      <c r="F128" s="10" t="str">
        <f>_xlfn.XLOOKUP(Table5[[#This Row],[MSA Contract Number]],'Tier 1 - $500K'!A:A,'Tier 1 - $500K'!F:F,0,0,1)</f>
        <v>govtos@serigor.com;
rprasad@serigor.com;
judak@serigor.com;
ssharma@serigor.com;</v>
      </c>
      <c r="G128" s="4" t="str">
        <f>_xlfn.XLOOKUP(Table5[[#This Row],[Point of Contact(s) 
(First Name and Last Name)]],'Tier 1 - $500K'!D:D,'Tier 1 - $500K'!G:G,0,0,1)</f>
        <v>--</v>
      </c>
      <c r="H128" s="4" t="str">
        <f>_xlfn.XLOOKUP(Table5[[#This Row],[MSA Contract Number]],'Tier 1 - $500K'!A:A,'Tier 1 - $500K'!H:H,0,0,1)</f>
        <v>--</v>
      </c>
      <c r="I128" s="4" t="str">
        <f>_xlfn.XLOOKUP(Table5[[#This Row],[MSA Contract Number]],'Tier 1 - $500K'!A:A,'Tier 1 - $500K'!I:I,0,0,1)</f>
        <v>No</v>
      </c>
      <c r="J128" s="4" t="str">
        <f>_xlfn.XLOOKUP(Table5[[#This Row],[MSA Contract Number]],'Tier 1 - $500K'!A:A,'Tier 1 - $500K'!J:J,0,0,1)</f>
        <v>No</v>
      </c>
      <c r="K128" s="1">
        <f>_xlfn.XLOOKUP(Table5[[#This Row],[MSA Contract Number]],'Tier 1 - $500K'!A:A,'Tier 1 - $500K'!K:K,0,0,1)</f>
        <v>220</v>
      </c>
      <c r="L128" s="1">
        <f>_xlfn.XLOOKUP(Table5[[#This Row],[MSA Contract Number]],'Tier 1 - $500K'!A:A,'Tier 1 - $500K'!L:L,0,0,1)</f>
        <v>180</v>
      </c>
      <c r="M128" s="1">
        <f>_xlfn.XLOOKUP(Table5[[#This Row],[MSA Contract Number]],'Tier 1 - $500K'!A:A,'Tier 1 - $500K'!M:M,0,0,1)</f>
        <v>230</v>
      </c>
      <c r="N128" s="1">
        <f>_xlfn.XLOOKUP(Table5[[#This Row],[MSA Contract Number]],'Tier 1 - $500K'!A:A,'Tier 1 - $500K'!N:N)</f>
        <v>200</v>
      </c>
      <c r="O128" s="1">
        <f>_xlfn.XLOOKUP(Table5[[#This Row],[MSA Contract Number]],'Tier 1 - $500K'!A:A,'Tier 1 - $500K'!O:O,0,0,1)</f>
        <v>130</v>
      </c>
      <c r="P128" s="1">
        <f>_xlfn.XLOOKUP(Table5[[#This Row],[MSA Contract Number]],'Tier 1 - $500K'!A:A,'Tier 1 - $500K'!P:P,0,0,1)</f>
        <v>170</v>
      </c>
      <c r="Q128" s="1">
        <f>_xlfn.XLOOKUP(Table5[[#This Row],[MSA Contract Number]],'Tier 1 - $500K'!A:A,'Tier 1 - $500K'!Q:Q,0,0,1)</f>
        <v>150</v>
      </c>
      <c r="R128" s="1">
        <f>_xlfn.XLOOKUP(Table5[[#This Row],[MSA Contract Number]],'Tier 1 - $500K'!A:A,'Tier 1 - $500K'!R:R,0,0,1)</f>
        <v>100</v>
      </c>
      <c r="S128" s="107">
        <f>_xlfn.XLOOKUP(Table5[[#This Row],[MSA Contract Number]],'Tier 1 - $500K'!A:A,'Tier 1 - $500K'!S:S,0,0,1)</f>
        <v>170</v>
      </c>
      <c r="T128" s="107">
        <f>_xlfn.XLOOKUP(Table5[[#This Row],[MSA Contract Number]],'Tier 1 - $500K'!A:A,'Tier 1 - $500K'!T:T,0,0,1)</f>
        <v>240</v>
      </c>
      <c r="U128" s="107">
        <f>_xlfn.XLOOKUP(Table5[[#This Row],[MSA Contract Number]],'Tier 1 - $500K'!A:A,'Tier 1 - $500K'!U:U,0,0,1)</f>
        <v>220</v>
      </c>
      <c r="V128" s="107">
        <f>_xlfn.XLOOKUP(Table5[[#This Row],[MSA Contract Number]],'Tier 1 - $500K'!A:A,'Tier 1 - $500K'!V:V,0,0,1)</f>
        <v>230</v>
      </c>
      <c r="W128" s="107">
        <f>_xlfn.XLOOKUP(Table5[[#This Row],[MSA Contract Number]],'Tier 1 - $500K'!A:A,'Tier 1 - $500K'!W:W,0,0,1)</f>
        <v>130</v>
      </c>
      <c r="X128" s="107">
        <f>_xlfn.XLOOKUP(Table5[[#This Row],[MSA Contract Number]],'Tier 1 - $500K'!A:A,'Tier 1 - $500K'!X:X,0,0,1)</f>
        <v>150</v>
      </c>
      <c r="Y128" s="107">
        <f>_xlfn.XLOOKUP(Table5[[#This Row],[MSA Contract Number]],'Tier 1 - $500K'!A:A,'Tier 1 - $500K'!Y:Y,0,0,1)</f>
        <v>160</v>
      </c>
      <c r="Z128" s="107">
        <f>_xlfn.XLOOKUP(Table5[[#This Row],[MSA Contract Number]],'Tier 1 - $500K'!A:A,'Tier 1 - $500K'!Z:Z,0,0,1)</f>
        <v>190</v>
      </c>
      <c r="AA128" s="107">
        <f>_xlfn.XLOOKUP(Table5[[#This Row],[MSA Contract Number]],'Tier 1 - $500K'!A:A,'Tier 1 - $500K'!AA:AA,0,0,1)</f>
        <v>210</v>
      </c>
      <c r="AB128" s="107">
        <f>_xlfn.XLOOKUP(Table5[[#This Row],[MSA Contract Number]],'Tier 1 - $500K'!A:A,'Tier 1 - $500K'!AB:AB,0,0,1)</f>
        <v>140</v>
      </c>
      <c r="AC128" s="107">
        <f>_xlfn.XLOOKUP(Table5[[#This Row],[MSA Contract Number]],'Tier 1 - $500K'!A:A,'Tier 1 - $500K'!AC:AC,0,0,1)</f>
        <v>170</v>
      </c>
      <c r="AD128" s="107">
        <f>_xlfn.XLOOKUP(Table5[[#This Row],[MSA Contract Number]],'Tier 1 - $500K'!A:A,'Tier 1 - $500K'!AD:AD,0,0,1)</f>
        <v>130</v>
      </c>
      <c r="AE128" s="107">
        <f>_xlfn.XLOOKUP(Table5[[#This Row],[MSA Contract Number]],'Tier 1 - $500K'!A:A,'Tier 1 - $500K'!AE:AE,0,0,1)</f>
        <v>160</v>
      </c>
      <c r="AF128" s="107">
        <f>_xlfn.XLOOKUP(Table5[[#This Row],[MSA Contract Number]],'Tier 1 - $500K'!A:A,'Tier 1 - $500K'!AF:AF,0,0,1)</f>
        <v>150</v>
      </c>
      <c r="AG128" s="107">
        <f>_xlfn.XLOOKUP(Table5[[#This Row],[MSA Contract Number]],'Tier 1 - $500K'!A:A,'Tier 1 - $500K'!AG:AG,0,0,1)</f>
        <v>200</v>
      </c>
      <c r="AH128" s="107">
        <f>_xlfn.XLOOKUP(Table5[[#This Row],[MSA Contract Number]],'Tier 1 - $500K'!A:A,'Tier 1 - $500K'!AH:AH,0,0,1)</f>
        <v>150</v>
      </c>
      <c r="AI128" s="107">
        <f>_xlfn.XLOOKUP(Table5[[#This Row],[MSA Contract Number]],'Tier 1 - $500K'!A:A,'Tier 1 - $500K'!AI:AI,0,0,1)</f>
        <v>150</v>
      </c>
      <c r="AJ128" s="107">
        <f>_xlfn.XLOOKUP(Table5[[#This Row],[MSA Contract Number]],'Tier 1 - $500K'!A:A,'Tier 1 - $500K'!AJ:AJ,0,0,1)</f>
        <v>160</v>
      </c>
      <c r="AK128" s="107">
        <f>_xlfn.XLOOKUP(Table5[[#This Row],[MSA Contract Number]],'Tier 1 - $500K'!A:A,'Tier 1 - $500K'!AK:AK,0,0,1)</f>
        <v>200</v>
      </c>
      <c r="AL128" s="107">
        <f>_xlfn.XLOOKUP(Table5[[#This Row],[MSA Contract Number]],'Tier 1 - $500K'!A:A,'Tier 1 - $500K'!AL:AL,0,0,1)</f>
        <v>230</v>
      </c>
      <c r="AM128" s="107">
        <f>_xlfn.XLOOKUP(Table5[[#This Row],[MSA Contract Number]],'Tier 1 - $500K'!A:A,'Tier 1 - $500K'!AM:AM,0,0,1)</f>
        <v>160</v>
      </c>
      <c r="AN128" s="107">
        <f>_xlfn.XLOOKUP(Table5[[#This Row],[MSA Contract Number]],'Tier 1 - $500K'!A:A,'Tier 1 - $500K'!AN:AN,0,0,1)</f>
        <v>180</v>
      </c>
      <c r="AO128" s="107">
        <f>_xlfn.XLOOKUP(Table5[[#This Row],[MSA Contract Number]],'Tier 1 - $500K'!A:A,'Tier 1 - $500K'!AO:AO,0,0,1)</f>
        <v>180</v>
      </c>
      <c r="AP128" s="107">
        <f>_xlfn.XLOOKUP(Table5[[#This Row],[MSA Contract Number]],'Tier 1 - $500K'!A:A,'Tier 1 - $500K'!AP:AP,0,0,1)</f>
        <v>190</v>
      </c>
      <c r="AQ128" s="107">
        <f>_xlfn.XLOOKUP(Table5[[#This Row],[MSA Contract Number]],'Tier 1 - $500K'!A:A,'Tier 1 - $500K'!AQ:AQ,0,0,1)</f>
        <v>130</v>
      </c>
      <c r="AR128" s="107">
        <f>_xlfn.XLOOKUP(Table5[[#This Row],[MSA Contract Number]],'Tier 1 - $500K'!A:A,'Tier 1 - $500K'!AR:AR,0,0,1)</f>
        <v>160</v>
      </c>
      <c r="AS128" s="107">
        <f>_xlfn.XLOOKUP(Table5[[#This Row],[MSA Contract Number]],'Tier 1 - $500K'!A:A,'Tier 1 - $500K'!AS:AS,0,0,1)</f>
        <v>150</v>
      </c>
      <c r="AT128" s="107">
        <f>_xlfn.XLOOKUP(Table5[[#This Row],[MSA Contract Number]],'Tier 1 - $500K'!A:A,'Tier 1 - $500K'!AT:AT,0,0,1)</f>
        <v>130</v>
      </c>
      <c r="AU128" s="107">
        <f>_xlfn.XLOOKUP(Table5[[#This Row],[MSA Contract Number]],'Tier 1 - $500K'!A:A,'Tier 1 - $500K'!AU:AU,0,0,1)</f>
        <v>150</v>
      </c>
      <c r="AV128" s="107">
        <f>_xlfn.XLOOKUP(Table5[[#This Row],[MSA Contract Number]],'Tier 1 - $500K'!A:A,'Tier 1 - $500K'!AV:AV,0,0,1)</f>
        <v>120</v>
      </c>
      <c r="AW128" s="107">
        <f>_xlfn.XLOOKUP(Table5[[#This Row],[MSA Contract Number]],'Tier 1 - $500K'!A:A,'Tier 1 - $500K'!AW:AW,0,0,1)</f>
        <v>150</v>
      </c>
      <c r="AX128" s="107">
        <f>_xlfn.XLOOKUP(Table5[[#This Row],[MSA Contract Number]],'Tier 1 - $500K'!A:A,'Tier 1 - $500K'!AX:AX,0,0,1)</f>
        <v>200</v>
      </c>
      <c r="AY128" s="107">
        <f>_xlfn.XLOOKUP(Table5[[#This Row],[MSA Contract Number]],'Tier 1 - $500K'!A:A,'Tier 1 - $500K'!AY:AY,0,0,1)</f>
        <v>160</v>
      </c>
      <c r="AZ128" s="108">
        <f>_xlfn.XLOOKUP(Table5[[#This Row],[MSA Contract Number]],'Tier 1 - $500K'!A:A,'Tier 1 - $500K'!AZ:AZ,0,0,1)</f>
        <v>170</v>
      </c>
    </row>
    <row r="129" spans="1:52" s="52" customFormat="1" x14ac:dyDescent="0.25">
      <c r="A129" s="8" t="s">
        <v>1131</v>
      </c>
      <c r="B129" s="9">
        <f>_xlfn.XLOOKUP(Table5[[#This Row],[MSA Contract Number]],'Tier 1 - $500K'!A:A,'Tier 1 - $500K'!B:B,0,0,1)</f>
        <v>46497</v>
      </c>
      <c r="C129" s="10" t="str">
        <f>_xlfn.XLOOKUP(Table5[[#This Row],[MSA Contract Number]],'Tier 1 - $500K'!A:A,'Tier 1 - $500K'!C:C,0,0,1)</f>
        <v>Sierra-Cedar LLC</v>
      </c>
      <c r="D129" s="10" t="str">
        <f>_xlfn.XLOOKUP(Table5[[#This Row],[MSA Contract Number]],'Tier 1 - $500K'!A:A,'Tier 1 - $500K'!D:D,0,0,1)</f>
        <v>Chris Myers</v>
      </c>
      <c r="E129" s="10" t="str">
        <f>_xlfn.XLOOKUP(Table5[[#This Row],[MSA Contract Number]],'Tier 1 - $500K'!A:A,'Tier 1 - $500K'!E:E,0,0,1)</f>
        <v>(972) 400-7261</v>
      </c>
      <c r="F129" s="10" t="str">
        <f>_xlfn.XLOOKUP(Table5[[#This Row],[MSA Contract Number]],'Tier 1 - $500K'!A:A,'Tier 1 - $500K'!F:F,0,0,1)</f>
        <v>contract.com;pliance@sierra-cedar.com;</v>
      </c>
      <c r="G129" s="4" t="str">
        <f>_xlfn.XLOOKUP(Table5[[#This Row],[Point of Contact(s) 
(First Name and Last Name)]],'Tier 1 - $500K'!D:D,'Tier 1 - $500K'!G:G,0,0,1)</f>
        <v>--</v>
      </c>
      <c r="H129" s="4" t="str">
        <f>_xlfn.XLOOKUP(Table5[[#This Row],[MSA Contract Number]],'Tier 1 - $500K'!A:A,'Tier 1 - $500K'!H:H,0,0,1)</f>
        <v>--</v>
      </c>
      <c r="I129" s="4" t="str">
        <f>_xlfn.XLOOKUP(Table5[[#This Row],[MSA Contract Number]],'Tier 1 - $500K'!A:A,'Tier 1 - $500K'!I:I,0,0,1)</f>
        <v>No</v>
      </c>
      <c r="J129" s="4" t="str">
        <f>_xlfn.XLOOKUP(Table5[[#This Row],[MSA Contract Number]],'Tier 1 - $500K'!A:A,'Tier 1 - $500K'!J:J,0,0,1)</f>
        <v>No</v>
      </c>
      <c r="K129" s="1">
        <f>_xlfn.XLOOKUP(Table5[[#This Row],[MSA Contract Number]],'Tier 1 - $500K'!A:A,'Tier 1 - $500K'!K:K,0,0,1)</f>
        <v>195</v>
      </c>
      <c r="L129" s="1">
        <f>_xlfn.XLOOKUP(Table5[[#This Row],[MSA Contract Number]],'Tier 1 - $500K'!A:A,'Tier 1 - $500K'!L:L,0,0,1)</f>
        <v>180</v>
      </c>
      <c r="M129" s="1">
        <f>_xlfn.XLOOKUP(Table5[[#This Row],[MSA Contract Number]],'Tier 1 - $500K'!A:A,'Tier 1 - $500K'!M:M,0,0,1)</f>
        <v>180</v>
      </c>
      <c r="N129" s="1">
        <f>_xlfn.XLOOKUP(Table5[[#This Row],[MSA Contract Number]],'Tier 1 - $500K'!A:A,'Tier 1 - $500K'!N:N)</f>
        <v>165</v>
      </c>
      <c r="O129" s="1">
        <f>_xlfn.XLOOKUP(Table5[[#This Row],[MSA Contract Number]],'Tier 1 - $500K'!A:A,'Tier 1 - $500K'!O:O,0,0,1)</f>
        <v>160</v>
      </c>
      <c r="P129" s="1">
        <f>_xlfn.XLOOKUP(Table5[[#This Row],[MSA Contract Number]],'Tier 1 - $500K'!A:A,'Tier 1 - $500K'!P:P,0,0,1)</f>
        <v>175</v>
      </c>
      <c r="Q129" s="1">
        <f>_xlfn.XLOOKUP(Table5[[#This Row],[MSA Contract Number]],'Tier 1 - $500K'!A:A,'Tier 1 - $500K'!Q:Q,0,0,1)</f>
        <v>140</v>
      </c>
      <c r="R129" s="1">
        <f>_xlfn.XLOOKUP(Table5[[#This Row],[MSA Contract Number]],'Tier 1 - $500K'!A:A,'Tier 1 - $500K'!R:R,0,0,1)</f>
        <v>110</v>
      </c>
      <c r="S129" s="107">
        <f>_xlfn.XLOOKUP(Table5[[#This Row],[MSA Contract Number]],'Tier 1 - $500K'!A:A,'Tier 1 - $500K'!S:S,0,0,1)</f>
        <v>175</v>
      </c>
      <c r="T129" s="107">
        <f>_xlfn.XLOOKUP(Table5[[#This Row],[MSA Contract Number]],'Tier 1 - $500K'!A:A,'Tier 1 - $500K'!T:T,0,0,1)</f>
        <v>200</v>
      </c>
      <c r="U129" s="107">
        <f>_xlfn.XLOOKUP(Table5[[#This Row],[MSA Contract Number]],'Tier 1 - $500K'!A:A,'Tier 1 - $500K'!U:U,0,0,1)</f>
        <v>175</v>
      </c>
      <c r="V129" s="107">
        <f>_xlfn.XLOOKUP(Table5[[#This Row],[MSA Contract Number]],'Tier 1 - $500K'!A:A,'Tier 1 - $500K'!V:V,0,0,1)</f>
        <v>200</v>
      </c>
      <c r="W129" s="107" t="str">
        <f>_xlfn.XLOOKUP(Table5[[#This Row],[MSA Contract Number]],'Tier 1 - $500K'!A:A,'Tier 1 - $500K'!W:W,0,0,1)</f>
        <v>--</v>
      </c>
      <c r="X129" s="107" t="str">
        <f>_xlfn.XLOOKUP(Table5[[#This Row],[MSA Contract Number]],'Tier 1 - $500K'!A:A,'Tier 1 - $500K'!X:X,0,0,1)</f>
        <v>--</v>
      </c>
      <c r="Y129" s="107" t="str">
        <f>_xlfn.XLOOKUP(Table5[[#This Row],[MSA Contract Number]],'Tier 1 - $500K'!A:A,'Tier 1 - $500K'!Y:Y,0,0,1)</f>
        <v>--</v>
      </c>
      <c r="Z129" s="107" t="str">
        <f>_xlfn.XLOOKUP(Table5[[#This Row],[MSA Contract Number]],'Tier 1 - $500K'!A:A,'Tier 1 - $500K'!Z:Z,0,0,1)</f>
        <v>--</v>
      </c>
      <c r="AA129" s="107" t="str">
        <f>_xlfn.XLOOKUP(Table5[[#This Row],[MSA Contract Number]],'Tier 1 - $500K'!A:A,'Tier 1 - $500K'!AA:AA,0,0,1)</f>
        <v>--</v>
      </c>
      <c r="AB129" s="107">
        <f>_xlfn.XLOOKUP(Table5[[#This Row],[MSA Contract Number]],'Tier 1 - $500K'!A:A,'Tier 1 - $500K'!AB:AB,0,0,1)</f>
        <v>210</v>
      </c>
      <c r="AC129" s="107" t="str">
        <f>_xlfn.XLOOKUP(Table5[[#This Row],[MSA Contract Number]],'Tier 1 - $500K'!A:A,'Tier 1 - $500K'!AC:AC,0,0,1)</f>
        <v>--</v>
      </c>
      <c r="AD129" s="107">
        <f>_xlfn.XLOOKUP(Table5[[#This Row],[MSA Contract Number]],'Tier 1 - $500K'!A:A,'Tier 1 - $500K'!AD:AD,0,0,1)</f>
        <v>150</v>
      </c>
      <c r="AE129" s="107" t="str">
        <f>_xlfn.XLOOKUP(Table5[[#This Row],[MSA Contract Number]],'Tier 1 - $500K'!A:A,'Tier 1 - $500K'!AE:AE,0,0,1)</f>
        <v>--</v>
      </c>
      <c r="AF129" s="107" t="str">
        <f>_xlfn.XLOOKUP(Table5[[#This Row],[MSA Contract Number]],'Tier 1 - $500K'!A:A,'Tier 1 - $500K'!AF:AF,0,0,1)</f>
        <v>--</v>
      </c>
      <c r="AG129" s="107" t="str">
        <f>_xlfn.XLOOKUP(Table5[[#This Row],[MSA Contract Number]],'Tier 1 - $500K'!A:A,'Tier 1 - $500K'!AG:AG,0,0,1)</f>
        <v>--</v>
      </c>
      <c r="AH129" s="107" t="str">
        <f>_xlfn.XLOOKUP(Table5[[#This Row],[MSA Contract Number]],'Tier 1 - $500K'!A:A,'Tier 1 - $500K'!AH:AH,0,0,1)</f>
        <v>--</v>
      </c>
      <c r="AI129" s="107" t="str">
        <f>_xlfn.XLOOKUP(Table5[[#This Row],[MSA Contract Number]],'Tier 1 - $500K'!A:A,'Tier 1 - $500K'!AI:AI,0,0,1)</f>
        <v>--</v>
      </c>
      <c r="AJ129" s="107" t="str">
        <f>_xlfn.XLOOKUP(Table5[[#This Row],[MSA Contract Number]],'Tier 1 - $500K'!A:A,'Tier 1 - $500K'!AJ:AJ,0,0,1)</f>
        <v>--</v>
      </c>
      <c r="AK129" s="107" t="str">
        <f>_xlfn.XLOOKUP(Table5[[#This Row],[MSA Contract Number]],'Tier 1 - $500K'!A:A,'Tier 1 - $500K'!AK:AK,0,0,1)</f>
        <v>--</v>
      </c>
      <c r="AL129" s="107" t="str">
        <f>_xlfn.XLOOKUP(Table5[[#This Row],[MSA Contract Number]],'Tier 1 - $500K'!A:A,'Tier 1 - $500K'!AL:AL,0,0,1)</f>
        <v>--</v>
      </c>
      <c r="AM129" s="107" t="str">
        <f>_xlfn.XLOOKUP(Table5[[#This Row],[MSA Contract Number]],'Tier 1 - $500K'!A:A,'Tier 1 - $500K'!AM:AM,0,0,1)</f>
        <v>--</v>
      </c>
      <c r="AN129" s="107" t="str">
        <f>_xlfn.XLOOKUP(Table5[[#This Row],[MSA Contract Number]],'Tier 1 - $500K'!A:A,'Tier 1 - $500K'!AN:AN,0,0,1)</f>
        <v>--</v>
      </c>
      <c r="AO129" s="107" t="str">
        <f>_xlfn.XLOOKUP(Table5[[#This Row],[MSA Contract Number]],'Tier 1 - $500K'!A:A,'Tier 1 - $500K'!AO:AO,0,0,1)</f>
        <v>--</v>
      </c>
      <c r="AP129" s="107" t="str">
        <f>_xlfn.XLOOKUP(Table5[[#This Row],[MSA Contract Number]],'Tier 1 - $500K'!A:A,'Tier 1 - $500K'!AP:AP,0,0,1)</f>
        <v>--</v>
      </c>
      <c r="AQ129" s="107" t="str">
        <f>_xlfn.XLOOKUP(Table5[[#This Row],[MSA Contract Number]],'Tier 1 - $500K'!A:A,'Tier 1 - $500K'!AQ:AQ,0,0,1)</f>
        <v>--</v>
      </c>
      <c r="AR129" s="107" t="str">
        <f>_xlfn.XLOOKUP(Table5[[#This Row],[MSA Contract Number]],'Tier 1 - $500K'!A:A,'Tier 1 - $500K'!AR:AR,0,0,1)</f>
        <v>--</v>
      </c>
      <c r="AS129" s="107" t="str">
        <f>_xlfn.XLOOKUP(Table5[[#This Row],[MSA Contract Number]],'Tier 1 - $500K'!A:A,'Tier 1 - $500K'!AS:AS,0,0,1)</f>
        <v>--</v>
      </c>
      <c r="AT129" s="107" t="str">
        <f>_xlfn.XLOOKUP(Table5[[#This Row],[MSA Contract Number]],'Tier 1 - $500K'!A:A,'Tier 1 - $500K'!AT:AT,0,0,1)</f>
        <v>--</v>
      </c>
      <c r="AU129" s="107" t="str">
        <f>_xlfn.XLOOKUP(Table5[[#This Row],[MSA Contract Number]],'Tier 1 - $500K'!A:A,'Tier 1 - $500K'!AU:AU,0,0,1)</f>
        <v>--</v>
      </c>
      <c r="AV129" s="107" t="str">
        <f>_xlfn.XLOOKUP(Table5[[#This Row],[MSA Contract Number]],'Tier 1 - $500K'!A:A,'Tier 1 - $500K'!AV:AV,0,0,1)</f>
        <v>--</v>
      </c>
      <c r="AW129" s="107" t="str">
        <f>_xlfn.XLOOKUP(Table5[[#This Row],[MSA Contract Number]],'Tier 1 - $500K'!A:A,'Tier 1 - $500K'!AW:AW,0,0,1)</f>
        <v>--</v>
      </c>
      <c r="AX129" s="107" t="str">
        <f>_xlfn.XLOOKUP(Table5[[#This Row],[MSA Contract Number]],'Tier 1 - $500K'!A:A,'Tier 1 - $500K'!AX:AX,0,0,1)</f>
        <v>--</v>
      </c>
      <c r="AY129" s="107" t="str">
        <f>_xlfn.XLOOKUP(Table5[[#This Row],[MSA Contract Number]],'Tier 1 - $500K'!A:A,'Tier 1 - $500K'!AY:AY,0,0,1)</f>
        <v>--</v>
      </c>
      <c r="AZ129" s="108">
        <f>_xlfn.XLOOKUP(Table5[[#This Row],[MSA Contract Number]],'Tier 1 - $500K'!A:A,'Tier 1 - $500K'!AZ:AZ,0,0,1)</f>
        <v>250</v>
      </c>
    </row>
    <row r="130" spans="1:52" s="52" customFormat="1" x14ac:dyDescent="0.25">
      <c r="A130" s="8" t="s">
        <v>1136</v>
      </c>
      <c r="B130" s="9">
        <f>_xlfn.XLOOKUP(Table5[[#This Row],[MSA Contract Number]],'Tier 1 - $500K'!A:A,'Tier 1 - $500K'!B:B,0,0,1)</f>
        <v>46497</v>
      </c>
      <c r="C130" s="10" t="str">
        <f>_xlfn.XLOOKUP(Table5[[#This Row],[MSA Contract Number]],'Tier 1 - $500K'!A:A,'Tier 1 - $500K'!C:C,0,0,1)</f>
        <v>Silicon Valley Consulting Group</v>
      </c>
      <c r="D130" s="10" t="str">
        <f>_xlfn.XLOOKUP(Table5[[#This Row],[MSA Contract Number]],'Tier 1 - $500K'!A:A,'Tier 1 - $500K'!D:D,0,0,1)</f>
        <v>Jai Sharma</v>
      </c>
      <c r="E130" s="10" t="str">
        <f>_xlfn.XLOOKUP(Table5[[#This Row],[MSA Contract Number]],'Tier 1 - $500K'!A:A,'Tier 1 - $500K'!E:E,0,0,1)</f>
        <v>(510) 673-4263</v>
      </c>
      <c r="F130" s="10" t="str">
        <f>_xlfn.XLOOKUP(Table5[[#This Row],[MSA Contract Number]],'Tier 1 - $500K'!A:A,'Tier 1 - $500K'!F:F,0,0,1)</f>
        <v>jsharma@svcgcorp.com;</v>
      </c>
      <c r="G130" s="4">
        <f>_xlfn.XLOOKUP(Table5[[#This Row],[Point of Contact(s) 
(First Name and Last Name)]],'Tier 1 - $500K'!D:D,'Tier 1 - $500K'!G:G,0,0,1)</f>
        <v>2027208</v>
      </c>
      <c r="H130" s="4" t="str">
        <f>_xlfn.XLOOKUP(Table5[[#This Row],[MSA Contract Number]],'Tier 1 - $500K'!A:A,'Tier 1 - $500K'!H:H,0,0,1)</f>
        <v>SB</v>
      </c>
      <c r="I130" s="4" t="str">
        <f>_xlfn.XLOOKUP(Table5[[#This Row],[MSA Contract Number]],'Tier 1 - $500K'!A:A,'Tier 1 - $500K'!I:I,0,0,1)</f>
        <v>Yes</v>
      </c>
      <c r="J130" s="4" t="str">
        <f>_xlfn.XLOOKUP(Table5[[#This Row],[MSA Contract Number]],'Tier 1 - $500K'!A:A,'Tier 1 - $500K'!J:J,0,0,1)</f>
        <v>No</v>
      </c>
      <c r="K130" s="1">
        <f>_xlfn.XLOOKUP(Table5[[#This Row],[MSA Contract Number]],'Tier 1 - $500K'!A:A,'Tier 1 - $500K'!K:K,0,0,1)</f>
        <v>210</v>
      </c>
      <c r="L130" s="1">
        <f>_xlfn.XLOOKUP(Table5[[#This Row],[MSA Contract Number]],'Tier 1 - $500K'!A:A,'Tier 1 - $500K'!L:L,0,0,1)</f>
        <v>180</v>
      </c>
      <c r="M130" s="1">
        <f>_xlfn.XLOOKUP(Table5[[#This Row],[MSA Contract Number]],'Tier 1 - $500K'!A:A,'Tier 1 - $500K'!M:M,0,0,1)</f>
        <v>170</v>
      </c>
      <c r="N130" s="1">
        <f>_xlfn.XLOOKUP(Table5[[#This Row],[MSA Contract Number]],'Tier 1 - $500K'!A:A,'Tier 1 - $500K'!N:N)</f>
        <v>150</v>
      </c>
      <c r="O130" s="1">
        <f>_xlfn.XLOOKUP(Table5[[#This Row],[MSA Contract Number]],'Tier 1 - $500K'!A:A,'Tier 1 - $500K'!O:O,0,0,1)</f>
        <v>130</v>
      </c>
      <c r="P130" s="1">
        <f>_xlfn.XLOOKUP(Table5[[#This Row],[MSA Contract Number]],'Tier 1 - $500K'!A:A,'Tier 1 - $500K'!P:P,0,0,1)</f>
        <v>140</v>
      </c>
      <c r="Q130" s="1">
        <f>_xlfn.XLOOKUP(Table5[[#This Row],[MSA Contract Number]],'Tier 1 - $500K'!A:A,'Tier 1 - $500K'!Q:Q,0,0,1)</f>
        <v>130</v>
      </c>
      <c r="R130" s="1">
        <f>_xlfn.XLOOKUP(Table5[[#This Row],[MSA Contract Number]],'Tier 1 - $500K'!A:A,'Tier 1 - $500K'!R:R,0,0,1)</f>
        <v>100</v>
      </c>
      <c r="S130" s="107">
        <f>_xlfn.XLOOKUP(Table5[[#This Row],[MSA Contract Number]],'Tier 1 - $500K'!A:A,'Tier 1 - $500K'!S:S,0,0,1)</f>
        <v>165</v>
      </c>
      <c r="T130" s="107">
        <f>_xlfn.XLOOKUP(Table5[[#This Row],[MSA Contract Number]],'Tier 1 - $500K'!A:A,'Tier 1 - $500K'!T:T,0,0,1)</f>
        <v>195</v>
      </c>
      <c r="U130" s="107">
        <f>_xlfn.XLOOKUP(Table5[[#This Row],[MSA Contract Number]],'Tier 1 - $500K'!A:A,'Tier 1 - $500K'!U:U,0,0,1)</f>
        <v>165</v>
      </c>
      <c r="V130" s="107">
        <f>_xlfn.XLOOKUP(Table5[[#This Row],[MSA Contract Number]],'Tier 1 - $500K'!A:A,'Tier 1 - $500K'!V:V,0,0,1)</f>
        <v>150</v>
      </c>
      <c r="W130" s="107">
        <f>_xlfn.XLOOKUP(Table5[[#This Row],[MSA Contract Number]],'Tier 1 - $500K'!A:A,'Tier 1 - $500K'!W:W,0,0,1)</f>
        <v>140</v>
      </c>
      <c r="X130" s="107">
        <f>_xlfn.XLOOKUP(Table5[[#This Row],[MSA Contract Number]],'Tier 1 - $500K'!A:A,'Tier 1 - $500K'!X:X,0,0,1)</f>
        <v>125</v>
      </c>
      <c r="Y130" s="107">
        <f>_xlfn.XLOOKUP(Table5[[#This Row],[MSA Contract Number]],'Tier 1 - $500K'!A:A,'Tier 1 - $500K'!Y:Y,0,0,1)</f>
        <v>125</v>
      </c>
      <c r="Z130" s="107">
        <f>_xlfn.XLOOKUP(Table5[[#This Row],[MSA Contract Number]],'Tier 1 - $500K'!A:A,'Tier 1 - $500K'!Z:Z,0,0,1)</f>
        <v>125</v>
      </c>
      <c r="AA130" s="107">
        <f>_xlfn.XLOOKUP(Table5[[#This Row],[MSA Contract Number]],'Tier 1 - $500K'!A:A,'Tier 1 - $500K'!AA:AA,0,0,1)</f>
        <v>155</v>
      </c>
      <c r="AB130" s="107">
        <f>_xlfn.XLOOKUP(Table5[[#This Row],[MSA Contract Number]],'Tier 1 - $500K'!A:A,'Tier 1 - $500K'!AB:AB,0,0,1)</f>
        <v>175</v>
      </c>
      <c r="AC130" s="107">
        <f>_xlfn.XLOOKUP(Table5[[#This Row],[MSA Contract Number]],'Tier 1 - $500K'!A:A,'Tier 1 - $500K'!AC:AC,0,0,1)</f>
        <v>140</v>
      </c>
      <c r="AD130" s="107">
        <f>_xlfn.XLOOKUP(Table5[[#This Row],[MSA Contract Number]],'Tier 1 - $500K'!A:A,'Tier 1 - $500K'!AD:AD,0,0,1)</f>
        <v>120</v>
      </c>
      <c r="AE130" s="107">
        <f>_xlfn.XLOOKUP(Table5[[#This Row],[MSA Contract Number]],'Tier 1 - $500K'!A:A,'Tier 1 - $500K'!AE:AE,0,0,1)</f>
        <v>140</v>
      </c>
      <c r="AF130" s="107">
        <f>_xlfn.XLOOKUP(Table5[[#This Row],[MSA Contract Number]],'Tier 1 - $500K'!A:A,'Tier 1 - $500K'!AF:AF,0,0,1)</f>
        <v>115</v>
      </c>
      <c r="AG130" s="107">
        <f>_xlfn.XLOOKUP(Table5[[#This Row],[MSA Contract Number]],'Tier 1 - $500K'!A:A,'Tier 1 - $500K'!AG:AG,0,0,1)</f>
        <v>125</v>
      </c>
      <c r="AH130" s="107">
        <f>_xlfn.XLOOKUP(Table5[[#This Row],[MSA Contract Number]],'Tier 1 - $500K'!A:A,'Tier 1 - $500K'!AH:AH,0,0,1)</f>
        <v>140</v>
      </c>
      <c r="AI130" s="107">
        <f>_xlfn.XLOOKUP(Table5[[#This Row],[MSA Contract Number]],'Tier 1 - $500K'!A:A,'Tier 1 - $500K'!AI:AI,0,0,1)</f>
        <v>140</v>
      </c>
      <c r="AJ130" s="107">
        <f>_xlfn.XLOOKUP(Table5[[#This Row],[MSA Contract Number]],'Tier 1 - $500K'!A:A,'Tier 1 - $500K'!AJ:AJ,0,0,1)</f>
        <v>125</v>
      </c>
      <c r="AK130" s="107">
        <f>_xlfn.XLOOKUP(Table5[[#This Row],[MSA Contract Number]],'Tier 1 - $500K'!A:A,'Tier 1 - $500K'!AK:AK,0,0,1)</f>
        <v>135</v>
      </c>
      <c r="AL130" s="107">
        <f>_xlfn.XLOOKUP(Table5[[#This Row],[MSA Contract Number]],'Tier 1 - $500K'!A:A,'Tier 1 - $500K'!AL:AL,0,0,1)</f>
        <v>145</v>
      </c>
      <c r="AM130" s="107">
        <f>_xlfn.XLOOKUP(Table5[[#This Row],[MSA Contract Number]],'Tier 1 - $500K'!A:A,'Tier 1 - $500K'!AM:AM,0,0,1)</f>
        <v>125</v>
      </c>
      <c r="AN130" s="107">
        <f>_xlfn.XLOOKUP(Table5[[#This Row],[MSA Contract Number]],'Tier 1 - $500K'!A:A,'Tier 1 - $500K'!AN:AN,0,0,1)</f>
        <v>135</v>
      </c>
      <c r="AO130" s="107">
        <f>_xlfn.XLOOKUP(Table5[[#This Row],[MSA Contract Number]],'Tier 1 - $500K'!A:A,'Tier 1 - $500K'!AO:AO,0,0,1)</f>
        <v>125</v>
      </c>
      <c r="AP130" s="107">
        <f>_xlfn.XLOOKUP(Table5[[#This Row],[MSA Contract Number]],'Tier 1 - $500K'!A:A,'Tier 1 - $500K'!AP:AP,0,0,1)</f>
        <v>145</v>
      </c>
      <c r="AQ130" s="107">
        <f>_xlfn.XLOOKUP(Table5[[#This Row],[MSA Contract Number]],'Tier 1 - $500K'!A:A,'Tier 1 - $500K'!AQ:AQ,0,0,1)</f>
        <v>165</v>
      </c>
      <c r="AR130" s="107">
        <f>_xlfn.XLOOKUP(Table5[[#This Row],[MSA Contract Number]],'Tier 1 - $500K'!A:A,'Tier 1 - $500K'!AR:AR,0,0,1)</f>
        <v>165</v>
      </c>
      <c r="AS130" s="107">
        <f>_xlfn.XLOOKUP(Table5[[#This Row],[MSA Contract Number]],'Tier 1 - $500K'!A:A,'Tier 1 - $500K'!AS:AS,0,0,1)</f>
        <v>140</v>
      </c>
      <c r="AT130" s="107">
        <f>_xlfn.XLOOKUP(Table5[[#This Row],[MSA Contract Number]],'Tier 1 - $500K'!A:A,'Tier 1 - $500K'!AT:AT,0,0,1)</f>
        <v>135</v>
      </c>
      <c r="AU130" s="107">
        <f>_xlfn.XLOOKUP(Table5[[#This Row],[MSA Contract Number]],'Tier 1 - $500K'!A:A,'Tier 1 - $500K'!AU:AU,0,0,1)</f>
        <v>150</v>
      </c>
      <c r="AV130" s="107">
        <f>_xlfn.XLOOKUP(Table5[[#This Row],[MSA Contract Number]],'Tier 1 - $500K'!A:A,'Tier 1 - $500K'!AV:AV,0,0,1)</f>
        <v>120</v>
      </c>
      <c r="AW130" s="107">
        <f>_xlfn.XLOOKUP(Table5[[#This Row],[MSA Contract Number]],'Tier 1 - $500K'!A:A,'Tier 1 - $500K'!AW:AW,0,0,1)</f>
        <v>135</v>
      </c>
      <c r="AX130" s="107">
        <f>_xlfn.XLOOKUP(Table5[[#This Row],[MSA Contract Number]],'Tier 1 - $500K'!A:A,'Tier 1 - $500K'!AX:AX,0,0,1)</f>
        <v>155</v>
      </c>
      <c r="AY130" s="107">
        <f>_xlfn.XLOOKUP(Table5[[#This Row],[MSA Contract Number]],'Tier 1 - $500K'!A:A,'Tier 1 - $500K'!AY:AY,0,0,1)</f>
        <v>135</v>
      </c>
      <c r="AZ130" s="108">
        <f>_xlfn.XLOOKUP(Table5[[#This Row],[MSA Contract Number]],'Tier 1 - $500K'!A:A,'Tier 1 - $500K'!AZ:AZ,0,0,1)</f>
        <v>175</v>
      </c>
    </row>
    <row r="131" spans="1:52" s="52" customFormat="1" ht="47.25" x14ac:dyDescent="0.25">
      <c r="A131" s="8" t="s">
        <v>1146</v>
      </c>
      <c r="B131" s="9">
        <f>_xlfn.XLOOKUP(Table5[[#This Row],[MSA Contract Number]],'Tier 1 - $500K'!A:A,'Tier 1 - $500K'!B:B,0,0,1)</f>
        <v>46497</v>
      </c>
      <c r="C131" s="10" t="str">
        <f>_xlfn.XLOOKUP(Table5[[#This Row],[MSA Contract Number]],'Tier 1 - $500K'!A:A,'Tier 1 - $500K'!C:C,0,0,1)</f>
        <v>Environmental Science Associates (ESA)</v>
      </c>
      <c r="D131" s="10" t="str">
        <f>_xlfn.XLOOKUP(Table5[[#This Row],[MSA Contract Number]],'Tier 1 - $500K'!A:A,'Tier 1 - $500K'!D:D,0,0,1)</f>
        <v xml:space="preserve">1. Liz Christeleit
2. Mike Leech 
3. Peter Denato </v>
      </c>
      <c r="E131" s="10" t="str">
        <f>_xlfn.XLOOKUP(Table5[[#This Row],[MSA Contract Number]],'Tier 1 - $500K'!A:A,'Tier 1 - $500K'!E:E,0,0,1)</f>
        <v>1. (503) 808-1231 
2. (360) 220-2390 
3. (503) 422-6093</v>
      </c>
      <c r="F131" s="10" t="str">
        <f>_xlfn.XLOOKUP(Table5[[#This Row],[MSA Contract Number]],'Tier 1 - $500K'!A:A,'Tier 1 - $500K'!F:F,0,0,1)</f>
        <v>lchristeleit@esassoc.com; techservicesmarketing@esassoc.com;</v>
      </c>
      <c r="G131" s="4" t="str">
        <f>_xlfn.XLOOKUP(Table5[[#This Row],[Point of Contact(s) 
(First Name and Last Name)]],'Tier 1 - $500K'!D:D,'Tier 1 - $500K'!G:G,0,0,1)</f>
        <v>--</v>
      </c>
      <c r="H131" s="4" t="str">
        <f>_xlfn.XLOOKUP(Table5[[#This Row],[MSA Contract Number]],'Tier 1 - $500K'!A:A,'Tier 1 - $500K'!H:H,0,0,1)</f>
        <v>--</v>
      </c>
      <c r="I131" s="4" t="str">
        <f>_xlfn.XLOOKUP(Table5[[#This Row],[MSA Contract Number]],'Tier 1 - $500K'!A:A,'Tier 1 - $500K'!I:I,0,0,1)</f>
        <v>No</v>
      </c>
      <c r="J131" s="4" t="str">
        <f>_xlfn.XLOOKUP(Table5[[#This Row],[MSA Contract Number]],'Tier 1 - $500K'!A:A,'Tier 1 - $500K'!J:J,0,0,1)</f>
        <v>No</v>
      </c>
      <c r="K131" s="1">
        <f>_xlfn.XLOOKUP(Table5[[#This Row],[MSA Contract Number]],'Tier 1 - $500K'!A:A,'Tier 1 - $500K'!K:K,0,0,1)</f>
        <v>260</v>
      </c>
      <c r="L131" s="1">
        <f>_xlfn.XLOOKUP(Table5[[#This Row],[MSA Contract Number]],'Tier 1 - $500K'!A:A,'Tier 1 - $500K'!L:L,0,0,1)</f>
        <v>245</v>
      </c>
      <c r="M131" s="1">
        <f>_xlfn.XLOOKUP(Table5[[#This Row],[MSA Contract Number]],'Tier 1 - $500K'!A:A,'Tier 1 - $500K'!M:M,0,0,1)</f>
        <v>225</v>
      </c>
      <c r="N131" s="1">
        <f>_xlfn.XLOOKUP(Table5[[#This Row],[MSA Contract Number]],'Tier 1 - $500K'!A:A,'Tier 1 - $500K'!N:N)</f>
        <v>205</v>
      </c>
      <c r="O131" s="1">
        <f>_xlfn.XLOOKUP(Table5[[#This Row],[MSA Contract Number]],'Tier 1 - $500K'!A:A,'Tier 1 - $500K'!O:O,0,0,1)</f>
        <v>190</v>
      </c>
      <c r="P131" s="1">
        <f>_xlfn.XLOOKUP(Table5[[#This Row],[MSA Contract Number]],'Tier 1 - $500K'!A:A,'Tier 1 - $500K'!P:P,0,0,1)</f>
        <v>205</v>
      </c>
      <c r="Q131" s="1">
        <f>_xlfn.XLOOKUP(Table5[[#This Row],[MSA Contract Number]],'Tier 1 - $500K'!A:A,'Tier 1 - $500K'!Q:Q,0,0,1)</f>
        <v>170</v>
      </c>
      <c r="R131" s="1">
        <f>_xlfn.XLOOKUP(Table5[[#This Row],[MSA Contract Number]],'Tier 1 - $500K'!A:A,'Tier 1 - $500K'!R:R,0,0,1)</f>
        <v>130</v>
      </c>
      <c r="S131" s="107" t="str">
        <f>_xlfn.XLOOKUP(Table5[[#This Row],[MSA Contract Number]],'Tier 1 - $500K'!A:A,'Tier 1 - $500K'!S:S,0,0,1)</f>
        <v>--</v>
      </c>
      <c r="T131" s="107">
        <f>_xlfn.XLOOKUP(Table5[[#This Row],[MSA Contract Number]],'Tier 1 - $500K'!A:A,'Tier 1 - $500K'!T:T,0,0,1)</f>
        <v>225</v>
      </c>
      <c r="U131" s="107">
        <f>_xlfn.XLOOKUP(Table5[[#This Row],[MSA Contract Number]],'Tier 1 - $500K'!A:A,'Tier 1 - $500K'!U:U,0,0,1)</f>
        <v>205</v>
      </c>
      <c r="V131" s="107">
        <f>_xlfn.XLOOKUP(Table5[[#This Row],[MSA Contract Number]],'Tier 1 - $500K'!A:A,'Tier 1 - $500K'!V:V,0,0,1)</f>
        <v>205</v>
      </c>
      <c r="W131" s="107">
        <f>_xlfn.XLOOKUP(Table5[[#This Row],[MSA Contract Number]],'Tier 1 - $500K'!A:A,'Tier 1 - $500K'!W:W,0,0,1)</f>
        <v>130</v>
      </c>
      <c r="X131" s="107">
        <f>_xlfn.XLOOKUP(Table5[[#This Row],[MSA Contract Number]],'Tier 1 - $500K'!A:A,'Tier 1 - $500K'!X:X,0,0,1)</f>
        <v>160</v>
      </c>
      <c r="Y131" s="107">
        <f>_xlfn.XLOOKUP(Table5[[#This Row],[MSA Contract Number]],'Tier 1 - $500K'!A:A,'Tier 1 - $500K'!Y:Y,0,0,1)</f>
        <v>160</v>
      </c>
      <c r="Z131" s="107" t="str">
        <f>_xlfn.XLOOKUP(Table5[[#This Row],[MSA Contract Number]],'Tier 1 - $500K'!A:A,'Tier 1 - $500K'!Z:Z,0,0,1)</f>
        <v>--</v>
      </c>
      <c r="AA131" s="107" t="str">
        <f>_xlfn.XLOOKUP(Table5[[#This Row],[MSA Contract Number]],'Tier 1 - $500K'!A:A,'Tier 1 - $500K'!AA:AA,0,0,1)</f>
        <v>--</v>
      </c>
      <c r="AB131" s="107" t="str">
        <f>_xlfn.XLOOKUP(Table5[[#This Row],[MSA Contract Number]],'Tier 1 - $500K'!A:A,'Tier 1 - $500K'!AB:AB,0,0,1)</f>
        <v>--</v>
      </c>
      <c r="AC131" s="107" t="str">
        <f>_xlfn.XLOOKUP(Table5[[#This Row],[MSA Contract Number]],'Tier 1 - $500K'!A:A,'Tier 1 - $500K'!AC:AC,0,0,1)</f>
        <v>--</v>
      </c>
      <c r="AD131" s="107">
        <f>_xlfn.XLOOKUP(Table5[[#This Row],[MSA Contract Number]],'Tier 1 - $500K'!A:A,'Tier 1 - $500K'!AD:AD,0,0,1)</f>
        <v>160</v>
      </c>
      <c r="AE131" s="107">
        <f>_xlfn.XLOOKUP(Table5[[#This Row],[MSA Contract Number]],'Tier 1 - $500K'!A:A,'Tier 1 - $500K'!AE:AE,0,0,1)</f>
        <v>160</v>
      </c>
      <c r="AF131" s="107">
        <f>_xlfn.XLOOKUP(Table5[[#This Row],[MSA Contract Number]],'Tier 1 - $500K'!A:A,'Tier 1 - $500K'!AF:AF,0,0,1)</f>
        <v>110</v>
      </c>
      <c r="AG131" s="107">
        <f>_xlfn.XLOOKUP(Table5[[#This Row],[MSA Contract Number]],'Tier 1 - $500K'!A:A,'Tier 1 - $500K'!AG:AG,0,0,1)</f>
        <v>190</v>
      </c>
      <c r="AH131" s="107">
        <f>_xlfn.XLOOKUP(Table5[[#This Row],[MSA Contract Number]],'Tier 1 - $500K'!A:A,'Tier 1 - $500K'!AH:AH,0,0,1)</f>
        <v>170</v>
      </c>
      <c r="AI131" s="107">
        <f>_xlfn.XLOOKUP(Table5[[#This Row],[MSA Contract Number]],'Tier 1 - $500K'!A:A,'Tier 1 - $500K'!AI:AI,0,0,1)</f>
        <v>160</v>
      </c>
      <c r="AJ131" s="107">
        <f>_xlfn.XLOOKUP(Table5[[#This Row],[MSA Contract Number]],'Tier 1 - $500K'!A:A,'Tier 1 - $500K'!AJ:AJ,0,0,1)</f>
        <v>135</v>
      </c>
      <c r="AK131" s="107">
        <f>_xlfn.XLOOKUP(Table5[[#This Row],[MSA Contract Number]],'Tier 1 - $500K'!A:A,'Tier 1 - $500K'!AK:AK,0,0,1)</f>
        <v>205</v>
      </c>
      <c r="AL131" s="107">
        <f>_xlfn.XLOOKUP(Table5[[#This Row],[MSA Contract Number]],'Tier 1 - $500K'!A:A,'Tier 1 - $500K'!AL:AL,0,0,1)</f>
        <v>245</v>
      </c>
      <c r="AM131" s="107">
        <f>_xlfn.XLOOKUP(Table5[[#This Row],[MSA Contract Number]],'Tier 1 - $500K'!A:A,'Tier 1 - $500K'!AM:AM,0,0,1)</f>
        <v>190</v>
      </c>
      <c r="AN131" s="107">
        <f>_xlfn.XLOOKUP(Table5[[#This Row],[MSA Contract Number]],'Tier 1 - $500K'!A:A,'Tier 1 - $500K'!AN:AN,0,0,1)</f>
        <v>205</v>
      </c>
      <c r="AO131" s="107">
        <f>_xlfn.XLOOKUP(Table5[[#This Row],[MSA Contract Number]],'Tier 1 - $500K'!A:A,'Tier 1 - $500K'!AO:AO,0,0,1)</f>
        <v>225</v>
      </c>
      <c r="AP131" s="107">
        <f>_xlfn.XLOOKUP(Table5[[#This Row],[MSA Contract Number]],'Tier 1 - $500K'!A:A,'Tier 1 - $500K'!AP:AP,0,0,1)</f>
        <v>225</v>
      </c>
      <c r="AQ131" s="107">
        <f>_xlfn.XLOOKUP(Table5[[#This Row],[MSA Contract Number]],'Tier 1 - $500K'!A:A,'Tier 1 - $500K'!AQ:AQ,0,0,1)</f>
        <v>190</v>
      </c>
      <c r="AR131" s="107">
        <f>_xlfn.XLOOKUP(Table5[[#This Row],[MSA Contract Number]],'Tier 1 - $500K'!A:A,'Tier 1 - $500K'!AR:AR,0,0,1)</f>
        <v>205</v>
      </c>
      <c r="AS131" s="107" t="str">
        <f>_xlfn.XLOOKUP(Table5[[#This Row],[MSA Contract Number]],'Tier 1 - $500K'!A:A,'Tier 1 - $500K'!AS:AS,0,0,1)</f>
        <v>--</v>
      </c>
      <c r="AT131" s="107" t="str">
        <f>_xlfn.XLOOKUP(Table5[[#This Row],[MSA Contract Number]],'Tier 1 - $500K'!A:A,'Tier 1 - $500K'!AT:AT,0,0,1)</f>
        <v>--</v>
      </c>
      <c r="AU131" s="107" t="str">
        <f>_xlfn.XLOOKUP(Table5[[#This Row],[MSA Contract Number]],'Tier 1 - $500K'!A:A,'Tier 1 - $500K'!AU:AU,0,0,1)</f>
        <v>--</v>
      </c>
      <c r="AV131" s="107" t="str">
        <f>_xlfn.XLOOKUP(Table5[[#This Row],[MSA Contract Number]],'Tier 1 - $500K'!A:A,'Tier 1 - $500K'!AV:AV,0,0,1)</f>
        <v>--</v>
      </c>
      <c r="AW131" s="107">
        <f>_xlfn.XLOOKUP(Table5[[#This Row],[MSA Contract Number]],'Tier 1 - $500K'!A:A,'Tier 1 - $500K'!AW:AW,0,0,1)</f>
        <v>145</v>
      </c>
      <c r="AX131" s="107">
        <f>_xlfn.XLOOKUP(Table5[[#This Row],[MSA Contract Number]],'Tier 1 - $500K'!A:A,'Tier 1 - $500K'!AX:AX,0,0,1)</f>
        <v>185</v>
      </c>
      <c r="AY131" s="107">
        <f>_xlfn.XLOOKUP(Table5[[#This Row],[MSA Contract Number]],'Tier 1 - $500K'!A:A,'Tier 1 - $500K'!AY:AY,0,0,1)</f>
        <v>130</v>
      </c>
      <c r="AZ131" s="108">
        <f>_xlfn.XLOOKUP(Table5[[#This Row],[MSA Contract Number]],'Tier 1 - $500K'!A:A,'Tier 1 - $500K'!AZ:AZ,0,0,1)</f>
        <v>135</v>
      </c>
    </row>
    <row r="132" spans="1:52" s="52" customFormat="1" ht="31.5" x14ac:dyDescent="0.25">
      <c r="A132" s="8" t="s">
        <v>1148</v>
      </c>
      <c r="B132" s="9">
        <f>_xlfn.XLOOKUP(Table5[[#This Row],[MSA Contract Number]],'Tier 1 - $500K'!A:A,'Tier 1 - $500K'!B:B,0,0,1)</f>
        <v>46497</v>
      </c>
      <c r="C132" s="10" t="str">
        <f>_xlfn.XLOOKUP(Table5[[#This Row],[MSA Contract Number]],'Tier 1 - $500K'!A:A,'Tier 1 - $500K'!C:C,0,0,1)</f>
        <v>Slalom, Inc.</v>
      </c>
      <c r="D132" s="10" t="str">
        <f>_xlfn.XLOOKUP(Table5[[#This Row],[MSA Contract Number]],'Tier 1 - $500K'!A:A,'Tier 1 - $500K'!D:D,0,0,1)</f>
        <v xml:space="preserve">1. Jamie Mangrum 
2. Bob Krueger </v>
      </c>
      <c r="E132" s="10" t="str">
        <f>_xlfn.XLOOKUP(Table5[[#This Row],[MSA Contract Number]],'Tier 1 - $500K'!A:A,'Tier 1 - $500K'!E:E,0,0,1)</f>
        <v xml:space="preserve">1. (916) 829-1736 
2. (925) 260-0354 </v>
      </c>
      <c r="F132" s="10" t="str">
        <f>_xlfn.XLOOKUP(Table5[[#This Row],[MSA Contract Number]],'Tier 1 - $500K'!A:A,'Tier 1 - $500K'!F:F,0,0,1)</f>
        <v>jamie.mangrum@slalom.com;</v>
      </c>
      <c r="G132" s="4" t="str">
        <f>_xlfn.XLOOKUP(Table5[[#This Row],[Point of Contact(s) 
(First Name and Last Name)]],'Tier 1 - $500K'!D:D,'Tier 1 - $500K'!G:G,0,0,1)</f>
        <v>--</v>
      </c>
      <c r="H132" s="4" t="str">
        <f>_xlfn.XLOOKUP(Table5[[#This Row],[MSA Contract Number]],'Tier 1 - $500K'!A:A,'Tier 1 - $500K'!H:H,0,0,1)</f>
        <v>--</v>
      </c>
      <c r="I132" s="4" t="str">
        <f>_xlfn.XLOOKUP(Table5[[#This Row],[MSA Contract Number]],'Tier 1 - $500K'!A:A,'Tier 1 - $500K'!I:I,0,0,1)</f>
        <v>No</v>
      </c>
      <c r="J132" s="4" t="str">
        <f>_xlfn.XLOOKUP(Table5[[#This Row],[MSA Contract Number]],'Tier 1 - $500K'!A:A,'Tier 1 - $500K'!J:J,0,0,1)</f>
        <v>No</v>
      </c>
      <c r="K132" s="1">
        <f>_xlfn.XLOOKUP(Table5[[#This Row],[MSA Contract Number]],'Tier 1 - $500K'!A:A,'Tier 1 - $500K'!K:K,0,0,1)</f>
        <v>245</v>
      </c>
      <c r="L132" s="1">
        <f>_xlfn.XLOOKUP(Table5[[#This Row],[MSA Contract Number]],'Tier 1 - $500K'!A:A,'Tier 1 - $500K'!L:L,0,0,1)</f>
        <v>212</v>
      </c>
      <c r="M132" s="1">
        <f>_xlfn.XLOOKUP(Table5[[#This Row],[MSA Contract Number]],'Tier 1 - $500K'!A:A,'Tier 1 - $500K'!M:M,0,0,1)</f>
        <v>215</v>
      </c>
      <c r="N132" s="1">
        <f>_xlfn.XLOOKUP(Table5[[#This Row],[MSA Contract Number]],'Tier 1 - $500K'!A:A,'Tier 1 - $500K'!N:N)</f>
        <v>187</v>
      </c>
      <c r="O132" s="1">
        <f>_xlfn.XLOOKUP(Table5[[#This Row],[MSA Contract Number]],'Tier 1 - $500K'!A:A,'Tier 1 - $500K'!O:O,0,0,1)</f>
        <v>167</v>
      </c>
      <c r="P132" s="1">
        <f>_xlfn.XLOOKUP(Table5[[#This Row],[MSA Contract Number]],'Tier 1 - $500K'!A:A,'Tier 1 - $500K'!P:P,0,0,1)</f>
        <v>171</v>
      </c>
      <c r="Q132" s="1">
        <f>_xlfn.XLOOKUP(Table5[[#This Row],[MSA Contract Number]],'Tier 1 - $500K'!A:A,'Tier 1 - $500K'!Q:Q,0,0,1)</f>
        <v>148</v>
      </c>
      <c r="R132" s="1">
        <f>_xlfn.XLOOKUP(Table5[[#This Row],[MSA Contract Number]],'Tier 1 - $500K'!A:A,'Tier 1 - $500K'!R:R,0,0,1)</f>
        <v>117</v>
      </c>
      <c r="S132" s="107">
        <f>_xlfn.XLOOKUP(Table5[[#This Row],[MSA Contract Number]],'Tier 1 - $500K'!A:A,'Tier 1 - $500K'!S:S,0,0,1)</f>
        <v>198</v>
      </c>
      <c r="T132" s="107">
        <f>_xlfn.XLOOKUP(Table5[[#This Row],[MSA Contract Number]],'Tier 1 - $500K'!A:A,'Tier 1 - $500K'!T:T,0,0,1)</f>
        <v>247</v>
      </c>
      <c r="U132" s="107">
        <f>_xlfn.XLOOKUP(Table5[[#This Row],[MSA Contract Number]],'Tier 1 - $500K'!A:A,'Tier 1 - $500K'!U:U,0,0,1)</f>
        <v>215</v>
      </c>
      <c r="V132" s="107">
        <f>_xlfn.XLOOKUP(Table5[[#This Row],[MSA Contract Number]],'Tier 1 - $500K'!A:A,'Tier 1 - $500K'!V:V,0,0,1)</f>
        <v>214</v>
      </c>
      <c r="W132" s="107">
        <f>_xlfn.XLOOKUP(Table5[[#This Row],[MSA Contract Number]],'Tier 1 - $500K'!A:A,'Tier 1 - $500K'!W:W,0,0,1)</f>
        <v>145</v>
      </c>
      <c r="X132" s="107">
        <f>_xlfn.XLOOKUP(Table5[[#This Row],[MSA Contract Number]],'Tier 1 - $500K'!A:A,'Tier 1 - $500K'!X:X,0,0,1)</f>
        <v>150</v>
      </c>
      <c r="Y132" s="107">
        <f>_xlfn.XLOOKUP(Table5[[#This Row],[MSA Contract Number]],'Tier 1 - $500K'!A:A,'Tier 1 - $500K'!Y:Y,0,0,1)</f>
        <v>156</v>
      </c>
      <c r="Z132" s="107">
        <f>_xlfn.XLOOKUP(Table5[[#This Row],[MSA Contract Number]],'Tier 1 - $500K'!A:A,'Tier 1 - $500K'!Z:Z,0,0,1)</f>
        <v>191</v>
      </c>
      <c r="AA132" s="107">
        <f>_xlfn.XLOOKUP(Table5[[#This Row],[MSA Contract Number]],'Tier 1 - $500K'!A:A,'Tier 1 - $500K'!AA:AA,0,0,1)</f>
        <v>200</v>
      </c>
      <c r="AB132" s="107">
        <f>_xlfn.XLOOKUP(Table5[[#This Row],[MSA Contract Number]],'Tier 1 - $500K'!A:A,'Tier 1 - $500K'!AB:AB,0,0,1)</f>
        <v>211</v>
      </c>
      <c r="AC132" s="107">
        <f>_xlfn.XLOOKUP(Table5[[#This Row],[MSA Contract Number]],'Tier 1 - $500K'!A:A,'Tier 1 - $500K'!AC:AC,0,0,1)</f>
        <v>209</v>
      </c>
      <c r="AD132" s="107">
        <f>_xlfn.XLOOKUP(Table5[[#This Row],[MSA Contract Number]],'Tier 1 - $500K'!A:A,'Tier 1 - $500K'!AD:AD,0,0,1)</f>
        <v>171</v>
      </c>
      <c r="AE132" s="107">
        <f>_xlfn.XLOOKUP(Table5[[#This Row],[MSA Contract Number]],'Tier 1 - $500K'!A:A,'Tier 1 - $500K'!AE:AE,0,0,1)</f>
        <v>166</v>
      </c>
      <c r="AF132" s="107">
        <f>_xlfn.XLOOKUP(Table5[[#This Row],[MSA Contract Number]],'Tier 1 - $500K'!A:A,'Tier 1 - $500K'!AF:AF,0,0,1)</f>
        <v>159</v>
      </c>
      <c r="AG132" s="107">
        <f>_xlfn.XLOOKUP(Table5[[#This Row],[MSA Contract Number]],'Tier 1 - $500K'!A:A,'Tier 1 - $500K'!AG:AG,0,0,1)</f>
        <v>205</v>
      </c>
      <c r="AH132" s="107" t="str">
        <f>_xlfn.XLOOKUP(Table5[[#This Row],[MSA Contract Number]],'Tier 1 - $500K'!A:A,'Tier 1 - $500K'!AH:AH,0,0,1)</f>
        <v>--</v>
      </c>
      <c r="AI132" s="107" t="str">
        <f>_xlfn.XLOOKUP(Table5[[#This Row],[MSA Contract Number]],'Tier 1 - $500K'!A:A,'Tier 1 - $500K'!AI:AI,0,0,1)</f>
        <v>--</v>
      </c>
      <c r="AJ132" s="107">
        <f>_xlfn.XLOOKUP(Table5[[#This Row],[MSA Contract Number]],'Tier 1 - $500K'!A:A,'Tier 1 - $500K'!AJ:AJ,0,0,1)</f>
        <v>199</v>
      </c>
      <c r="AK132" s="107">
        <f>_xlfn.XLOOKUP(Table5[[#This Row],[MSA Contract Number]],'Tier 1 - $500K'!A:A,'Tier 1 - $500K'!AK:AK,0,0,1)</f>
        <v>206</v>
      </c>
      <c r="AL132" s="107">
        <f>_xlfn.XLOOKUP(Table5[[#This Row],[MSA Contract Number]],'Tier 1 - $500K'!A:A,'Tier 1 - $500K'!AL:AL,0,0,1)</f>
        <v>224</v>
      </c>
      <c r="AM132" s="107">
        <f>_xlfn.XLOOKUP(Table5[[#This Row],[MSA Contract Number]],'Tier 1 - $500K'!A:A,'Tier 1 - $500K'!AM:AM,0,0,1)</f>
        <v>219</v>
      </c>
      <c r="AN132" s="107">
        <f>_xlfn.XLOOKUP(Table5[[#This Row],[MSA Contract Number]],'Tier 1 - $500K'!A:A,'Tier 1 - $500K'!AN:AN,0,0,1)</f>
        <v>240</v>
      </c>
      <c r="AO132" s="107">
        <f>_xlfn.XLOOKUP(Table5[[#This Row],[MSA Contract Number]],'Tier 1 - $500K'!A:A,'Tier 1 - $500K'!AO:AO,0,0,1)</f>
        <v>168</v>
      </c>
      <c r="AP132" s="107">
        <f>_xlfn.XLOOKUP(Table5[[#This Row],[MSA Contract Number]],'Tier 1 - $500K'!A:A,'Tier 1 - $500K'!AP:AP,0,0,1)</f>
        <v>257</v>
      </c>
      <c r="AQ132" s="107" t="str">
        <f>_xlfn.XLOOKUP(Table5[[#This Row],[MSA Contract Number]],'Tier 1 - $500K'!A:A,'Tier 1 - $500K'!AQ:AQ,0,0,1)</f>
        <v>--</v>
      </c>
      <c r="AR132" s="107">
        <f>_xlfn.XLOOKUP(Table5[[#This Row],[MSA Contract Number]],'Tier 1 - $500K'!A:A,'Tier 1 - $500K'!AR:AR,0,0,1)</f>
        <v>219</v>
      </c>
      <c r="AS132" s="107">
        <f>_xlfn.XLOOKUP(Table5[[#This Row],[MSA Contract Number]],'Tier 1 - $500K'!A:A,'Tier 1 - $500K'!AS:AS,0,0,1)</f>
        <v>161</v>
      </c>
      <c r="AT132" s="107">
        <f>_xlfn.XLOOKUP(Table5[[#This Row],[MSA Contract Number]],'Tier 1 - $500K'!A:A,'Tier 1 - $500K'!AT:AT,0,0,1)</f>
        <v>172</v>
      </c>
      <c r="AU132" s="107">
        <f>_xlfn.XLOOKUP(Table5[[#This Row],[MSA Contract Number]],'Tier 1 - $500K'!A:A,'Tier 1 - $500K'!AU:AU,0,0,1)</f>
        <v>161</v>
      </c>
      <c r="AV132" s="107">
        <f>_xlfn.XLOOKUP(Table5[[#This Row],[MSA Contract Number]],'Tier 1 - $500K'!A:A,'Tier 1 - $500K'!AV:AV,0,0,1)</f>
        <v>155</v>
      </c>
      <c r="AW132" s="107">
        <f>_xlfn.XLOOKUP(Table5[[#This Row],[MSA Contract Number]],'Tier 1 - $500K'!A:A,'Tier 1 - $500K'!AW:AW,0,0,1)</f>
        <v>161</v>
      </c>
      <c r="AX132" s="107" t="str">
        <f>_xlfn.XLOOKUP(Table5[[#This Row],[MSA Contract Number]],'Tier 1 - $500K'!A:A,'Tier 1 - $500K'!AX:AX,0,0,1)</f>
        <v>--</v>
      </c>
      <c r="AY132" s="107" t="str">
        <f>_xlfn.XLOOKUP(Table5[[#This Row],[MSA Contract Number]],'Tier 1 - $500K'!A:A,'Tier 1 - $500K'!AY:AY,0,0,1)</f>
        <v>--</v>
      </c>
      <c r="AZ132" s="108">
        <f>_xlfn.XLOOKUP(Table5[[#This Row],[MSA Contract Number]],'Tier 1 - $500K'!A:A,'Tier 1 - $500K'!AZ:AZ,0,0,1)</f>
        <v>177</v>
      </c>
    </row>
    <row r="133" spans="1:52" s="52" customFormat="1" x14ac:dyDescent="0.25">
      <c r="A133" s="8" t="s">
        <v>1158</v>
      </c>
      <c r="B133" s="9">
        <f>_xlfn.XLOOKUP(Table5[[#This Row],[MSA Contract Number]],'Tier 1 - $500K'!A:A,'Tier 1 - $500K'!B:B,0,0,1)</f>
        <v>46497</v>
      </c>
      <c r="C133" s="10" t="str">
        <f>_xlfn.XLOOKUP(Table5[[#This Row],[MSA Contract Number]],'Tier 1 - $500K'!A:A,'Tier 1 - $500K'!C:C,0,0,1)</f>
        <v>Softratech LLC</v>
      </c>
      <c r="D133" s="10" t="str">
        <f>_xlfn.XLOOKUP(Table5[[#This Row],[MSA Contract Number]],'Tier 1 - $500K'!A:A,'Tier 1 - $500K'!D:D,0,0,1)</f>
        <v>Ranjit Singh</v>
      </c>
      <c r="E133" s="10" t="str">
        <f>_xlfn.XLOOKUP(Table5[[#This Row],[MSA Contract Number]],'Tier 1 - $500K'!A:A,'Tier 1 - $500K'!E:E,0,0,1)</f>
        <v>(916) 618-4586</v>
      </c>
      <c r="F133" s="10" t="str">
        <f>_xlfn.XLOOKUP(Table5[[#This Row],[MSA Contract Number]],'Tier 1 - $500K'!A:A,'Tier 1 - $500K'!F:F,0,0,1)</f>
        <v>ranjit@softra-tech.com;</v>
      </c>
      <c r="G133" s="4">
        <f>_xlfn.XLOOKUP(Table5[[#This Row],[Point of Contact(s) 
(First Name and Last Name)]],'Tier 1 - $500K'!D:D,'Tier 1 - $500K'!G:G,0,0,1)</f>
        <v>2028059</v>
      </c>
      <c r="H133" s="4" t="str">
        <f>_xlfn.XLOOKUP(Table5[[#This Row],[MSA Contract Number]],'Tier 1 - $500K'!A:A,'Tier 1 - $500K'!H:H,0,0,1)</f>
        <v>SB</v>
      </c>
      <c r="I133" s="4" t="str">
        <f>_xlfn.XLOOKUP(Table5[[#This Row],[MSA Contract Number]],'Tier 1 - $500K'!A:A,'Tier 1 - $500K'!I:I,0,0,1)</f>
        <v>Yes</v>
      </c>
      <c r="J133" s="4" t="str">
        <f>_xlfn.XLOOKUP(Table5[[#This Row],[MSA Contract Number]],'Tier 1 - $500K'!A:A,'Tier 1 - $500K'!J:J,0,0,1)</f>
        <v>No</v>
      </c>
      <c r="K133" s="1">
        <f>_xlfn.XLOOKUP(Table5[[#This Row],[MSA Contract Number]],'Tier 1 - $500K'!A:A,'Tier 1 - $500K'!K:K,0,0,1)</f>
        <v>185</v>
      </c>
      <c r="L133" s="1">
        <f>_xlfn.XLOOKUP(Table5[[#This Row],[MSA Contract Number]],'Tier 1 - $500K'!A:A,'Tier 1 - $500K'!L:L,0,0,1)</f>
        <v>164</v>
      </c>
      <c r="M133" s="1">
        <f>_xlfn.XLOOKUP(Table5[[#This Row],[MSA Contract Number]],'Tier 1 - $500K'!A:A,'Tier 1 - $500K'!M:M,0,0,1)</f>
        <v>168</v>
      </c>
      <c r="N133" s="1">
        <f>_xlfn.XLOOKUP(Table5[[#This Row],[MSA Contract Number]],'Tier 1 - $500K'!A:A,'Tier 1 - $500K'!N:N)</f>
        <v>145</v>
      </c>
      <c r="O133" s="1">
        <f>_xlfn.XLOOKUP(Table5[[#This Row],[MSA Contract Number]],'Tier 1 - $500K'!A:A,'Tier 1 - $500K'!O:O,0,0,1)</f>
        <v>128</v>
      </c>
      <c r="P133" s="1">
        <f>_xlfn.XLOOKUP(Table5[[#This Row],[MSA Contract Number]],'Tier 1 - $500K'!A:A,'Tier 1 - $500K'!P:P,0,0,1)</f>
        <v>125</v>
      </c>
      <c r="Q133" s="1">
        <f>_xlfn.XLOOKUP(Table5[[#This Row],[MSA Contract Number]],'Tier 1 - $500K'!A:A,'Tier 1 - $500K'!Q:Q,0,0,1)</f>
        <v>120</v>
      </c>
      <c r="R133" s="1">
        <f>_xlfn.XLOOKUP(Table5[[#This Row],[MSA Contract Number]],'Tier 1 - $500K'!A:A,'Tier 1 - $500K'!R:R,0,0,1)</f>
        <v>80</v>
      </c>
      <c r="S133" s="107">
        <f>_xlfn.XLOOKUP(Table5[[#This Row],[MSA Contract Number]],'Tier 1 - $500K'!A:A,'Tier 1 - $500K'!S:S,0,0,1)</f>
        <v>185</v>
      </c>
      <c r="T133" s="107">
        <f>_xlfn.XLOOKUP(Table5[[#This Row],[MSA Contract Number]],'Tier 1 - $500K'!A:A,'Tier 1 - $500K'!T:T,0,0,1)</f>
        <v>185</v>
      </c>
      <c r="U133" s="107">
        <f>_xlfn.XLOOKUP(Table5[[#This Row],[MSA Contract Number]],'Tier 1 - $500K'!A:A,'Tier 1 - $500K'!U:U,0,0,1)</f>
        <v>160</v>
      </c>
      <c r="V133" s="107">
        <f>_xlfn.XLOOKUP(Table5[[#This Row],[MSA Contract Number]],'Tier 1 - $500K'!A:A,'Tier 1 - $500K'!V:V,0,0,1)</f>
        <v>145</v>
      </c>
      <c r="W133" s="107">
        <f>_xlfn.XLOOKUP(Table5[[#This Row],[MSA Contract Number]],'Tier 1 - $500K'!A:A,'Tier 1 - $500K'!W:W,0,0,1)</f>
        <v>120</v>
      </c>
      <c r="X133" s="107">
        <f>_xlfn.XLOOKUP(Table5[[#This Row],[MSA Contract Number]],'Tier 1 - $500K'!A:A,'Tier 1 - $500K'!X:X,0,0,1)</f>
        <v>118</v>
      </c>
      <c r="Y133" s="107">
        <f>_xlfn.XLOOKUP(Table5[[#This Row],[MSA Contract Number]],'Tier 1 - $500K'!A:A,'Tier 1 - $500K'!Y:Y,0,0,1)</f>
        <v>115</v>
      </c>
      <c r="Z133" s="107">
        <f>_xlfn.XLOOKUP(Table5[[#This Row],[MSA Contract Number]],'Tier 1 - $500K'!A:A,'Tier 1 - $500K'!Z:Z,0,0,1)</f>
        <v>120</v>
      </c>
      <c r="AA133" s="107">
        <f>_xlfn.XLOOKUP(Table5[[#This Row],[MSA Contract Number]],'Tier 1 - $500K'!A:A,'Tier 1 - $500K'!AA:AA,0,0,1)</f>
        <v>135</v>
      </c>
      <c r="AB133" s="107">
        <f>_xlfn.XLOOKUP(Table5[[#This Row],[MSA Contract Number]],'Tier 1 - $500K'!A:A,'Tier 1 - $500K'!AB:AB,0,0,1)</f>
        <v>145</v>
      </c>
      <c r="AC133" s="107">
        <f>_xlfn.XLOOKUP(Table5[[#This Row],[MSA Contract Number]],'Tier 1 - $500K'!A:A,'Tier 1 - $500K'!AC:AC,0,0,1)</f>
        <v>150</v>
      </c>
      <c r="AD133" s="107">
        <f>_xlfn.XLOOKUP(Table5[[#This Row],[MSA Contract Number]],'Tier 1 - $500K'!A:A,'Tier 1 - $500K'!AD:AD,0,0,1)</f>
        <v>128</v>
      </c>
      <c r="AE133" s="107">
        <f>_xlfn.XLOOKUP(Table5[[#This Row],[MSA Contract Number]],'Tier 1 - $500K'!A:A,'Tier 1 - $500K'!AE:AE,0,0,1)</f>
        <v>128</v>
      </c>
      <c r="AF133" s="107">
        <f>_xlfn.XLOOKUP(Table5[[#This Row],[MSA Contract Number]],'Tier 1 - $500K'!A:A,'Tier 1 - $500K'!AF:AF,0,0,1)</f>
        <v>128</v>
      </c>
      <c r="AG133" s="107">
        <f>_xlfn.XLOOKUP(Table5[[#This Row],[MSA Contract Number]],'Tier 1 - $500K'!A:A,'Tier 1 - $500K'!AG:AG,0,0,1)</f>
        <v>135</v>
      </c>
      <c r="AH133" s="107">
        <f>_xlfn.XLOOKUP(Table5[[#This Row],[MSA Contract Number]],'Tier 1 - $500K'!A:A,'Tier 1 - $500K'!AH:AH,0,0,1)</f>
        <v>130</v>
      </c>
      <c r="AI133" s="107">
        <f>_xlfn.XLOOKUP(Table5[[#This Row],[MSA Contract Number]],'Tier 1 - $500K'!A:A,'Tier 1 - $500K'!AI:AI,0,0,1)</f>
        <v>135</v>
      </c>
      <c r="AJ133" s="107">
        <f>_xlfn.XLOOKUP(Table5[[#This Row],[MSA Contract Number]],'Tier 1 - $500K'!A:A,'Tier 1 - $500K'!AJ:AJ,0,0,1)</f>
        <v>140</v>
      </c>
      <c r="AK133" s="107">
        <f>_xlfn.XLOOKUP(Table5[[#This Row],[MSA Contract Number]],'Tier 1 - $500K'!A:A,'Tier 1 - $500K'!AK:AK,0,0,1)</f>
        <v>175</v>
      </c>
      <c r="AL133" s="107">
        <f>_xlfn.XLOOKUP(Table5[[#This Row],[MSA Contract Number]],'Tier 1 - $500K'!A:A,'Tier 1 - $500K'!AL:AL,0,0,1)</f>
        <v>185</v>
      </c>
      <c r="AM133" s="107">
        <f>_xlfn.XLOOKUP(Table5[[#This Row],[MSA Contract Number]],'Tier 1 - $500K'!A:A,'Tier 1 - $500K'!AM:AM,0,0,1)</f>
        <v>175</v>
      </c>
      <c r="AN133" s="107">
        <f>_xlfn.XLOOKUP(Table5[[#This Row],[MSA Contract Number]],'Tier 1 - $500K'!A:A,'Tier 1 - $500K'!AN:AN,0,0,1)</f>
        <v>175</v>
      </c>
      <c r="AO133" s="107">
        <f>_xlfn.XLOOKUP(Table5[[#This Row],[MSA Contract Number]],'Tier 1 - $500K'!A:A,'Tier 1 - $500K'!AO:AO,0,0,1)</f>
        <v>160</v>
      </c>
      <c r="AP133" s="107">
        <f>_xlfn.XLOOKUP(Table5[[#This Row],[MSA Contract Number]],'Tier 1 - $500K'!A:A,'Tier 1 - $500K'!AP:AP,0,0,1)</f>
        <v>180</v>
      </c>
      <c r="AQ133" s="107">
        <f>_xlfn.XLOOKUP(Table5[[#This Row],[MSA Contract Number]],'Tier 1 - $500K'!A:A,'Tier 1 - $500K'!AQ:AQ,0,0,1)</f>
        <v>155</v>
      </c>
      <c r="AR133" s="107">
        <f>_xlfn.XLOOKUP(Table5[[#This Row],[MSA Contract Number]],'Tier 1 - $500K'!A:A,'Tier 1 - $500K'!AR:AR,0,0,1)</f>
        <v>170</v>
      </c>
      <c r="AS133" s="107">
        <f>_xlfn.XLOOKUP(Table5[[#This Row],[MSA Contract Number]],'Tier 1 - $500K'!A:A,'Tier 1 - $500K'!AS:AS,0,0,1)</f>
        <v>140</v>
      </c>
      <c r="AT133" s="107">
        <f>_xlfn.XLOOKUP(Table5[[#This Row],[MSA Contract Number]],'Tier 1 - $500K'!A:A,'Tier 1 - $500K'!AT:AT,0,0,1)</f>
        <v>130</v>
      </c>
      <c r="AU133" s="107">
        <f>_xlfn.XLOOKUP(Table5[[#This Row],[MSA Contract Number]],'Tier 1 - $500K'!A:A,'Tier 1 - $500K'!AU:AU,0,0,1)</f>
        <v>128</v>
      </c>
      <c r="AV133" s="107">
        <f>_xlfn.XLOOKUP(Table5[[#This Row],[MSA Contract Number]],'Tier 1 - $500K'!A:A,'Tier 1 - $500K'!AV:AV,0,0,1)</f>
        <v>125</v>
      </c>
      <c r="AW133" s="107">
        <f>_xlfn.XLOOKUP(Table5[[#This Row],[MSA Contract Number]],'Tier 1 - $500K'!A:A,'Tier 1 - $500K'!AW:AW,0,0,1)</f>
        <v>135</v>
      </c>
      <c r="AX133" s="107">
        <f>_xlfn.XLOOKUP(Table5[[#This Row],[MSA Contract Number]],'Tier 1 - $500K'!A:A,'Tier 1 - $500K'!AX:AX,0,0,1)</f>
        <v>130</v>
      </c>
      <c r="AY133" s="107">
        <f>_xlfn.XLOOKUP(Table5[[#This Row],[MSA Contract Number]],'Tier 1 - $500K'!A:A,'Tier 1 - $500K'!AY:AY,0,0,1)</f>
        <v>125</v>
      </c>
      <c r="AZ133" s="108">
        <f>_xlfn.XLOOKUP(Table5[[#This Row],[MSA Contract Number]],'Tier 1 - $500K'!A:A,'Tier 1 - $500K'!AZ:AZ,0,0,1)</f>
        <v>126</v>
      </c>
    </row>
    <row r="134" spans="1:52" s="52" customFormat="1" x14ac:dyDescent="0.25">
      <c r="A134" s="8" t="s">
        <v>1163</v>
      </c>
      <c r="B134" s="9">
        <f>_xlfn.XLOOKUP(Table5[[#This Row],[MSA Contract Number]],'Tier 1 - $500K'!A:A,'Tier 1 - $500K'!B:B,0,0,1)</f>
        <v>46497</v>
      </c>
      <c r="C134" s="10" t="str">
        <f>_xlfn.XLOOKUP(Table5[[#This Row],[MSA Contract Number]],'Tier 1 - $500K'!A:A,'Tier 1 - $500K'!C:C,0,0,1)</f>
        <v>Softsol Resources Inc</v>
      </c>
      <c r="D134" s="10" t="str">
        <f>_xlfn.XLOOKUP(Table5[[#This Row],[MSA Contract Number]],'Tier 1 - $500K'!A:A,'Tier 1 - $500K'!D:D,0,0,1)</f>
        <v>Radhakrishna Ghanta</v>
      </c>
      <c r="E134" s="10" t="str">
        <f>_xlfn.XLOOKUP(Table5[[#This Row],[MSA Contract Number]],'Tier 1 - $500K'!A:A,'Tier 1 - $500K'!E:E,0,0,1)</f>
        <v>(510) 673-3328</v>
      </c>
      <c r="F134" s="10" t="str">
        <f>_xlfn.XLOOKUP(Table5[[#This Row],[MSA Contract Number]],'Tier 1 - $500K'!A:A,'Tier 1 - $500K'!F:F,0,0,1)</f>
        <v>rk.ghanta@softsol.com;</v>
      </c>
      <c r="G134" s="4" t="str">
        <f>_xlfn.XLOOKUP(Table5[[#This Row],[Point of Contact(s) 
(First Name and Last Name)]],'Tier 1 - $500K'!D:D,'Tier 1 - $500K'!G:G,0,0,1)</f>
        <v>--</v>
      </c>
      <c r="H134" s="4" t="str">
        <f>_xlfn.XLOOKUP(Table5[[#This Row],[MSA Contract Number]],'Tier 1 - $500K'!A:A,'Tier 1 - $500K'!H:H,0,0,1)</f>
        <v>--</v>
      </c>
      <c r="I134" s="4" t="str">
        <f>_xlfn.XLOOKUP(Table5[[#This Row],[MSA Contract Number]],'Tier 1 - $500K'!A:A,'Tier 1 - $500K'!I:I,0,0,1)</f>
        <v>No</v>
      </c>
      <c r="J134" s="4" t="str">
        <f>_xlfn.XLOOKUP(Table5[[#This Row],[MSA Contract Number]],'Tier 1 - $500K'!A:A,'Tier 1 - $500K'!J:J,0,0,1)</f>
        <v>No</v>
      </c>
      <c r="K134" s="1">
        <f>_xlfn.XLOOKUP(Table5[[#This Row],[MSA Contract Number]],'Tier 1 - $500K'!A:A,'Tier 1 - $500K'!K:K,0,0,1)</f>
        <v>160</v>
      </c>
      <c r="L134" s="1">
        <f>_xlfn.XLOOKUP(Table5[[#This Row],[MSA Contract Number]],'Tier 1 - $500K'!A:A,'Tier 1 - $500K'!L:L,0,0,1)</f>
        <v>150</v>
      </c>
      <c r="M134" s="1">
        <f>_xlfn.XLOOKUP(Table5[[#This Row],[MSA Contract Number]],'Tier 1 - $500K'!A:A,'Tier 1 - $500K'!M:M,0,0,1)</f>
        <v>160</v>
      </c>
      <c r="N134" s="1">
        <f>_xlfn.XLOOKUP(Table5[[#This Row],[MSA Contract Number]],'Tier 1 - $500K'!A:A,'Tier 1 - $500K'!N:N)</f>
        <v>150</v>
      </c>
      <c r="O134" s="1">
        <f>_xlfn.XLOOKUP(Table5[[#This Row],[MSA Contract Number]],'Tier 1 - $500K'!A:A,'Tier 1 - $500K'!O:O,0,0,1)</f>
        <v>140</v>
      </c>
      <c r="P134" s="1">
        <f>_xlfn.XLOOKUP(Table5[[#This Row],[MSA Contract Number]],'Tier 1 - $500K'!A:A,'Tier 1 - $500K'!P:P,0,0,1)</f>
        <v>140</v>
      </c>
      <c r="Q134" s="1">
        <f>_xlfn.XLOOKUP(Table5[[#This Row],[MSA Contract Number]],'Tier 1 - $500K'!A:A,'Tier 1 - $500K'!Q:Q,0,0,1)</f>
        <v>130</v>
      </c>
      <c r="R134" s="1">
        <f>_xlfn.XLOOKUP(Table5[[#This Row],[MSA Contract Number]],'Tier 1 - $500K'!A:A,'Tier 1 - $500K'!R:R,0,0,1)</f>
        <v>110</v>
      </c>
      <c r="S134" s="107">
        <f>_xlfn.XLOOKUP(Table5[[#This Row],[MSA Contract Number]],'Tier 1 - $500K'!A:A,'Tier 1 - $500K'!S:S,0,0,1)</f>
        <v>160</v>
      </c>
      <c r="T134" s="107">
        <f>_xlfn.XLOOKUP(Table5[[#This Row],[MSA Contract Number]],'Tier 1 - $500K'!A:A,'Tier 1 - $500K'!T:T,0,0,1)</f>
        <v>170</v>
      </c>
      <c r="U134" s="107">
        <f>_xlfn.XLOOKUP(Table5[[#This Row],[MSA Contract Number]],'Tier 1 - $500K'!A:A,'Tier 1 - $500K'!U:U,0,0,1)</f>
        <v>160</v>
      </c>
      <c r="V134" s="107">
        <f>_xlfn.XLOOKUP(Table5[[#This Row],[MSA Contract Number]],'Tier 1 - $500K'!A:A,'Tier 1 - $500K'!V:V,0,0,1)</f>
        <v>160</v>
      </c>
      <c r="W134" s="107">
        <f>_xlfn.XLOOKUP(Table5[[#This Row],[MSA Contract Number]],'Tier 1 - $500K'!A:A,'Tier 1 - $500K'!W:W,0,0,1)</f>
        <v>140</v>
      </c>
      <c r="X134" s="107">
        <f>_xlfn.XLOOKUP(Table5[[#This Row],[MSA Contract Number]],'Tier 1 - $500K'!A:A,'Tier 1 - $500K'!X:X,0,0,1)</f>
        <v>140</v>
      </c>
      <c r="Y134" s="107">
        <f>_xlfn.XLOOKUP(Table5[[#This Row],[MSA Contract Number]],'Tier 1 - $500K'!A:A,'Tier 1 - $500K'!Y:Y,0,0,1)</f>
        <v>140</v>
      </c>
      <c r="Z134" s="107">
        <f>_xlfn.XLOOKUP(Table5[[#This Row],[MSA Contract Number]],'Tier 1 - $500K'!A:A,'Tier 1 - $500K'!Z:Z,0,0,1)</f>
        <v>150</v>
      </c>
      <c r="AA134" s="107">
        <f>_xlfn.XLOOKUP(Table5[[#This Row],[MSA Contract Number]],'Tier 1 - $500K'!A:A,'Tier 1 - $500K'!AA:AA,0,0,1)</f>
        <v>150</v>
      </c>
      <c r="AB134" s="107">
        <f>_xlfn.XLOOKUP(Table5[[#This Row],[MSA Contract Number]],'Tier 1 - $500K'!A:A,'Tier 1 - $500K'!AB:AB,0,0,1)</f>
        <v>160</v>
      </c>
      <c r="AC134" s="107">
        <f>_xlfn.XLOOKUP(Table5[[#This Row],[MSA Contract Number]],'Tier 1 - $500K'!A:A,'Tier 1 - $500K'!AC:AC,0,0,1)</f>
        <v>160</v>
      </c>
      <c r="AD134" s="107">
        <f>_xlfn.XLOOKUP(Table5[[#This Row],[MSA Contract Number]],'Tier 1 - $500K'!A:A,'Tier 1 - $500K'!AD:AD,0,0,1)</f>
        <v>130</v>
      </c>
      <c r="AE134" s="107">
        <f>_xlfn.XLOOKUP(Table5[[#This Row],[MSA Contract Number]],'Tier 1 - $500K'!A:A,'Tier 1 - $500K'!AE:AE,0,0,1)</f>
        <v>130</v>
      </c>
      <c r="AF134" s="107">
        <f>_xlfn.XLOOKUP(Table5[[#This Row],[MSA Contract Number]],'Tier 1 - $500K'!A:A,'Tier 1 - $500K'!AF:AF,0,0,1)</f>
        <v>130</v>
      </c>
      <c r="AG134" s="107">
        <f>_xlfn.XLOOKUP(Table5[[#This Row],[MSA Contract Number]],'Tier 1 - $500K'!A:A,'Tier 1 - $500K'!AG:AG,0,0,1)</f>
        <v>145</v>
      </c>
      <c r="AH134" s="107" t="str">
        <f>_xlfn.XLOOKUP(Table5[[#This Row],[MSA Contract Number]],'Tier 1 - $500K'!A:A,'Tier 1 - $500K'!AH:AH,0,0,1)</f>
        <v>--</v>
      </c>
      <c r="AI134" s="107" t="str">
        <f>_xlfn.XLOOKUP(Table5[[#This Row],[MSA Contract Number]],'Tier 1 - $500K'!A:A,'Tier 1 - $500K'!AI:AI,0,0,1)</f>
        <v>--</v>
      </c>
      <c r="AJ134" s="107">
        <f>_xlfn.XLOOKUP(Table5[[#This Row],[MSA Contract Number]],'Tier 1 - $500K'!A:A,'Tier 1 - $500K'!AJ:AJ,0,0,1)</f>
        <v>130</v>
      </c>
      <c r="AK134" s="107">
        <f>_xlfn.XLOOKUP(Table5[[#This Row],[MSA Contract Number]],'Tier 1 - $500K'!A:A,'Tier 1 - $500K'!AK:AK,0,0,1)</f>
        <v>160</v>
      </c>
      <c r="AL134" s="107">
        <f>_xlfn.XLOOKUP(Table5[[#This Row],[MSA Contract Number]],'Tier 1 - $500K'!A:A,'Tier 1 - $500K'!AL:AL,0,0,1)</f>
        <v>180</v>
      </c>
      <c r="AM134" s="107">
        <f>_xlfn.XLOOKUP(Table5[[#This Row],[MSA Contract Number]],'Tier 1 - $500K'!A:A,'Tier 1 - $500K'!AM:AM,0,0,1)</f>
        <v>160</v>
      </c>
      <c r="AN134" s="107">
        <f>_xlfn.XLOOKUP(Table5[[#This Row],[MSA Contract Number]],'Tier 1 - $500K'!A:A,'Tier 1 - $500K'!AN:AN,0,0,1)</f>
        <v>170</v>
      </c>
      <c r="AO134" s="107">
        <f>_xlfn.XLOOKUP(Table5[[#This Row],[MSA Contract Number]],'Tier 1 - $500K'!A:A,'Tier 1 - $500K'!AO:AO,0,0,1)</f>
        <v>140</v>
      </c>
      <c r="AP134" s="107">
        <f>_xlfn.XLOOKUP(Table5[[#This Row],[MSA Contract Number]],'Tier 1 - $500K'!A:A,'Tier 1 - $500K'!AP:AP,0,0,1)</f>
        <v>160</v>
      </c>
      <c r="AQ134" s="107">
        <f>_xlfn.XLOOKUP(Table5[[#This Row],[MSA Contract Number]],'Tier 1 - $500K'!A:A,'Tier 1 - $500K'!AQ:AQ,0,0,1)</f>
        <v>160</v>
      </c>
      <c r="AR134" s="107">
        <f>_xlfn.XLOOKUP(Table5[[#This Row],[MSA Contract Number]],'Tier 1 - $500K'!A:A,'Tier 1 - $500K'!AR:AR,0,0,1)</f>
        <v>160</v>
      </c>
      <c r="AS134" s="107">
        <f>_xlfn.XLOOKUP(Table5[[#This Row],[MSA Contract Number]],'Tier 1 - $500K'!A:A,'Tier 1 - $500K'!AS:AS,0,0,1)</f>
        <v>140</v>
      </c>
      <c r="AT134" s="107">
        <f>_xlfn.XLOOKUP(Table5[[#This Row],[MSA Contract Number]],'Tier 1 - $500K'!A:A,'Tier 1 - $500K'!AT:AT,0,0,1)</f>
        <v>140</v>
      </c>
      <c r="AU134" s="107">
        <f>_xlfn.XLOOKUP(Table5[[#This Row],[MSA Contract Number]],'Tier 1 - $500K'!A:A,'Tier 1 - $500K'!AU:AU,0,0,1)</f>
        <v>130</v>
      </c>
      <c r="AV134" s="107">
        <f>_xlfn.XLOOKUP(Table5[[#This Row],[MSA Contract Number]],'Tier 1 - $500K'!A:A,'Tier 1 - $500K'!AV:AV,0,0,1)</f>
        <v>130</v>
      </c>
      <c r="AW134" s="107">
        <f>_xlfn.XLOOKUP(Table5[[#This Row],[MSA Contract Number]],'Tier 1 - $500K'!A:A,'Tier 1 - $500K'!AW:AW,0,0,1)</f>
        <v>140</v>
      </c>
      <c r="AX134" s="107">
        <f>_xlfn.XLOOKUP(Table5[[#This Row],[MSA Contract Number]],'Tier 1 - $500K'!A:A,'Tier 1 - $500K'!AX:AX,0,0,1)</f>
        <v>175</v>
      </c>
      <c r="AY134" s="107">
        <f>_xlfn.XLOOKUP(Table5[[#This Row],[MSA Contract Number]],'Tier 1 - $500K'!A:A,'Tier 1 - $500K'!AY:AY,0,0,1)</f>
        <v>140</v>
      </c>
      <c r="AZ134" s="108">
        <f>_xlfn.XLOOKUP(Table5[[#This Row],[MSA Contract Number]],'Tier 1 - $500K'!A:A,'Tier 1 - $500K'!AZ:AZ,0,0,1)</f>
        <v>140</v>
      </c>
    </row>
    <row r="135" spans="1:52" s="52" customFormat="1" ht="31.5" x14ac:dyDescent="0.25">
      <c r="A135" s="8" t="s">
        <v>1168</v>
      </c>
      <c r="B135" s="9">
        <f>_xlfn.XLOOKUP(Table5[[#This Row],[MSA Contract Number]],'Tier 1 - $500K'!A:A,'Tier 1 - $500K'!B:B,0,0,1)</f>
        <v>46497</v>
      </c>
      <c r="C135" s="10" t="str">
        <f>_xlfn.XLOOKUP(Table5[[#This Row],[MSA Contract Number]],'Tier 1 - $500K'!A:A,'Tier 1 - $500K'!C:C,0,0,1)</f>
        <v>Sophus Consulting</v>
      </c>
      <c r="D135" s="10" t="str">
        <f>_xlfn.XLOOKUP(Table5[[#This Row],[MSA Contract Number]],'Tier 1 - $500K'!A:A,'Tier 1 - $500K'!D:D,0,0,1)</f>
        <v xml:space="preserve">1. Angela Reeves </v>
      </c>
      <c r="E135" s="10" t="str">
        <f>_xlfn.XLOOKUP(Table5[[#This Row],[MSA Contract Number]],'Tier 1 - $500K'!A:A,'Tier 1 - $500K'!E:E,0,0,1)</f>
        <v xml:space="preserve">1. (916) 970-7350 </v>
      </c>
      <c r="F135" s="10" t="str">
        <f>_xlfn.XLOOKUP(Table5[[#This Row],[MSA Contract Number]],'Tier 1 - $500K'!A:A,'Tier 1 - $500K'!F:F,0,0,1)</f>
        <v>areeves@sophusconsulting.com; awhitfield@sophusconsulting.com;</v>
      </c>
      <c r="G135" s="4" t="str">
        <f>_xlfn.XLOOKUP(Table5[[#This Row],[Point of Contact(s) 
(First Name and Last Name)]],'Tier 1 - $500K'!D:D,'Tier 1 - $500K'!G:G,0,0,1)</f>
        <v>--</v>
      </c>
      <c r="H135" s="4" t="str">
        <f>_xlfn.XLOOKUP(Table5[[#This Row],[MSA Contract Number]],'Tier 1 - $500K'!A:A,'Tier 1 - $500K'!H:H,0,0,1)</f>
        <v>--</v>
      </c>
      <c r="I135" s="4" t="str">
        <f>_xlfn.XLOOKUP(Table5[[#This Row],[MSA Contract Number]],'Tier 1 - $500K'!A:A,'Tier 1 - $500K'!I:I,0,0,1)</f>
        <v>No</v>
      </c>
      <c r="J135" s="4" t="str">
        <f>_xlfn.XLOOKUP(Table5[[#This Row],[MSA Contract Number]],'Tier 1 - $500K'!A:A,'Tier 1 - $500K'!J:J,0,0,1)</f>
        <v>No</v>
      </c>
      <c r="K135" s="1">
        <f>_xlfn.XLOOKUP(Table5[[#This Row],[MSA Contract Number]],'Tier 1 - $500K'!A:A,'Tier 1 - $500K'!K:K,0,0,1)</f>
        <v>272</v>
      </c>
      <c r="L135" s="1">
        <f>_xlfn.XLOOKUP(Table5[[#This Row],[MSA Contract Number]],'Tier 1 - $500K'!A:A,'Tier 1 - $500K'!L:L,0,0,1)</f>
        <v>228</v>
      </c>
      <c r="M135" s="1">
        <f>_xlfn.XLOOKUP(Table5[[#This Row],[MSA Contract Number]],'Tier 1 - $500K'!A:A,'Tier 1 - $500K'!M:M,0,0,1)</f>
        <v>246</v>
      </c>
      <c r="N135" s="1">
        <f>_xlfn.XLOOKUP(Table5[[#This Row],[MSA Contract Number]],'Tier 1 - $500K'!A:A,'Tier 1 - $500K'!N:N)</f>
        <v>207</v>
      </c>
      <c r="O135" s="1">
        <f>_xlfn.XLOOKUP(Table5[[#This Row],[MSA Contract Number]],'Tier 1 - $500K'!A:A,'Tier 1 - $500K'!O:O,0,0,1)</f>
        <v>183</v>
      </c>
      <c r="P135" s="1">
        <f>_xlfn.XLOOKUP(Table5[[#This Row],[MSA Contract Number]],'Tier 1 - $500K'!A:A,'Tier 1 - $500K'!P:P,0,0,1)</f>
        <v>220</v>
      </c>
      <c r="Q135" s="1">
        <f>_xlfn.XLOOKUP(Table5[[#This Row],[MSA Contract Number]],'Tier 1 - $500K'!A:A,'Tier 1 - $500K'!Q:Q,0,0,1)</f>
        <v>193</v>
      </c>
      <c r="R135" s="1">
        <f>_xlfn.XLOOKUP(Table5[[#This Row],[MSA Contract Number]],'Tier 1 - $500K'!A:A,'Tier 1 - $500K'!R:R,0,0,1)</f>
        <v>142</v>
      </c>
      <c r="S135" s="107">
        <f>_xlfn.XLOOKUP(Table5[[#This Row],[MSA Contract Number]],'Tier 1 - $500K'!A:A,'Tier 1 - $500K'!S:S,0,0,1)</f>
        <v>208</v>
      </c>
      <c r="T135" s="107">
        <f>_xlfn.XLOOKUP(Table5[[#This Row],[MSA Contract Number]],'Tier 1 - $500K'!A:A,'Tier 1 - $500K'!T:T,0,0,1)</f>
        <v>247</v>
      </c>
      <c r="U135" s="107">
        <f>_xlfn.XLOOKUP(Table5[[#This Row],[MSA Contract Number]],'Tier 1 - $500K'!A:A,'Tier 1 - $500K'!U:U,0,0,1)</f>
        <v>215</v>
      </c>
      <c r="V135" s="107">
        <f>_xlfn.XLOOKUP(Table5[[#This Row],[MSA Contract Number]],'Tier 1 - $500K'!A:A,'Tier 1 - $500K'!V:V,0,0,1)</f>
        <v>212</v>
      </c>
      <c r="W135" s="107">
        <f>_xlfn.XLOOKUP(Table5[[#This Row],[MSA Contract Number]],'Tier 1 - $500K'!A:A,'Tier 1 - $500K'!W:W,0,0,1)</f>
        <v>143</v>
      </c>
      <c r="X135" s="107">
        <f>_xlfn.XLOOKUP(Table5[[#This Row],[MSA Contract Number]],'Tier 1 - $500K'!A:A,'Tier 1 - $500K'!X:X,0,0,1)</f>
        <v>146</v>
      </c>
      <c r="Y135" s="107">
        <f>_xlfn.XLOOKUP(Table5[[#This Row],[MSA Contract Number]],'Tier 1 - $500K'!A:A,'Tier 1 - $500K'!Y:Y,0,0,1)</f>
        <v>150</v>
      </c>
      <c r="Z135" s="107">
        <f>_xlfn.XLOOKUP(Table5[[#This Row],[MSA Contract Number]],'Tier 1 - $500K'!A:A,'Tier 1 - $500K'!Z:Z,0,0,1)</f>
        <v>182</v>
      </c>
      <c r="AA135" s="107">
        <f>_xlfn.XLOOKUP(Table5[[#This Row],[MSA Contract Number]],'Tier 1 - $500K'!A:A,'Tier 1 - $500K'!AA:AA,0,0,1)</f>
        <v>203</v>
      </c>
      <c r="AB135" s="107">
        <f>_xlfn.XLOOKUP(Table5[[#This Row],[MSA Contract Number]],'Tier 1 - $500K'!A:A,'Tier 1 - $500K'!AB:AB,0,0,1)</f>
        <v>199</v>
      </c>
      <c r="AC135" s="107">
        <f>_xlfn.XLOOKUP(Table5[[#This Row],[MSA Contract Number]],'Tier 1 - $500K'!A:A,'Tier 1 - $500K'!AC:AC,0,0,1)</f>
        <v>188</v>
      </c>
      <c r="AD135" s="107">
        <f>_xlfn.XLOOKUP(Table5[[#This Row],[MSA Contract Number]],'Tier 1 - $500K'!A:A,'Tier 1 - $500K'!AD:AD,0,0,1)</f>
        <v>153</v>
      </c>
      <c r="AE135" s="107">
        <f>_xlfn.XLOOKUP(Table5[[#This Row],[MSA Contract Number]],'Tier 1 - $500K'!A:A,'Tier 1 - $500K'!AE:AE,0,0,1)</f>
        <v>150</v>
      </c>
      <c r="AF135" s="107">
        <f>_xlfn.XLOOKUP(Table5[[#This Row],[MSA Contract Number]],'Tier 1 - $500K'!A:A,'Tier 1 - $500K'!AF:AF,0,0,1)</f>
        <v>155</v>
      </c>
      <c r="AG135" s="107">
        <f>_xlfn.XLOOKUP(Table5[[#This Row],[MSA Contract Number]],'Tier 1 - $500K'!A:A,'Tier 1 - $500K'!AG:AG,0,0,1)</f>
        <v>179</v>
      </c>
      <c r="AH135" s="107">
        <f>_xlfn.XLOOKUP(Table5[[#This Row],[MSA Contract Number]],'Tier 1 - $500K'!A:A,'Tier 1 - $500K'!AH:AH,0,0,1)</f>
        <v>153</v>
      </c>
      <c r="AI135" s="107">
        <f>_xlfn.XLOOKUP(Table5[[#This Row],[MSA Contract Number]],'Tier 1 - $500K'!A:A,'Tier 1 - $500K'!AI:AI,0,0,1)</f>
        <v>153</v>
      </c>
      <c r="AJ135" s="107">
        <f>_xlfn.XLOOKUP(Table5[[#This Row],[MSA Contract Number]],'Tier 1 - $500K'!A:A,'Tier 1 - $500K'!AJ:AJ,0,0,1)</f>
        <v>160</v>
      </c>
      <c r="AK135" s="107">
        <f>_xlfn.XLOOKUP(Table5[[#This Row],[MSA Contract Number]],'Tier 1 - $500K'!A:A,'Tier 1 - $500K'!AK:AK,0,0,1)</f>
        <v>187</v>
      </c>
      <c r="AL135" s="107">
        <f>_xlfn.XLOOKUP(Table5[[#This Row],[MSA Contract Number]],'Tier 1 - $500K'!A:A,'Tier 1 - $500K'!AL:AL,0,0,1)</f>
        <v>209</v>
      </c>
      <c r="AM135" s="107">
        <f>_xlfn.XLOOKUP(Table5[[#This Row],[MSA Contract Number]],'Tier 1 - $500K'!A:A,'Tier 1 - $500K'!AM:AM,0,0,1)</f>
        <v>160</v>
      </c>
      <c r="AN135" s="107">
        <f>_xlfn.XLOOKUP(Table5[[#This Row],[MSA Contract Number]],'Tier 1 - $500K'!A:A,'Tier 1 - $500K'!AN:AN,0,0,1)</f>
        <v>181</v>
      </c>
      <c r="AO135" s="107">
        <f>_xlfn.XLOOKUP(Table5[[#This Row],[MSA Contract Number]],'Tier 1 - $500K'!A:A,'Tier 1 - $500K'!AO:AO,0,0,1)</f>
        <v>153</v>
      </c>
      <c r="AP135" s="107">
        <f>_xlfn.XLOOKUP(Table5[[#This Row],[MSA Contract Number]],'Tier 1 - $500K'!A:A,'Tier 1 - $500K'!AP:AP,0,0,1)</f>
        <v>188</v>
      </c>
      <c r="AQ135" s="107">
        <f>_xlfn.XLOOKUP(Table5[[#This Row],[MSA Contract Number]],'Tier 1 - $500K'!A:A,'Tier 1 - $500K'!AQ:AQ,0,0,1)</f>
        <v>180</v>
      </c>
      <c r="AR135" s="107">
        <f>_xlfn.XLOOKUP(Table5[[#This Row],[MSA Contract Number]],'Tier 1 - $500K'!A:A,'Tier 1 - $500K'!AR:AR,0,0,1)</f>
        <v>187</v>
      </c>
      <c r="AS135" s="107">
        <f>_xlfn.XLOOKUP(Table5[[#This Row],[MSA Contract Number]],'Tier 1 - $500K'!A:A,'Tier 1 - $500K'!AS:AS,0,0,1)</f>
        <v>161</v>
      </c>
      <c r="AT135" s="107">
        <f>_xlfn.XLOOKUP(Table5[[#This Row],[MSA Contract Number]],'Tier 1 - $500K'!A:A,'Tier 1 - $500K'!AT:AT,0,0,1)</f>
        <v>167</v>
      </c>
      <c r="AU135" s="107">
        <f>_xlfn.XLOOKUP(Table5[[#This Row],[MSA Contract Number]],'Tier 1 - $500K'!A:A,'Tier 1 - $500K'!AU:AU,0,0,1)</f>
        <v>164</v>
      </c>
      <c r="AV135" s="107">
        <f>_xlfn.XLOOKUP(Table5[[#This Row],[MSA Contract Number]],'Tier 1 - $500K'!A:A,'Tier 1 - $500K'!AV:AV,0,0,1)</f>
        <v>145</v>
      </c>
      <c r="AW135" s="107">
        <f>_xlfn.XLOOKUP(Table5[[#This Row],[MSA Contract Number]],'Tier 1 - $500K'!A:A,'Tier 1 - $500K'!AW:AW,0,0,1)</f>
        <v>169</v>
      </c>
      <c r="AX135" s="107">
        <f>_xlfn.XLOOKUP(Table5[[#This Row],[MSA Contract Number]],'Tier 1 - $500K'!A:A,'Tier 1 - $500K'!AX:AX,0,0,1)</f>
        <v>184</v>
      </c>
      <c r="AY135" s="107">
        <f>_xlfn.XLOOKUP(Table5[[#This Row],[MSA Contract Number]],'Tier 1 - $500K'!A:A,'Tier 1 - $500K'!AY:AY,0,0,1)</f>
        <v>162</v>
      </c>
      <c r="AZ135" s="108">
        <f>_xlfn.XLOOKUP(Table5[[#This Row],[MSA Contract Number]],'Tier 1 - $500K'!A:A,'Tier 1 - $500K'!AZ:AZ,0,0,1)</f>
        <v>180</v>
      </c>
    </row>
    <row r="136" spans="1:52" s="52" customFormat="1" ht="47.25" x14ac:dyDescent="0.25">
      <c r="A136" s="8" t="s">
        <v>1178</v>
      </c>
      <c r="B136" s="9">
        <f>_xlfn.XLOOKUP(Table5[[#This Row],[MSA Contract Number]],'Tier 1 - $500K'!A:A,'Tier 1 - $500K'!B:B,0,0,1)</f>
        <v>46497</v>
      </c>
      <c r="C136" s="10" t="str">
        <f>_xlfn.XLOOKUP(Table5[[#This Row],[MSA Contract Number]],'Tier 1 - $500K'!A:A,'Tier 1 - $500K'!C:C,0,0,1)</f>
        <v>Spruce Technology, Inc.</v>
      </c>
      <c r="D136" s="10" t="str">
        <f>_xlfn.XLOOKUP(Table5[[#This Row],[MSA Contract Number]],'Tier 1 - $500K'!A:A,'Tier 1 - $500K'!D:D,0,0,1)</f>
        <v xml:space="preserve">1. Noelle Hanerfeld 
2. Nick Kroeger </v>
      </c>
      <c r="E136" s="10" t="str">
        <f>_xlfn.XLOOKUP(Table5[[#This Row],[MSA Contract Number]],'Tier 1 - $500K'!A:A,'Tier 1 - $500K'!E:E,0,0,1)</f>
        <v xml:space="preserve">1. (862) 225-9300 
2. (862) 414-4983 </v>
      </c>
      <c r="F136" s="10" t="str">
        <f>_xlfn.XLOOKUP(Table5[[#This Row],[MSA Contract Number]],'Tier 1 - $500K'!A:A,'Tier 1 - $500K'!F:F,0,0,1)</f>
        <v>sales@sprucetech.com;
NHanerfeld@sprucetech.com;
NKroeger@sprucetech.com</v>
      </c>
      <c r="G136" s="4" t="str">
        <f>_xlfn.XLOOKUP(Table5[[#This Row],[Point of Contact(s) 
(First Name and Last Name)]],'Tier 1 - $500K'!D:D,'Tier 1 - $500K'!G:G,0,0,1)</f>
        <v>--</v>
      </c>
      <c r="H136" s="4" t="str">
        <f>_xlfn.XLOOKUP(Table5[[#This Row],[MSA Contract Number]],'Tier 1 - $500K'!A:A,'Tier 1 - $500K'!H:H,0,0,1)</f>
        <v>--</v>
      </c>
      <c r="I136" s="4" t="str">
        <f>_xlfn.XLOOKUP(Table5[[#This Row],[MSA Contract Number]],'Tier 1 - $500K'!A:A,'Tier 1 - $500K'!I:I,0,0,1)</f>
        <v>No</v>
      </c>
      <c r="J136" s="4" t="str">
        <f>_xlfn.XLOOKUP(Table5[[#This Row],[MSA Contract Number]],'Tier 1 - $500K'!A:A,'Tier 1 - $500K'!J:J,0,0,1)</f>
        <v>No</v>
      </c>
      <c r="K136" s="1">
        <f>_xlfn.XLOOKUP(Table5[[#This Row],[MSA Contract Number]],'Tier 1 - $500K'!A:A,'Tier 1 - $500K'!K:K,0,0,1)</f>
        <v>172</v>
      </c>
      <c r="L136" s="1">
        <f>_xlfn.XLOOKUP(Table5[[#This Row],[MSA Contract Number]],'Tier 1 - $500K'!A:A,'Tier 1 - $500K'!L:L,0,0,1)</f>
        <v>136</v>
      </c>
      <c r="M136" s="1">
        <f>_xlfn.XLOOKUP(Table5[[#This Row],[MSA Contract Number]],'Tier 1 - $500K'!A:A,'Tier 1 - $500K'!M:M,0,0,1)</f>
        <v>157</v>
      </c>
      <c r="N136" s="1">
        <f>_xlfn.XLOOKUP(Table5[[#This Row],[MSA Contract Number]],'Tier 1 - $500K'!A:A,'Tier 1 - $500K'!N:N)</f>
        <v>136</v>
      </c>
      <c r="O136" s="1">
        <f>_xlfn.XLOOKUP(Table5[[#This Row],[MSA Contract Number]],'Tier 1 - $500K'!A:A,'Tier 1 - $500K'!O:O,0,0,1)</f>
        <v>138</v>
      </c>
      <c r="P136" s="1">
        <f>_xlfn.XLOOKUP(Table5[[#This Row],[MSA Contract Number]],'Tier 1 - $500K'!A:A,'Tier 1 - $500K'!P:P,0,0,1)</f>
        <v>138</v>
      </c>
      <c r="Q136" s="1">
        <f>_xlfn.XLOOKUP(Table5[[#This Row],[MSA Contract Number]],'Tier 1 - $500K'!A:A,'Tier 1 - $500K'!Q:Q,0,0,1)</f>
        <v>121</v>
      </c>
      <c r="R136" s="1">
        <f>_xlfn.XLOOKUP(Table5[[#This Row],[MSA Contract Number]],'Tier 1 - $500K'!A:A,'Tier 1 - $500K'!R:R,0,0,1)</f>
        <v>105</v>
      </c>
      <c r="S136" s="107">
        <f>_xlfn.XLOOKUP(Table5[[#This Row],[MSA Contract Number]],'Tier 1 - $500K'!A:A,'Tier 1 - $500K'!S:S,0,0,1)</f>
        <v>145</v>
      </c>
      <c r="T136" s="107">
        <f>_xlfn.XLOOKUP(Table5[[#This Row],[MSA Contract Number]],'Tier 1 - $500K'!A:A,'Tier 1 - $500K'!T:T,0,0,1)</f>
        <v>188</v>
      </c>
      <c r="U136" s="107">
        <f>_xlfn.XLOOKUP(Table5[[#This Row],[MSA Contract Number]],'Tier 1 - $500K'!A:A,'Tier 1 - $500K'!U:U,0,0,1)</f>
        <v>171</v>
      </c>
      <c r="V136" s="107">
        <f>_xlfn.XLOOKUP(Table5[[#This Row],[MSA Contract Number]],'Tier 1 - $500K'!A:A,'Tier 1 - $500K'!V:V,0,0,1)</f>
        <v>159</v>
      </c>
      <c r="W136" s="107">
        <f>_xlfn.XLOOKUP(Table5[[#This Row],[MSA Contract Number]],'Tier 1 - $500K'!A:A,'Tier 1 - $500K'!W:W,0,0,1)</f>
        <v>130</v>
      </c>
      <c r="X136" s="107">
        <f>_xlfn.XLOOKUP(Table5[[#This Row],[MSA Contract Number]],'Tier 1 - $500K'!A:A,'Tier 1 - $500K'!X:X,0,0,1)</f>
        <v>130</v>
      </c>
      <c r="Y136" s="107">
        <f>_xlfn.XLOOKUP(Table5[[#This Row],[MSA Contract Number]],'Tier 1 - $500K'!A:A,'Tier 1 - $500K'!Y:Y,0,0,1)</f>
        <v>121</v>
      </c>
      <c r="Z136" s="107">
        <f>_xlfn.XLOOKUP(Table5[[#This Row],[MSA Contract Number]],'Tier 1 - $500K'!A:A,'Tier 1 - $500K'!Z:Z,0,0,1)</f>
        <v>127</v>
      </c>
      <c r="AA136" s="107">
        <f>_xlfn.XLOOKUP(Table5[[#This Row],[MSA Contract Number]],'Tier 1 - $500K'!A:A,'Tier 1 - $500K'!AA:AA,0,0,1)</f>
        <v>162</v>
      </c>
      <c r="AB136" s="107">
        <f>_xlfn.XLOOKUP(Table5[[#This Row],[MSA Contract Number]],'Tier 1 - $500K'!A:A,'Tier 1 - $500K'!AB:AB,0,0,1)</f>
        <v>172</v>
      </c>
      <c r="AC136" s="107">
        <f>_xlfn.XLOOKUP(Table5[[#This Row],[MSA Contract Number]],'Tier 1 - $500K'!A:A,'Tier 1 - $500K'!AC:AC,0,0,1)</f>
        <v>178</v>
      </c>
      <c r="AD136" s="107">
        <f>_xlfn.XLOOKUP(Table5[[#This Row],[MSA Contract Number]],'Tier 1 - $500K'!A:A,'Tier 1 - $500K'!AD:AD,0,0,1)</f>
        <v>110</v>
      </c>
      <c r="AE136" s="107">
        <f>_xlfn.XLOOKUP(Table5[[#This Row],[MSA Contract Number]],'Tier 1 - $500K'!A:A,'Tier 1 - $500K'!AE:AE,0,0,1)</f>
        <v>136</v>
      </c>
      <c r="AF136" s="107">
        <f>_xlfn.XLOOKUP(Table5[[#This Row],[MSA Contract Number]],'Tier 1 - $500K'!A:A,'Tier 1 - $500K'!AF:AF,0,0,1)</f>
        <v>131</v>
      </c>
      <c r="AG136" s="107">
        <f>_xlfn.XLOOKUP(Table5[[#This Row],[MSA Contract Number]],'Tier 1 - $500K'!A:A,'Tier 1 - $500K'!AG:AG,0,0,1)</f>
        <v>145</v>
      </c>
      <c r="AH136" s="107">
        <f>_xlfn.XLOOKUP(Table5[[#This Row],[MSA Contract Number]],'Tier 1 - $500K'!A:A,'Tier 1 - $500K'!AH:AH,0,0,1)</f>
        <v>167</v>
      </c>
      <c r="AI136" s="107">
        <f>_xlfn.XLOOKUP(Table5[[#This Row],[MSA Contract Number]],'Tier 1 - $500K'!A:A,'Tier 1 - $500K'!AI:AI,0,0,1)</f>
        <v>144</v>
      </c>
      <c r="AJ136" s="107">
        <f>_xlfn.XLOOKUP(Table5[[#This Row],[MSA Contract Number]],'Tier 1 - $500K'!A:A,'Tier 1 - $500K'!AJ:AJ,0,0,1)</f>
        <v>151</v>
      </c>
      <c r="AK136" s="107">
        <f>_xlfn.XLOOKUP(Table5[[#This Row],[MSA Contract Number]],'Tier 1 - $500K'!A:A,'Tier 1 - $500K'!AK:AK,0,0,1)</f>
        <v>128</v>
      </c>
      <c r="AL136" s="107">
        <f>_xlfn.XLOOKUP(Table5[[#This Row],[MSA Contract Number]],'Tier 1 - $500K'!A:A,'Tier 1 - $500K'!AL:AL,0,0,1)</f>
        <v>189</v>
      </c>
      <c r="AM136" s="107">
        <f>_xlfn.XLOOKUP(Table5[[#This Row],[MSA Contract Number]],'Tier 1 - $500K'!A:A,'Tier 1 - $500K'!AM:AM,0,0,1)</f>
        <v>118</v>
      </c>
      <c r="AN136" s="107">
        <f>_xlfn.XLOOKUP(Table5[[#This Row],[MSA Contract Number]],'Tier 1 - $500K'!A:A,'Tier 1 - $500K'!AN:AN,0,0,1)</f>
        <v>181</v>
      </c>
      <c r="AO136" s="107">
        <f>_xlfn.XLOOKUP(Table5[[#This Row],[MSA Contract Number]],'Tier 1 - $500K'!A:A,'Tier 1 - $500K'!AO:AO,0,0,1)</f>
        <v>145</v>
      </c>
      <c r="AP136" s="107">
        <f>_xlfn.XLOOKUP(Table5[[#This Row],[MSA Contract Number]],'Tier 1 - $500K'!A:A,'Tier 1 - $500K'!AP:AP,0,0,1)</f>
        <v>179</v>
      </c>
      <c r="AQ136" s="107">
        <f>_xlfn.XLOOKUP(Table5[[#This Row],[MSA Contract Number]],'Tier 1 - $500K'!A:A,'Tier 1 - $500K'!AQ:AQ,0,0,1)</f>
        <v>179</v>
      </c>
      <c r="AR136" s="107">
        <f>_xlfn.XLOOKUP(Table5[[#This Row],[MSA Contract Number]],'Tier 1 - $500K'!A:A,'Tier 1 - $500K'!AR:AR,0,0,1)</f>
        <v>184</v>
      </c>
      <c r="AS136" s="107">
        <f>_xlfn.XLOOKUP(Table5[[#This Row],[MSA Contract Number]],'Tier 1 - $500K'!A:A,'Tier 1 - $500K'!AS:AS,0,0,1)</f>
        <v>116</v>
      </c>
      <c r="AT136" s="107">
        <f>_xlfn.XLOOKUP(Table5[[#This Row],[MSA Contract Number]],'Tier 1 - $500K'!A:A,'Tier 1 - $500K'!AT:AT,0,0,1)</f>
        <v>109</v>
      </c>
      <c r="AU136" s="107">
        <f>_xlfn.XLOOKUP(Table5[[#This Row],[MSA Contract Number]],'Tier 1 - $500K'!A:A,'Tier 1 - $500K'!AU:AU,0,0,1)</f>
        <v>181</v>
      </c>
      <c r="AV136" s="107">
        <f>_xlfn.XLOOKUP(Table5[[#This Row],[MSA Contract Number]],'Tier 1 - $500K'!A:A,'Tier 1 - $500K'!AV:AV,0,0,1)</f>
        <v>117</v>
      </c>
      <c r="AW136" s="107">
        <f>_xlfn.XLOOKUP(Table5[[#This Row],[MSA Contract Number]],'Tier 1 - $500K'!A:A,'Tier 1 - $500K'!AW:AW,0,0,1)</f>
        <v>174</v>
      </c>
      <c r="AX136" s="107">
        <f>_xlfn.XLOOKUP(Table5[[#This Row],[MSA Contract Number]],'Tier 1 - $500K'!A:A,'Tier 1 - $500K'!AX:AX,0,0,1)</f>
        <v>181</v>
      </c>
      <c r="AY136" s="107">
        <f>_xlfn.XLOOKUP(Table5[[#This Row],[MSA Contract Number]],'Tier 1 - $500K'!A:A,'Tier 1 - $500K'!AY:AY,0,0,1)</f>
        <v>164</v>
      </c>
      <c r="AZ136" s="108">
        <f>_xlfn.XLOOKUP(Table5[[#This Row],[MSA Contract Number]],'Tier 1 - $500K'!A:A,'Tier 1 - $500K'!AZ:AZ,0,0,1)</f>
        <v>239</v>
      </c>
    </row>
    <row r="137" spans="1:52" s="52" customFormat="1" x14ac:dyDescent="0.25">
      <c r="A137" s="8" t="s">
        <v>1180</v>
      </c>
      <c r="B137" s="9">
        <f>_xlfn.XLOOKUP(Table5[[#This Row],[MSA Contract Number]],'Tier 1 - $500K'!A:A,'Tier 1 - $500K'!B:B,0,0,1)</f>
        <v>46497</v>
      </c>
      <c r="C137" s="10" t="str">
        <f>_xlfn.XLOOKUP(Table5[[#This Row],[MSA Contract Number]],'Tier 1 - $500K'!A:A,'Tier 1 - $500K'!C:C,0,0,1)</f>
        <v>Sri Infotech, Inc.</v>
      </c>
      <c r="D137" s="10" t="str">
        <f>_xlfn.XLOOKUP(Table5[[#This Row],[MSA Contract Number]],'Tier 1 - $500K'!A:A,'Tier 1 - $500K'!D:D,0,0,1)</f>
        <v>Giridhar Tatipigari</v>
      </c>
      <c r="E137" s="10" t="str">
        <f>_xlfn.XLOOKUP(Table5[[#This Row],[MSA Contract Number]],'Tier 1 - $500K'!A:A,'Tier 1 - $500K'!E:E,0,0,1)</f>
        <v>(916) 807-0450</v>
      </c>
      <c r="F137" s="10" t="str">
        <f>_xlfn.XLOOKUP(Table5[[#This Row],[MSA Contract Number]],'Tier 1 - $500K'!A:A,'Tier 1 - $500K'!F:F,0,0,1)</f>
        <v>giri@sriinfotech.net;</v>
      </c>
      <c r="G137" s="4">
        <f>_xlfn.XLOOKUP(Table5[[#This Row],[Point of Contact(s) 
(First Name and Last Name)]],'Tier 1 - $500K'!D:D,'Tier 1 - $500K'!G:G,0,0,1)</f>
        <v>40496</v>
      </c>
      <c r="H137" s="4" t="str">
        <f>_xlfn.XLOOKUP(Table5[[#This Row],[MSA Contract Number]],'Tier 1 - $500K'!A:A,'Tier 1 - $500K'!H:H,0,0,1)</f>
        <v>SB</v>
      </c>
      <c r="I137" s="4" t="str">
        <f>_xlfn.XLOOKUP(Table5[[#This Row],[MSA Contract Number]],'Tier 1 - $500K'!A:A,'Tier 1 - $500K'!I:I,0,0,1)</f>
        <v>Yes</v>
      </c>
      <c r="J137" s="4" t="str">
        <f>_xlfn.XLOOKUP(Table5[[#This Row],[MSA Contract Number]],'Tier 1 - $500K'!A:A,'Tier 1 - $500K'!J:J,0,0,1)</f>
        <v>No</v>
      </c>
      <c r="K137" s="1">
        <f>_xlfn.XLOOKUP(Table5[[#This Row],[MSA Contract Number]],'Tier 1 - $500K'!A:A,'Tier 1 - $500K'!K:K,0,0,1)</f>
        <v>175</v>
      </c>
      <c r="L137" s="1">
        <f>_xlfn.XLOOKUP(Table5[[#This Row],[MSA Contract Number]],'Tier 1 - $500K'!A:A,'Tier 1 - $500K'!L:L,0,0,1)</f>
        <v>160</v>
      </c>
      <c r="M137" s="1">
        <f>_xlfn.XLOOKUP(Table5[[#This Row],[MSA Contract Number]],'Tier 1 - $500K'!A:A,'Tier 1 - $500K'!M:M,0,0,1)</f>
        <v>145</v>
      </c>
      <c r="N137" s="1">
        <f>_xlfn.XLOOKUP(Table5[[#This Row],[MSA Contract Number]],'Tier 1 - $500K'!A:A,'Tier 1 - $500K'!N:N)</f>
        <v>140</v>
      </c>
      <c r="O137" s="1">
        <f>_xlfn.XLOOKUP(Table5[[#This Row],[MSA Contract Number]],'Tier 1 - $500K'!A:A,'Tier 1 - $500K'!O:O,0,0,1)</f>
        <v>155</v>
      </c>
      <c r="P137" s="1">
        <f>_xlfn.XLOOKUP(Table5[[#This Row],[MSA Contract Number]],'Tier 1 - $500K'!A:A,'Tier 1 - $500K'!P:P,0,0,1)</f>
        <v>150</v>
      </c>
      <c r="Q137" s="1">
        <f>_xlfn.XLOOKUP(Table5[[#This Row],[MSA Contract Number]],'Tier 1 - $500K'!A:A,'Tier 1 - $500K'!Q:Q,0,0,1)</f>
        <v>140</v>
      </c>
      <c r="R137" s="1">
        <f>_xlfn.XLOOKUP(Table5[[#This Row],[MSA Contract Number]],'Tier 1 - $500K'!A:A,'Tier 1 - $500K'!R:R,0,0,1)</f>
        <v>110</v>
      </c>
      <c r="S137" s="107">
        <f>_xlfn.XLOOKUP(Table5[[#This Row],[MSA Contract Number]],'Tier 1 - $500K'!A:A,'Tier 1 - $500K'!S:S,0,0,1)</f>
        <v>175</v>
      </c>
      <c r="T137" s="107">
        <f>_xlfn.XLOOKUP(Table5[[#This Row],[MSA Contract Number]],'Tier 1 - $500K'!A:A,'Tier 1 - $500K'!T:T,0,0,1)</f>
        <v>175</v>
      </c>
      <c r="U137" s="107">
        <f>_xlfn.XLOOKUP(Table5[[#This Row],[MSA Contract Number]],'Tier 1 - $500K'!A:A,'Tier 1 - $500K'!U:U,0,0,1)</f>
        <v>150</v>
      </c>
      <c r="V137" s="107">
        <f>_xlfn.XLOOKUP(Table5[[#This Row],[MSA Contract Number]],'Tier 1 - $500K'!A:A,'Tier 1 - $500K'!V:V,0,0,1)</f>
        <v>150</v>
      </c>
      <c r="W137" s="107">
        <f>_xlfn.XLOOKUP(Table5[[#This Row],[MSA Contract Number]],'Tier 1 - $500K'!A:A,'Tier 1 - $500K'!W:W,0,0,1)</f>
        <v>130</v>
      </c>
      <c r="X137" s="107">
        <f>_xlfn.XLOOKUP(Table5[[#This Row],[MSA Contract Number]],'Tier 1 - $500K'!A:A,'Tier 1 - $500K'!X:X,0,0,1)</f>
        <v>130</v>
      </c>
      <c r="Y137" s="107">
        <f>_xlfn.XLOOKUP(Table5[[#This Row],[MSA Contract Number]],'Tier 1 - $500K'!A:A,'Tier 1 - $500K'!Y:Y,0,0,1)</f>
        <v>130</v>
      </c>
      <c r="Z137" s="107">
        <f>_xlfn.XLOOKUP(Table5[[#This Row],[MSA Contract Number]],'Tier 1 - $500K'!A:A,'Tier 1 - $500K'!Z:Z,0,0,1)</f>
        <v>175</v>
      </c>
      <c r="AA137" s="107">
        <f>_xlfn.XLOOKUP(Table5[[#This Row],[MSA Contract Number]],'Tier 1 - $500K'!A:A,'Tier 1 - $500K'!AA:AA,0,0,1)</f>
        <v>140</v>
      </c>
      <c r="AB137" s="107">
        <f>_xlfn.XLOOKUP(Table5[[#This Row],[MSA Contract Number]],'Tier 1 - $500K'!A:A,'Tier 1 - $500K'!AB:AB,0,0,1)</f>
        <v>150</v>
      </c>
      <c r="AC137" s="107">
        <f>_xlfn.XLOOKUP(Table5[[#This Row],[MSA Contract Number]],'Tier 1 - $500K'!A:A,'Tier 1 - $500K'!AC:AC,0,0,1)</f>
        <v>150</v>
      </c>
      <c r="AD137" s="107">
        <f>_xlfn.XLOOKUP(Table5[[#This Row],[MSA Contract Number]],'Tier 1 - $500K'!A:A,'Tier 1 - $500K'!AD:AD,0,0,1)</f>
        <v>140</v>
      </c>
      <c r="AE137" s="107">
        <f>_xlfn.XLOOKUP(Table5[[#This Row],[MSA Contract Number]],'Tier 1 - $500K'!A:A,'Tier 1 - $500K'!AE:AE,0,0,1)</f>
        <v>150</v>
      </c>
      <c r="AF137" s="107">
        <f>_xlfn.XLOOKUP(Table5[[#This Row],[MSA Contract Number]],'Tier 1 - $500K'!A:A,'Tier 1 - $500K'!AF:AF,0,0,1)</f>
        <v>125</v>
      </c>
      <c r="AG137" s="107">
        <f>_xlfn.XLOOKUP(Table5[[#This Row],[MSA Contract Number]],'Tier 1 - $500K'!A:A,'Tier 1 - $500K'!AG:AG,0,0,1)</f>
        <v>150</v>
      </c>
      <c r="AH137" s="107" t="str">
        <f>_xlfn.XLOOKUP(Table5[[#This Row],[MSA Contract Number]],'Tier 1 - $500K'!A:A,'Tier 1 - $500K'!AH:AH,0,0,1)</f>
        <v>--</v>
      </c>
      <c r="AI137" s="107" t="str">
        <f>_xlfn.XLOOKUP(Table5[[#This Row],[MSA Contract Number]],'Tier 1 - $500K'!A:A,'Tier 1 - $500K'!AI:AI,0,0,1)</f>
        <v>--</v>
      </c>
      <c r="AJ137" s="107">
        <f>_xlfn.XLOOKUP(Table5[[#This Row],[MSA Contract Number]],'Tier 1 - $500K'!A:A,'Tier 1 - $500K'!AJ:AJ,0,0,1)</f>
        <v>140</v>
      </c>
      <c r="AK137" s="107">
        <f>_xlfn.XLOOKUP(Table5[[#This Row],[MSA Contract Number]],'Tier 1 - $500K'!A:A,'Tier 1 - $500K'!AK:AK,0,0,1)</f>
        <v>125</v>
      </c>
      <c r="AL137" s="107">
        <f>_xlfn.XLOOKUP(Table5[[#This Row],[MSA Contract Number]],'Tier 1 - $500K'!A:A,'Tier 1 - $500K'!AL:AL,0,0,1)</f>
        <v>150</v>
      </c>
      <c r="AM137" s="107">
        <f>_xlfn.XLOOKUP(Table5[[#This Row],[MSA Contract Number]],'Tier 1 - $500K'!A:A,'Tier 1 - $500K'!AM:AM,0,0,1)</f>
        <v>140</v>
      </c>
      <c r="AN137" s="107">
        <f>_xlfn.XLOOKUP(Table5[[#This Row],[MSA Contract Number]],'Tier 1 - $500K'!A:A,'Tier 1 - $500K'!AN:AN,0,0,1)</f>
        <v>150</v>
      </c>
      <c r="AO137" s="107">
        <f>_xlfn.XLOOKUP(Table5[[#This Row],[MSA Contract Number]],'Tier 1 - $500K'!A:A,'Tier 1 - $500K'!AO:AO,0,0,1)</f>
        <v>150</v>
      </c>
      <c r="AP137" s="107">
        <f>_xlfn.XLOOKUP(Table5[[#This Row],[MSA Contract Number]],'Tier 1 - $500K'!A:A,'Tier 1 - $500K'!AP:AP,0,0,1)</f>
        <v>170</v>
      </c>
      <c r="AQ137" s="107">
        <f>_xlfn.XLOOKUP(Table5[[#This Row],[MSA Contract Number]],'Tier 1 - $500K'!A:A,'Tier 1 - $500K'!AQ:AQ,0,0,1)</f>
        <v>170</v>
      </c>
      <c r="AR137" s="107">
        <f>_xlfn.XLOOKUP(Table5[[#This Row],[MSA Contract Number]],'Tier 1 - $500K'!A:A,'Tier 1 - $500K'!AR:AR,0,0,1)</f>
        <v>170</v>
      </c>
      <c r="AS137" s="107">
        <f>_xlfn.XLOOKUP(Table5[[#This Row],[MSA Contract Number]],'Tier 1 - $500K'!A:A,'Tier 1 - $500K'!AS:AS,0,0,1)</f>
        <v>150</v>
      </c>
      <c r="AT137" s="107">
        <f>_xlfn.XLOOKUP(Table5[[#This Row],[MSA Contract Number]],'Tier 1 - $500K'!A:A,'Tier 1 - $500K'!AT:AT,0,0,1)</f>
        <v>140</v>
      </c>
      <c r="AU137" s="107">
        <f>_xlfn.XLOOKUP(Table5[[#This Row],[MSA Contract Number]],'Tier 1 - $500K'!A:A,'Tier 1 - $500K'!AU:AU,0,0,1)</f>
        <v>130</v>
      </c>
      <c r="AV137" s="107">
        <f>_xlfn.XLOOKUP(Table5[[#This Row],[MSA Contract Number]],'Tier 1 - $500K'!A:A,'Tier 1 - $500K'!AV:AV,0,0,1)</f>
        <v>130</v>
      </c>
      <c r="AW137" s="107">
        <f>_xlfn.XLOOKUP(Table5[[#This Row],[MSA Contract Number]],'Tier 1 - $500K'!A:A,'Tier 1 - $500K'!AW:AW,0,0,1)</f>
        <v>130</v>
      </c>
      <c r="AX137" s="107">
        <f>_xlfn.XLOOKUP(Table5[[#This Row],[MSA Contract Number]],'Tier 1 - $500K'!A:A,'Tier 1 - $500K'!AX:AX,0,0,1)</f>
        <v>150</v>
      </c>
      <c r="AY137" s="107">
        <f>_xlfn.XLOOKUP(Table5[[#This Row],[MSA Contract Number]],'Tier 1 - $500K'!A:A,'Tier 1 - $500K'!AY:AY,0,0,1)</f>
        <v>150</v>
      </c>
      <c r="AZ137" s="108">
        <f>_xlfn.XLOOKUP(Table5[[#This Row],[MSA Contract Number]],'Tier 1 - $500K'!A:A,'Tier 1 - $500K'!AZ:AZ,0,0,1)</f>
        <v>170</v>
      </c>
    </row>
    <row r="138" spans="1:52" s="52" customFormat="1" x14ac:dyDescent="0.25">
      <c r="A138" s="8" t="s">
        <v>1185</v>
      </c>
      <c r="B138" s="9">
        <f>_xlfn.XLOOKUP(Table5[[#This Row],[MSA Contract Number]],'Tier 1 - $500K'!A:A,'Tier 1 - $500K'!B:B,0,0,1)</f>
        <v>46497</v>
      </c>
      <c r="C138" s="10" t="str">
        <f>_xlfn.XLOOKUP(Table5[[#This Row],[MSA Contract Number]],'Tier 1 - $500K'!A:A,'Tier 1 - $500K'!C:C,0,0,1)</f>
        <v>SRS Solutions Inc</v>
      </c>
      <c r="D138" s="10" t="str">
        <f>_xlfn.XLOOKUP(Table5[[#This Row],[MSA Contract Number]],'Tier 1 - $500K'!A:A,'Tier 1 - $500K'!D:D,0,0,1)</f>
        <v>Sandeep Gadhok</v>
      </c>
      <c r="E138" s="10" t="str">
        <f>_xlfn.XLOOKUP(Table5[[#This Row],[MSA Contract Number]],'Tier 1 - $500K'!A:A,'Tier 1 - $500K'!E:E,0,0,1)</f>
        <v>(916) 743-1999</v>
      </c>
      <c r="F138" s="10" t="str">
        <f>_xlfn.XLOOKUP(Table5[[#This Row],[MSA Contract Number]],'Tier 1 - $500K'!A:A,'Tier 1 - $500K'!F:F,0,0,1)</f>
        <v>sgadhok@srssolutions.net;</v>
      </c>
      <c r="G138" s="4">
        <f>_xlfn.XLOOKUP(Table5[[#This Row],[Point of Contact(s) 
(First Name and Last Name)]],'Tier 1 - $500K'!D:D,'Tier 1 - $500K'!G:G,0,0,1)</f>
        <v>57880</v>
      </c>
      <c r="H138" s="4" t="str">
        <f>_xlfn.XLOOKUP(Table5[[#This Row],[MSA Contract Number]],'Tier 1 - $500K'!A:A,'Tier 1 - $500K'!H:H,0,0,1)</f>
        <v>SB</v>
      </c>
      <c r="I138" s="4" t="str">
        <f>_xlfn.XLOOKUP(Table5[[#This Row],[MSA Contract Number]],'Tier 1 - $500K'!A:A,'Tier 1 - $500K'!I:I,0,0,1)</f>
        <v>Yes</v>
      </c>
      <c r="J138" s="4" t="str">
        <f>_xlfn.XLOOKUP(Table5[[#This Row],[MSA Contract Number]],'Tier 1 - $500K'!A:A,'Tier 1 - $500K'!J:J,0,0,1)</f>
        <v>No</v>
      </c>
      <c r="K138" s="1">
        <f>_xlfn.XLOOKUP(Table5[[#This Row],[MSA Contract Number]],'Tier 1 - $500K'!A:A,'Tier 1 - $500K'!K:K,0,0,1)</f>
        <v>165</v>
      </c>
      <c r="L138" s="1">
        <f>_xlfn.XLOOKUP(Table5[[#This Row],[MSA Contract Number]],'Tier 1 - $500K'!A:A,'Tier 1 - $500K'!L:L,0,0,1)</f>
        <v>155</v>
      </c>
      <c r="M138" s="1">
        <f>_xlfn.XLOOKUP(Table5[[#This Row],[MSA Contract Number]],'Tier 1 - $500K'!A:A,'Tier 1 - $500K'!M:M,0,0,1)</f>
        <v>155</v>
      </c>
      <c r="N138" s="1">
        <f>_xlfn.XLOOKUP(Table5[[#This Row],[MSA Contract Number]],'Tier 1 - $500K'!A:A,'Tier 1 - $500K'!N:N)</f>
        <v>145</v>
      </c>
      <c r="O138" s="1">
        <f>_xlfn.XLOOKUP(Table5[[#This Row],[MSA Contract Number]],'Tier 1 - $500K'!A:A,'Tier 1 - $500K'!O:O,0,0,1)</f>
        <v>140</v>
      </c>
      <c r="P138" s="1">
        <f>_xlfn.XLOOKUP(Table5[[#This Row],[MSA Contract Number]],'Tier 1 - $500K'!A:A,'Tier 1 - $500K'!P:P,0,0,1)</f>
        <v>139</v>
      </c>
      <c r="Q138" s="1">
        <f>_xlfn.XLOOKUP(Table5[[#This Row],[MSA Contract Number]],'Tier 1 - $500K'!A:A,'Tier 1 - $500K'!Q:Q,0,0,1)</f>
        <v>127</v>
      </c>
      <c r="R138" s="1">
        <f>_xlfn.XLOOKUP(Table5[[#This Row],[MSA Contract Number]],'Tier 1 - $500K'!A:A,'Tier 1 - $500K'!R:R,0,0,1)</f>
        <v>114</v>
      </c>
      <c r="S138" s="107">
        <f>_xlfn.XLOOKUP(Table5[[#This Row],[MSA Contract Number]],'Tier 1 - $500K'!A:A,'Tier 1 - $500K'!S:S,0,0,1)</f>
        <v>145</v>
      </c>
      <c r="T138" s="107">
        <f>_xlfn.XLOOKUP(Table5[[#This Row],[MSA Contract Number]],'Tier 1 - $500K'!A:A,'Tier 1 - $500K'!T:T,0,0,1)</f>
        <v>160</v>
      </c>
      <c r="U138" s="107">
        <f>_xlfn.XLOOKUP(Table5[[#This Row],[MSA Contract Number]],'Tier 1 - $500K'!A:A,'Tier 1 - $500K'!U:U,0,0,1)</f>
        <v>150</v>
      </c>
      <c r="V138" s="107">
        <f>_xlfn.XLOOKUP(Table5[[#This Row],[MSA Contract Number]],'Tier 1 - $500K'!A:A,'Tier 1 - $500K'!V:V,0,0,1)</f>
        <v>155</v>
      </c>
      <c r="W138" s="107">
        <f>_xlfn.XLOOKUP(Table5[[#This Row],[MSA Contract Number]],'Tier 1 - $500K'!A:A,'Tier 1 - $500K'!W:W,0,0,1)</f>
        <v>120</v>
      </c>
      <c r="X138" s="107">
        <f>_xlfn.XLOOKUP(Table5[[#This Row],[MSA Contract Number]],'Tier 1 - $500K'!A:A,'Tier 1 - $500K'!X:X,0,0,1)</f>
        <v>130</v>
      </c>
      <c r="Y138" s="107">
        <f>_xlfn.XLOOKUP(Table5[[#This Row],[MSA Contract Number]],'Tier 1 - $500K'!A:A,'Tier 1 - $500K'!Y:Y,0,0,1)</f>
        <v>130</v>
      </c>
      <c r="Z138" s="107">
        <f>_xlfn.XLOOKUP(Table5[[#This Row],[MSA Contract Number]],'Tier 1 - $500K'!A:A,'Tier 1 - $500K'!Z:Z,0,0,1)</f>
        <v>139</v>
      </c>
      <c r="AA138" s="107">
        <f>_xlfn.XLOOKUP(Table5[[#This Row],[MSA Contract Number]],'Tier 1 - $500K'!A:A,'Tier 1 - $500K'!AA:AA,0,0,1)</f>
        <v>145</v>
      </c>
      <c r="AB138" s="107">
        <f>_xlfn.XLOOKUP(Table5[[#This Row],[MSA Contract Number]],'Tier 1 - $500K'!A:A,'Tier 1 - $500K'!AB:AB,0,0,1)</f>
        <v>150</v>
      </c>
      <c r="AC138" s="107">
        <f>_xlfn.XLOOKUP(Table5[[#This Row],[MSA Contract Number]],'Tier 1 - $500K'!A:A,'Tier 1 - $500K'!AC:AC,0,0,1)</f>
        <v>145</v>
      </c>
      <c r="AD138" s="107">
        <f>_xlfn.XLOOKUP(Table5[[#This Row],[MSA Contract Number]],'Tier 1 - $500K'!A:A,'Tier 1 - $500K'!AD:AD,0,0,1)</f>
        <v>140</v>
      </c>
      <c r="AE138" s="107">
        <f>_xlfn.XLOOKUP(Table5[[#This Row],[MSA Contract Number]],'Tier 1 - $500K'!A:A,'Tier 1 - $500K'!AE:AE,0,0,1)</f>
        <v>128</v>
      </c>
      <c r="AF138" s="107">
        <f>_xlfn.XLOOKUP(Table5[[#This Row],[MSA Contract Number]],'Tier 1 - $500K'!A:A,'Tier 1 - $500K'!AF:AF,0,0,1)</f>
        <v>128</v>
      </c>
      <c r="AG138" s="107">
        <f>_xlfn.XLOOKUP(Table5[[#This Row],[MSA Contract Number]],'Tier 1 - $500K'!A:A,'Tier 1 - $500K'!AG:AG,0,0,1)</f>
        <v>140</v>
      </c>
      <c r="AH138" s="107">
        <f>_xlfn.XLOOKUP(Table5[[#This Row],[MSA Contract Number]],'Tier 1 - $500K'!A:A,'Tier 1 - $500K'!AH:AH,0,0,1)</f>
        <v>125</v>
      </c>
      <c r="AI138" s="107">
        <f>_xlfn.XLOOKUP(Table5[[#This Row],[MSA Contract Number]],'Tier 1 - $500K'!A:A,'Tier 1 - $500K'!AI:AI,0,0,1)</f>
        <v>130</v>
      </c>
      <c r="AJ138" s="107">
        <f>_xlfn.XLOOKUP(Table5[[#This Row],[MSA Contract Number]],'Tier 1 - $500K'!A:A,'Tier 1 - $500K'!AJ:AJ,0,0,1)</f>
        <v>140</v>
      </c>
      <c r="AK138" s="107">
        <f>_xlfn.XLOOKUP(Table5[[#This Row],[MSA Contract Number]],'Tier 1 - $500K'!A:A,'Tier 1 - $500K'!AK:AK,0,0,1)</f>
        <v>140</v>
      </c>
      <c r="AL138" s="107">
        <f>_xlfn.XLOOKUP(Table5[[#This Row],[MSA Contract Number]],'Tier 1 - $500K'!A:A,'Tier 1 - $500K'!AL:AL,0,0,1)</f>
        <v>150</v>
      </c>
      <c r="AM138" s="107">
        <f>_xlfn.XLOOKUP(Table5[[#This Row],[MSA Contract Number]],'Tier 1 - $500K'!A:A,'Tier 1 - $500K'!AM:AM,0,0,1)</f>
        <v>135</v>
      </c>
      <c r="AN138" s="107">
        <f>_xlfn.XLOOKUP(Table5[[#This Row],[MSA Contract Number]],'Tier 1 - $500K'!A:A,'Tier 1 - $500K'!AN:AN,0,0,1)</f>
        <v>155</v>
      </c>
      <c r="AO138" s="107">
        <f>_xlfn.XLOOKUP(Table5[[#This Row],[MSA Contract Number]],'Tier 1 - $500K'!A:A,'Tier 1 - $500K'!AO:AO,0,0,1)</f>
        <v>135</v>
      </c>
      <c r="AP138" s="107">
        <f>_xlfn.XLOOKUP(Table5[[#This Row],[MSA Contract Number]],'Tier 1 - $500K'!A:A,'Tier 1 - $500K'!AP:AP,0,0,1)</f>
        <v>150</v>
      </c>
      <c r="AQ138" s="107">
        <f>_xlfn.XLOOKUP(Table5[[#This Row],[MSA Contract Number]],'Tier 1 - $500K'!A:A,'Tier 1 - $500K'!AQ:AQ,0,0,1)</f>
        <v>130</v>
      </c>
      <c r="AR138" s="107">
        <f>_xlfn.XLOOKUP(Table5[[#This Row],[MSA Contract Number]],'Tier 1 - $500K'!A:A,'Tier 1 - $500K'!AR:AR,0,0,1)</f>
        <v>145</v>
      </c>
      <c r="AS138" s="107">
        <f>_xlfn.XLOOKUP(Table5[[#This Row],[MSA Contract Number]],'Tier 1 - $500K'!A:A,'Tier 1 - $500K'!AS:AS,0,0,1)</f>
        <v>110</v>
      </c>
      <c r="AT138" s="107">
        <f>_xlfn.XLOOKUP(Table5[[#This Row],[MSA Contract Number]],'Tier 1 - $500K'!A:A,'Tier 1 - $500K'!AT:AT,0,0,1)</f>
        <v>115</v>
      </c>
      <c r="AU138" s="107">
        <f>_xlfn.XLOOKUP(Table5[[#This Row],[MSA Contract Number]],'Tier 1 - $500K'!A:A,'Tier 1 - $500K'!AU:AU,0,0,1)</f>
        <v>132</v>
      </c>
      <c r="AV138" s="107">
        <f>_xlfn.XLOOKUP(Table5[[#This Row],[MSA Contract Number]],'Tier 1 - $500K'!A:A,'Tier 1 - $500K'!AV:AV,0,0,1)</f>
        <v>129</v>
      </c>
      <c r="AW138" s="107">
        <f>_xlfn.XLOOKUP(Table5[[#This Row],[MSA Contract Number]],'Tier 1 - $500K'!A:A,'Tier 1 - $500K'!AW:AW,0,0,1)</f>
        <v>144</v>
      </c>
      <c r="AX138" s="107">
        <f>_xlfn.XLOOKUP(Table5[[#This Row],[MSA Contract Number]],'Tier 1 - $500K'!A:A,'Tier 1 - $500K'!AX:AX,0,0,1)</f>
        <v>139</v>
      </c>
      <c r="AY138" s="107">
        <f>_xlfn.XLOOKUP(Table5[[#This Row],[MSA Contract Number]],'Tier 1 - $500K'!A:A,'Tier 1 - $500K'!AY:AY,0,0,1)</f>
        <v>130</v>
      </c>
      <c r="AZ138" s="108">
        <f>_xlfn.XLOOKUP(Table5[[#This Row],[MSA Contract Number]],'Tier 1 - $500K'!A:A,'Tier 1 - $500K'!AZ:AZ,0,0,1)</f>
        <v>160</v>
      </c>
    </row>
    <row r="139" spans="1:52" s="52" customFormat="1" ht="47.25" x14ac:dyDescent="0.25">
      <c r="A139" s="8" t="s">
        <v>1202</v>
      </c>
      <c r="B139" s="9">
        <f>_xlfn.XLOOKUP(Table5[[#This Row],[MSA Contract Number]],'Tier 1 - $500K'!A:A,'Tier 1 - $500K'!B:B,0,0,1)</f>
        <v>46497</v>
      </c>
      <c r="C139" s="10" t="str">
        <f>_xlfn.XLOOKUP(Table5[[#This Row],[MSA Contract Number]],'Tier 1 - $500K'!A:A,'Tier 1 - $500K'!C:C,0,0,1)</f>
        <v>Talent &amp; Acquisition LLC dba STAND 8</v>
      </c>
      <c r="D139" s="10" t="str">
        <f>_xlfn.XLOOKUP(Table5[[#This Row],[MSA Contract Number]],'Tier 1 - $500K'!A:A,'Tier 1 - $500K'!D:D,0,0,1)</f>
        <v xml:space="preserve">1. Dana Krueger 
2. Quinn Fillmon 
3. STAND 8 IT MSA </v>
      </c>
      <c r="E139" s="10" t="str">
        <f>_xlfn.XLOOKUP(Table5[[#This Row],[MSA Contract Number]],'Tier 1 - $500K'!A:A,'Tier 1 - $500K'!E:E,0,0,1)</f>
        <v>1. (562) 338-1182 
2. (310) 709-7580 
3. (213) 742-1972</v>
      </c>
      <c r="F139" s="10" t="str">
        <f>_xlfn.XLOOKUP(Table5[[#This Row],[MSA Contract Number]],'Tier 1 - $500K'!A:A,'Tier 1 - $500K'!F:F,0,0,1)</f>
        <v>dkruger@stand8.io;
quinn@stand8.io;
bids@stand8.io;</v>
      </c>
      <c r="G139" s="4" t="str">
        <f>_xlfn.XLOOKUP(Table5[[#This Row],[Point of Contact(s) 
(First Name and Last Name)]],'Tier 1 - $500K'!D:D,'Tier 1 - $500K'!G:G,0,0,1)</f>
        <v>--</v>
      </c>
      <c r="H139" s="4" t="str">
        <f>_xlfn.XLOOKUP(Table5[[#This Row],[MSA Contract Number]],'Tier 1 - $500K'!A:A,'Tier 1 - $500K'!H:H,0,0,1)</f>
        <v>--</v>
      </c>
      <c r="I139" s="4" t="str">
        <f>_xlfn.XLOOKUP(Table5[[#This Row],[MSA Contract Number]],'Tier 1 - $500K'!A:A,'Tier 1 - $500K'!I:I,0,0,1)</f>
        <v>No</v>
      </c>
      <c r="J139" s="4" t="str">
        <f>_xlfn.XLOOKUP(Table5[[#This Row],[MSA Contract Number]],'Tier 1 - $500K'!A:A,'Tier 1 - $500K'!J:J,0,0,1)</f>
        <v>No</v>
      </c>
      <c r="K139" s="1">
        <f>_xlfn.XLOOKUP(Table5[[#This Row],[MSA Contract Number]],'Tier 1 - $500K'!A:A,'Tier 1 - $500K'!K:K,0,0,1)</f>
        <v>195</v>
      </c>
      <c r="L139" s="1">
        <f>_xlfn.XLOOKUP(Table5[[#This Row],[MSA Contract Number]],'Tier 1 - $500K'!A:A,'Tier 1 - $500K'!L:L,0,0,1)</f>
        <v>155</v>
      </c>
      <c r="M139" s="1">
        <f>_xlfn.XLOOKUP(Table5[[#This Row],[MSA Contract Number]],'Tier 1 - $500K'!A:A,'Tier 1 - $500K'!M:M,0,0,1)</f>
        <v>180</v>
      </c>
      <c r="N139" s="1">
        <f>_xlfn.XLOOKUP(Table5[[#This Row],[MSA Contract Number]],'Tier 1 - $500K'!A:A,'Tier 1 - $500K'!N:N)</f>
        <v>155</v>
      </c>
      <c r="O139" s="1">
        <f>_xlfn.XLOOKUP(Table5[[#This Row],[MSA Contract Number]],'Tier 1 - $500K'!A:A,'Tier 1 - $500K'!O:O,0,0,1)</f>
        <v>135</v>
      </c>
      <c r="P139" s="1">
        <f>_xlfn.XLOOKUP(Table5[[#This Row],[MSA Contract Number]],'Tier 1 - $500K'!A:A,'Tier 1 - $500K'!P:P,0,0,1)</f>
        <v>155</v>
      </c>
      <c r="Q139" s="1">
        <f>_xlfn.XLOOKUP(Table5[[#This Row],[MSA Contract Number]],'Tier 1 - $500K'!A:A,'Tier 1 - $500K'!Q:Q,0,0,1)</f>
        <v>140</v>
      </c>
      <c r="R139" s="1">
        <f>_xlfn.XLOOKUP(Table5[[#This Row],[MSA Contract Number]],'Tier 1 - $500K'!A:A,'Tier 1 - $500K'!R:R,0,0,1)</f>
        <v>105</v>
      </c>
      <c r="S139" s="107">
        <f>_xlfn.XLOOKUP(Table5[[#This Row],[MSA Contract Number]],'Tier 1 - $500K'!A:A,'Tier 1 - $500K'!S:S,0,0,1)</f>
        <v>160</v>
      </c>
      <c r="T139" s="107">
        <f>_xlfn.XLOOKUP(Table5[[#This Row],[MSA Contract Number]],'Tier 1 - $500K'!A:A,'Tier 1 - $500K'!T:T,0,0,1)</f>
        <v>200</v>
      </c>
      <c r="U139" s="107">
        <f>_xlfn.XLOOKUP(Table5[[#This Row],[MSA Contract Number]],'Tier 1 - $500K'!A:A,'Tier 1 - $500K'!U:U,0,0,1)</f>
        <v>160</v>
      </c>
      <c r="V139" s="107">
        <f>_xlfn.XLOOKUP(Table5[[#This Row],[MSA Contract Number]],'Tier 1 - $500K'!A:A,'Tier 1 - $500K'!V:V,0,0,1)</f>
        <v>140</v>
      </c>
      <c r="W139" s="107">
        <f>_xlfn.XLOOKUP(Table5[[#This Row],[MSA Contract Number]],'Tier 1 - $500K'!A:A,'Tier 1 - $500K'!W:W,0,0,1)</f>
        <v>120</v>
      </c>
      <c r="X139" s="107">
        <f>_xlfn.XLOOKUP(Table5[[#This Row],[MSA Contract Number]],'Tier 1 - $500K'!A:A,'Tier 1 - $500K'!X:X,0,0,1)</f>
        <v>120</v>
      </c>
      <c r="Y139" s="107">
        <f>_xlfn.XLOOKUP(Table5[[#This Row],[MSA Contract Number]],'Tier 1 - $500K'!A:A,'Tier 1 - $500K'!Y:Y,0,0,1)</f>
        <v>130</v>
      </c>
      <c r="Z139" s="107">
        <f>_xlfn.XLOOKUP(Table5[[#This Row],[MSA Contract Number]],'Tier 1 - $500K'!A:A,'Tier 1 - $500K'!Z:Z,0,0,1)</f>
        <v>155</v>
      </c>
      <c r="AA139" s="107">
        <f>_xlfn.XLOOKUP(Table5[[#This Row],[MSA Contract Number]],'Tier 1 - $500K'!A:A,'Tier 1 - $500K'!AA:AA,0,0,1)</f>
        <v>160</v>
      </c>
      <c r="AB139" s="107">
        <f>_xlfn.XLOOKUP(Table5[[#This Row],[MSA Contract Number]],'Tier 1 - $500K'!A:A,'Tier 1 - $500K'!AB:AB,0,0,1)</f>
        <v>170</v>
      </c>
      <c r="AC139" s="107">
        <f>_xlfn.XLOOKUP(Table5[[#This Row],[MSA Contract Number]],'Tier 1 - $500K'!A:A,'Tier 1 - $500K'!AC:AC,0,0,1)</f>
        <v>150</v>
      </c>
      <c r="AD139" s="107">
        <f>_xlfn.XLOOKUP(Table5[[#This Row],[MSA Contract Number]],'Tier 1 - $500K'!A:A,'Tier 1 - $500K'!AD:AD,0,0,1)</f>
        <v>105</v>
      </c>
      <c r="AE139" s="107">
        <f>_xlfn.XLOOKUP(Table5[[#This Row],[MSA Contract Number]],'Tier 1 - $500K'!A:A,'Tier 1 - $500K'!AE:AE,0,0,1)</f>
        <v>115</v>
      </c>
      <c r="AF139" s="107">
        <f>_xlfn.XLOOKUP(Table5[[#This Row],[MSA Contract Number]],'Tier 1 - $500K'!A:A,'Tier 1 - $500K'!AF:AF,0,0,1)</f>
        <v>110</v>
      </c>
      <c r="AG139" s="107">
        <f>_xlfn.XLOOKUP(Table5[[#This Row],[MSA Contract Number]],'Tier 1 - $500K'!A:A,'Tier 1 - $500K'!AG:AG,0,0,1)</f>
        <v>140</v>
      </c>
      <c r="AH139" s="107">
        <f>_xlfn.XLOOKUP(Table5[[#This Row],[MSA Contract Number]],'Tier 1 - $500K'!A:A,'Tier 1 - $500K'!AH:AH,0,0,1)</f>
        <v>130</v>
      </c>
      <c r="AI139" s="107">
        <f>_xlfn.XLOOKUP(Table5[[#This Row],[MSA Contract Number]],'Tier 1 - $500K'!A:A,'Tier 1 - $500K'!AI:AI,0,0,1)</f>
        <v>130</v>
      </c>
      <c r="AJ139" s="107">
        <f>_xlfn.XLOOKUP(Table5[[#This Row],[MSA Contract Number]],'Tier 1 - $500K'!A:A,'Tier 1 - $500K'!AJ:AJ,0,0,1)</f>
        <v>130</v>
      </c>
      <c r="AK139" s="107">
        <f>_xlfn.XLOOKUP(Table5[[#This Row],[MSA Contract Number]],'Tier 1 - $500K'!A:A,'Tier 1 - $500K'!AK:AK,0,0,1)</f>
        <v>140</v>
      </c>
      <c r="AL139" s="107">
        <f>_xlfn.XLOOKUP(Table5[[#This Row],[MSA Contract Number]],'Tier 1 - $500K'!A:A,'Tier 1 - $500K'!AL:AL,0,0,1)</f>
        <v>160</v>
      </c>
      <c r="AM139" s="107">
        <f>_xlfn.XLOOKUP(Table5[[#This Row],[MSA Contract Number]],'Tier 1 - $500K'!A:A,'Tier 1 - $500K'!AM:AM,0,0,1)</f>
        <v>140</v>
      </c>
      <c r="AN139" s="107">
        <f>_xlfn.XLOOKUP(Table5[[#This Row],[MSA Contract Number]],'Tier 1 - $500K'!A:A,'Tier 1 - $500K'!AN:AN,0,0,1)</f>
        <v>160</v>
      </c>
      <c r="AO139" s="107">
        <f>_xlfn.XLOOKUP(Table5[[#This Row],[MSA Contract Number]],'Tier 1 - $500K'!A:A,'Tier 1 - $500K'!AO:AO,0,0,1)</f>
        <v>140</v>
      </c>
      <c r="AP139" s="107">
        <f>_xlfn.XLOOKUP(Table5[[#This Row],[MSA Contract Number]],'Tier 1 - $500K'!A:A,'Tier 1 - $500K'!AP:AP,0,0,1)</f>
        <v>170</v>
      </c>
      <c r="AQ139" s="107">
        <f>_xlfn.XLOOKUP(Table5[[#This Row],[MSA Contract Number]],'Tier 1 - $500K'!A:A,'Tier 1 - $500K'!AQ:AQ,0,0,1)</f>
        <v>135</v>
      </c>
      <c r="AR139" s="107">
        <f>_xlfn.XLOOKUP(Table5[[#This Row],[MSA Contract Number]],'Tier 1 - $500K'!A:A,'Tier 1 - $500K'!AR:AR,0,0,1)</f>
        <v>150</v>
      </c>
      <c r="AS139" s="107">
        <f>_xlfn.XLOOKUP(Table5[[#This Row],[MSA Contract Number]],'Tier 1 - $500K'!A:A,'Tier 1 - $500K'!AS:AS,0,0,1)</f>
        <v>120</v>
      </c>
      <c r="AT139" s="107">
        <f>_xlfn.XLOOKUP(Table5[[#This Row],[MSA Contract Number]],'Tier 1 - $500K'!A:A,'Tier 1 - $500K'!AT:AT,0,0,1)</f>
        <v>115</v>
      </c>
      <c r="AU139" s="107">
        <f>_xlfn.XLOOKUP(Table5[[#This Row],[MSA Contract Number]],'Tier 1 - $500K'!A:A,'Tier 1 - $500K'!AU:AU,0,0,1)</f>
        <v>120</v>
      </c>
      <c r="AV139" s="107">
        <f>_xlfn.XLOOKUP(Table5[[#This Row],[MSA Contract Number]],'Tier 1 - $500K'!A:A,'Tier 1 - $500K'!AV:AV,0,0,1)</f>
        <v>105</v>
      </c>
      <c r="AW139" s="107">
        <f>_xlfn.XLOOKUP(Table5[[#This Row],[MSA Contract Number]],'Tier 1 - $500K'!A:A,'Tier 1 - $500K'!AW:AW,0,0,1)</f>
        <v>130</v>
      </c>
      <c r="AX139" s="107">
        <f>_xlfn.XLOOKUP(Table5[[#This Row],[MSA Contract Number]],'Tier 1 - $500K'!A:A,'Tier 1 - $500K'!AX:AX,0,0,1)</f>
        <v>160</v>
      </c>
      <c r="AY139" s="107">
        <f>_xlfn.XLOOKUP(Table5[[#This Row],[MSA Contract Number]],'Tier 1 - $500K'!A:A,'Tier 1 - $500K'!AY:AY,0,0,1)</f>
        <v>125</v>
      </c>
      <c r="AZ139" s="108">
        <f>_xlfn.XLOOKUP(Table5[[#This Row],[MSA Contract Number]],'Tier 1 - $500K'!A:A,'Tier 1 - $500K'!AZ:AZ,0,0,1)</f>
        <v>210</v>
      </c>
    </row>
    <row r="140" spans="1:52" s="52" customFormat="1" ht="63" x14ac:dyDescent="0.25">
      <c r="A140" s="8" t="s">
        <v>1207</v>
      </c>
      <c r="B140" s="9">
        <f>_xlfn.XLOOKUP(Table5[[#This Row],[MSA Contract Number]],'Tier 1 - $500K'!A:A,'Tier 1 - $500K'!B:B,0,0,1)</f>
        <v>46497</v>
      </c>
      <c r="C140" s="10" t="str">
        <f>_xlfn.XLOOKUP(Table5[[#This Row],[MSA Contract Number]],'Tier 1 - $500K'!A:A,'Tier 1 - $500K'!C:C,0,0,1)</f>
        <v>Stanfield Systems Inc</v>
      </c>
      <c r="D140" s="10" t="str">
        <f>_xlfn.XLOOKUP(Table5[[#This Row],[MSA Contract Number]],'Tier 1 - $500K'!A:A,'Tier 1 - $500K'!D:D,0,0,1)</f>
        <v xml:space="preserve">1. Carlos Costa 
2. Bart Battaglia 
3. Erick Maeding 
4. David Doherty </v>
      </c>
      <c r="E140" s="10" t="str">
        <f>_xlfn.XLOOKUP(Table5[[#This Row],[MSA Contract Number]],'Tier 1 - $500K'!A:A,'Tier 1 - $500K'!E:E,0,0,1)</f>
        <v>1. (916) 358-7118 
2. (916) 358-7115 
3. (916) 246-0413 
4. (916) 769-4074</v>
      </c>
      <c r="F140" s="10" t="str">
        <f>_xlfn.XLOOKUP(Table5[[#This Row],[MSA Contract Number]],'Tier 1 - $500K'!A:A,'Tier 1 - $500K'!F:F,0,0,1)</f>
        <v>tddc@stanfieldsystems.com;</v>
      </c>
      <c r="G140" s="4">
        <f>_xlfn.XLOOKUP(Table5[[#This Row],[Point of Contact(s) 
(First Name and Last Name)]],'Tier 1 - $500K'!D:D,'Tier 1 - $500K'!G:G,0,0,1)</f>
        <v>23905</v>
      </c>
      <c r="H140" s="4" t="str">
        <f>_xlfn.XLOOKUP(Table5[[#This Row],[MSA Contract Number]],'Tier 1 - $500K'!A:A,'Tier 1 - $500K'!H:H,0,0,1)</f>
        <v>SB , DVBE</v>
      </c>
      <c r="I140" s="4" t="str">
        <f>_xlfn.XLOOKUP(Table5[[#This Row],[MSA Contract Number]],'Tier 1 - $500K'!A:A,'Tier 1 - $500K'!I:I,0,0,1)</f>
        <v>Yes</v>
      </c>
      <c r="J140" s="4" t="str">
        <f>_xlfn.XLOOKUP(Table5[[#This Row],[MSA Contract Number]],'Tier 1 - $500K'!A:A,'Tier 1 - $500K'!J:J,0,0,1)</f>
        <v>Yes</v>
      </c>
      <c r="K140" s="1">
        <f>_xlfn.XLOOKUP(Table5[[#This Row],[MSA Contract Number]],'Tier 1 - $500K'!A:A,'Tier 1 - $500K'!K:K,0,0,1)</f>
        <v>178</v>
      </c>
      <c r="L140" s="1">
        <f>_xlfn.XLOOKUP(Table5[[#This Row],[MSA Contract Number]],'Tier 1 - $500K'!A:A,'Tier 1 - $500K'!L:L,0,0,1)</f>
        <v>155</v>
      </c>
      <c r="M140" s="1">
        <f>_xlfn.XLOOKUP(Table5[[#This Row],[MSA Contract Number]],'Tier 1 - $500K'!A:A,'Tier 1 - $500K'!M:M,0,0,1)</f>
        <v>183</v>
      </c>
      <c r="N140" s="1">
        <f>_xlfn.XLOOKUP(Table5[[#This Row],[MSA Contract Number]],'Tier 1 - $500K'!A:A,'Tier 1 - $500K'!N:N)</f>
        <v>166</v>
      </c>
      <c r="O140" s="1">
        <f>_xlfn.XLOOKUP(Table5[[#This Row],[MSA Contract Number]],'Tier 1 - $500K'!A:A,'Tier 1 - $500K'!O:O,0,0,1)</f>
        <v>152</v>
      </c>
      <c r="P140" s="1">
        <f>_xlfn.XLOOKUP(Table5[[#This Row],[MSA Contract Number]],'Tier 1 - $500K'!A:A,'Tier 1 - $500K'!P:P,0,0,1)</f>
        <v>164</v>
      </c>
      <c r="Q140" s="1">
        <f>_xlfn.XLOOKUP(Table5[[#This Row],[MSA Contract Number]],'Tier 1 - $500K'!A:A,'Tier 1 - $500K'!Q:Q,0,0,1)</f>
        <v>138</v>
      </c>
      <c r="R140" s="1">
        <f>_xlfn.XLOOKUP(Table5[[#This Row],[MSA Contract Number]],'Tier 1 - $500K'!A:A,'Tier 1 - $500K'!R:R,0,0,1)</f>
        <v>110</v>
      </c>
      <c r="S140" s="107">
        <f>_xlfn.XLOOKUP(Table5[[#This Row],[MSA Contract Number]],'Tier 1 - $500K'!A:A,'Tier 1 - $500K'!S:S,0,0,1)</f>
        <v>158</v>
      </c>
      <c r="T140" s="107">
        <f>_xlfn.XLOOKUP(Table5[[#This Row],[MSA Contract Number]],'Tier 1 - $500K'!A:A,'Tier 1 - $500K'!T:T,0,0,1)</f>
        <v>200</v>
      </c>
      <c r="U140" s="107">
        <f>_xlfn.XLOOKUP(Table5[[#This Row],[MSA Contract Number]],'Tier 1 - $500K'!A:A,'Tier 1 - $500K'!U:U,0,0,1)</f>
        <v>194</v>
      </c>
      <c r="V140" s="107">
        <f>_xlfn.XLOOKUP(Table5[[#This Row],[MSA Contract Number]],'Tier 1 - $500K'!A:A,'Tier 1 - $500K'!V:V,0,0,1)</f>
        <v>182</v>
      </c>
      <c r="W140" s="107">
        <f>_xlfn.XLOOKUP(Table5[[#This Row],[MSA Contract Number]],'Tier 1 - $500K'!A:A,'Tier 1 - $500K'!W:W,0,0,1)</f>
        <v>112</v>
      </c>
      <c r="X140" s="107">
        <f>_xlfn.XLOOKUP(Table5[[#This Row],[MSA Contract Number]],'Tier 1 - $500K'!A:A,'Tier 1 - $500K'!X:X,0,0,1)</f>
        <v>112</v>
      </c>
      <c r="Y140" s="107">
        <f>_xlfn.XLOOKUP(Table5[[#This Row],[MSA Contract Number]],'Tier 1 - $500K'!A:A,'Tier 1 - $500K'!Y:Y,0,0,1)</f>
        <v>135</v>
      </c>
      <c r="Z140" s="107">
        <f>_xlfn.XLOOKUP(Table5[[#This Row],[MSA Contract Number]],'Tier 1 - $500K'!A:A,'Tier 1 - $500K'!Z:Z,0,0,1)</f>
        <v>158</v>
      </c>
      <c r="AA140" s="107">
        <f>_xlfn.XLOOKUP(Table5[[#This Row],[MSA Contract Number]],'Tier 1 - $500K'!A:A,'Tier 1 - $500K'!AA:AA,0,0,1)</f>
        <v>174</v>
      </c>
      <c r="AB140" s="107">
        <f>_xlfn.XLOOKUP(Table5[[#This Row],[MSA Contract Number]],'Tier 1 - $500K'!A:A,'Tier 1 - $500K'!AB:AB,0,0,1)</f>
        <v>154</v>
      </c>
      <c r="AC140" s="107">
        <f>_xlfn.XLOOKUP(Table5[[#This Row],[MSA Contract Number]],'Tier 1 - $500K'!A:A,'Tier 1 - $500K'!AC:AC,0,0,1)</f>
        <v>180</v>
      </c>
      <c r="AD140" s="107">
        <f>_xlfn.XLOOKUP(Table5[[#This Row],[MSA Contract Number]],'Tier 1 - $500K'!A:A,'Tier 1 - $500K'!AD:AD,0,0,1)</f>
        <v>140</v>
      </c>
      <c r="AE140" s="107">
        <f>_xlfn.XLOOKUP(Table5[[#This Row],[MSA Contract Number]],'Tier 1 - $500K'!A:A,'Tier 1 - $500K'!AE:AE,0,0,1)</f>
        <v>150</v>
      </c>
      <c r="AF140" s="107">
        <f>_xlfn.XLOOKUP(Table5[[#This Row],[MSA Contract Number]],'Tier 1 - $500K'!A:A,'Tier 1 - $500K'!AF:AF,0,0,1)</f>
        <v>130</v>
      </c>
      <c r="AG140" s="107">
        <f>_xlfn.XLOOKUP(Table5[[#This Row],[MSA Contract Number]],'Tier 1 - $500K'!A:A,'Tier 1 - $500K'!AG:AG,0,0,1)</f>
        <v>154</v>
      </c>
      <c r="AH140" s="107">
        <f>_xlfn.XLOOKUP(Table5[[#This Row],[MSA Contract Number]],'Tier 1 - $500K'!A:A,'Tier 1 - $500K'!AH:AH,0,0,1)</f>
        <v>190</v>
      </c>
      <c r="AI140" s="107">
        <f>_xlfn.XLOOKUP(Table5[[#This Row],[MSA Contract Number]],'Tier 1 - $500K'!A:A,'Tier 1 - $500K'!AI:AI,0,0,1)</f>
        <v>175</v>
      </c>
      <c r="AJ140" s="107">
        <f>_xlfn.XLOOKUP(Table5[[#This Row],[MSA Contract Number]],'Tier 1 - $500K'!A:A,'Tier 1 - $500K'!AJ:AJ,0,0,1)</f>
        <v>175</v>
      </c>
      <c r="AK140" s="107">
        <f>_xlfn.XLOOKUP(Table5[[#This Row],[MSA Contract Number]],'Tier 1 - $500K'!A:A,'Tier 1 - $500K'!AK:AK,0,0,1)</f>
        <v>200</v>
      </c>
      <c r="AL140" s="107">
        <f>_xlfn.XLOOKUP(Table5[[#This Row],[MSA Contract Number]],'Tier 1 - $500K'!A:A,'Tier 1 - $500K'!AL:AL,0,0,1)</f>
        <v>220</v>
      </c>
      <c r="AM140" s="107">
        <f>_xlfn.XLOOKUP(Table5[[#This Row],[MSA Contract Number]],'Tier 1 - $500K'!A:A,'Tier 1 - $500K'!AM:AM,0,0,1)</f>
        <v>160</v>
      </c>
      <c r="AN140" s="107">
        <f>_xlfn.XLOOKUP(Table5[[#This Row],[MSA Contract Number]],'Tier 1 - $500K'!A:A,'Tier 1 - $500K'!AN:AN,0,0,1)</f>
        <v>185</v>
      </c>
      <c r="AO140" s="107">
        <f>_xlfn.XLOOKUP(Table5[[#This Row],[MSA Contract Number]],'Tier 1 - $500K'!A:A,'Tier 1 - $500K'!AO:AO,0,0,1)</f>
        <v>175</v>
      </c>
      <c r="AP140" s="107">
        <f>_xlfn.XLOOKUP(Table5[[#This Row],[MSA Contract Number]],'Tier 1 - $500K'!A:A,'Tier 1 - $500K'!AP:AP,0,0,1)</f>
        <v>195</v>
      </c>
      <c r="AQ140" s="107">
        <f>_xlfn.XLOOKUP(Table5[[#This Row],[MSA Contract Number]],'Tier 1 - $500K'!A:A,'Tier 1 - $500K'!AQ:AQ,0,0,1)</f>
        <v>170</v>
      </c>
      <c r="AR140" s="107">
        <f>_xlfn.XLOOKUP(Table5[[#This Row],[MSA Contract Number]],'Tier 1 - $500K'!A:A,'Tier 1 - $500K'!AR:AR,0,0,1)</f>
        <v>148</v>
      </c>
      <c r="AS140" s="107">
        <f>_xlfn.XLOOKUP(Table5[[#This Row],[MSA Contract Number]],'Tier 1 - $500K'!A:A,'Tier 1 - $500K'!AS:AS,0,0,1)</f>
        <v>118</v>
      </c>
      <c r="AT140" s="107">
        <f>_xlfn.XLOOKUP(Table5[[#This Row],[MSA Contract Number]],'Tier 1 - $500K'!A:A,'Tier 1 - $500K'!AT:AT,0,0,1)</f>
        <v>98</v>
      </c>
      <c r="AU140" s="107">
        <f>_xlfn.XLOOKUP(Table5[[#This Row],[MSA Contract Number]],'Tier 1 - $500K'!A:A,'Tier 1 - $500K'!AU:AU,0,0,1)</f>
        <v>127</v>
      </c>
      <c r="AV140" s="107">
        <f>_xlfn.XLOOKUP(Table5[[#This Row],[MSA Contract Number]],'Tier 1 - $500K'!A:A,'Tier 1 - $500K'!AV:AV,0,0,1)</f>
        <v>118</v>
      </c>
      <c r="AW140" s="107">
        <f>_xlfn.XLOOKUP(Table5[[#This Row],[MSA Contract Number]],'Tier 1 - $500K'!A:A,'Tier 1 - $500K'!AW:AW,0,0,1)</f>
        <v>127</v>
      </c>
      <c r="AX140" s="107">
        <f>_xlfn.XLOOKUP(Table5[[#This Row],[MSA Contract Number]],'Tier 1 - $500K'!A:A,'Tier 1 - $500K'!AX:AX,0,0,1)</f>
        <v>160</v>
      </c>
      <c r="AY140" s="107">
        <f>_xlfn.XLOOKUP(Table5[[#This Row],[MSA Contract Number]],'Tier 1 - $500K'!A:A,'Tier 1 - $500K'!AY:AY,0,0,1)</f>
        <v>140</v>
      </c>
      <c r="AZ140" s="108">
        <f>_xlfn.XLOOKUP(Table5[[#This Row],[MSA Contract Number]],'Tier 1 - $500K'!A:A,'Tier 1 - $500K'!AZ:AZ,0,0,1)</f>
        <v>260</v>
      </c>
    </row>
    <row r="141" spans="1:52" s="52" customFormat="1" ht="31.5" x14ac:dyDescent="0.25">
      <c r="A141" s="8" t="s">
        <v>1212</v>
      </c>
      <c r="B141" s="9">
        <f>_xlfn.XLOOKUP(Table5[[#This Row],[MSA Contract Number]],'Tier 1 - $500K'!A:A,'Tier 1 - $500K'!B:B,0,0,1)</f>
        <v>46497</v>
      </c>
      <c r="C141" s="10" t="str">
        <f>_xlfn.XLOOKUP(Table5[[#This Row],[MSA Contract Number]],'Tier 1 - $500K'!A:A,'Tier 1 - $500K'!C:C,0,0,1)</f>
        <v>Stratosphere Technical Consulting, LLC</v>
      </c>
      <c r="D141" s="10" t="str">
        <f>_xlfn.XLOOKUP(Table5[[#This Row],[MSA Contract Number]],'Tier 1 - $500K'!A:A,'Tier 1 - $500K'!D:D,0,0,1)</f>
        <v>Colin Campbell</v>
      </c>
      <c r="E141" s="10" t="str">
        <f>_xlfn.XLOOKUP(Table5[[#This Row],[MSA Contract Number]],'Tier 1 - $500K'!A:A,'Tier 1 - $500K'!E:E,0,0,1)</f>
        <v>(207) 415-3833</v>
      </c>
      <c r="F141" s="10" t="str">
        <f>_xlfn.XLOOKUP(Table5[[#This Row],[MSA Contract Number]],'Tier 1 - $500K'!A:A,'Tier 1 - $500K'!F:F,0,0,1)</f>
        <v>patrick.grau@stratospheretc.com;
colin.campbell@stratospheretc.com;</v>
      </c>
      <c r="G141" s="4" t="str">
        <f>_xlfn.XLOOKUP(Table5[[#This Row],[Point of Contact(s) 
(First Name and Last Name)]],'Tier 1 - $500K'!D:D,'Tier 1 - $500K'!G:G,0,0,1)</f>
        <v>--</v>
      </c>
      <c r="H141" s="4" t="str">
        <f>_xlfn.XLOOKUP(Table5[[#This Row],[MSA Contract Number]],'Tier 1 - $500K'!A:A,'Tier 1 - $500K'!H:H,0,0,1)</f>
        <v>--</v>
      </c>
      <c r="I141" s="4" t="str">
        <f>_xlfn.XLOOKUP(Table5[[#This Row],[MSA Contract Number]],'Tier 1 - $500K'!A:A,'Tier 1 - $500K'!I:I,0,0,1)</f>
        <v>No</v>
      </c>
      <c r="J141" s="4" t="str">
        <f>_xlfn.XLOOKUP(Table5[[#This Row],[MSA Contract Number]],'Tier 1 - $500K'!A:A,'Tier 1 - $500K'!J:J,0,0,1)</f>
        <v>No</v>
      </c>
      <c r="K141" s="1">
        <f>_xlfn.XLOOKUP(Table5[[#This Row],[MSA Contract Number]],'Tier 1 - $500K'!A:A,'Tier 1 - $500K'!K:K,0,0,1)</f>
        <v>231</v>
      </c>
      <c r="L141" s="1">
        <f>_xlfn.XLOOKUP(Table5[[#This Row],[MSA Contract Number]],'Tier 1 - $500K'!A:A,'Tier 1 - $500K'!L:L,0,0,1)</f>
        <v>193</v>
      </c>
      <c r="M141" s="1">
        <f>_xlfn.XLOOKUP(Table5[[#This Row],[MSA Contract Number]],'Tier 1 - $500K'!A:A,'Tier 1 - $500K'!M:M,0,0,1)</f>
        <v>209</v>
      </c>
      <c r="N141" s="1">
        <f>_xlfn.XLOOKUP(Table5[[#This Row],[MSA Contract Number]],'Tier 1 - $500K'!A:A,'Tier 1 - $500K'!N:N)</f>
        <v>178</v>
      </c>
      <c r="O141" s="1">
        <f>_xlfn.XLOOKUP(Table5[[#This Row],[MSA Contract Number]],'Tier 1 - $500K'!A:A,'Tier 1 - $500K'!O:O,0,0,1)</f>
        <v>160</v>
      </c>
      <c r="P141" s="1">
        <f>_xlfn.XLOOKUP(Table5[[#This Row],[MSA Contract Number]],'Tier 1 - $500K'!A:A,'Tier 1 - $500K'!P:P,0,0,1)</f>
        <v>157</v>
      </c>
      <c r="Q141" s="1">
        <f>_xlfn.XLOOKUP(Table5[[#This Row],[MSA Contract Number]],'Tier 1 - $500K'!A:A,'Tier 1 - $500K'!Q:Q,0,0,1)</f>
        <v>138</v>
      </c>
      <c r="R141" s="1">
        <f>_xlfn.XLOOKUP(Table5[[#This Row],[MSA Contract Number]],'Tier 1 - $500K'!A:A,'Tier 1 - $500K'!R:R,0,0,1)</f>
        <v>116</v>
      </c>
      <c r="S141" s="107">
        <f>_xlfn.XLOOKUP(Table5[[#This Row],[MSA Contract Number]],'Tier 1 - $500K'!A:A,'Tier 1 - $500K'!S:S,0,0,1)</f>
        <v>198</v>
      </c>
      <c r="T141" s="107">
        <f>_xlfn.XLOOKUP(Table5[[#This Row],[MSA Contract Number]],'Tier 1 - $500K'!A:A,'Tier 1 - $500K'!T:T,0,0,1)</f>
        <v>231</v>
      </c>
      <c r="U141" s="107">
        <f>_xlfn.XLOOKUP(Table5[[#This Row],[MSA Contract Number]],'Tier 1 - $500K'!A:A,'Tier 1 - $500K'!U:U,0,0,1)</f>
        <v>208</v>
      </c>
      <c r="V141" s="107">
        <f>_xlfn.XLOOKUP(Table5[[#This Row],[MSA Contract Number]],'Tier 1 - $500K'!A:A,'Tier 1 - $500K'!V:V,0,0,1)</f>
        <v>193</v>
      </c>
      <c r="W141" s="107">
        <f>_xlfn.XLOOKUP(Table5[[#This Row],[MSA Contract Number]],'Tier 1 - $500K'!A:A,'Tier 1 - $500K'!W:W,0,0,1)</f>
        <v>143</v>
      </c>
      <c r="X141" s="107">
        <f>_xlfn.XLOOKUP(Table5[[#This Row],[MSA Contract Number]],'Tier 1 - $500K'!A:A,'Tier 1 - $500K'!X:X,0,0,1)</f>
        <v>143</v>
      </c>
      <c r="Y141" s="107">
        <f>_xlfn.XLOOKUP(Table5[[#This Row],[MSA Contract Number]],'Tier 1 - $500K'!A:A,'Tier 1 - $500K'!Y:Y,0,0,1)</f>
        <v>143</v>
      </c>
      <c r="Z141" s="107">
        <f>_xlfn.XLOOKUP(Table5[[#This Row],[MSA Contract Number]],'Tier 1 - $500K'!A:A,'Tier 1 - $500K'!Z:Z,0,0,1)</f>
        <v>182</v>
      </c>
      <c r="AA141" s="107">
        <f>_xlfn.XLOOKUP(Table5[[#This Row],[MSA Contract Number]],'Tier 1 - $500K'!A:A,'Tier 1 - $500K'!AA:AA,0,0,1)</f>
        <v>198</v>
      </c>
      <c r="AB141" s="107">
        <f>_xlfn.XLOOKUP(Table5[[#This Row],[MSA Contract Number]],'Tier 1 - $500K'!A:A,'Tier 1 - $500K'!AB:AB,0,0,1)</f>
        <v>212</v>
      </c>
      <c r="AC141" s="107">
        <f>_xlfn.XLOOKUP(Table5[[#This Row],[MSA Contract Number]],'Tier 1 - $500K'!A:A,'Tier 1 - $500K'!AC:AC,0,0,1)</f>
        <v>193</v>
      </c>
      <c r="AD141" s="107">
        <f>_xlfn.XLOOKUP(Table5[[#This Row],[MSA Contract Number]],'Tier 1 - $500K'!A:A,'Tier 1 - $500K'!AD:AD,0,0,1)</f>
        <v>154</v>
      </c>
      <c r="AE141" s="107">
        <f>_xlfn.XLOOKUP(Table5[[#This Row],[MSA Contract Number]],'Tier 1 - $500K'!A:A,'Tier 1 - $500K'!AE:AE,0,0,1)</f>
        <v>160</v>
      </c>
      <c r="AF141" s="107">
        <f>_xlfn.XLOOKUP(Table5[[#This Row],[MSA Contract Number]],'Tier 1 - $500K'!A:A,'Tier 1 - $500K'!AF:AF,0,0,1)</f>
        <v>143</v>
      </c>
      <c r="AG141" s="107">
        <f>_xlfn.XLOOKUP(Table5[[#This Row],[MSA Contract Number]],'Tier 1 - $500K'!A:A,'Tier 1 - $500K'!AG:AG,0,0,1)</f>
        <v>160</v>
      </c>
      <c r="AH141" s="107">
        <f>_xlfn.XLOOKUP(Table5[[#This Row],[MSA Contract Number]],'Tier 1 - $500K'!A:A,'Tier 1 - $500K'!AH:AH,0,0,1)</f>
        <v>142</v>
      </c>
      <c r="AI141" s="107">
        <f>_xlfn.XLOOKUP(Table5[[#This Row],[MSA Contract Number]],'Tier 1 - $500K'!A:A,'Tier 1 - $500K'!AI:AI,0,0,1)</f>
        <v>132</v>
      </c>
      <c r="AJ141" s="107">
        <f>_xlfn.XLOOKUP(Table5[[#This Row],[MSA Contract Number]],'Tier 1 - $500K'!A:A,'Tier 1 - $500K'!AJ:AJ,0,0,1)</f>
        <v>142</v>
      </c>
      <c r="AK141" s="107">
        <f>_xlfn.XLOOKUP(Table5[[#This Row],[MSA Contract Number]],'Tier 1 - $500K'!A:A,'Tier 1 - $500K'!AK:AK,0,0,1)</f>
        <v>154</v>
      </c>
      <c r="AL141" s="107">
        <f>_xlfn.XLOOKUP(Table5[[#This Row],[MSA Contract Number]],'Tier 1 - $500K'!A:A,'Tier 1 - $500K'!AL:AL,0,0,1)</f>
        <v>187</v>
      </c>
      <c r="AM141" s="107">
        <f>_xlfn.XLOOKUP(Table5[[#This Row],[MSA Contract Number]],'Tier 1 - $500K'!A:A,'Tier 1 - $500K'!AM:AM,0,0,1)</f>
        <v>132</v>
      </c>
      <c r="AN141" s="107">
        <f>_xlfn.XLOOKUP(Table5[[#This Row],[MSA Contract Number]],'Tier 1 - $500K'!A:A,'Tier 1 - $500K'!AN:AN,0,0,1)</f>
        <v>149</v>
      </c>
      <c r="AO141" s="107">
        <f>_xlfn.XLOOKUP(Table5[[#This Row],[MSA Contract Number]],'Tier 1 - $500K'!A:A,'Tier 1 - $500K'!AO:AO,0,0,1)</f>
        <v>154</v>
      </c>
      <c r="AP141" s="107">
        <f>_xlfn.XLOOKUP(Table5[[#This Row],[MSA Contract Number]],'Tier 1 - $500K'!A:A,'Tier 1 - $500K'!AP:AP,0,0,1)</f>
        <v>165</v>
      </c>
      <c r="AQ141" s="107">
        <f>_xlfn.XLOOKUP(Table5[[#This Row],[MSA Contract Number]],'Tier 1 - $500K'!A:A,'Tier 1 - $500K'!AQ:AQ,0,0,1)</f>
        <v>143</v>
      </c>
      <c r="AR141" s="107">
        <f>_xlfn.XLOOKUP(Table5[[#This Row],[MSA Contract Number]],'Tier 1 - $500K'!A:A,'Tier 1 - $500K'!AR:AR,0,0,1)</f>
        <v>171</v>
      </c>
      <c r="AS141" s="107">
        <f>_xlfn.XLOOKUP(Table5[[#This Row],[MSA Contract Number]],'Tier 1 - $500K'!A:A,'Tier 1 - $500K'!AS:AS,0,0,1)</f>
        <v>138</v>
      </c>
      <c r="AT141" s="107">
        <f>_xlfn.XLOOKUP(Table5[[#This Row],[MSA Contract Number]],'Tier 1 - $500K'!A:A,'Tier 1 - $500K'!AT:AT,0,0,1)</f>
        <v>154</v>
      </c>
      <c r="AU141" s="107">
        <f>_xlfn.XLOOKUP(Table5[[#This Row],[MSA Contract Number]],'Tier 1 - $500K'!A:A,'Tier 1 - $500K'!AU:AU,0,0,1)</f>
        <v>160</v>
      </c>
      <c r="AV141" s="107">
        <f>_xlfn.XLOOKUP(Table5[[#This Row],[MSA Contract Number]],'Tier 1 - $500K'!A:A,'Tier 1 - $500K'!AV:AV,0,0,1)</f>
        <v>143</v>
      </c>
      <c r="AW141" s="107">
        <f>_xlfn.XLOOKUP(Table5[[#This Row],[MSA Contract Number]],'Tier 1 - $500K'!A:A,'Tier 1 - $500K'!AW:AW,0,0,1)</f>
        <v>160</v>
      </c>
      <c r="AX141" s="107">
        <f>_xlfn.XLOOKUP(Table5[[#This Row],[MSA Contract Number]],'Tier 1 - $500K'!A:A,'Tier 1 - $500K'!AX:AX,0,0,1)</f>
        <v>138</v>
      </c>
      <c r="AY141" s="107">
        <f>_xlfn.XLOOKUP(Table5[[#This Row],[MSA Contract Number]],'Tier 1 - $500K'!A:A,'Tier 1 - $500K'!AY:AY,0,0,1)</f>
        <v>127</v>
      </c>
      <c r="AZ141" s="108">
        <f>_xlfn.XLOOKUP(Table5[[#This Row],[MSA Contract Number]],'Tier 1 - $500K'!A:A,'Tier 1 - $500K'!AZ:AZ,0,0,1)</f>
        <v>209</v>
      </c>
    </row>
    <row r="142" spans="1:52" s="52" customFormat="1" x14ac:dyDescent="0.25">
      <c r="A142" s="8" t="s">
        <v>1222</v>
      </c>
      <c r="B142" s="9">
        <f>_xlfn.XLOOKUP(Table5[[#This Row],[MSA Contract Number]],'Tier 1 - $500K'!A:A,'Tier 1 - $500K'!B:B,0,0,1)</f>
        <v>46497</v>
      </c>
      <c r="C142" s="10" t="str">
        <f>_xlfn.XLOOKUP(Table5[[#This Row],[MSA Contract Number]],'Tier 1 - $500K'!A:A,'Tier 1 - $500K'!C:C,0,0,1)</f>
        <v>SupportFocus, Inc.</v>
      </c>
      <c r="D142" s="10" t="str">
        <f>_xlfn.XLOOKUP(Table5[[#This Row],[MSA Contract Number]],'Tier 1 - $500K'!A:A,'Tier 1 - $500K'!D:D,0,0,1)</f>
        <v>Paul Morris</v>
      </c>
      <c r="E142" s="10" t="str">
        <f>_xlfn.XLOOKUP(Table5[[#This Row],[MSA Contract Number]],'Tier 1 - $500K'!A:A,'Tier 1 - $500K'!E:E,0,0,1)</f>
        <v>(916) 599-7164</v>
      </c>
      <c r="F142" s="10" t="str">
        <f>_xlfn.XLOOKUP(Table5[[#This Row],[MSA Contract Number]],'Tier 1 - $500K'!A:A,'Tier 1 - $500K'!F:F,0,0,1)</f>
        <v>paul.morris@supportfocusinc.com;</v>
      </c>
      <c r="G142" s="4">
        <f>_xlfn.XLOOKUP(Table5[[#This Row],[Point of Contact(s) 
(First Name and Last Name)]],'Tier 1 - $500K'!D:D,'Tier 1 - $500K'!G:G,0,0,1)</f>
        <v>36926</v>
      </c>
      <c r="H142" s="4" t="str">
        <f>_xlfn.XLOOKUP(Table5[[#This Row],[MSA Contract Number]],'Tier 1 - $500K'!A:A,'Tier 1 - $500K'!H:H,0,0,1)</f>
        <v>SB</v>
      </c>
      <c r="I142" s="4" t="str">
        <f>_xlfn.XLOOKUP(Table5[[#This Row],[MSA Contract Number]],'Tier 1 - $500K'!A:A,'Tier 1 - $500K'!I:I,0,0,1)</f>
        <v>Yes</v>
      </c>
      <c r="J142" s="4" t="str">
        <f>_xlfn.XLOOKUP(Table5[[#This Row],[MSA Contract Number]],'Tier 1 - $500K'!A:A,'Tier 1 - $500K'!J:J,0,0,1)</f>
        <v>No</v>
      </c>
      <c r="K142" s="1">
        <f>_xlfn.XLOOKUP(Table5[[#This Row],[MSA Contract Number]],'Tier 1 - $500K'!A:A,'Tier 1 - $500K'!K:K,0,0,1)</f>
        <v>180</v>
      </c>
      <c r="L142" s="1">
        <f>_xlfn.XLOOKUP(Table5[[#This Row],[MSA Contract Number]],'Tier 1 - $500K'!A:A,'Tier 1 - $500K'!L:L,0,0,1)</f>
        <v>160</v>
      </c>
      <c r="M142" s="1">
        <f>_xlfn.XLOOKUP(Table5[[#This Row],[MSA Contract Number]],'Tier 1 - $500K'!A:A,'Tier 1 - $500K'!M:M,0,0,1)</f>
        <v>150</v>
      </c>
      <c r="N142" s="1">
        <f>_xlfn.XLOOKUP(Table5[[#This Row],[MSA Contract Number]],'Tier 1 - $500K'!A:A,'Tier 1 - $500K'!N:N)</f>
        <v>125</v>
      </c>
      <c r="O142" s="1">
        <f>_xlfn.XLOOKUP(Table5[[#This Row],[MSA Contract Number]],'Tier 1 - $500K'!A:A,'Tier 1 - $500K'!O:O,0,0,1)</f>
        <v>135</v>
      </c>
      <c r="P142" s="1">
        <f>_xlfn.XLOOKUP(Table5[[#This Row],[MSA Contract Number]],'Tier 1 - $500K'!A:A,'Tier 1 - $500K'!P:P,0,0,1)</f>
        <v>160</v>
      </c>
      <c r="Q142" s="1">
        <f>_xlfn.XLOOKUP(Table5[[#This Row],[MSA Contract Number]],'Tier 1 - $500K'!A:A,'Tier 1 - $500K'!Q:Q,0,0,1)</f>
        <v>125</v>
      </c>
      <c r="R142" s="1">
        <f>_xlfn.XLOOKUP(Table5[[#This Row],[MSA Contract Number]],'Tier 1 - $500K'!A:A,'Tier 1 - $500K'!R:R,0,0,1)</f>
        <v>110</v>
      </c>
      <c r="S142" s="107">
        <f>_xlfn.XLOOKUP(Table5[[#This Row],[MSA Contract Number]],'Tier 1 - $500K'!A:A,'Tier 1 - $500K'!S:S,0,0,1)</f>
        <v>155</v>
      </c>
      <c r="T142" s="107" t="str">
        <f>_xlfn.XLOOKUP(Table5[[#This Row],[MSA Contract Number]],'Tier 1 - $500K'!A:A,'Tier 1 - $500K'!T:T,0,0,1)</f>
        <v>--</v>
      </c>
      <c r="U142" s="107" t="str">
        <f>_xlfn.XLOOKUP(Table5[[#This Row],[MSA Contract Number]],'Tier 1 - $500K'!A:A,'Tier 1 - $500K'!U:U,0,0,1)</f>
        <v>--</v>
      </c>
      <c r="V142" s="107" t="str">
        <f>_xlfn.XLOOKUP(Table5[[#This Row],[MSA Contract Number]],'Tier 1 - $500K'!A:A,'Tier 1 - $500K'!V:V,0,0,1)</f>
        <v>--</v>
      </c>
      <c r="W142" s="107" t="str">
        <f>_xlfn.XLOOKUP(Table5[[#This Row],[MSA Contract Number]],'Tier 1 - $500K'!A:A,'Tier 1 - $500K'!W:W,0,0,1)</f>
        <v>--</v>
      </c>
      <c r="X142" s="107" t="str">
        <f>_xlfn.XLOOKUP(Table5[[#This Row],[MSA Contract Number]],'Tier 1 - $500K'!A:A,'Tier 1 - $500K'!X:X,0,0,1)</f>
        <v>--</v>
      </c>
      <c r="Y142" s="107" t="str">
        <f>_xlfn.XLOOKUP(Table5[[#This Row],[MSA Contract Number]],'Tier 1 - $500K'!A:A,'Tier 1 - $500K'!Y:Y,0,0,1)</f>
        <v>--</v>
      </c>
      <c r="Z142" s="107" t="str">
        <f>_xlfn.XLOOKUP(Table5[[#This Row],[MSA Contract Number]],'Tier 1 - $500K'!A:A,'Tier 1 - $500K'!Z:Z,0,0,1)</f>
        <v>--</v>
      </c>
      <c r="AA142" s="107">
        <f>_xlfn.XLOOKUP(Table5[[#This Row],[MSA Contract Number]],'Tier 1 - $500K'!A:A,'Tier 1 - $500K'!AA:AA,0,0,1)</f>
        <v>145</v>
      </c>
      <c r="AB142" s="107" t="str">
        <f>_xlfn.XLOOKUP(Table5[[#This Row],[MSA Contract Number]],'Tier 1 - $500K'!A:A,'Tier 1 - $500K'!AB:AB,0,0,1)</f>
        <v>--</v>
      </c>
      <c r="AC142" s="107" t="str">
        <f>_xlfn.XLOOKUP(Table5[[#This Row],[MSA Contract Number]],'Tier 1 - $500K'!A:A,'Tier 1 - $500K'!AC:AC,0,0,1)</f>
        <v>--</v>
      </c>
      <c r="AD142" s="107">
        <f>_xlfn.XLOOKUP(Table5[[#This Row],[MSA Contract Number]],'Tier 1 - $500K'!A:A,'Tier 1 - $500K'!AD:AD,0,0,1)</f>
        <v>110</v>
      </c>
      <c r="AE142" s="107" t="str">
        <f>_xlfn.XLOOKUP(Table5[[#This Row],[MSA Contract Number]],'Tier 1 - $500K'!A:A,'Tier 1 - $500K'!AE:AE,0,0,1)</f>
        <v>--</v>
      </c>
      <c r="AF142" s="107">
        <f>_xlfn.XLOOKUP(Table5[[#This Row],[MSA Contract Number]],'Tier 1 - $500K'!A:A,'Tier 1 - $500K'!AF:AF,0,0,1)</f>
        <v>145</v>
      </c>
      <c r="AG142" s="107">
        <f>_xlfn.XLOOKUP(Table5[[#This Row],[MSA Contract Number]],'Tier 1 - $500K'!A:A,'Tier 1 - $500K'!AG:AG,0,0,1)</f>
        <v>170</v>
      </c>
      <c r="AH142" s="107" t="str">
        <f>_xlfn.XLOOKUP(Table5[[#This Row],[MSA Contract Number]],'Tier 1 - $500K'!A:A,'Tier 1 - $500K'!AH:AH,0,0,1)</f>
        <v>--</v>
      </c>
      <c r="AI142" s="107" t="str">
        <f>_xlfn.XLOOKUP(Table5[[#This Row],[MSA Contract Number]],'Tier 1 - $500K'!A:A,'Tier 1 - $500K'!AI:AI,0,0,1)</f>
        <v>--</v>
      </c>
      <c r="AJ142" s="107" t="str">
        <f>_xlfn.XLOOKUP(Table5[[#This Row],[MSA Contract Number]],'Tier 1 - $500K'!A:A,'Tier 1 - $500K'!AJ:AJ,0,0,1)</f>
        <v>--</v>
      </c>
      <c r="AK142" s="107" t="str">
        <f>_xlfn.XLOOKUP(Table5[[#This Row],[MSA Contract Number]],'Tier 1 - $500K'!A:A,'Tier 1 - $500K'!AK:AK,0,0,1)</f>
        <v>--</v>
      </c>
      <c r="AL142" s="107" t="str">
        <f>_xlfn.XLOOKUP(Table5[[#This Row],[MSA Contract Number]],'Tier 1 - $500K'!A:A,'Tier 1 - $500K'!AL:AL,0,0,1)</f>
        <v>--</v>
      </c>
      <c r="AM142" s="107">
        <f>_xlfn.XLOOKUP(Table5[[#This Row],[MSA Contract Number]],'Tier 1 - $500K'!A:A,'Tier 1 - $500K'!AM:AM,0,0,1)</f>
        <v>145</v>
      </c>
      <c r="AN142" s="107">
        <f>_xlfn.XLOOKUP(Table5[[#This Row],[MSA Contract Number]],'Tier 1 - $500K'!A:A,'Tier 1 - $500K'!AN:AN,0,0,1)</f>
        <v>170</v>
      </c>
      <c r="AO142" s="107" t="str">
        <f>_xlfn.XLOOKUP(Table5[[#This Row],[MSA Contract Number]],'Tier 1 - $500K'!A:A,'Tier 1 - $500K'!AO:AO,0,0,1)</f>
        <v>--</v>
      </c>
      <c r="AP142" s="107" t="str">
        <f>_xlfn.XLOOKUP(Table5[[#This Row],[MSA Contract Number]],'Tier 1 - $500K'!A:A,'Tier 1 - $500K'!AP:AP,0,0,1)</f>
        <v>--</v>
      </c>
      <c r="AQ142" s="107" t="str">
        <f>_xlfn.XLOOKUP(Table5[[#This Row],[MSA Contract Number]],'Tier 1 - $500K'!A:A,'Tier 1 - $500K'!AQ:AQ,0,0,1)</f>
        <v>--</v>
      </c>
      <c r="AR142" s="107" t="str">
        <f>_xlfn.XLOOKUP(Table5[[#This Row],[MSA Contract Number]],'Tier 1 - $500K'!A:A,'Tier 1 - $500K'!AR:AR,0,0,1)</f>
        <v>--</v>
      </c>
      <c r="AS142" s="107" t="str">
        <f>_xlfn.XLOOKUP(Table5[[#This Row],[MSA Contract Number]],'Tier 1 - $500K'!A:A,'Tier 1 - $500K'!AS:AS,0,0,1)</f>
        <v>--</v>
      </c>
      <c r="AT142" s="107" t="str">
        <f>_xlfn.XLOOKUP(Table5[[#This Row],[MSA Contract Number]],'Tier 1 - $500K'!A:A,'Tier 1 - $500K'!AT:AT,0,0,1)</f>
        <v>--</v>
      </c>
      <c r="AU142" s="107" t="str">
        <f>_xlfn.XLOOKUP(Table5[[#This Row],[MSA Contract Number]],'Tier 1 - $500K'!A:A,'Tier 1 - $500K'!AU:AU,0,0,1)</f>
        <v>--</v>
      </c>
      <c r="AV142" s="107" t="str">
        <f>_xlfn.XLOOKUP(Table5[[#This Row],[MSA Contract Number]],'Tier 1 - $500K'!A:A,'Tier 1 - $500K'!AV:AV,0,0,1)</f>
        <v>--</v>
      </c>
      <c r="AW142" s="107" t="str">
        <f>_xlfn.XLOOKUP(Table5[[#This Row],[MSA Contract Number]],'Tier 1 - $500K'!A:A,'Tier 1 - $500K'!AW:AW,0,0,1)</f>
        <v>--</v>
      </c>
      <c r="AX142" s="107" t="str">
        <f>_xlfn.XLOOKUP(Table5[[#This Row],[MSA Contract Number]],'Tier 1 - $500K'!A:A,'Tier 1 - $500K'!AX:AX,0,0,1)</f>
        <v>--</v>
      </c>
      <c r="AY142" s="107" t="str">
        <f>_xlfn.XLOOKUP(Table5[[#This Row],[MSA Contract Number]],'Tier 1 - $500K'!A:A,'Tier 1 - $500K'!AY:AY,0,0,1)</f>
        <v>--</v>
      </c>
      <c r="AZ142" s="108" t="str">
        <f>_xlfn.XLOOKUP(Table5[[#This Row],[MSA Contract Number]],'Tier 1 - $500K'!A:A,'Tier 1 - $500K'!AZ:AZ,0,0,1)</f>
        <v>--</v>
      </c>
    </row>
    <row r="143" spans="1:52" s="52" customFormat="1" x14ac:dyDescent="0.25">
      <c r="A143" s="8" t="s">
        <v>1227</v>
      </c>
      <c r="B143" s="9">
        <f>_xlfn.XLOOKUP(Table5[[#This Row],[MSA Contract Number]],'Tier 1 - $500K'!A:A,'Tier 1 - $500K'!B:B,0,0,1)</f>
        <v>46497</v>
      </c>
      <c r="C143" s="10" t="str">
        <f>_xlfn.XLOOKUP(Table5[[#This Row],[MSA Contract Number]],'Tier 1 - $500K'!A:A,'Tier 1 - $500K'!C:C,0,0,1)</f>
        <v>SVAM International Inc.</v>
      </c>
      <c r="D143" s="10" t="str">
        <f>_xlfn.XLOOKUP(Table5[[#This Row],[MSA Contract Number]],'Tier 1 - $500K'!A:A,'Tier 1 - $500K'!D:D,0,0,1)</f>
        <v>Dasham Sidhu</v>
      </c>
      <c r="E143" s="10" t="str">
        <f>_xlfn.XLOOKUP(Table5[[#This Row],[MSA Contract Number]],'Tier 1 - $500K'!A:A,'Tier 1 - $500K'!E:E,0,0,1)</f>
        <v>(516) 466-6655 x238</v>
      </c>
      <c r="F143" s="10" t="str">
        <f>_xlfn.XLOOKUP(Table5[[#This Row],[MSA Contract Number]],'Tier 1 - $500K'!A:A,'Tier 1 - $500K'!F:F,0,0,1)</f>
        <v>dsidhu@svam.com; anil@svam.com;</v>
      </c>
      <c r="G143" s="4" t="str">
        <f>_xlfn.XLOOKUP(Table5[[#This Row],[Point of Contact(s) 
(First Name and Last Name)]],'Tier 1 - $500K'!D:D,'Tier 1 - $500K'!G:G,0,0,1)</f>
        <v>--</v>
      </c>
      <c r="H143" s="4" t="str">
        <f>_xlfn.XLOOKUP(Table5[[#This Row],[MSA Contract Number]],'Tier 1 - $500K'!A:A,'Tier 1 - $500K'!H:H,0,0,1)</f>
        <v>--</v>
      </c>
      <c r="I143" s="4" t="str">
        <f>_xlfn.XLOOKUP(Table5[[#This Row],[MSA Contract Number]],'Tier 1 - $500K'!A:A,'Tier 1 - $500K'!I:I,0,0,1)</f>
        <v>No</v>
      </c>
      <c r="J143" s="4" t="str">
        <f>_xlfn.XLOOKUP(Table5[[#This Row],[MSA Contract Number]],'Tier 1 - $500K'!A:A,'Tier 1 - $500K'!J:J,0,0,1)</f>
        <v>No</v>
      </c>
      <c r="K143" s="1">
        <f>_xlfn.XLOOKUP(Table5[[#This Row],[MSA Contract Number]],'Tier 1 - $500K'!A:A,'Tier 1 - $500K'!K:K,0,0,1)</f>
        <v>185</v>
      </c>
      <c r="L143" s="1">
        <f>_xlfn.XLOOKUP(Table5[[#This Row],[MSA Contract Number]],'Tier 1 - $500K'!A:A,'Tier 1 - $500K'!L:L,0,0,1)</f>
        <v>150</v>
      </c>
      <c r="M143" s="1">
        <f>_xlfn.XLOOKUP(Table5[[#This Row],[MSA Contract Number]],'Tier 1 - $500K'!A:A,'Tier 1 - $500K'!M:M,0,0,1)</f>
        <v>140</v>
      </c>
      <c r="N143" s="1">
        <f>_xlfn.XLOOKUP(Table5[[#This Row],[MSA Contract Number]],'Tier 1 - $500K'!A:A,'Tier 1 - $500K'!N:N)</f>
        <v>130</v>
      </c>
      <c r="O143" s="1">
        <f>_xlfn.XLOOKUP(Table5[[#This Row],[MSA Contract Number]],'Tier 1 - $500K'!A:A,'Tier 1 - $500K'!O:O,0,0,1)</f>
        <v>120</v>
      </c>
      <c r="P143" s="1">
        <f>_xlfn.XLOOKUP(Table5[[#This Row],[MSA Contract Number]],'Tier 1 - $500K'!A:A,'Tier 1 - $500K'!P:P,0,0,1)</f>
        <v>125</v>
      </c>
      <c r="Q143" s="1">
        <f>_xlfn.XLOOKUP(Table5[[#This Row],[MSA Contract Number]],'Tier 1 - $500K'!A:A,'Tier 1 - $500K'!Q:Q,0,0,1)</f>
        <v>115</v>
      </c>
      <c r="R143" s="1">
        <f>_xlfn.XLOOKUP(Table5[[#This Row],[MSA Contract Number]],'Tier 1 - $500K'!A:A,'Tier 1 - $500K'!R:R,0,0,1)</f>
        <v>100</v>
      </c>
      <c r="S143" s="107">
        <f>_xlfn.XLOOKUP(Table5[[#This Row],[MSA Contract Number]],'Tier 1 - $500K'!A:A,'Tier 1 - $500K'!S:S,0,0,1)</f>
        <v>180</v>
      </c>
      <c r="T143" s="107">
        <f>_xlfn.XLOOKUP(Table5[[#This Row],[MSA Contract Number]],'Tier 1 - $500K'!A:A,'Tier 1 - $500K'!T:T,0,0,1)</f>
        <v>165</v>
      </c>
      <c r="U143" s="107">
        <f>_xlfn.XLOOKUP(Table5[[#This Row],[MSA Contract Number]],'Tier 1 - $500K'!A:A,'Tier 1 - $500K'!U:U,0,0,1)</f>
        <v>145</v>
      </c>
      <c r="V143" s="107">
        <f>_xlfn.XLOOKUP(Table5[[#This Row],[MSA Contract Number]],'Tier 1 - $500K'!A:A,'Tier 1 - $500K'!V:V,0,0,1)</f>
        <v>145</v>
      </c>
      <c r="W143" s="107">
        <f>_xlfn.XLOOKUP(Table5[[#This Row],[MSA Contract Number]],'Tier 1 - $500K'!A:A,'Tier 1 - $500K'!W:W,0,0,1)</f>
        <v>105</v>
      </c>
      <c r="X143" s="107">
        <f>_xlfn.XLOOKUP(Table5[[#This Row],[MSA Contract Number]],'Tier 1 - $500K'!A:A,'Tier 1 - $500K'!X:X,0,0,1)</f>
        <v>115</v>
      </c>
      <c r="Y143" s="107">
        <f>_xlfn.XLOOKUP(Table5[[#This Row],[MSA Contract Number]],'Tier 1 - $500K'!A:A,'Tier 1 - $500K'!Y:Y,0,0,1)</f>
        <v>115</v>
      </c>
      <c r="Z143" s="107">
        <f>_xlfn.XLOOKUP(Table5[[#This Row],[MSA Contract Number]],'Tier 1 - $500K'!A:A,'Tier 1 - $500K'!Z:Z,0,0,1)</f>
        <v>130</v>
      </c>
      <c r="AA143" s="107">
        <f>_xlfn.XLOOKUP(Table5[[#This Row],[MSA Contract Number]],'Tier 1 - $500K'!A:A,'Tier 1 - $500K'!AA:AA,0,0,1)</f>
        <v>150</v>
      </c>
      <c r="AB143" s="107">
        <f>_xlfn.XLOOKUP(Table5[[#This Row],[MSA Contract Number]],'Tier 1 - $500K'!A:A,'Tier 1 - $500K'!AB:AB,0,0,1)</f>
        <v>150</v>
      </c>
      <c r="AC143" s="107">
        <f>_xlfn.XLOOKUP(Table5[[#This Row],[MSA Contract Number]],'Tier 1 - $500K'!A:A,'Tier 1 - $500K'!AC:AC,0,0,1)</f>
        <v>120</v>
      </c>
      <c r="AD143" s="107">
        <f>_xlfn.XLOOKUP(Table5[[#This Row],[MSA Contract Number]],'Tier 1 - $500K'!A:A,'Tier 1 - $500K'!AD:AD,0,0,1)</f>
        <v>120</v>
      </c>
      <c r="AE143" s="107">
        <f>_xlfn.XLOOKUP(Table5[[#This Row],[MSA Contract Number]],'Tier 1 - $500K'!A:A,'Tier 1 - $500K'!AE:AE,0,0,1)</f>
        <v>100</v>
      </c>
      <c r="AF143" s="107">
        <f>_xlfn.XLOOKUP(Table5[[#This Row],[MSA Contract Number]],'Tier 1 - $500K'!A:A,'Tier 1 - $500K'!AF:AF,0,0,1)</f>
        <v>110</v>
      </c>
      <c r="AG143" s="107">
        <f>_xlfn.XLOOKUP(Table5[[#This Row],[MSA Contract Number]],'Tier 1 - $500K'!A:A,'Tier 1 - $500K'!AG:AG,0,0,1)</f>
        <v>135</v>
      </c>
      <c r="AH143" s="107">
        <f>_xlfn.XLOOKUP(Table5[[#This Row],[MSA Contract Number]],'Tier 1 - $500K'!A:A,'Tier 1 - $500K'!AH:AH,0,0,1)</f>
        <v>130</v>
      </c>
      <c r="AI143" s="107">
        <f>_xlfn.XLOOKUP(Table5[[#This Row],[MSA Contract Number]],'Tier 1 - $500K'!A:A,'Tier 1 - $500K'!AI:AI,0,0,1)</f>
        <v>120</v>
      </c>
      <c r="AJ143" s="107">
        <f>_xlfn.XLOOKUP(Table5[[#This Row],[MSA Contract Number]],'Tier 1 - $500K'!A:A,'Tier 1 - $500K'!AJ:AJ,0,0,1)</f>
        <v>125</v>
      </c>
      <c r="AK143" s="107">
        <f>_xlfn.XLOOKUP(Table5[[#This Row],[MSA Contract Number]],'Tier 1 - $500K'!A:A,'Tier 1 - $500K'!AK:AK,0,0,1)</f>
        <v>125</v>
      </c>
      <c r="AL143" s="107">
        <f>_xlfn.XLOOKUP(Table5[[#This Row],[MSA Contract Number]],'Tier 1 - $500K'!A:A,'Tier 1 - $500K'!AL:AL,0,0,1)</f>
        <v>150</v>
      </c>
      <c r="AM143" s="107">
        <f>_xlfn.XLOOKUP(Table5[[#This Row],[MSA Contract Number]],'Tier 1 - $500K'!A:A,'Tier 1 - $500K'!AM:AM,0,0,1)</f>
        <v>125</v>
      </c>
      <c r="AN143" s="107">
        <f>_xlfn.XLOOKUP(Table5[[#This Row],[MSA Contract Number]],'Tier 1 - $500K'!A:A,'Tier 1 - $500K'!AN:AN,0,0,1)</f>
        <v>150</v>
      </c>
      <c r="AO143" s="107">
        <f>_xlfn.XLOOKUP(Table5[[#This Row],[MSA Contract Number]],'Tier 1 - $500K'!A:A,'Tier 1 - $500K'!AO:AO,0,0,1)</f>
        <v>135</v>
      </c>
      <c r="AP143" s="107">
        <f>_xlfn.XLOOKUP(Table5[[#This Row],[MSA Contract Number]],'Tier 1 - $500K'!A:A,'Tier 1 - $500K'!AP:AP,0,0,1)</f>
        <v>130</v>
      </c>
      <c r="AQ143" s="107">
        <f>_xlfn.XLOOKUP(Table5[[#This Row],[MSA Contract Number]],'Tier 1 - $500K'!A:A,'Tier 1 - $500K'!AQ:AQ,0,0,1)</f>
        <v>105</v>
      </c>
      <c r="AR143" s="107">
        <f>_xlfn.XLOOKUP(Table5[[#This Row],[MSA Contract Number]],'Tier 1 - $500K'!A:A,'Tier 1 - $500K'!AR:AR,0,0,1)</f>
        <v>150</v>
      </c>
      <c r="AS143" s="107">
        <f>_xlfn.XLOOKUP(Table5[[#This Row],[MSA Contract Number]],'Tier 1 - $500K'!A:A,'Tier 1 - $500K'!AS:AS,0,0,1)</f>
        <v>95</v>
      </c>
      <c r="AT143" s="107">
        <f>_xlfn.XLOOKUP(Table5[[#This Row],[MSA Contract Number]],'Tier 1 - $500K'!A:A,'Tier 1 - $500K'!AT:AT,0,0,1)</f>
        <v>110</v>
      </c>
      <c r="AU143" s="107">
        <f>_xlfn.XLOOKUP(Table5[[#This Row],[MSA Contract Number]],'Tier 1 - $500K'!A:A,'Tier 1 - $500K'!AU:AU,0,0,1)</f>
        <v>105</v>
      </c>
      <c r="AV143" s="107">
        <f>_xlfn.XLOOKUP(Table5[[#This Row],[MSA Contract Number]],'Tier 1 - $500K'!A:A,'Tier 1 - $500K'!AV:AV,0,0,1)</f>
        <v>90</v>
      </c>
      <c r="AW143" s="107">
        <f>_xlfn.XLOOKUP(Table5[[#This Row],[MSA Contract Number]],'Tier 1 - $500K'!A:A,'Tier 1 - $500K'!AW:AW,0,0,1)</f>
        <v>115</v>
      </c>
      <c r="AX143" s="107">
        <f>_xlfn.XLOOKUP(Table5[[#This Row],[MSA Contract Number]],'Tier 1 - $500K'!A:A,'Tier 1 - $500K'!AX:AX,0,0,1)</f>
        <v>130</v>
      </c>
      <c r="AY143" s="107">
        <f>_xlfn.XLOOKUP(Table5[[#This Row],[MSA Contract Number]],'Tier 1 - $500K'!A:A,'Tier 1 - $500K'!AY:AY,0,0,1)</f>
        <v>135</v>
      </c>
      <c r="AZ143" s="108">
        <f>_xlfn.XLOOKUP(Table5[[#This Row],[MSA Contract Number]],'Tier 1 - $500K'!A:A,'Tier 1 - $500K'!AZ:AZ,0,0,1)</f>
        <v>155</v>
      </c>
    </row>
    <row r="144" spans="1:52" s="52" customFormat="1" x14ac:dyDescent="0.25">
      <c r="A144" s="8" t="s">
        <v>1232</v>
      </c>
      <c r="B144" s="9">
        <f>_xlfn.XLOOKUP(Table5[[#This Row],[MSA Contract Number]],'Tier 1 - $500K'!A:A,'Tier 1 - $500K'!B:B,0,0,1)</f>
        <v>46497</v>
      </c>
      <c r="C144" s="10" t="str">
        <f>_xlfn.XLOOKUP(Table5[[#This Row],[MSA Contract Number]],'Tier 1 - $500K'!A:A,'Tier 1 - $500K'!C:C,0,0,1)</f>
        <v>SymSoft Solutions, LLC</v>
      </c>
      <c r="D144" s="10" t="str">
        <f>_xlfn.XLOOKUP(Table5[[#This Row],[MSA Contract Number]],'Tier 1 - $500K'!A:A,'Tier 1 - $500K'!D:D,0,0,1)</f>
        <v>Bhavik Patel</v>
      </c>
      <c r="E144" s="10" t="str">
        <f>_xlfn.XLOOKUP(Table5[[#This Row],[MSA Contract Number]],'Tier 1 - $500K'!A:A,'Tier 1 - $500K'!E:E,0,0,1)</f>
        <v>(916) 567-1740</v>
      </c>
      <c r="F144" s="10" t="str">
        <f>_xlfn.XLOOKUP(Table5[[#This Row],[MSA Contract Number]],'Tier 1 - $500K'!A:A,'Tier 1 - $500K'!F:F,0,0,1)</f>
        <v>bids@symsoftsolutions.com;</v>
      </c>
      <c r="G144" s="4">
        <f>_xlfn.XLOOKUP(Table5[[#This Row],[Point of Contact(s) 
(First Name and Last Name)]],'Tier 1 - $500K'!D:D,'Tier 1 - $500K'!G:G,0,0,1)</f>
        <v>42571</v>
      </c>
      <c r="H144" s="4" t="str">
        <f>_xlfn.XLOOKUP(Table5[[#This Row],[MSA Contract Number]],'Tier 1 - $500K'!A:A,'Tier 1 - $500K'!H:H,0,0,1)</f>
        <v>SB</v>
      </c>
      <c r="I144" s="4" t="str">
        <f>_xlfn.XLOOKUP(Table5[[#This Row],[MSA Contract Number]],'Tier 1 - $500K'!A:A,'Tier 1 - $500K'!I:I,0,0,1)</f>
        <v>Yes</v>
      </c>
      <c r="J144" s="4" t="str">
        <f>_xlfn.XLOOKUP(Table5[[#This Row],[MSA Contract Number]],'Tier 1 - $500K'!A:A,'Tier 1 - $500K'!J:J,0,0,1)</f>
        <v>No</v>
      </c>
      <c r="K144" s="1">
        <f>_xlfn.XLOOKUP(Table5[[#This Row],[MSA Contract Number]],'Tier 1 - $500K'!A:A,'Tier 1 - $500K'!K:K,0,0,1)</f>
        <v>175</v>
      </c>
      <c r="L144" s="1">
        <f>_xlfn.XLOOKUP(Table5[[#This Row],[MSA Contract Number]],'Tier 1 - $500K'!A:A,'Tier 1 - $500K'!L:L,0,0,1)</f>
        <v>160</v>
      </c>
      <c r="M144" s="1">
        <f>_xlfn.XLOOKUP(Table5[[#This Row],[MSA Contract Number]],'Tier 1 - $500K'!A:A,'Tier 1 - $500K'!M:M,0,0,1)</f>
        <v>175</v>
      </c>
      <c r="N144" s="1">
        <f>_xlfn.XLOOKUP(Table5[[#This Row],[MSA Contract Number]],'Tier 1 - $500K'!A:A,'Tier 1 - $500K'!N:N)</f>
        <v>150</v>
      </c>
      <c r="O144" s="1">
        <f>_xlfn.XLOOKUP(Table5[[#This Row],[MSA Contract Number]],'Tier 1 - $500K'!A:A,'Tier 1 - $500K'!O:O,0,0,1)</f>
        <v>135</v>
      </c>
      <c r="P144" s="1">
        <f>_xlfn.XLOOKUP(Table5[[#This Row],[MSA Contract Number]],'Tier 1 - $500K'!A:A,'Tier 1 - $500K'!P:P,0,0,1)</f>
        <v>150</v>
      </c>
      <c r="Q144" s="1">
        <f>_xlfn.XLOOKUP(Table5[[#This Row],[MSA Contract Number]],'Tier 1 - $500K'!A:A,'Tier 1 - $500K'!Q:Q,0,0,1)</f>
        <v>135</v>
      </c>
      <c r="R144" s="1">
        <f>_xlfn.XLOOKUP(Table5[[#This Row],[MSA Contract Number]],'Tier 1 - $500K'!A:A,'Tier 1 - $500K'!R:R,0,0,1)</f>
        <v>105</v>
      </c>
      <c r="S144" s="107">
        <f>_xlfn.XLOOKUP(Table5[[#This Row],[MSA Contract Number]],'Tier 1 - $500K'!A:A,'Tier 1 - $500K'!S:S,0,0,1)</f>
        <v>150</v>
      </c>
      <c r="T144" s="107">
        <f>_xlfn.XLOOKUP(Table5[[#This Row],[MSA Contract Number]],'Tier 1 - $500K'!A:A,'Tier 1 - $500K'!T:T,0,0,1)</f>
        <v>190</v>
      </c>
      <c r="U144" s="107">
        <f>_xlfn.XLOOKUP(Table5[[#This Row],[MSA Contract Number]],'Tier 1 - $500K'!A:A,'Tier 1 - $500K'!U:U,0,0,1)</f>
        <v>160</v>
      </c>
      <c r="V144" s="107">
        <f>_xlfn.XLOOKUP(Table5[[#This Row],[MSA Contract Number]],'Tier 1 - $500K'!A:A,'Tier 1 - $500K'!V:V,0,0,1)</f>
        <v>175</v>
      </c>
      <c r="W144" s="107">
        <f>_xlfn.XLOOKUP(Table5[[#This Row],[MSA Contract Number]],'Tier 1 - $500K'!A:A,'Tier 1 - $500K'!W:W,0,0,1)</f>
        <v>125</v>
      </c>
      <c r="X144" s="107">
        <f>_xlfn.XLOOKUP(Table5[[#This Row],[MSA Contract Number]],'Tier 1 - $500K'!A:A,'Tier 1 - $500K'!X:X,0,0,1)</f>
        <v>130</v>
      </c>
      <c r="Y144" s="107">
        <f>_xlfn.XLOOKUP(Table5[[#This Row],[MSA Contract Number]],'Tier 1 - $500K'!A:A,'Tier 1 - $500K'!Y:Y,0,0,1)</f>
        <v>130</v>
      </c>
      <c r="Z144" s="107">
        <f>_xlfn.XLOOKUP(Table5[[#This Row],[MSA Contract Number]],'Tier 1 - $500K'!A:A,'Tier 1 - $500K'!Z:Z,0,0,1)</f>
        <v>150</v>
      </c>
      <c r="AA144" s="107">
        <f>_xlfn.XLOOKUP(Table5[[#This Row],[MSA Contract Number]],'Tier 1 - $500K'!A:A,'Tier 1 - $500K'!AA:AA,0,0,1)</f>
        <v>160</v>
      </c>
      <c r="AB144" s="107">
        <f>_xlfn.XLOOKUP(Table5[[#This Row],[MSA Contract Number]],'Tier 1 - $500K'!A:A,'Tier 1 - $500K'!AB:AB,0,0,1)</f>
        <v>160</v>
      </c>
      <c r="AC144" s="107">
        <f>_xlfn.XLOOKUP(Table5[[#This Row],[MSA Contract Number]],'Tier 1 - $500K'!A:A,'Tier 1 - $500K'!AC:AC,0,0,1)</f>
        <v>160</v>
      </c>
      <c r="AD144" s="107">
        <f>_xlfn.XLOOKUP(Table5[[#This Row],[MSA Contract Number]],'Tier 1 - $500K'!A:A,'Tier 1 - $500K'!AD:AD,0,0,1)</f>
        <v>135</v>
      </c>
      <c r="AE144" s="107">
        <f>_xlfn.XLOOKUP(Table5[[#This Row],[MSA Contract Number]],'Tier 1 - $500K'!A:A,'Tier 1 - $500K'!AE:AE,0,0,1)</f>
        <v>135</v>
      </c>
      <c r="AF144" s="107">
        <f>_xlfn.XLOOKUP(Table5[[#This Row],[MSA Contract Number]],'Tier 1 - $500K'!A:A,'Tier 1 - $500K'!AF:AF,0,0,1)</f>
        <v>125</v>
      </c>
      <c r="AG144" s="107">
        <f>_xlfn.XLOOKUP(Table5[[#This Row],[MSA Contract Number]],'Tier 1 - $500K'!A:A,'Tier 1 - $500K'!AG:AG,0,0,1)</f>
        <v>150</v>
      </c>
      <c r="AH144" s="107">
        <f>_xlfn.XLOOKUP(Table5[[#This Row],[MSA Contract Number]],'Tier 1 - $500K'!A:A,'Tier 1 - $500K'!AH:AH,0,0,1)</f>
        <v>135</v>
      </c>
      <c r="AI144" s="107">
        <f>_xlfn.XLOOKUP(Table5[[#This Row],[MSA Contract Number]],'Tier 1 - $500K'!A:A,'Tier 1 - $500K'!AI:AI,0,0,1)</f>
        <v>135</v>
      </c>
      <c r="AJ144" s="107">
        <f>_xlfn.XLOOKUP(Table5[[#This Row],[MSA Contract Number]],'Tier 1 - $500K'!A:A,'Tier 1 - $500K'!AJ:AJ,0,0,1)</f>
        <v>135</v>
      </c>
      <c r="AK144" s="107">
        <f>_xlfn.XLOOKUP(Table5[[#This Row],[MSA Contract Number]],'Tier 1 - $500K'!A:A,'Tier 1 - $500K'!AK:AK,0,0,1)</f>
        <v>150</v>
      </c>
      <c r="AL144" s="107">
        <f>_xlfn.XLOOKUP(Table5[[#This Row],[MSA Contract Number]],'Tier 1 - $500K'!A:A,'Tier 1 - $500K'!AL:AL,0,0,1)</f>
        <v>175</v>
      </c>
      <c r="AM144" s="107">
        <f>_xlfn.XLOOKUP(Table5[[#This Row],[MSA Contract Number]],'Tier 1 - $500K'!A:A,'Tier 1 - $500K'!AM:AM,0,0,1)</f>
        <v>135</v>
      </c>
      <c r="AN144" s="107">
        <f>_xlfn.XLOOKUP(Table5[[#This Row],[MSA Contract Number]],'Tier 1 - $500K'!A:A,'Tier 1 - $500K'!AN:AN,0,0,1)</f>
        <v>150</v>
      </c>
      <c r="AO144" s="107">
        <f>_xlfn.XLOOKUP(Table5[[#This Row],[MSA Contract Number]],'Tier 1 - $500K'!A:A,'Tier 1 - $500K'!AO:AO,0,0,1)</f>
        <v>135</v>
      </c>
      <c r="AP144" s="107">
        <f>_xlfn.XLOOKUP(Table5[[#This Row],[MSA Contract Number]],'Tier 1 - $500K'!A:A,'Tier 1 - $500K'!AP:AP,0,0,1)</f>
        <v>160</v>
      </c>
      <c r="AQ144" s="107">
        <f>_xlfn.XLOOKUP(Table5[[#This Row],[MSA Contract Number]],'Tier 1 - $500K'!A:A,'Tier 1 - $500K'!AQ:AQ,0,0,1)</f>
        <v>160</v>
      </c>
      <c r="AR144" s="107">
        <f>_xlfn.XLOOKUP(Table5[[#This Row],[MSA Contract Number]],'Tier 1 - $500K'!A:A,'Tier 1 - $500K'!AR:AR,0,0,1)</f>
        <v>135</v>
      </c>
      <c r="AS144" s="107">
        <f>_xlfn.XLOOKUP(Table5[[#This Row],[MSA Contract Number]],'Tier 1 - $500K'!A:A,'Tier 1 - $500K'!AS:AS,0,0,1)</f>
        <v>135</v>
      </c>
      <c r="AT144" s="107">
        <f>_xlfn.XLOOKUP(Table5[[#This Row],[MSA Contract Number]],'Tier 1 - $500K'!A:A,'Tier 1 - $500K'!AT:AT,0,0,1)</f>
        <v>115</v>
      </c>
      <c r="AU144" s="107">
        <f>_xlfn.XLOOKUP(Table5[[#This Row],[MSA Contract Number]],'Tier 1 - $500K'!A:A,'Tier 1 - $500K'!AU:AU,0,0,1)</f>
        <v>125</v>
      </c>
      <c r="AV144" s="107">
        <f>_xlfn.XLOOKUP(Table5[[#This Row],[MSA Contract Number]],'Tier 1 - $500K'!A:A,'Tier 1 - $500K'!AV:AV,0,0,1)</f>
        <v>110</v>
      </c>
      <c r="AW144" s="107">
        <f>_xlfn.XLOOKUP(Table5[[#This Row],[MSA Contract Number]],'Tier 1 - $500K'!A:A,'Tier 1 - $500K'!AW:AW,0,0,1)</f>
        <v>135</v>
      </c>
      <c r="AX144" s="107">
        <f>_xlfn.XLOOKUP(Table5[[#This Row],[MSA Contract Number]],'Tier 1 - $500K'!A:A,'Tier 1 - $500K'!AX:AX,0,0,1)</f>
        <v>160</v>
      </c>
      <c r="AY144" s="107">
        <f>_xlfn.XLOOKUP(Table5[[#This Row],[MSA Contract Number]],'Tier 1 - $500K'!A:A,'Tier 1 - $500K'!AY:AY,0,0,1)</f>
        <v>125</v>
      </c>
      <c r="AZ144" s="108">
        <f>_xlfn.XLOOKUP(Table5[[#This Row],[MSA Contract Number]],'Tier 1 - $500K'!A:A,'Tier 1 - $500K'!AZ:AZ,0,0,1)</f>
        <v>150</v>
      </c>
    </row>
    <row r="145" spans="1:52" s="52" customFormat="1" x14ac:dyDescent="0.25">
      <c r="A145" s="8" t="s">
        <v>1237</v>
      </c>
      <c r="B145" s="9">
        <f>_xlfn.XLOOKUP(Table5[[#This Row],[MSA Contract Number]],'Tier 1 - $500K'!A:A,'Tier 1 - $500K'!B:B,0,0,1)</f>
        <v>46497</v>
      </c>
      <c r="C145" s="10" t="str">
        <f>_xlfn.XLOOKUP(Table5[[#This Row],[MSA Contract Number]],'Tier 1 - $500K'!A:A,'Tier 1 - $500K'!C:C,0,0,1)</f>
        <v>Synergy Consulting Group</v>
      </c>
      <c r="D145" s="10" t="str">
        <f>_xlfn.XLOOKUP(Table5[[#This Row],[MSA Contract Number]],'Tier 1 - $500K'!A:A,'Tier 1 - $500K'!D:D,0,0,1)</f>
        <v>Kurt Schwartz</v>
      </c>
      <c r="E145" s="10" t="str">
        <f>_xlfn.XLOOKUP(Table5[[#This Row],[MSA Contract Number]],'Tier 1 - $500K'!A:A,'Tier 1 - $500K'!E:E,0,0,1)</f>
        <v>(916) 873-6336</v>
      </c>
      <c r="F145" s="10" t="str">
        <f>_xlfn.XLOOKUP(Table5[[#This Row],[MSA Contract Number]],'Tier 1 - $500K'!A:A,'Tier 1 - $500K'!F:F,0,0,1)</f>
        <v>kurt@synergyconsultgroup.com;</v>
      </c>
      <c r="G145" s="4">
        <f>_xlfn.XLOOKUP(Table5[[#This Row],[Point of Contact(s) 
(First Name and Last Name)]],'Tier 1 - $500K'!D:D,'Tier 1 - $500K'!G:G,0,0,1)</f>
        <v>2026726</v>
      </c>
      <c r="H145" s="4" t="str">
        <f>_xlfn.XLOOKUP(Table5[[#This Row],[MSA Contract Number]],'Tier 1 - $500K'!A:A,'Tier 1 - $500K'!H:H,0,0,1)</f>
        <v>SB</v>
      </c>
      <c r="I145" s="4" t="str">
        <f>_xlfn.XLOOKUP(Table5[[#This Row],[MSA Contract Number]],'Tier 1 - $500K'!A:A,'Tier 1 - $500K'!I:I,0,0,1)</f>
        <v>Yes</v>
      </c>
      <c r="J145" s="4" t="str">
        <f>_xlfn.XLOOKUP(Table5[[#This Row],[MSA Contract Number]],'Tier 1 - $500K'!A:A,'Tier 1 - $500K'!J:J,0,0,1)</f>
        <v>No</v>
      </c>
      <c r="K145" s="1">
        <f>_xlfn.XLOOKUP(Table5[[#This Row],[MSA Contract Number]],'Tier 1 - $500K'!A:A,'Tier 1 - $500K'!K:K,0,0,1)</f>
        <v>180</v>
      </c>
      <c r="L145" s="1">
        <f>_xlfn.XLOOKUP(Table5[[#This Row],[MSA Contract Number]],'Tier 1 - $500K'!A:A,'Tier 1 - $500K'!L:L,0,0,1)</f>
        <v>160</v>
      </c>
      <c r="M145" s="1">
        <f>_xlfn.XLOOKUP(Table5[[#This Row],[MSA Contract Number]],'Tier 1 - $500K'!A:A,'Tier 1 - $500K'!M:M,0,0,1)</f>
        <v>165</v>
      </c>
      <c r="N145" s="1">
        <f>_xlfn.XLOOKUP(Table5[[#This Row],[MSA Contract Number]],'Tier 1 - $500K'!A:A,'Tier 1 - $500K'!N:N)</f>
        <v>145</v>
      </c>
      <c r="O145" s="1">
        <f>_xlfn.XLOOKUP(Table5[[#This Row],[MSA Contract Number]],'Tier 1 - $500K'!A:A,'Tier 1 - $500K'!O:O,0,0,1)</f>
        <v>130</v>
      </c>
      <c r="P145" s="1">
        <f>_xlfn.XLOOKUP(Table5[[#This Row],[MSA Contract Number]],'Tier 1 - $500K'!A:A,'Tier 1 - $500K'!P:P,0,0,1)</f>
        <v>135</v>
      </c>
      <c r="Q145" s="1">
        <f>_xlfn.XLOOKUP(Table5[[#This Row],[MSA Contract Number]],'Tier 1 - $500K'!A:A,'Tier 1 - $500K'!Q:Q,0,0,1)</f>
        <v>115</v>
      </c>
      <c r="R145" s="1">
        <f>_xlfn.XLOOKUP(Table5[[#This Row],[MSA Contract Number]],'Tier 1 - $500K'!A:A,'Tier 1 - $500K'!R:R,0,0,1)</f>
        <v>90</v>
      </c>
      <c r="S145" s="107">
        <f>_xlfn.XLOOKUP(Table5[[#This Row],[MSA Contract Number]],'Tier 1 - $500K'!A:A,'Tier 1 - $500K'!S:S,0,0,1)</f>
        <v>145</v>
      </c>
      <c r="T145" s="107">
        <f>_xlfn.XLOOKUP(Table5[[#This Row],[MSA Contract Number]],'Tier 1 - $500K'!A:A,'Tier 1 - $500K'!T:T,0,0,1)</f>
        <v>180</v>
      </c>
      <c r="U145" s="107">
        <f>_xlfn.XLOOKUP(Table5[[#This Row],[MSA Contract Number]],'Tier 1 - $500K'!A:A,'Tier 1 - $500K'!U:U,0,0,1)</f>
        <v>165</v>
      </c>
      <c r="V145" s="107">
        <f>_xlfn.XLOOKUP(Table5[[#This Row],[MSA Contract Number]],'Tier 1 - $500K'!A:A,'Tier 1 - $500K'!V:V,0,0,1)</f>
        <v>165</v>
      </c>
      <c r="W145" s="107" t="str">
        <f>_xlfn.XLOOKUP(Table5[[#This Row],[MSA Contract Number]],'Tier 1 - $500K'!A:A,'Tier 1 - $500K'!W:W,0,0,1)</f>
        <v>--</v>
      </c>
      <c r="X145" s="107">
        <f>_xlfn.XLOOKUP(Table5[[#This Row],[MSA Contract Number]],'Tier 1 - $500K'!A:A,'Tier 1 - $500K'!X:X,0,0,1)</f>
        <v>120</v>
      </c>
      <c r="Y145" s="107">
        <f>_xlfn.XLOOKUP(Table5[[#This Row],[MSA Contract Number]],'Tier 1 - $500K'!A:A,'Tier 1 - $500K'!Y:Y,0,0,1)</f>
        <v>130</v>
      </c>
      <c r="Z145" s="107" t="str">
        <f>_xlfn.XLOOKUP(Table5[[#This Row],[MSA Contract Number]],'Tier 1 - $500K'!A:A,'Tier 1 - $500K'!Z:Z,0,0,1)</f>
        <v>--</v>
      </c>
      <c r="AA145" s="107" t="str">
        <f>_xlfn.XLOOKUP(Table5[[#This Row],[MSA Contract Number]],'Tier 1 - $500K'!A:A,'Tier 1 - $500K'!AA:AA,0,0,1)</f>
        <v>--</v>
      </c>
      <c r="AB145" s="107">
        <f>_xlfn.XLOOKUP(Table5[[#This Row],[MSA Contract Number]],'Tier 1 - $500K'!A:A,'Tier 1 - $500K'!AB:AB,0,0,1)</f>
        <v>160</v>
      </c>
      <c r="AC145" s="107" t="str">
        <f>_xlfn.XLOOKUP(Table5[[#This Row],[MSA Contract Number]],'Tier 1 - $500K'!A:A,'Tier 1 - $500K'!AC:AC,0,0,1)</f>
        <v>--</v>
      </c>
      <c r="AD145" s="107">
        <f>_xlfn.XLOOKUP(Table5[[#This Row],[MSA Contract Number]],'Tier 1 - $500K'!A:A,'Tier 1 - $500K'!AD:AD,0,0,1)</f>
        <v>130</v>
      </c>
      <c r="AE145" s="107" t="str">
        <f>_xlfn.XLOOKUP(Table5[[#This Row],[MSA Contract Number]],'Tier 1 - $500K'!A:A,'Tier 1 - $500K'!AE:AE,0,0,1)</f>
        <v>--</v>
      </c>
      <c r="AF145" s="107" t="str">
        <f>_xlfn.XLOOKUP(Table5[[#This Row],[MSA Contract Number]],'Tier 1 - $500K'!A:A,'Tier 1 - $500K'!AF:AF,0,0,1)</f>
        <v>--</v>
      </c>
      <c r="AG145" s="107" t="str">
        <f>_xlfn.XLOOKUP(Table5[[#This Row],[MSA Contract Number]],'Tier 1 - $500K'!A:A,'Tier 1 - $500K'!AG:AG,0,0,1)</f>
        <v>--</v>
      </c>
      <c r="AH145" s="107" t="str">
        <f>_xlfn.XLOOKUP(Table5[[#This Row],[MSA Contract Number]],'Tier 1 - $500K'!A:A,'Tier 1 - $500K'!AH:AH,0,0,1)</f>
        <v>--</v>
      </c>
      <c r="AI145" s="107" t="str">
        <f>_xlfn.XLOOKUP(Table5[[#This Row],[MSA Contract Number]],'Tier 1 - $500K'!A:A,'Tier 1 - $500K'!AI:AI,0,0,1)</f>
        <v>--</v>
      </c>
      <c r="AJ145" s="107" t="str">
        <f>_xlfn.XLOOKUP(Table5[[#This Row],[MSA Contract Number]],'Tier 1 - $500K'!A:A,'Tier 1 - $500K'!AJ:AJ,0,0,1)</f>
        <v>--</v>
      </c>
      <c r="AK145" s="107" t="str">
        <f>_xlfn.XLOOKUP(Table5[[#This Row],[MSA Contract Number]],'Tier 1 - $500K'!A:A,'Tier 1 - $500K'!AK:AK,0,0,1)</f>
        <v>--</v>
      </c>
      <c r="AL145" s="107" t="str">
        <f>_xlfn.XLOOKUP(Table5[[#This Row],[MSA Contract Number]],'Tier 1 - $500K'!A:A,'Tier 1 - $500K'!AL:AL,0,0,1)</f>
        <v>--</v>
      </c>
      <c r="AM145" s="107" t="str">
        <f>_xlfn.XLOOKUP(Table5[[#This Row],[MSA Contract Number]],'Tier 1 - $500K'!A:A,'Tier 1 - $500K'!AM:AM,0,0,1)</f>
        <v>--</v>
      </c>
      <c r="AN145" s="107" t="str">
        <f>_xlfn.XLOOKUP(Table5[[#This Row],[MSA Contract Number]],'Tier 1 - $500K'!A:A,'Tier 1 - $500K'!AN:AN,0,0,1)</f>
        <v>--</v>
      </c>
      <c r="AO145" s="107" t="str">
        <f>_xlfn.XLOOKUP(Table5[[#This Row],[MSA Contract Number]],'Tier 1 - $500K'!A:A,'Tier 1 - $500K'!AO:AO,0,0,1)</f>
        <v>--</v>
      </c>
      <c r="AP145" s="107" t="str">
        <f>_xlfn.XLOOKUP(Table5[[#This Row],[MSA Contract Number]],'Tier 1 - $500K'!A:A,'Tier 1 - $500K'!AP:AP,0,0,1)</f>
        <v>--</v>
      </c>
      <c r="AQ145" s="107" t="str">
        <f>_xlfn.XLOOKUP(Table5[[#This Row],[MSA Contract Number]],'Tier 1 - $500K'!A:A,'Tier 1 - $500K'!AQ:AQ,0,0,1)</f>
        <v>--</v>
      </c>
      <c r="AR145" s="107" t="str">
        <f>_xlfn.XLOOKUP(Table5[[#This Row],[MSA Contract Number]],'Tier 1 - $500K'!A:A,'Tier 1 - $500K'!AR:AR,0,0,1)</f>
        <v>--</v>
      </c>
      <c r="AS145" s="107" t="str">
        <f>_xlfn.XLOOKUP(Table5[[#This Row],[MSA Contract Number]],'Tier 1 - $500K'!A:A,'Tier 1 - $500K'!AS:AS,0,0,1)</f>
        <v>--</v>
      </c>
      <c r="AT145" s="107" t="str">
        <f>_xlfn.XLOOKUP(Table5[[#This Row],[MSA Contract Number]],'Tier 1 - $500K'!A:A,'Tier 1 - $500K'!AT:AT,0,0,1)</f>
        <v>--</v>
      </c>
      <c r="AU145" s="107" t="str">
        <f>_xlfn.XLOOKUP(Table5[[#This Row],[MSA Contract Number]],'Tier 1 - $500K'!A:A,'Tier 1 - $500K'!AU:AU,0,0,1)</f>
        <v>--</v>
      </c>
      <c r="AV145" s="107" t="str">
        <f>_xlfn.XLOOKUP(Table5[[#This Row],[MSA Contract Number]],'Tier 1 - $500K'!A:A,'Tier 1 - $500K'!AV:AV,0,0,1)</f>
        <v>--</v>
      </c>
      <c r="AW145" s="107" t="str">
        <f>_xlfn.XLOOKUP(Table5[[#This Row],[MSA Contract Number]],'Tier 1 - $500K'!A:A,'Tier 1 - $500K'!AW:AW,0,0,1)</f>
        <v>--</v>
      </c>
      <c r="AX145" s="107" t="str">
        <f>_xlfn.XLOOKUP(Table5[[#This Row],[MSA Contract Number]],'Tier 1 - $500K'!A:A,'Tier 1 - $500K'!AX:AX,0,0,1)</f>
        <v>--</v>
      </c>
      <c r="AY145" s="107" t="str">
        <f>_xlfn.XLOOKUP(Table5[[#This Row],[MSA Contract Number]],'Tier 1 - $500K'!A:A,'Tier 1 - $500K'!AY:AY,0,0,1)</f>
        <v>--</v>
      </c>
      <c r="AZ145" s="108">
        <f>_xlfn.XLOOKUP(Table5[[#This Row],[MSA Contract Number]],'Tier 1 - $500K'!A:A,'Tier 1 - $500K'!AZ:AZ,0,0,1)</f>
        <v>170</v>
      </c>
    </row>
    <row r="146" spans="1:52" s="52" customFormat="1" ht="31.5" x14ac:dyDescent="0.25">
      <c r="A146" s="8" t="s">
        <v>1242</v>
      </c>
      <c r="B146" s="9">
        <f>_xlfn.XLOOKUP(Table5[[#This Row],[MSA Contract Number]],'Tier 1 - $500K'!A:A,'Tier 1 - $500K'!B:B,0,0,1)</f>
        <v>46497</v>
      </c>
      <c r="C146" s="10" t="str">
        <f>_xlfn.XLOOKUP(Table5[[#This Row],[MSA Contract Number]],'Tier 1 - $500K'!A:A,'Tier 1 - $500K'!C:C,0,0,1)</f>
        <v>System Soft Technologies LLC</v>
      </c>
      <c r="D146" s="10" t="str">
        <f>_xlfn.XLOOKUP(Table5[[#This Row],[MSA Contract Number]],'Tier 1 - $500K'!A:A,'Tier 1 - $500K'!D:D,0,0,1)</f>
        <v xml:space="preserve">1. Sreedhar Veeramachaneni 
2. Vincent Tenorio </v>
      </c>
      <c r="E146" s="10" t="str">
        <f>_xlfn.XLOOKUP(Table5[[#This Row],[MSA Contract Number]],'Tier 1 - $500K'!A:A,'Tier 1 - $500K'!E:E,0,0,1)</f>
        <v>1. (727) 723-0801 
2. (602) 460-7769</v>
      </c>
      <c r="F146" s="10" t="str">
        <f>_xlfn.XLOOKUP(Table5[[#This Row],[MSA Contract Number]],'Tier 1 - $500K'!A:A,'Tier 1 - $500K'!F:F,0,0,1)</f>
        <v>david.q@sstech.us;</v>
      </c>
      <c r="G146" s="4" t="str">
        <f>_xlfn.XLOOKUP(Table5[[#This Row],[Point of Contact(s) 
(First Name and Last Name)]],'Tier 1 - $500K'!D:D,'Tier 1 - $500K'!G:G,0,0,1)</f>
        <v>--</v>
      </c>
      <c r="H146" s="4" t="str">
        <f>_xlfn.XLOOKUP(Table5[[#This Row],[MSA Contract Number]],'Tier 1 - $500K'!A:A,'Tier 1 - $500K'!H:H,0,0,1)</f>
        <v>--</v>
      </c>
      <c r="I146" s="4" t="str">
        <f>_xlfn.XLOOKUP(Table5[[#This Row],[MSA Contract Number]],'Tier 1 - $500K'!A:A,'Tier 1 - $500K'!I:I,0,0,1)</f>
        <v>No</v>
      </c>
      <c r="J146" s="4" t="str">
        <f>_xlfn.XLOOKUP(Table5[[#This Row],[MSA Contract Number]],'Tier 1 - $500K'!A:A,'Tier 1 - $500K'!J:J,0,0,1)</f>
        <v>No</v>
      </c>
      <c r="K146" s="1">
        <f>_xlfn.XLOOKUP(Table5[[#This Row],[MSA Contract Number]],'Tier 1 - $500K'!A:A,'Tier 1 - $500K'!K:K,0,0,1)</f>
        <v>155</v>
      </c>
      <c r="L146" s="1">
        <f>_xlfn.XLOOKUP(Table5[[#This Row],[MSA Contract Number]],'Tier 1 - $500K'!A:A,'Tier 1 - $500K'!L:L,0,0,1)</f>
        <v>138</v>
      </c>
      <c r="M146" s="1">
        <f>_xlfn.XLOOKUP(Table5[[#This Row],[MSA Contract Number]],'Tier 1 - $500K'!A:A,'Tier 1 - $500K'!M:M,0,0,1)</f>
        <v>132</v>
      </c>
      <c r="N146" s="1">
        <f>_xlfn.XLOOKUP(Table5[[#This Row],[MSA Contract Number]],'Tier 1 - $500K'!A:A,'Tier 1 - $500K'!N:N)</f>
        <v>116</v>
      </c>
      <c r="O146" s="1">
        <f>_xlfn.XLOOKUP(Table5[[#This Row],[MSA Contract Number]],'Tier 1 - $500K'!A:A,'Tier 1 - $500K'!O:O,0,0,1)</f>
        <v>99</v>
      </c>
      <c r="P146" s="1">
        <f>_xlfn.XLOOKUP(Table5[[#This Row],[MSA Contract Number]],'Tier 1 - $500K'!A:A,'Tier 1 - $500K'!P:P,0,0,1)</f>
        <v>105</v>
      </c>
      <c r="Q146" s="1">
        <f>_xlfn.XLOOKUP(Table5[[#This Row],[MSA Contract Number]],'Tier 1 - $500K'!A:A,'Tier 1 - $500K'!Q:Q,0,0,1)</f>
        <v>94</v>
      </c>
      <c r="R146" s="1">
        <f>_xlfn.XLOOKUP(Table5[[#This Row],[MSA Contract Number]],'Tier 1 - $500K'!A:A,'Tier 1 - $500K'!R:R,0,0,1)</f>
        <v>83</v>
      </c>
      <c r="S146" s="107">
        <f>_xlfn.XLOOKUP(Table5[[#This Row],[MSA Contract Number]],'Tier 1 - $500K'!A:A,'Tier 1 - $500K'!S:S,0,0,1)</f>
        <v>116</v>
      </c>
      <c r="T146" s="107">
        <f>_xlfn.XLOOKUP(Table5[[#This Row],[MSA Contract Number]],'Tier 1 - $500K'!A:A,'Tier 1 - $500K'!T:T,0,0,1)</f>
        <v>155</v>
      </c>
      <c r="U146" s="107">
        <f>_xlfn.XLOOKUP(Table5[[#This Row],[MSA Contract Number]],'Tier 1 - $500K'!A:A,'Tier 1 - $500K'!U:U,0,0,1)</f>
        <v>144</v>
      </c>
      <c r="V146" s="107">
        <f>_xlfn.XLOOKUP(Table5[[#This Row],[MSA Contract Number]],'Tier 1 - $500K'!A:A,'Tier 1 - $500K'!V:V,0,0,1)</f>
        <v>121</v>
      </c>
      <c r="W146" s="107">
        <f>_xlfn.XLOOKUP(Table5[[#This Row],[MSA Contract Number]],'Tier 1 - $500K'!A:A,'Tier 1 - $500K'!W:W,0,0,1)</f>
        <v>94</v>
      </c>
      <c r="X146" s="107">
        <f>_xlfn.XLOOKUP(Table5[[#This Row],[MSA Contract Number]],'Tier 1 - $500K'!A:A,'Tier 1 - $500K'!X:X,0,0,1)</f>
        <v>94</v>
      </c>
      <c r="Y146" s="107">
        <f>_xlfn.XLOOKUP(Table5[[#This Row],[MSA Contract Number]],'Tier 1 - $500K'!A:A,'Tier 1 - $500K'!Y:Y,0,0,1)</f>
        <v>94</v>
      </c>
      <c r="Z146" s="107">
        <f>_xlfn.XLOOKUP(Table5[[#This Row],[MSA Contract Number]],'Tier 1 - $500K'!A:A,'Tier 1 - $500K'!Z:Z,0,0,1)</f>
        <v>110</v>
      </c>
      <c r="AA146" s="107">
        <f>_xlfn.XLOOKUP(Table5[[#This Row],[MSA Contract Number]],'Tier 1 - $500K'!A:A,'Tier 1 - $500K'!AA:AA,0,0,1)</f>
        <v>110</v>
      </c>
      <c r="AB146" s="107">
        <f>_xlfn.XLOOKUP(Table5[[#This Row],[MSA Contract Number]],'Tier 1 - $500K'!A:A,'Tier 1 - $500K'!AB:AB,0,0,1)</f>
        <v>132</v>
      </c>
      <c r="AC146" s="107">
        <f>_xlfn.XLOOKUP(Table5[[#This Row],[MSA Contract Number]],'Tier 1 - $500K'!A:A,'Tier 1 - $500K'!AC:AC,0,0,1)</f>
        <v>155</v>
      </c>
      <c r="AD146" s="107">
        <f>_xlfn.XLOOKUP(Table5[[#This Row],[MSA Contract Number]],'Tier 1 - $500K'!A:A,'Tier 1 - $500K'!AD:AD,0,0,1)</f>
        <v>99</v>
      </c>
      <c r="AE146" s="107">
        <f>_xlfn.XLOOKUP(Table5[[#This Row],[MSA Contract Number]],'Tier 1 - $500K'!A:A,'Tier 1 - $500K'!AE:AE,0,0,1)</f>
        <v>110</v>
      </c>
      <c r="AF146" s="107">
        <f>_xlfn.XLOOKUP(Table5[[#This Row],[MSA Contract Number]],'Tier 1 - $500K'!A:A,'Tier 1 - $500K'!AF:AF,0,0,1)</f>
        <v>99</v>
      </c>
      <c r="AG146" s="107">
        <f>_xlfn.XLOOKUP(Table5[[#This Row],[MSA Contract Number]],'Tier 1 - $500K'!A:A,'Tier 1 - $500K'!AG:AG,0,0,1)</f>
        <v>110</v>
      </c>
      <c r="AH146" s="107">
        <f>_xlfn.XLOOKUP(Table5[[#This Row],[MSA Contract Number]],'Tier 1 - $500K'!A:A,'Tier 1 - $500K'!AH:AH,0,0,1)</f>
        <v>100</v>
      </c>
      <c r="AI146" s="107">
        <f>_xlfn.XLOOKUP(Table5[[#This Row],[MSA Contract Number]],'Tier 1 - $500K'!A:A,'Tier 1 - $500K'!AI:AI,0,0,1)</f>
        <v>100</v>
      </c>
      <c r="AJ146" s="107">
        <f>_xlfn.XLOOKUP(Table5[[#This Row],[MSA Contract Number]],'Tier 1 - $500K'!A:A,'Tier 1 - $500K'!AJ:AJ,0,0,1)</f>
        <v>100</v>
      </c>
      <c r="AK146" s="107">
        <f>_xlfn.XLOOKUP(Table5[[#This Row],[MSA Contract Number]],'Tier 1 - $500K'!A:A,'Tier 1 - $500K'!AK:AK,0,0,1)</f>
        <v>150</v>
      </c>
      <c r="AL146" s="107">
        <f>_xlfn.XLOOKUP(Table5[[#This Row],[MSA Contract Number]],'Tier 1 - $500K'!A:A,'Tier 1 - $500K'!AL:AL,0,0,1)</f>
        <v>175</v>
      </c>
      <c r="AM146" s="107">
        <f>_xlfn.XLOOKUP(Table5[[#This Row],[MSA Contract Number]],'Tier 1 - $500K'!A:A,'Tier 1 - $500K'!AM:AM,0,0,1)</f>
        <v>90</v>
      </c>
      <c r="AN146" s="107">
        <f>_xlfn.XLOOKUP(Table5[[#This Row],[MSA Contract Number]],'Tier 1 - $500K'!A:A,'Tier 1 - $500K'!AN:AN,0,0,1)</f>
        <v>110</v>
      </c>
      <c r="AO146" s="107">
        <f>_xlfn.XLOOKUP(Table5[[#This Row],[MSA Contract Number]],'Tier 1 - $500K'!A:A,'Tier 1 - $500K'!AO:AO,0,0,1)</f>
        <v>115</v>
      </c>
      <c r="AP146" s="107">
        <f>_xlfn.XLOOKUP(Table5[[#This Row],[MSA Contract Number]],'Tier 1 - $500K'!A:A,'Tier 1 - $500K'!AP:AP,0,0,1)</f>
        <v>160</v>
      </c>
      <c r="AQ146" s="107">
        <f>_xlfn.XLOOKUP(Table5[[#This Row],[MSA Contract Number]],'Tier 1 - $500K'!A:A,'Tier 1 - $500K'!AQ:AQ,0,0,1)</f>
        <v>150</v>
      </c>
      <c r="AR146" s="107">
        <f>_xlfn.XLOOKUP(Table5[[#This Row],[MSA Contract Number]],'Tier 1 - $500K'!A:A,'Tier 1 - $500K'!AR:AR,0,0,1)</f>
        <v>138</v>
      </c>
      <c r="AS146" s="107">
        <f>_xlfn.XLOOKUP(Table5[[#This Row],[MSA Contract Number]],'Tier 1 - $500K'!A:A,'Tier 1 - $500K'!AS:AS,0,0,1)</f>
        <v>150</v>
      </c>
      <c r="AT146" s="107">
        <f>_xlfn.XLOOKUP(Table5[[#This Row],[MSA Contract Number]],'Tier 1 - $500K'!A:A,'Tier 1 - $500K'!AT:AT,0,0,1)</f>
        <v>125</v>
      </c>
      <c r="AU146" s="107">
        <f>_xlfn.XLOOKUP(Table5[[#This Row],[MSA Contract Number]],'Tier 1 - $500K'!A:A,'Tier 1 - $500K'!AU:AU,0,0,1)</f>
        <v>134</v>
      </c>
      <c r="AV146" s="107">
        <f>_xlfn.XLOOKUP(Table5[[#This Row],[MSA Contract Number]],'Tier 1 - $500K'!A:A,'Tier 1 - $500K'!AV:AV,0,0,1)</f>
        <v>105</v>
      </c>
      <c r="AW146" s="107">
        <f>_xlfn.XLOOKUP(Table5[[#This Row],[MSA Contract Number]],'Tier 1 - $500K'!A:A,'Tier 1 - $500K'!AW:AW,0,0,1)</f>
        <v>100</v>
      </c>
      <c r="AX146" s="107">
        <f>_xlfn.XLOOKUP(Table5[[#This Row],[MSA Contract Number]],'Tier 1 - $500K'!A:A,'Tier 1 - $500K'!AX:AX,0,0,1)</f>
        <v>125</v>
      </c>
      <c r="AY146" s="107">
        <f>_xlfn.XLOOKUP(Table5[[#This Row],[MSA Contract Number]],'Tier 1 - $500K'!A:A,'Tier 1 - $500K'!AY:AY,0,0,1)</f>
        <v>95</v>
      </c>
      <c r="AZ146" s="108">
        <f>_xlfn.XLOOKUP(Table5[[#This Row],[MSA Contract Number]],'Tier 1 - $500K'!A:A,'Tier 1 - $500K'!AZ:AZ,0,0,1)</f>
        <v>200</v>
      </c>
    </row>
    <row r="147" spans="1:52" s="52" customFormat="1" ht="47.25" x14ac:dyDescent="0.25">
      <c r="A147" s="8" t="s">
        <v>1257</v>
      </c>
      <c r="B147" s="9">
        <f>_xlfn.XLOOKUP(Table5[[#This Row],[MSA Contract Number]],'Tier 1 - $500K'!A:A,'Tier 1 - $500K'!B:B,0,0,1)</f>
        <v>46497</v>
      </c>
      <c r="C147" s="10" t="str">
        <f>_xlfn.XLOOKUP(Table5[[#This Row],[MSA Contract Number]],'Tier 1 - $500K'!A:A,'Tier 1 - $500K'!C:C,0,0,1)</f>
        <v>Tech Valley Talent, LLC</v>
      </c>
      <c r="D147" s="10" t="str">
        <f>_xlfn.XLOOKUP(Table5[[#This Row],[MSA Contract Number]],'Tier 1 - $500K'!A:A,'Tier 1 - $500K'!D:D,0,0,1)</f>
        <v xml:space="preserve">1. Renee Roth-O'Neil 
2. Rene Guzek 
3. Rachel Taylor </v>
      </c>
      <c r="E147" s="10" t="str">
        <f>_xlfn.XLOOKUP(Table5[[#This Row],[MSA Contract Number]],'Tier 1 - $500K'!A:A,'Tier 1 - $500K'!E:E,0,0,1)</f>
        <v>1. (518) 339-2845 (M) 
2. (518) 882-0001 x112 
3. (518) 882-0001 x113</v>
      </c>
      <c r="F147" s="10" t="str">
        <f>_xlfn.XLOOKUP(Table5[[#This Row],[MSA Contract Number]],'Tier 1 - $500K'!A:A,'Tier 1 - $500K'!F:F,0,0,1)</f>
        <v>tech@techvtal.com;</v>
      </c>
      <c r="G147" s="4" t="str">
        <f>_xlfn.XLOOKUP(Table5[[#This Row],[Point of Contact(s) 
(First Name and Last Name)]],'Tier 1 - $500K'!D:D,'Tier 1 - $500K'!G:G,0,0,1)</f>
        <v>--</v>
      </c>
      <c r="H147" s="4" t="str">
        <f>_xlfn.XLOOKUP(Table5[[#This Row],[MSA Contract Number]],'Tier 1 - $500K'!A:A,'Tier 1 - $500K'!H:H,0,0,1)</f>
        <v>--</v>
      </c>
      <c r="I147" s="4" t="str">
        <f>_xlfn.XLOOKUP(Table5[[#This Row],[MSA Contract Number]],'Tier 1 - $500K'!A:A,'Tier 1 - $500K'!I:I,0,0,1)</f>
        <v>No</v>
      </c>
      <c r="J147" s="4" t="str">
        <f>_xlfn.XLOOKUP(Table5[[#This Row],[MSA Contract Number]],'Tier 1 - $500K'!A:A,'Tier 1 - $500K'!J:J,0,0,1)</f>
        <v>No</v>
      </c>
      <c r="K147" s="1">
        <f>_xlfn.XLOOKUP(Table5[[#This Row],[MSA Contract Number]],'Tier 1 - $500K'!A:A,'Tier 1 - $500K'!K:K,0,0,1)</f>
        <v>190</v>
      </c>
      <c r="L147" s="1">
        <f>_xlfn.XLOOKUP(Table5[[#This Row],[MSA Contract Number]],'Tier 1 - $500K'!A:A,'Tier 1 - $500K'!L:L,0,0,1)</f>
        <v>160</v>
      </c>
      <c r="M147" s="1">
        <f>_xlfn.XLOOKUP(Table5[[#This Row],[MSA Contract Number]],'Tier 1 - $500K'!A:A,'Tier 1 - $500K'!M:M,0,0,1)</f>
        <v>165</v>
      </c>
      <c r="N147" s="1">
        <f>_xlfn.XLOOKUP(Table5[[#This Row],[MSA Contract Number]],'Tier 1 - $500K'!A:A,'Tier 1 - $500K'!N:N)</f>
        <v>155</v>
      </c>
      <c r="O147" s="1">
        <f>_xlfn.XLOOKUP(Table5[[#This Row],[MSA Contract Number]],'Tier 1 - $500K'!A:A,'Tier 1 - $500K'!O:O,0,0,1)</f>
        <v>150</v>
      </c>
      <c r="P147" s="1">
        <f>_xlfn.XLOOKUP(Table5[[#This Row],[MSA Contract Number]],'Tier 1 - $500K'!A:A,'Tier 1 - $500K'!P:P,0,0,1)</f>
        <v>140</v>
      </c>
      <c r="Q147" s="1">
        <f>_xlfn.XLOOKUP(Table5[[#This Row],[MSA Contract Number]],'Tier 1 - $500K'!A:A,'Tier 1 - $500K'!Q:Q,0,0,1)</f>
        <v>115</v>
      </c>
      <c r="R147" s="1">
        <f>_xlfn.XLOOKUP(Table5[[#This Row],[MSA Contract Number]],'Tier 1 - $500K'!A:A,'Tier 1 - $500K'!R:R,0,0,1)</f>
        <v>95</v>
      </c>
      <c r="S147" s="107">
        <f>_xlfn.XLOOKUP(Table5[[#This Row],[MSA Contract Number]],'Tier 1 - $500K'!A:A,'Tier 1 - $500K'!S:S,0,0,1)</f>
        <v>155</v>
      </c>
      <c r="T147" s="107">
        <f>_xlfn.XLOOKUP(Table5[[#This Row],[MSA Contract Number]],'Tier 1 - $500K'!A:A,'Tier 1 - $500K'!T:T,0,0,1)</f>
        <v>190</v>
      </c>
      <c r="U147" s="107">
        <f>_xlfn.XLOOKUP(Table5[[#This Row],[MSA Contract Number]],'Tier 1 - $500K'!A:A,'Tier 1 - $500K'!U:U,0,0,1)</f>
        <v>175</v>
      </c>
      <c r="V147" s="107">
        <f>_xlfn.XLOOKUP(Table5[[#This Row],[MSA Contract Number]],'Tier 1 - $500K'!A:A,'Tier 1 - $500K'!V:V,0,0,1)</f>
        <v>175</v>
      </c>
      <c r="W147" s="107">
        <f>_xlfn.XLOOKUP(Table5[[#This Row],[MSA Contract Number]],'Tier 1 - $500K'!A:A,'Tier 1 - $500K'!W:W,0,0,1)</f>
        <v>115</v>
      </c>
      <c r="X147" s="107">
        <f>_xlfn.XLOOKUP(Table5[[#This Row],[MSA Contract Number]],'Tier 1 - $500K'!A:A,'Tier 1 - $500K'!X:X,0,0,1)</f>
        <v>115</v>
      </c>
      <c r="Y147" s="107">
        <f>_xlfn.XLOOKUP(Table5[[#This Row],[MSA Contract Number]],'Tier 1 - $500K'!A:A,'Tier 1 - $500K'!Y:Y,0,0,1)</f>
        <v>115</v>
      </c>
      <c r="Z147" s="107">
        <f>_xlfn.XLOOKUP(Table5[[#This Row],[MSA Contract Number]],'Tier 1 - $500K'!A:A,'Tier 1 - $500K'!Z:Z,0,0,1)</f>
        <v>145</v>
      </c>
      <c r="AA147" s="107">
        <f>_xlfn.XLOOKUP(Table5[[#This Row],[MSA Contract Number]],'Tier 1 - $500K'!A:A,'Tier 1 - $500K'!AA:AA,0,0,1)</f>
        <v>160</v>
      </c>
      <c r="AB147" s="107">
        <f>_xlfn.XLOOKUP(Table5[[#This Row],[MSA Contract Number]],'Tier 1 - $500K'!A:A,'Tier 1 - $500K'!AB:AB,0,0,1)</f>
        <v>160</v>
      </c>
      <c r="AC147" s="107">
        <f>_xlfn.XLOOKUP(Table5[[#This Row],[MSA Contract Number]],'Tier 1 - $500K'!A:A,'Tier 1 - $500K'!AC:AC,0,0,1)</f>
        <v>160</v>
      </c>
      <c r="AD147" s="107">
        <f>_xlfn.XLOOKUP(Table5[[#This Row],[MSA Contract Number]],'Tier 1 - $500K'!A:A,'Tier 1 - $500K'!AD:AD,0,0,1)</f>
        <v>160</v>
      </c>
      <c r="AE147" s="107">
        <f>_xlfn.XLOOKUP(Table5[[#This Row],[MSA Contract Number]],'Tier 1 - $500K'!A:A,'Tier 1 - $500K'!AE:AE,0,0,1)</f>
        <v>140</v>
      </c>
      <c r="AF147" s="107">
        <f>_xlfn.XLOOKUP(Table5[[#This Row],[MSA Contract Number]],'Tier 1 - $500K'!A:A,'Tier 1 - $500K'!AF:AF,0,0,1)</f>
        <v>120</v>
      </c>
      <c r="AG147" s="107">
        <f>_xlfn.XLOOKUP(Table5[[#This Row],[MSA Contract Number]],'Tier 1 - $500K'!A:A,'Tier 1 - $500K'!AG:AG,0,0,1)</f>
        <v>130</v>
      </c>
      <c r="AH147" s="107">
        <f>_xlfn.XLOOKUP(Table5[[#This Row],[MSA Contract Number]],'Tier 1 - $500K'!A:A,'Tier 1 - $500K'!AH:AH,0,0,1)</f>
        <v>115</v>
      </c>
      <c r="AI147" s="107">
        <f>_xlfn.XLOOKUP(Table5[[#This Row],[MSA Contract Number]],'Tier 1 - $500K'!A:A,'Tier 1 - $500K'!AI:AI,0,0,1)</f>
        <v>115</v>
      </c>
      <c r="AJ147" s="107">
        <f>_xlfn.XLOOKUP(Table5[[#This Row],[MSA Contract Number]],'Tier 1 - $500K'!A:A,'Tier 1 - $500K'!AJ:AJ,0,0,1)</f>
        <v>120</v>
      </c>
      <c r="AK147" s="107">
        <f>_xlfn.XLOOKUP(Table5[[#This Row],[MSA Contract Number]],'Tier 1 - $500K'!A:A,'Tier 1 - $500K'!AK:AK,0,0,1)</f>
        <v>160</v>
      </c>
      <c r="AL147" s="107">
        <f>_xlfn.XLOOKUP(Table5[[#This Row],[MSA Contract Number]],'Tier 1 - $500K'!A:A,'Tier 1 - $500K'!AL:AL,0,0,1)</f>
        <v>180</v>
      </c>
      <c r="AM147" s="107">
        <f>_xlfn.XLOOKUP(Table5[[#This Row],[MSA Contract Number]],'Tier 1 - $500K'!A:A,'Tier 1 - $500K'!AM:AM,0,0,1)</f>
        <v>150</v>
      </c>
      <c r="AN147" s="107">
        <f>_xlfn.XLOOKUP(Table5[[#This Row],[MSA Contract Number]],'Tier 1 - $500K'!A:A,'Tier 1 - $500K'!AN:AN,0,0,1)</f>
        <v>170</v>
      </c>
      <c r="AO147" s="107">
        <f>_xlfn.XLOOKUP(Table5[[#This Row],[MSA Contract Number]],'Tier 1 - $500K'!A:A,'Tier 1 - $500K'!AO:AO,0,0,1)</f>
        <v>130</v>
      </c>
      <c r="AP147" s="107">
        <f>_xlfn.XLOOKUP(Table5[[#This Row],[MSA Contract Number]],'Tier 1 - $500K'!A:A,'Tier 1 - $500K'!AP:AP,0,0,1)</f>
        <v>180</v>
      </c>
      <c r="AQ147" s="107">
        <f>_xlfn.XLOOKUP(Table5[[#This Row],[MSA Contract Number]],'Tier 1 - $500K'!A:A,'Tier 1 - $500K'!AQ:AQ,0,0,1)</f>
        <v>160</v>
      </c>
      <c r="AR147" s="107">
        <f>_xlfn.XLOOKUP(Table5[[#This Row],[MSA Contract Number]],'Tier 1 - $500K'!A:A,'Tier 1 - $500K'!AR:AR,0,0,1)</f>
        <v>165</v>
      </c>
      <c r="AS147" s="107">
        <f>_xlfn.XLOOKUP(Table5[[#This Row],[MSA Contract Number]],'Tier 1 - $500K'!A:A,'Tier 1 - $500K'!AS:AS,0,0,1)</f>
        <v>145</v>
      </c>
      <c r="AT147" s="107">
        <f>_xlfn.XLOOKUP(Table5[[#This Row],[MSA Contract Number]],'Tier 1 - $500K'!A:A,'Tier 1 - $500K'!AT:AT,0,0,1)</f>
        <v>135</v>
      </c>
      <c r="AU147" s="107">
        <f>_xlfn.XLOOKUP(Table5[[#This Row],[MSA Contract Number]],'Tier 1 - $500K'!A:A,'Tier 1 - $500K'!AU:AU,0,0,1)</f>
        <v>140</v>
      </c>
      <c r="AV147" s="107">
        <f>_xlfn.XLOOKUP(Table5[[#This Row],[MSA Contract Number]],'Tier 1 - $500K'!A:A,'Tier 1 - $500K'!AV:AV,0,0,1)</f>
        <v>130</v>
      </c>
      <c r="AW147" s="107">
        <f>_xlfn.XLOOKUP(Table5[[#This Row],[MSA Contract Number]],'Tier 1 - $500K'!A:A,'Tier 1 - $500K'!AW:AW,0,0,1)</f>
        <v>135</v>
      </c>
      <c r="AX147" s="107">
        <f>_xlfn.XLOOKUP(Table5[[#This Row],[MSA Contract Number]],'Tier 1 - $500K'!A:A,'Tier 1 - $500K'!AX:AX,0,0,1)</f>
        <v>165</v>
      </c>
      <c r="AY147" s="107">
        <f>_xlfn.XLOOKUP(Table5[[#This Row],[MSA Contract Number]],'Tier 1 - $500K'!A:A,'Tier 1 - $500K'!AY:AY,0,0,1)</f>
        <v>150</v>
      </c>
      <c r="AZ147" s="108">
        <f>_xlfn.XLOOKUP(Table5[[#This Row],[MSA Contract Number]],'Tier 1 - $500K'!A:A,'Tier 1 - $500K'!AZ:AZ,0,0,1)</f>
        <v>280</v>
      </c>
    </row>
    <row r="148" spans="1:52" s="52" customFormat="1" ht="31.5" x14ac:dyDescent="0.25">
      <c r="A148" s="8" t="s">
        <v>1262</v>
      </c>
      <c r="B148" s="9">
        <f>_xlfn.XLOOKUP(Table5[[#This Row],[MSA Contract Number]],'Tier 1 - $500K'!A:A,'Tier 1 - $500K'!B:B,0,0,1)</f>
        <v>46497</v>
      </c>
      <c r="C148" s="10" t="str">
        <f>_xlfn.XLOOKUP(Table5[[#This Row],[MSA Contract Number]],'Tier 1 - $500K'!A:A,'Tier 1 - $500K'!C:C,0,0,1)</f>
        <v>Tech-Net Inc.</v>
      </c>
      <c r="D148" s="10" t="str">
        <f>_xlfn.XLOOKUP(Table5[[#This Row],[MSA Contract Number]],'Tier 1 - $500K'!A:A,'Tier 1 - $500K'!D:D,0,0,1)</f>
        <v xml:space="preserve">1. Prasad Ketireddy 
2. Sudheer Kumar </v>
      </c>
      <c r="E148" s="10" t="str">
        <f>_xlfn.XLOOKUP(Table5[[#This Row],[MSA Contract Number]],'Tier 1 - $500K'!A:A,'Tier 1 - $500K'!E:E,0,0,1)</f>
        <v xml:space="preserve">1. (916) 595-1389 
2. (916) 350-4630 </v>
      </c>
      <c r="F148" s="10" t="str">
        <f>_xlfn.XLOOKUP(Table5[[#This Row],[MSA Contract Number]],'Tier 1 - $500K'!A:A,'Tier 1 - $500K'!F:F,0,0,1)</f>
        <v>prasad@tech-netinc.com;
sudheer@tech-netinc.com;</v>
      </c>
      <c r="G148" s="4">
        <f>_xlfn.XLOOKUP(Table5[[#This Row],[Point of Contact(s) 
(First Name and Last Name)]],'Tier 1 - $500K'!D:D,'Tier 1 - $500K'!G:G,0,0,1)</f>
        <v>43512</v>
      </c>
      <c r="H148" s="4" t="str">
        <f>_xlfn.XLOOKUP(Table5[[#This Row],[MSA Contract Number]],'Tier 1 - $500K'!A:A,'Tier 1 - $500K'!H:H,0,0,1)</f>
        <v>SB</v>
      </c>
      <c r="I148" s="4" t="str">
        <f>_xlfn.XLOOKUP(Table5[[#This Row],[MSA Contract Number]],'Tier 1 - $500K'!A:A,'Tier 1 - $500K'!I:I,0,0,1)</f>
        <v>Yes</v>
      </c>
      <c r="J148" s="4" t="str">
        <f>_xlfn.XLOOKUP(Table5[[#This Row],[MSA Contract Number]],'Tier 1 - $500K'!A:A,'Tier 1 - $500K'!J:J,0,0,1)</f>
        <v>No</v>
      </c>
      <c r="K148" s="1">
        <f>_xlfn.XLOOKUP(Table5[[#This Row],[MSA Contract Number]],'Tier 1 - $500K'!A:A,'Tier 1 - $500K'!K:K,0,0,1)</f>
        <v>170</v>
      </c>
      <c r="L148" s="1">
        <f>_xlfn.XLOOKUP(Table5[[#This Row],[MSA Contract Number]],'Tier 1 - $500K'!A:A,'Tier 1 - $500K'!L:L,0,0,1)</f>
        <v>150</v>
      </c>
      <c r="M148" s="1">
        <f>_xlfn.XLOOKUP(Table5[[#This Row],[MSA Contract Number]],'Tier 1 - $500K'!A:A,'Tier 1 - $500K'!M:M,0,0,1)</f>
        <v>150</v>
      </c>
      <c r="N148" s="1">
        <f>_xlfn.XLOOKUP(Table5[[#This Row],[MSA Contract Number]],'Tier 1 - $500K'!A:A,'Tier 1 - $500K'!N:N)</f>
        <v>140</v>
      </c>
      <c r="O148" s="1">
        <f>_xlfn.XLOOKUP(Table5[[#This Row],[MSA Contract Number]],'Tier 1 - $500K'!A:A,'Tier 1 - $500K'!O:O,0,0,1)</f>
        <v>130</v>
      </c>
      <c r="P148" s="1">
        <f>_xlfn.XLOOKUP(Table5[[#This Row],[MSA Contract Number]],'Tier 1 - $500K'!A:A,'Tier 1 - $500K'!P:P,0,0,1)</f>
        <v>140</v>
      </c>
      <c r="Q148" s="1">
        <f>_xlfn.XLOOKUP(Table5[[#This Row],[MSA Contract Number]],'Tier 1 - $500K'!A:A,'Tier 1 - $500K'!Q:Q,0,0,1)</f>
        <v>125</v>
      </c>
      <c r="R148" s="1">
        <f>_xlfn.XLOOKUP(Table5[[#This Row],[MSA Contract Number]],'Tier 1 - $500K'!A:A,'Tier 1 - $500K'!R:R,0,0,1)</f>
        <v>100</v>
      </c>
      <c r="S148" s="107">
        <f>_xlfn.XLOOKUP(Table5[[#This Row],[MSA Contract Number]],'Tier 1 - $500K'!A:A,'Tier 1 - $500K'!S:S,0,0,1)</f>
        <v>160</v>
      </c>
      <c r="T148" s="107">
        <f>_xlfn.XLOOKUP(Table5[[#This Row],[MSA Contract Number]],'Tier 1 - $500K'!A:A,'Tier 1 - $500K'!T:T,0,0,1)</f>
        <v>170</v>
      </c>
      <c r="U148" s="107">
        <f>_xlfn.XLOOKUP(Table5[[#This Row],[MSA Contract Number]],'Tier 1 - $500K'!A:A,'Tier 1 - $500K'!U:U,0,0,1)</f>
        <v>160</v>
      </c>
      <c r="V148" s="107">
        <f>_xlfn.XLOOKUP(Table5[[#This Row],[MSA Contract Number]],'Tier 1 - $500K'!A:A,'Tier 1 - $500K'!V:V,0,0,1)</f>
        <v>150</v>
      </c>
      <c r="W148" s="107">
        <f>_xlfn.XLOOKUP(Table5[[#This Row],[MSA Contract Number]],'Tier 1 - $500K'!A:A,'Tier 1 - $500K'!W:W,0,0,1)</f>
        <v>120</v>
      </c>
      <c r="X148" s="107">
        <f>_xlfn.XLOOKUP(Table5[[#This Row],[MSA Contract Number]],'Tier 1 - $500K'!A:A,'Tier 1 - $500K'!X:X,0,0,1)</f>
        <v>125</v>
      </c>
      <c r="Y148" s="107">
        <f>_xlfn.XLOOKUP(Table5[[#This Row],[MSA Contract Number]],'Tier 1 - $500K'!A:A,'Tier 1 - $500K'!Y:Y,0,0,1)</f>
        <v>130</v>
      </c>
      <c r="Z148" s="107">
        <f>_xlfn.XLOOKUP(Table5[[#This Row],[MSA Contract Number]],'Tier 1 - $500K'!A:A,'Tier 1 - $500K'!Z:Z,0,0,1)</f>
        <v>140</v>
      </c>
      <c r="AA148" s="107">
        <f>_xlfn.XLOOKUP(Table5[[#This Row],[MSA Contract Number]],'Tier 1 - $500K'!A:A,'Tier 1 - $500K'!AA:AA,0,0,1)</f>
        <v>140</v>
      </c>
      <c r="AB148" s="107">
        <f>_xlfn.XLOOKUP(Table5[[#This Row],[MSA Contract Number]],'Tier 1 - $500K'!A:A,'Tier 1 - $500K'!AB:AB,0,0,1)</f>
        <v>160</v>
      </c>
      <c r="AC148" s="107">
        <f>_xlfn.XLOOKUP(Table5[[#This Row],[MSA Contract Number]],'Tier 1 - $500K'!A:A,'Tier 1 - $500K'!AC:AC,0,0,1)</f>
        <v>150</v>
      </c>
      <c r="AD148" s="107">
        <f>_xlfn.XLOOKUP(Table5[[#This Row],[MSA Contract Number]],'Tier 1 - $500K'!A:A,'Tier 1 - $500K'!AD:AD,0,0,1)</f>
        <v>120</v>
      </c>
      <c r="AE148" s="107">
        <f>_xlfn.XLOOKUP(Table5[[#This Row],[MSA Contract Number]],'Tier 1 - $500K'!A:A,'Tier 1 - $500K'!AE:AE,0,0,1)</f>
        <v>125</v>
      </c>
      <c r="AF148" s="107">
        <f>_xlfn.XLOOKUP(Table5[[#This Row],[MSA Contract Number]],'Tier 1 - $500K'!A:A,'Tier 1 - $500K'!AF:AF,0,0,1)</f>
        <v>125</v>
      </c>
      <c r="AG148" s="107">
        <f>_xlfn.XLOOKUP(Table5[[#This Row],[MSA Contract Number]],'Tier 1 - $500K'!A:A,'Tier 1 - $500K'!AG:AG,0,0,1)</f>
        <v>135</v>
      </c>
      <c r="AH148" s="107">
        <f>_xlfn.XLOOKUP(Table5[[#This Row],[MSA Contract Number]],'Tier 1 - $500K'!A:A,'Tier 1 - $500K'!AH:AH,0,0,1)</f>
        <v>130</v>
      </c>
      <c r="AI148" s="107">
        <f>_xlfn.XLOOKUP(Table5[[#This Row],[MSA Contract Number]],'Tier 1 - $500K'!A:A,'Tier 1 - $500K'!AI:AI,0,0,1)</f>
        <v>130</v>
      </c>
      <c r="AJ148" s="107">
        <f>_xlfn.XLOOKUP(Table5[[#This Row],[MSA Contract Number]],'Tier 1 - $500K'!A:A,'Tier 1 - $500K'!AJ:AJ,0,0,1)</f>
        <v>130</v>
      </c>
      <c r="AK148" s="107">
        <f>_xlfn.XLOOKUP(Table5[[#This Row],[MSA Contract Number]],'Tier 1 - $500K'!A:A,'Tier 1 - $500K'!AK:AK,0,0,1)</f>
        <v>150</v>
      </c>
      <c r="AL148" s="107">
        <f>_xlfn.XLOOKUP(Table5[[#This Row],[MSA Contract Number]],'Tier 1 - $500K'!A:A,'Tier 1 - $500K'!AL:AL,0,0,1)</f>
        <v>160</v>
      </c>
      <c r="AM148" s="107">
        <f>_xlfn.XLOOKUP(Table5[[#This Row],[MSA Contract Number]],'Tier 1 - $500K'!A:A,'Tier 1 - $500K'!AM:AM,0,0,1)</f>
        <v>130</v>
      </c>
      <c r="AN148" s="107">
        <f>_xlfn.XLOOKUP(Table5[[#This Row],[MSA Contract Number]],'Tier 1 - $500K'!A:A,'Tier 1 - $500K'!AN:AN,0,0,1)</f>
        <v>140</v>
      </c>
      <c r="AO148" s="107">
        <f>_xlfn.XLOOKUP(Table5[[#This Row],[MSA Contract Number]],'Tier 1 - $500K'!A:A,'Tier 1 - $500K'!AO:AO,0,0,1)</f>
        <v>130</v>
      </c>
      <c r="AP148" s="107">
        <f>_xlfn.XLOOKUP(Table5[[#This Row],[MSA Contract Number]],'Tier 1 - $500K'!A:A,'Tier 1 - $500K'!AP:AP,0,0,1)</f>
        <v>165</v>
      </c>
      <c r="AQ148" s="107">
        <f>_xlfn.XLOOKUP(Table5[[#This Row],[MSA Contract Number]],'Tier 1 - $500K'!A:A,'Tier 1 - $500K'!AQ:AQ,0,0,1)</f>
        <v>140</v>
      </c>
      <c r="AR148" s="107">
        <f>_xlfn.XLOOKUP(Table5[[#This Row],[MSA Contract Number]],'Tier 1 - $500K'!A:A,'Tier 1 - $500K'!AR:AR,0,0,1)</f>
        <v>150</v>
      </c>
      <c r="AS148" s="107">
        <f>_xlfn.XLOOKUP(Table5[[#This Row],[MSA Contract Number]],'Tier 1 - $500K'!A:A,'Tier 1 - $500K'!AS:AS,0,0,1)</f>
        <v>125</v>
      </c>
      <c r="AT148" s="107">
        <f>_xlfn.XLOOKUP(Table5[[#This Row],[MSA Contract Number]],'Tier 1 - $500K'!A:A,'Tier 1 - $500K'!AT:AT,0,0,1)</f>
        <v>125</v>
      </c>
      <c r="AU148" s="107">
        <f>_xlfn.XLOOKUP(Table5[[#This Row],[MSA Contract Number]],'Tier 1 - $500K'!A:A,'Tier 1 - $500K'!AU:AU,0,0,1)</f>
        <v>125</v>
      </c>
      <c r="AV148" s="107">
        <f>_xlfn.XLOOKUP(Table5[[#This Row],[MSA Contract Number]],'Tier 1 - $500K'!A:A,'Tier 1 - $500K'!AV:AV,0,0,1)</f>
        <v>110</v>
      </c>
      <c r="AW148" s="107">
        <f>_xlfn.XLOOKUP(Table5[[#This Row],[MSA Contract Number]],'Tier 1 - $500K'!A:A,'Tier 1 - $500K'!AW:AW,0,0,1)</f>
        <v>120</v>
      </c>
      <c r="AX148" s="107">
        <f>_xlfn.XLOOKUP(Table5[[#This Row],[MSA Contract Number]],'Tier 1 - $500K'!A:A,'Tier 1 - $500K'!AX:AX,0,0,1)</f>
        <v>150</v>
      </c>
      <c r="AY148" s="107">
        <f>_xlfn.XLOOKUP(Table5[[#This Row],[MSA Contract Number]],'Tier 1 - $500K'!A:A,'Tier 1 - $500K'!AY:AY,0,0,1)</f>
        <v>125</v>
      </c>
      <c r="AZ148" s="108">
        <f>_xlfn.XLOOKUP(Table5[[#This Row],[MSA Contract Number]],'Tier 1 - $500K'!A:A,'Tier 1 - $500K'!AZ:AZ,0,0,1)</f>
        <v>150</v>
      </c>
    </row>
    <row r="149" spans="1:52" s="52" customFormat="1" ht="55.5" customHeight="1" x14ac:dyDescent="0.25">
      <c r="A149" s="8" t="s">
        <v>1267</v>
      </c>
      <c r="B149" s="9">
        <f>_xlfn.XLOOKUP(Table5[[#This Row],[MSA Contract Number]],'Tier 1 - $500K'!A:A,'Tier 1 - $500K'!B:B,0,0,1)</f>
        <v>46497</v>
      </c>
      <c r="C149" s="10" t="str">
        <f>_xlfn.XLOOKUP(Table5[[#This Row],[MSA Contract Number]],'Tier 1 - $500K'!A:A,'Tier 1 - $500K'!C:C,0,0,1)</f>
        <v>Technology Crest Corporation</v>
      </c>
      <c r="D149" s="10" t="str">
        <f>_xlfn.XLOOKUP(Table5[[#This Row],[MSA Contract Number]],'Tier 1 - $500K'!A:A,'Tier 1 - $500K'!D:D,0,0,1)</f>
        <v xml:space="preserve">1. Jay Gokul
2. Barbara Campbell </v>
      </c>
      <c r="E149" s="10" t="str">
        <f>_xlfn.XLOOKUP(Table5[[#This Row],[MSA Contract Number]],'Tier 1 - $500K'!A:A,'Tier 1 - $500K'!E:E,0,0,1)</f>
        <v>1. (415) 690-3560
2. (707) 753-0210</v>
      </c>
      <c r="F149" s="10" t="str">
        <f>_xlfn.XLOOKUP(Table5[[#This Row],[MSA Contract Number]],'Tier 1 - $500K'!A:A,'Tier 1 - $500K'!F:F,0,0,1)</f>
        <v>jgokul@tcrest.com;
barbara@bcounts4you.com;
accounts@tcrest.com</v>
      </c>
      <c r="G149" s="4">
        <f>_xlfn.XLOOKUP(Table5[[#This Row],[Point of Contact(s) 
(First Name and Last Name)]],'Tier 1 - $500K'!D:D,'Tier 1 - $500K'!G:G,0,0,1)</f>
        <v>50078</v>
      </c>
      <c r="H149" s="4" t="str">
        <f>_xlfn.XLOOKUP(Table5[[#This Row],[MSA Contract Number]],'Tier 1 - $500K'!A:A,'Tier 1 - $500K'!H:H,0,0,1)</f>
        <v>SB</v>
      </c>
      <c r="I149" s="4" t="str">
        <f>_xlfn.XLOOKUP(Table5[[#This Row],[MSA Contract Number]],'Tier 1 - $500K'!A:A,'Tier 1 - $500K'!I:I,0,0,1)</f>
        <v>Yes</v>
      </c>
      <c r="J149" s="4" t="str">
        <f>_xlfn.XLOOKUP(Table5[[#This Row],[MSA Contract Number]],'Tier 1 - $500K'!A:A,'Tier 1 - $500K'!J:J,0,0,1)</f>
        <v>No</v>
      </c>
      <c r="K149" s="1">
        <f>_xlfn.XLOOKUP(Table5[[#This Row],[MSA Contract Number]],'Tier 1 - $500K'!A:A,'Tier 1 - $500K'!K:K,0,0,1)</f>
        <v>160</v>
      </c>
      <c r="L149" s="1">
        <f>_xlfn.XLOOKUP(Table5[[#This Row],[MSA Contract Number]],'Tier 1 - $500K'!A:A,'Tier 1 - $500K'!L:L,0,0,1)</f>
        <v>140</v>
      </c>
      <c r="M149" s="1">
        <f>_xlfn.XLOOKUP(Table5[[#This Row],[MSA Contract Number]],'Tier 1 - $500K'!A:A,'Tier 1 - $500K'!M:M,0,0,1)</f>
        <v>145</v>
      </c>
      <c r="N149" s="1">
        <f>_xlfn.XLOOKUP(Table5[[#This Row],[MSA Contract Number]],'Tier 1 - $500K'!A:A,'Tier 1 - $500K'!N:N)</f>
        <v>125</v>
      </c>
      <c r="O149" s="1">
        <f>_xlfn.XLOOKUP(Table5[[#This Row],[MSA Contract Number]],'Tier 1 - $500K'!A:A,'Tier 1 - $500K'!O:O,0,0,1)</f>
        <v>115</v>
      </c>
      <c r="P149" s="1">
        <f>_xlfn.XLOOKUP(Table5[[#This Row],[MSA Contract Number]],'Tier 1 - $500K'!A:A,'Tier 1 - $500K'!P:P,0,0,1)</f>
        <v>125</v>
      </c>
      <c r="Q149" s="1">
        <f>_xlfn.XLOOKUP(Table5[[#This Row],[MSA Contract Number]],'Tier 1 - $500K'!A:A,'Tier 1 - $500K'!Q:Q,0,0,1)</f>
        <v>120</v>
      </c>
      <c r="R149" s="1">
        <f>_xlfn.XLOOKUP(Table5[[#This Row],[MSA Contract Number]],'Tier 1 - $500K'!A:A,'Tier 1 - $500K'!R:R,0,0,1)</f>
        <v>95</v>
      </c>
      <c r="S149" s="107">
        <f>_xlfn.XLOOKUP(Table5[[#This Row],[MSA Contract Number]],'Tier 1 - $500K'!A:A,'Tier 1 - $500K'!S:S,0,0,1)</f>
        <v>170</v>
      </c>
      <c r="T149" s="107">
        <f>_xlfn.XLOOKUP(Table5[[#This Row],[MSA Contract Number]],'Tier 1 - $500K'!A:A,'Tier 1 - $500K'!T:T,0,0,1)</f>
        <v>180</v>
      </c>
      <c r="U149" s="107">
        <f>_xlfn.XLOOKUP(Table5[[#This Row],[MSA Contract Number]],'Tier 1 - $500K'!A:A,'Tier 1 - $500K'!U:U,0,0,1)</f>
        <v>170</v>
      </c>
      <c r="V149" s="107">
        <f>_xlfn.XLOOKUP(Table5[[#This Row],[MSA Contract Number]],'Tier 1 - $500K'!A:A,'Tier 1 - $500K'!V:V,0,0,1)</f>
        <v>150</v>
      </c>
      <c r="W149" s="107">
        <f>_xlfn.XLOOKUP(Table5[[#This Row],[MSA Contract Number]],'Tier 1 - $500K'!A:A,'Tier 1 - $500K'!W:W,0,0,1)</f>
        <v>120</v>
      </c>
      <c r="X149" s="107">
        <f>_xlfn.XLOOKUP(Table5[[#This Row],[MSA Contract Number]],'Tier 1 - $500K'!A:A,'Tier 1 - $500K'!X:X,0,0,1)</f>
        <v>140</v>
      </c>
      <c r="Y149" s="107">
        <f>_xlfn.XLOOKUP(Table5[[#This Row],[MSA Contract Number]],'Tier 1 - $500K'!A:A,'Tier 1 - $500K'!Y:Y,0,0,1)</f>
        <v>140</v>
      </c>
      <c r="Z149" s="107">
        <f>_xlfn.XLOOKUP(Table5[[#This Row],[MSA Contract Number]],'Tier 1 - $500K'!A:A,'Tier 1 - $500K'!Z:Z,0,0,1)</f>
        <v>150</v>
      </c>
      <c r="AA149" s="107">
        <f>_xlfn.XLOOKUP(Table5[[#This Row],[MSA Contract Number]],'Tier 1 - $500K'!A:A,'Tier 1 - $500K'!AA:AA,0,0,1)</f>
        <v>150</v>
      </c>
      <c r="AB149" s="107">
        <f>_xlfn.XLOOKUP(Table5[[#This Row],[MSA Contract Number]],'Tier 1 - $500K'!A:A,'Tier 1 - $500K'!AB:AB,0,0,1)</f>
        <v>160</v>
      </c>
      <c r="AC149" s="107">
        <f>_xlfn.XLOOKUP(Table5[[#This Row],[MSA Contract Number]],'Tier 1 - $500K'!A:A,'Tier 1 - $500K'!AC:AC,0,0,1)</f>
        <v>140</v>
      </c>
      <c r="AD149" s="107">
        <f>_xlfn.XLOOKUP(Table5[[#This Row],[MSA Contract Number]],'Tier 1 - $500K'!A:A,'Tier 1 - $500K'!AD:AD,0,0,1)</f>
        <v>105</v>
      </c>
      <c r="AE149" s="107">
        <f>_xlfn.XLOOKUP(Table5[[#This Row],[MSA Contract Number]],'Tier 1 - $500K'!A:A,'Tier 1 - $500K'!AE:AE,0,0,1)</f>
        <v>130</v>
      </c>
      <c r="AF149" s="107">
        <f>_xlfn.XLOOKUP(Table5[[#This Row],[MSA Contract Number]],'Tier 1 - $500K'!A:A,'Tier 1 - $500K'!AF:AF,0,0,1)</f>
        <v>130</v>
      </c>
      <c r="AG149" s="107">
        <f>_xlfn.XLOOKUP(Table5[[#This Row],[MSA Contract Number]],'Tier 1 - $500K'!A:A,'Tier 1 - $500K'!AG:AG,0,0,1)</f>
        <v>140</v>
      </c>
      <c r="AH149" s="107">
        <f>_xlfn.XLOOKUP(Table5[[#This Row],[MSA Contract Number]],'Tier 1 - $500K'!A:A,'Tier 1 - $500K'!AH:AH,0,0,1)</f>
        <v>150</v>
      </c>
      <c r="AI149" s="107">
        <f>_xlfn.XLOOKUP(Table5[[#This Row],[MSA Contract Number]],'Tier 1 - $500K'!A:A,'Tier 1 - $500K'!AI:AI,0,0,1)</f>
        <v>150</v>
      </c>
      <c r="AJ149" s="107">
        <f>_xlfn.XLOOKUP(Table5[[#This Row],[MSA Contract Number]],'Tier 1 - $500K'!A:A,'Tier 1 - $500K'!AJ:AJ,0,0,1)</f>
        <v>140</v>
      </c>
      <c r="AK149" s="107">
        <f>_xlfn.XLOOKUP(Table5[[#This Row],[MSA Contract Number]],'Tier 1 - $500K'!A:A,'Tier 1 - $500K'!AK:AK,0,0,1)</f>
        <v>140</v>
      </c>
      <c r="AL149" s="107">
        <f>_xlfn.XLOOKUP(Table5[[#This Row],[MSA Contract Number]],'Tier 1 - $500K'!A:A,'Tier 1 - $500K'!AL:AL,0,0,1)</f>
        <v>150</v>
      </c>
      <c r="AM149" s="107">
        <f>_xlfn.XLOOKUP(Table5[[#This Row],[MSA Contract Number]],'Tier 1 - $500K'!A:A,'Tier 1 - $500K'!AM:AM,0,0,1)</f>
        <v>130</v>
      </c>
      <c r="AN149" s="107">
        <f>_xlfn.XLOOKUP(Table5[[#This Row],[MSA Contract Number]],'Tier 1 - $500K'!A:A,'Tier 1 - $500K'!AN:AN,0,0,1)</f>
        <v>135</v>
      </c>
      <c r="AO149" s="107">
        <f>_xlfn.XLOOKUP(Table5[[#This Row],[MSA Contract Number]],'Tier 1 - $500K'!A:A,'Tier 1 - $500K'!AO:AO,0,0,1)</f>
        <v>120</v>
      </c>
      <c r="AP149" s="107">
        <f>_xlfn.XLOOKUP(Table5[[#This Row],[MSA Contract Number]],'Tier 1 - $500K'!A:A,'Tier 1 - $500K'!AP:AP,0,0,1)</f>
        <v>145</v>
      </c>
      <c r="AQ149" s="107">
        <f>_xlfn.XLOOKUP(Table5[[#This Row],[MSA Contract Number]],'Tier 1 - $500K'!A:A,'Tier 1 - $500K'!AQ:AQ,0,0,1)</f>
        <v>120</v>
      </c>
      <c r="AR149" s="107">
        <f>_xlfn.XLOOKUP(Table5[[#This Row],[MSA Contract Number]],'Tier 1 - $500K'!A:A,'Tier 1 - $500K'!AR:AR,0,0,1)</f>
        <v>140</v>
      </c>
      <c r="AS149" s="107">
        <f>_xlfn.XLOOKUP(Table5[[#This Row],[MSA Contract Number]],'Tier 1 - $500K'!A:A,'Tier 1 - $500K'!AS:AS,0,0,1)</f>
        <v>110</v>
      </c>
      <c r="AT149" s="107">
        <f>_xlfn.XLOOKUP(Table5[[#This Row],[MSA Contract Number]],'Tier 1 - $500K'!A:A,'Tier 1 - $500K'!AT:AT,0,0,1)</f>
        <v>100</v>
      </c>
      <c r="AU149" s="107">
        <f>_xlfn.XLOOKUP(Table5[[#This Row],[MSA Contract Number]],'Tier 1 - $500K'!A:A,'Tier 1 - $500K'!AU:AU,0,0,1)</f>
        <v>140</v>
      </c>
      <c r="AV149" s="107">
        <f>_xlfn.XLOOKUP(Table5[[#This Row],[MSA Contract Number]],'Tier 1 - $500K'!A:A,'Tier 1 - $500K'!AV:AV,0,0,1)</f>
        <v>95</v>
      </c>
      <c r="AW149" s="107">
        <f>_xlfn.XLOOKUP(Table5[[#This Row],[MSA Contract Number]],'Tier 1 - $500K'!A:A,'Tier 1 - $500K'!AW:AW,0,0,1)</f>
        <v>130</v>
      </c>
      <c r="AX149" s="107">
        <f>_xlfn.XLOOKUP(Table5[[#This Row],[MSA Contract Number]],'Tier 1 - $500K'!A:A,'Tier 1 - $500K'!AX:AX,0,0,1)</f>
        <v>120</v>
      </c>
      <c r="AY149" s="107">
        <f>_xlfn.XLOOKUP(Table5[[#This Row],[MSA Contract Number]],'Tier 1 - $500K'!A:A,'Tier 1 - $500K'!AY:AY,0,0,1)</f>
        <v>95</v>
      </c>
      <c r="AZ149" s="108">
        <f>_xlfn.XLOOKUP(Table5[[#This Row],[MSA Contract Number]],'Tier 1 - $500K'!A:A,'Tier 1 - $500K'!AZ:AZ,0,0,1)</f>
        <v>110</v>
      </c>
    </row>
    <row r="150" spans="1:52" s="52" customFormat="1" ht="31.5" x14ac:dyDescent="0.25">
      <c r="A150" s="8" t="s">
        <v>1269</v>
      </c>
      <c r="B150" s="9">
        <f>_xlfn.XLOOKUP(Table5[[#This Row],[MSA Contract Number]],'Tier 1 - $500K'!A:A,'Tier 1 - $500K'!B:B,0,0,1)</f>
        <v>46497</v>
      </c>
      <c r="C150" s="10" t="str">
        <f>_xlfn.XLOOKUP(Table5[[#This Row],[MSA Contract Number]],'Tier 1 - $500K'!A:A,'Tier 1 - $500K'!C:C,0,0,1)</f>
        <v>Technology Management Solutions Inc</v>
      </c>
      <c r="D150" s="10" t="str">
        <f>_xlfn.XLOOKUP(Table5[[#This Row],[MSA Contract Number]],'Tier 1 - $500K'!A:A,'Tier 1 - $500K'!D:D,0,0,1)</f>
        <v xml:space="preserve">1. Darren Macdonald 
2. Brian Macdonald </v>
      </c>
      <c r="E150" s="10" t="str">
        <f>_xlfn.XLOOKUP(Table5[[#This Row],[MSA Contract Number]],'Tier 1 - $500K'!A:A,'Tier 1 - $500K'!E:E,0,0,1)</f>
        <v>1. (916) 276-5664 
2. (916) 276-8854</v>
      </c>
      <c r="F150" s="10" t="str">
        <f>_xlfn.XLOOKUP(Table5[[#This Row],[MSA Contract Number]],'Tier 1 - $500K'!A:A,'Tier 1 - $500K'!F:F,0,0,1)</f>
        <v>dmacdonald@tms-inc.net; 
bmacdonald@tms-inc.net;</v>
      </c>
      <c r="G150" s="4">
        <f>_xlfn.XLOOKUP(Table5[[#This Row],[Point of Contact(s) 
(First Name and Last Name)]],'Tier 1 - $500K'!D:D,'Tier 1 - $500K'!G:G,0,0,1)</f>
        <v>42604</v>
      </c>
      <c r="H150" s="4" t="str">
        <f>_xlfn.XLOOKUP(Table5[[#This Row],[MSA Contract Number]],'Tier 1 - $500K'!A:A,'Tier 1 - $500K'!H:H,0,0,1)</f>
        <v>SB</v>
      </c>
      <c r="I150" s="4" t="str">
        <f>_xlfn.XLOOKUP(Table5[[#This Row],[MSA Contract Number]],'Tier 1 - $500K'!A:A,'Tier 1 - $500K'!I:I,0,0,1)</f>
        <v>Yes</v>
      </c>
      <c r="J150" s="4" t="str">
        <f>_xlfn.XLOOKUP(Table5[[#This Row],[MSA Contract Number]],'Tier 1 - $500K'!A:A,'Tier 1 - $500K'!J:J,0,0,1)</f>
        <v>No</v>
      </c>
      <c r="K150" s="1">
        <f>_xlfn.XLOOKUP(Table5[[#This Row],[MSA Contract Number]],'Tier 1 - $500K'!A:A,'Tier 1 - $500K'!K:K,0,0,1)</f>
        <v>185</v>
      </c>
      <c r="L150" s="1">
        <f>_xlfn.XLOOKUP(Table5[[#This Row],[MSA Contract Number]],'Tier 1 - $500K'!A:A,'Tier 1 - $500K'!L:L,0,0,1)</f>
        <v>175</v>
      </c>
      <c r="M150" s="1">
        <f>_xlfn.XLOOKUP(Table5[[#This Row],[MSA Contract Number]],'Tier 1 - $500K'!A:A,'Tier 1 - $500K'!M:M,0,0,1)</f>
        <v>180</v>
      </c>
      <c r="N150" s="1">
        <f>_xlfn.XLOOKUP(Table5[[#This Row],[MSA Contract Number]],'Tier 1 - $500K'!A:A,'Tier 1 - $500K'!N:N)</f>
        <v>170</v>
      </c>
      <c r="O150" s="1">
        <f>_xlfn.XLOOKUP(Table5[[#This Row],[MSA Contract Number]],'Tier 1 - $500K'!A:A,'Tier 1 - $500K'!O:O,0,0,1)</f>
        <v>160</v>
      </c>
      <c r="P150" s="1">
        <f>_xlfn.XLOOKUP(Table5[[#This Row],[MSA Contract Number]],'Tier 1 - $500K'!A:A,'Tier 1 - $500K'!P:P,0,0,1)</f>
        <v>150</v>
      </c>
      <c r="Q150" s="1">
        <f>_xlfn.XLOOKUP(Table5[[#This Row],[MSA Contract Number]],'Tier 1 - $500K'!A:A,'Tier 1 - $500K'!Q:Q,0,0,1)</f>
        <v>140</v>
      </c>
      <c r="R150" s="1">
        <f>_xlfn.XLOOKUP(Table5[[#This Row],[MSA Contract Number]],'Tier 1 - $500K'!A:A,'Tier 1 - $500K'!R:R,0,0,1)</f>
        <v>115</v>
      </c>
      <c r="S150" s="107">
        <f>_xlfn.XLOOKUP(Table5[[#This Row],[MSA Contract Number]],'Tier 1 - $500K'!A:A,'Tier 1 - $500K'!S:S,0,0,1)</f>
        <v>170</v>
      </c>
      <c r="T150" s="107">
        <f>_xlfn.XLOOKUP(Table5[[#This Row],[MSA Contract Number]],'Tier 1 - $500K'!A:A,'Tier 1 - $500K'!T:T,0,0,1)</f>
        <v>180</v>
      </c>
      <c r="U150" s="107">
        <f>_xlfn.XLOOKUP(Table5[[#This Row],[MSA Contract Number]],'Tier 1 - $500K'!A:A,'Tier 1 - $500K'!U:U,0,0,1)</f>
        <v>175</v>
      </c>
      <c r="V150" s="107">
        <f>_xlfn.XLOOKUP(Table5[[#This Row],[MSA Contract Number]],'Tier 1 - $500K'!A:A,'Tier 1 - $500K'!V:V,0,0,1)</f>
        <v>175</v>
      </c>
      <c r="W150" s="107">
        <f>_xlfn.XLOOKUP(Table5[[#This Row],[MSA Contract Number]],'Tier 1 - $500K'!A:A,'Tier 1 - $500K'!W:W,0,0,1)</f>
        <v>150</v>
      </c>
      <c r="X150" s="107">
        <f>_xlfn.XLOOKUP(Table5[[#This Row],[MSA Contract Number]],'Tier 1 - $500K'!A:A,'Tier 1 - $500K'!X:X,0,0,1)</f>
        <v>140</v>
      </c>
      <c r="Y150" s="107">
        <f>_xlfn.XLOOKUP(Table5[[#This Row],[MSA Contract Number]],'Tier 1 - $500K'!A:A,'Tier 1 - $500K'!Y:Y,0,0,1)</f>
        <v>140</v>
      </c>
      <c r="Z150" s="107">
        <f>_xlfn.XLOOKUP(Table5[[#This Row],[MSA Contract Number]],'Tier 1 - $500K'!A:A,'Tier 1 - $500K'!Z:Z,0,0,1)</f>
        <v>160</v>
      </c>
      <c r="AA150" s="107">
        <f>_xlfn.XLOOKUP(Table5[[#This Row],[MSA Contract Number]],'Tier 1 - $500K'!A:A,'Tier 1 - $500K'!AA:AA,0,0,1)</f>
        <v>170</v>
      </c>
      <c r="AB150" s="107">
        <f>_xlfn.XLOOKUP(Table5[[#This Row],[MSA Contract Number]],'Tier 1 - $500K'!A:A,'Tier 1 - $500K'!AB:AB,0,0,1)</f>
        <v>180</v>
      </c>
      <c r="AC150" s="107">
        <f>_xlfn.XLOOKUP(Table5[[#This Row],[MSA Contract Number]],'Tier 1 - $500K'!A:A,'Tier 1 - $500K'!AC:AC,0,0,1)</f>
        <v>180</v>
      </c>
      <c r="AD150" s="107">
        <f>_xlfn.XLOOKUP(Table5[[#This Row],[MSA Contract Number]],'Tier 1 - $500K'!A:A,'Tier 1 - $500K'!AD:AD,0,0,1)</f>
        <v>160</v>
      </c>
      <c r="AE150" s="107">
        <f>_xlfn.XLOOKUP(Table5[[#This Row],[MSA Contract Number]],'Tier 1 - $500K'!A:A,'Tier 1 - $500K'!AE:AE,0,0,1)</f>
        <v>160</v>
      </c>
      <c r="AF150" s="107">
        <f>_xlfn.XLOOKUP(Table5[[#This Row],[MSA Contract Number]],'Tier 1 - $500K'!A:A,'Tier 1 - $500K'!AF:AF,0,0,1)</f>
        <v>160</v>
      </c>
      <c r="AG150" s="107">
        <f>_xlfn.XLOOKUP(Table5[[#This Row],[MSA Contract Number]],'Tier 1 - $500K'!A:A,'Tier 1 - $500K'!AG:AG,0,0,1)</f>
        <v>165</v>
      </c>
      <c r="AH150" s="107">
        <f>_xlfn.XLOOKUP(Table5[[#This Row],[MSA Contract Number]],'Tier 1 - $500K'!A:A,'Tier 1 - $500K'!AH:AH,0,0,1)</f>
        <v>180</v>
      </c>
      <c r="AI150" s="107">
        <f>_xlfn.XLOOKUP(Table5[[#This Row],[MSA Contract Number]],'Tier 1 - $500K'!A:A,'Tier 1 - $500K'!AI:AI,0,0,1)</f>
        <v>165</v>
      </c>
      <c r="AJ150" s="107">
        <f>_xlfn.XLOOKUP(Table5[[#This Row],[MSA Contract Number]],'Tier 1 - $500K'!A:A,'Tier 1 - $500K'!AJ:AJ,0,0,1)</f>
        <v>165</v>
      </c>
      <c r="AK150" s="107">
        <f>_xlfn.XLOOKUP(Table5[[#This Row],[MSA Contract Number]],'Tier 1 - $500K'!A:A,'Tier 1 - $500K'!AK:AK,0,0,1)</f>
        <v>170</v>
      </c>
      <c r="AL150" s="107">
        <f>_xlfn.XLOOKUP(Table5[[#This Row],[MSA Contract Number]],'Tier 1 - $500K'!A:A,'Tier 1 - $500K'!AL:AL,0,0,1)</f>
        <v>175</v>
      </c>
      <c r="AM150" s="107">
        <f>_xlfn.XLOOKUP(Table5[[#This Row],[MSA Contract Number]],'Tier 1 - $500K'!A:A,'Tier 1 - $500K'!AM:AM,0,0,1)</f>
        <v>160</v>
      </c>
      <c r="AN150" s="107">
        <f>_xlfn.XLOOKUP(Table5[[#This Row],[MSA Contract Number]],'Tier 1 - $500K'!A:A,'Tier 1 - $500K'!AN:AN,0,0,1)</f>
        <v>170</v>
      </c>
      <c r="AO150" s="107">
        <f>_xlfn.XLOOKUP(Table5[[#This Row],[MSA Contract Number]],'Tier 1 - $500K'!A:A,'Tier 1 - $500K'!AO:AO,0,0,1)</f>
        <v>160</v>
      </c>
      <c r="AP150" s="107">
        <f>_xlfn.XLOOKUP(Table5[[#This Row],[MSA Contract Number]],'Tier 1 - $500K'!A:A,'Tier 1 - $500K'!AP:AP,0,0,1)</f>
        <v>170</v>
      </c>
      <c r="AQ150" s="107">
        <f>_xlfn.XLOOKUP(Table5[[#This Row],[MSA Contract Number]],'Tier 1 - $500K'!A:A,'Tier 1 - $500K'!AQ:AQ,0,0,1)</f>
        <v>170</v>
      </c>
      <c r="AR150" s="107">
        <f>_xlfn.XLOOKUP(Table5[[#This Row],[MSA Contract Number]],'Tier 1 - $500K'!A:A,'Tier 1 - $500K'!AR:AR,0,0,1)</f>
        <v>170</v>
      </c>
      <c r="AS150" s="107">
        <f>_xlfn.XLOOKUP(Table5[[#This Row],[MSA Contract Number]],'Tier 1 - $500K'!A:A,'Tier 1 - $500K'!AS:AS,0,0,1)</f>
        <v>160</v>
      </c>
      <c r="AT150" s="107">
        <f>_xlfn.XLOOKUP(Table5[[#This Row],[MSA Contract Number]],'Tier 1 - $500K'!A:A,'Tier 1 - $500K'!AT:AT,0,0,1)</f>
        <v>150</v>
      </c>
      <c r="AU150" s="107">
        <f>_xlfn.XLOOKUP(Table5[[#This Row],[MSA Contract Number]],'Tier 1 - $500K'!A:A,'Tier 1 - $500K'!AU:AU,0,0,1)</f>
        <v>150</v>
      </c>
      <c r="AV150" s="107">
        <f>_xlfn.XLOOKUP(Table5[[#This Row],[MSA Contract Number]],'Tier 1 - $500K'!A:A,'Tier 1 - $500K'!AV:AV,0,0,1)</f>
        <v>150</v>
      </c>
      <c r="AW150" s="107">
        <f>_xlfn.XLOOKUP(Table5[[#This Row],[MSA Contract Number]],'Tier 1 - $500K'!A:A,'Tier 1 - $500K'!AW:AW,0,0,1)</f>
        <v>150</v>
      </c>
      <c r="AX150" s="107">
        <f>_xlfn.XLOOKUP(Table5[[#This Row],[MSA Contract Number]],'Tier 1 - $500K'!A:A,'Tier 1 - $500K'!AX:AX,0,0,1)</f>
        <v>170</v>
      </c>
      <c r="AY150" s="107">
        <f>_xlfn.XLOOKUP(Table5[[#This Row],[MSA Contract Number]],'Tier 1 - $500K'!A:A,'Tier 1 - $500K'!AY:AY,0,0,1)</f>
        <v>160</v>
      </c>
      <c r="AZ150" s="108">
        <f>_xlfn.XLOOKUP(Table5[[#This Row],[MSA Contract Number]],'Tier 1 - $500K'!A:A,'Tier 1 - $500K'!AZ:AZ,0,0,1)</f>
        <v>175</v>
      </c>
    </row>
    <row r="151" spans="1:52" s="52" customFormat="1" ht="78.75" x14ac:dyDescent="0.25">
      <c r="A151" s="8" t="s">
        <v>1274</v>
      </c>
      <c r="B151" s="9">
        <f>_xlfn.XLOOKUP(Table5[[#This Row],[MSA Contract Number]],'Tier 1 - $500K'!A:A,'Tier 1 - $500K'!B:B,0,0,1)</f>
        <v>46497</v>
      </c>
      <c r="C151" s="10" t="str">
        <f>_xlfn.XLOOKUP(Table5[[#This Row],[MSA Contract Number]],'Tier 1 - $500K'!A:A,'Tier 1 - $500K'!C:C,0,0,1)</f>
        <v>Technostaff LLC dba HonorVet Technologies</v>
      </c>
      <c r="D151" s="10" t="str">
        <f>_xlfn.XLOOKUP(Table5[[#This Row],[MSA Contract Number]],'Tier 1 - $500K'!A:A,'Tier 1 - $500K'!D:D,0,0,1)</f>
        <v>1. Rachelyn Nathan 
2. Rajeev Sharma 
3. Karan Sharma
4. Steve Smith</v>
      </c>
      <c r="E151" s="10" t="str">
        <f>_xlfn.XLOOKUP(Table5[[#This Row],[MSA Contract Number]],'Tier 1 - $500K'!A:A,'Tier 1 - $500K'!E:E,0,0,1)</f>
        <v>1. (973) 206-9123
2. (973) 552-4242
3. (551) 261-4624
4. (973) 521-8927</v>
      </c>
      <c r="F151" s="10" t="str">
        <f>_xlfn.XLOOKUP(Table5[[#This Row],[MSA Contract Number]],'Tier 1 - $500K'!A:A,'Tier 1 - $500K'!F:F,0,0,1)</f>
        <v xml:space="preserve">rachelyn.nathan@honorvettech.com;
procurement@honorvettech.com;
karan.sharma@honorvet.com;
steve.smith@honorvettech.com;
</v>
      </c>
      <c r="G151" s="4" t="str">
        <f>_xlfn.XLOOKUP(Table5[[#This Row],[Point of Contact(s) 
(First Name and Last Name)]],'Tier 1 - $500K'!D:D,'Tier 1 - $500K'!G:G,0,0,1)</f>
        <v>--</v>
      </c>
      <c r="H151" s="4" t="str">
        <f>_xlfn.XLOOKUP(Table5[[#This Row],[MSA Contract Number]],'Tier 1 - $500K'!A:A,'Tier 1 - $500K'!H:H,0,0,1)</f>
        <v>--</v>
      </c>
      <c r="I151" s="4" t="str">
        <f>_xlfn.XLOOKUP(Table5[[#This Row],[MSA Contract Number]],'Tier 1 - $500K'!A:A,'Tier 1 - $500K'!I:I,0,0,1)</f>
        <v>No</v>
      </c>
      <c r="J151" s="4" t="str">
        <f>_xlfn.XLOOKUP(Table5[[#This Row],[MSA Contract Number]],'Tier 1 - $500K'!A:A,'Tier 1 - $500K'!J:J,0,0,1)</f>
        <v>No</v>
      </c>
      <c r="K151" s="1">
        <f>_xlfn.XLOOKUP(Table5[[#This Row],[MSA Contract Number]],'Tier 1 - $500K'!A:A,'Tier 1 - $500K'!K:K,0,0,1)</f>
        <v>160</v>
      </c>
      <c r="L151" s="1">
        <f>_xlfn.XLOOKUP(Table5[[#This Row],[MSA Contract Number]],'Tier 1 - $500K'!A:A,'Tier 1 - $500K'!L:L,0,0,1)</f>
        <v>140</v>
      </c>
      <c r="M151" s="1">
        <f>_xlfn.XLOOKUP(Table5[[#This Row],[MSA Contract Number]],'Tier 1 - $500K'!A:A,'Tier 1 - $500K'!M:M,0,0,1)</f>
        <v>120</v>
      </c>
      <c r="N151" s="1">
        <f>_xlfn.XLOOKUP(Table5[[#This Row],[MSA Contract Number]],'Tier 1 - $500K'!A:A,'Tier 1 - $500K'!N:N)</f>
        <v>100</v>
      </c>
      <c r="O151" s="1">
        <f>_xlfn.XLOOKUP(Table5[[#This Row],[MSA Contract Number]],'Tier 1 - $500K'!A:A,'Tier 1 - $500K'!O:O,0,0,1)</f>
        <v>100</v>
      </c>
      <c r="P151" s="1">
        <f>_xlfn.XLOOKUP(Table5[[#This Row],[MSA Contract Number]],'Tier 1 - $500K'!A:A,'Tier 1 - $500K'!P:P,0,0,1)</f>
        <v>100</v>
      </c>
      <c r="Q151" s="1">
        <f>_xlfn.XLOOKUP(Table5[[#This Row],[MSA Contract Number]],'Tier 1 - $500K'!A:A,'Tier 1 - $500K'!Q:Q,0,0,1)</f>
        <v>85</v>
      </c>
      <c r="R151" s="1">
        <f>_xlfn.XLOOKUP(Table5[[#This Row],[MSA Contract Number]],'Tier 1 - $500K'!A:A,'Tier 1 - $500K'!R:R,0,0,1)</f>
        <v>70</v>
      </c>
      <c r="S151" s="107">
        <f>_xlfn.XLOOKUP(Table5[[#This Row],[MSA Contract Number]],'Tier 1 - $500K'!A:A,'Tier 1 - $500K'!S:S,0,0,1)</f>
        <v>110</v>
      </c>
      <c r="T151" s="107">
        <f>_xlfn.XLOOKUP(Table5[[#This Row],[MSA Contract Number]],'Tier 1 - $500K'!A:A,'Tier 1 - $500K'!T:T,0,0,1)</f>
        <v>135</v>
      </c>
      <c r="U151" s="107">
        <f>_xlfn.XLOOKUP(Table5[[#This Row],[MSA Contract Number]],'Tier 1 - $500K'!A:A,'Tier 1 - $500K'!U:U,0,0,1)</f>
        <v>115</v>
      </c>
      <c r="V151" s="107">
        <f>_xlfn.XLOOKUP(Table5[[#This Row],[MSA Contract Number]],'Tier 1 - $500K'!A:A,'Tier 1 - $500K'!V:V,0,0,1)</f>
        <v>100</v>
      </c>
      <c r="W151" s="107">
        <f>_xlfn.XLOOKUP(Table5[[#This Row],[MSA Contract Number]],'Tier 1 - $500K'!A:A,'Tier 1 - $500K'!W:W,0,0,1)</f>
        <v>90</v>
      </c>
      <c r="X151" s="107">
        <f>_xlfn.XLOOKUP(Table5[[#This Row],[MSA Contract Number]],'Tier 1 - $500K'!A:A,'Tier 1 - $500K'!X:X,0,0,1)</f>
        <v>90</v>
      </c>
      <c r="Y151" s="107">
        <f>_xlfn.XLOOKUP(Table5[[#This Row],[MSA Contract Number]],'Tier 1 - $500K'!A:A,'Tier 1 - $500K'!Y:Y,0,0,1)</f>
        <v>90</v>
      </c>
      <c r="Z151" s="107">
        <f>_xlfn.XLOOKUP(Table5[[#This Row],[MSA Contract Number]],'Tier 1 - $500K'!A:A,'Tier 1 - $500K'!Z:Z,0,0,1)</f>
        <v>95</v>
      </c>
      <c r="AA151" s="107">
        <f>_xlfn.XLOOKUP(Table5[[#This Row],[MSA Contract Number]],'Tier 1 - $500K'!A:A,'Tier 1 - $500K'!AA:AA,0,0,1)</f>
        <v>100</v>
      </c>
      <c r="AB151" s="107">
        <f>_xlfn.XLOOKUP(Table5[[#This Row],[MSA Contract Number]],'Tier 1 - $500K'!A:A,'Tier 1 - $500K'!AB:AB,0,0,1)</f>
        <v>120</v>
      </c>
      <c r="AC151" s="107">
        <f>_xlfn.XLOOKUP(Table5[[#This Row],[MSA Contract Number]],'Tier 1 - $500K'!A:A,'Tier 1 - $500K'!AC:AC,0,0,1)</f>
        <v>90</v>
      </c>
      <c r="AD151" s="107">
        <f>_xlfn.XLOOKUP(Table5[[#This Row],[MSA Contract Number]],'Tier 1 - $500K'!A:A,'Tier 1 - $500K'!AD:AD,0,0,1)</f>
        <v>90</v>
      </c>
      <c r="AE151" s="107">
        <f>_xlfn.XLOOKUP(Table5[[#This Row],[MSA Contract Number]],'Tier 1 - $500K'!A:A,'Tier 1 - $500K'!AE:AE,0,0,1)</f>
        <v>95</v>
      </c>
      <c r="AF151" s="107">
        <f>_xlfn.XLOOKUP(Table5[[#This Row],[MSA Contract Number]],'Tier 1 - $500K'!A:A,'Tier 1 - $500K'!AF:AF,0,0,1)</f>
        <v>90</v>
      </c>
      <c r="AG151" s="107">
        <f>_xlfn.XLOOKUP(Table5[[#This Row],[MSA Contract Number]],'Tier 1 - $500K'!A:A,'Tier 1 - $500K'!AG:AG,0,0,1)</f>
        <v>110</v>
      </c>
      <c r="AH151" s="107">
        <f>_xlfn.XLOOKUP(Table5[[#This Row],[MSA Contract Number]],'Tier 1 - $500K'!A:A,'Tier 1 - $500K'!AH:AH,0,0,1)</f>
        <v>90</v>
      </c>
      <c r="AI151" s="107">
        <f>_xlfn.XLOOKUP(Table5[[#This Row],[MSA Contract Number]],'Tier 1 - $500K'!A:A,'Tier 1 - $500K'!AI:AI,0,0,1)</f>
        <v>110</v>
      </c>
      <c r="AJ151" s="107">
        <f>_xlfn.XLOOKUP(Table5[[#This Row],[MSA Contract Number]],'Tier 1 - $500K'!A:A,'Tier 1 - $500K'!AJ:AJ,0,0,1)</f>
        <v>110</v>
      </c>
      <c r="AK151" s="107">
        <f>_xlfn.XLOOKUP(Table5[[#This Row],[MSA Contract Number]],'Tier 1 - $500K'!A:A,'Tier 1 - $500K'!AK:AK,0,0,1)</f>
        <v>110</v>
      </c>
      <c r="AL151" s="107">
        <f>_xlfn.XLOOKUP(Table5[[#This Row],[MSA Contract Number]],'Tier 1 - $500K'!A:A,'Tier 1 - $500K'!AL:AL,0,0,1)</f>
        <v>135</v>
      </c>
      <c r="AM151" s="107">
        <f>_xlfn.XLOOKUP(Table5[[#This Row],[MSA Contract Number]],'Tier 1 - $500K'!A:A,'Tier 1 - $500K'!AM:AM,0,0,1)</f>
        <v>100</v>
      </c>
      <c r="AN151" s="107">
        <f>_xlfn.XLOOKUP(Table5[[#This Row],[MSA Contract Number]],'Tier 1 - $500K'!A:A,'Tier 1 - $500K'!AN:AN,0,0,1)</f>
        <v>130</v>
      </c>
      <c r="AO151" s="107">
        <f>_xlfn.XLOOKUP(Table5[[#This Row],[MSA Contract Number]],'Tier 1 - $500K'!A:A,'Tier 1 - $500K'!AO:AO,0,0,1)</f>
        <v>90</v>
      </c>
      <c r="AP151" s="107">
        <f>_xlfn.XLOOKUP(Table5[[#This Row],[MSA Contract Number]],'Tier 1 - $500K'!A:A,'Tier 1 - $500K'!AP:AP,0,0,1)</f>
        <v>135</v>
      </c>
      <c r="AQ151" s="107">
        <f>_xlfn.XLOOKUP(Table5[[#This Row],[MSA Contract Number]],'Tier 1 - $500K'!A:A,'Tier 1 - $500K'!AQ:AQ,0,0,1)</f>
        <v>90</v>
      </c>
      <c r="AR151" s="107">
        <f>_xlfn.XLOOKUP(Table5[[#This Row],[MSA Contract Number]],'Tier 1 - $500K'!A:A,'Tier 1 - $500K'!AR:AR,0,0,1)</f>
        <v>110</v>
      </c>
      <c r="AS151" s="107">
        <f>_xlfn.XLOOKUP(Table5[[#This Row],[MSA Contract Number]],'Tier 1 - $500K'!A:A,'Tier 1 - $500K'!AS:AS,0,0,1)</f>
        <v>80</v>
      </c>
      <c r="AT151" s="107">
        <f>_xlfn.XLOOKUP(Table5[[#This Row],[MSA Contract Number]],'Tier 1 - $500K'!A:A,'Tier 1 - $500K'!AT:AT,0,0,1)</f>
        <v>80</v>
      </c>
      <c r="AU151" s="107">
        <f>_xlfn.XLOOKUP(Table5[[#This Row],[MSA Contract Number]],'Tier 1 - $500K'!A:A,'Tier 1 - $500K'!AU:AU,0,0,1)</f>
        <v>130</v>
      </c>
      <c r="AV151" s="107">
        <f>_xlfn.XLOOKUP(Table5[[#This Row],[MSA Contract Number]],'Tier 1 - $500K'!A:A,'Tier 1 - $500K'!AV:AV,0,0,1)</f>
        <v>85</v>
      </c>
      <c r="AW151" s="107">
        <f>_xlfn.XLOOKUP(Table5[[#This Row],[MSA Contract Number]],'Tier 1 - $500K'!A:A,'Tier 1 - $500K'!AW:AW,0,0,1)</f>
        <v>85</v>
      </c>
      <c r="AX151" s="107">
        <f>_xlfn.XLOOKUP(Table5[[#This Row],[MSA Contract Number]],'Tier 1 - $500K'!A:A,'Tier 1 - $500K'!AX:AX,0,0,1)</f>
        <v>100</v>
      </c>
      <c r="AY151" s="107">
        <f>_xlfn.XLOOKUP(Table5[[#This Row],[MSA Contract Number]],'Tier 1 - $500K'!A:A,'Tier 1 - $500K'!AY:AY,0,0,1)</f>
        <v>80</v>
      </c>
      <c r="AZ151" s="108">
        <f>_xlfn.XLOOKUP(Table5[[#This Row],[MSA Contract Number]],'Tier 1 - $500K'!A:A,'Tier 1 - $500K'!AZ:AZ,0,0,1)</f>
        <v>110</v>
      </c>
    </row>
    <row r="152" spans="1:52" s="52" customFormat="1" ht="47.25" x14ac:dyDescent="0.25">
      <c r="A152" s="8" t="s">
        <v>1276</v>
      </c>
      <c r="B152" s="9">
        <f>_xlfn.XLOOKUP(Table5[[#This Row],[MSA Contract Number]],'Tier 1 - $500K'!A:A,'Tier 1 - $500K'!B:B,0,0,1)</f>
        <v>46497</v>
      </c>
      <c r="C152" s="10" t="str">
        <f>_xlfn.XLOOKUP(Table5[[#This Row],[MSA Contract Number]],'Tier 1 - $500K'!A:A,'Tier 1 - $500K'!C:C,0,0,1)</f>
        <v>TechTu Business Solutions, Inc.</v>
      </c>
      <c r="D152" s="10" t="str">
        <f>_xlfn.XLOOKUP(Table5[[#This Row],[MSA Contract Number]],'Tier 1 - $500K'!A:A,'Tier 1 - $500K'!D:D,0,0,1)</f>
        <v xml:space="preserve">1. Gopi Chavali 
2. Srinivas Vegasena 
3. Anil Bodapati </v>
      </c>
      <c r="E152" s="10" t="str">
        <f>_xlfn.XLOOKUP(Table5[[#This Row],[MSA Contract Number]],'Tier 1 - $500K'!A:A,'Tier 1 - $500K'!E:E,0,0,1)</f>
        <v xml:space="preserve">1. (510) 299-2359 
2. (510) 861-2725 
3. (925) 398-3467 </v>
      </c>
      <c r="F152" s="10" t="str">
        <f>_xlfn.XLOOKUP(Table5[[#This Row],[MSA Contract Number]],'Tier 1 - $500K'!A:A,'Tier 1 - $500K'!F:F,0,0,1)</f>
        <v>gchavali@techtu.com; 
nivas.vegasena@techtu.com; anil.bodapati@techtu.com;</v>
      </c>
      <c r="G152" s="4">
        <f>_xlfn.XLOOKUP(Table5[[#This Row],[Point of Contact(s) 
(First Name and Last Name)]],'Tier 1 - $500K'!D:D,'Tier 1 - $500K'!G:G,0,0,1)</f>
        <v>1744349</v>
      </c>
      <c r="H152" s="4" t="str">
        <f>_xlfn.XLOOKUP(Table5[[#This Row],[MSA Contract Number]],'Tier 1 - $500K'!A:A,'Tier 1 - $500K'!H:H,0,0,1)</f>
        <v>SB</v>
      </c>
      <c r="I152" s="4" t="str">
        <f>_xlfn.XLOOKUP(Table5[[#This Row],[MSA Contract Number]],'Tier 1 - $500K'!A:A,'Tier 1 - $500K'!I:I,0,0,1)</f>
        <v>Yes</v>
      </c>
      <c r="J152" s="4" t="str">
        <f>_xlfn.XLOOKUP(Table5[[#This Row],[MSA Contract Number]],'Tier 1 - $500K'!A:A,'Tier 1 - $500K'!J:J,0,0,1)</f>
        <v>No</v>
      </c>
      <c r="K152" s="1">
        <f>_xlfn.XLOOKUP(Table5[[#This Row],[MSA Contract Number]],'Tier 1 - $500K'!A:A,'Tier 1 - $500K'!K:K,0,0,1)</f>
        <v>165</v>
      </c>
      <c r="L152" s="1">
        <f>_xlfn.XLOOKUP(Table5[[#This Row],[MSA Contract Number]],'Tier 1 - $500K'!A:A,'Tier 1 - $500K'!L:L,0,0,1)</f>
        <v>155</v>
      </c>
      <c r="M152" s="1">
        <f>_xlfn.XLOOKUP(Table5[[#This Row],[MSA Contract Number]],'Tier 1 - $500K'!A:A,'Tier 1 - $500K'!M:M,0,0,1)</f>
        <v>147</v>
      </c>
      <c r="N152" s="1">
        <f>_xlfn.XLOOKUP(Table5[[#This Row],[MSA Contract Number]],'Tier 1 - $500K'!A:A,'Tier 1 - $500K'!N:N)</f>
        <v>140</v>
      </c>
      <c r="O152" s="1">
        <f>_xlfn.XLOOKUP(Table5[[#This Row],[MSA Contract Number]],'Tier 1 - $500K'!A:A,'Tier 1 - $500K'!O:O,0,0,1)</f>
        <v>128</v>
      </c>
      <c r="P152" s="1">
        <f>_xlfn.XLOOKUP(Table5[[#This Row],[MSA Contract Number]],'Tier 1 - $500K'!A:A,'Tier 1 - $500K'!P:P,0,0,1)</f>
        <v>132</v>
      </c>
      <c r="Q152" s="1">
        <f>_xlfn.XLOOKUP(Table5[[#This Row],[MSA Contract Number]],'Tier 1 - $500K'!A:A,'Tier 1 - $500K'!Q:Q,0,0,1)</f>
        <v>115</v>
      </c>
      <c r="R152" s="1">
        <f>_xlfn.XLOOKUP(Table5[[#This Row],[MSA Contract Number]],'Tier 1 - $500K'!A:A,'Tier 1 - $500K'!R:R,0,0,1)</f>
        <v>90</v>
      </c>
      <c r="S152" s="107">
        <f>_xlfn.XLOOKUP(Table5[[#This Row],[MSA Contract Number]],'Tier 1 - $500K'!A:A,'Tier 1 - $500K'!S:S,0,0,1)</f>
        <v>135</v>
      </c>
      <c r="T152" s="107">
        <f>_xlfn.XLOOKUP(Table5[[#This Row],[MSA Contract Number]],'Tier 1 - $500K'!A:A,'Tier 1 - $500K'!T:T,0,0,1)</f>
        <v>154</v>
      </c>
      <c r="U152" s="107">
        <f>_xlfn.XLOOKUP(Table5[[#This Row],[MSA Contract Number]],'Tier 1 - $500K'!A:A,'Tier 1 - $500K'!U:U,0,0,1)</f>
        <v>145</v>
      </c>
      <c r="V152" s="107">
        <f>_xlfn.XLOOKUP(Table5[[#This Row],[MSA Contract Number]],'Tier 1 - $500K'!A:A,'Tier 1 - $500K'!V:V,0,0,1)</f>
        <v>145</v>
      </c>
      <c r="W152" s="107">
        <f>_xlfn.XLOOKUP(Table5[[#This Row],[MSA Contract Number]],'Tier 1 - $500K'!A:A,'Tier 1 - $500K'!W:W,0,0,1)</f>
        <v>95</v>
      </c>
      <c r="X152" s="107">
        <f>_xlfn.XLOOKUP(Table5[[#This Row],[MSA Contract Number]],'Tier 1 - $500K'!A:A,'Tier 1 - $500K'!X:X,0,0,1)</f>
        <v>125</v>
      </c>
      <c r="Y152" s="107">
        <f>_xlfn.XLOOKUP(Table5[[#This Row],[MSA Contract Number]],'Tier 1 - $500K'!A:A,'Tier 1 - $500K'!Y:Y,0,0,1)</f>
        <v>125</v>
      </c>
      <c r="Z152" s="107">
        <f>_xlfn.XLOOKUP(Table5[[#This Row],[MSA Contract Number]],'Tier 1 - $500K'!A:A,'Tier 1 - $500K'!Z:Z,0,0,1)</f>
        <v>130</v>
      </c>
      <c r="AA152" s="107">
        <f>_xlfn.XLOOKUP(Table5[[#This Row],[MSA Contract Number]],'Tier 1 - $500K'!A:A,'Tier 1 - $500K'!AA:AA,0,0,1)</f>
        <v>130</v>
      </c>
      <c r="AB152" s="107">
        <f>_xlfn.XLOOKUP(Table5[[#This Row],[MSA Contract Number]],'Tier 1 - $500K'!A:A,'Tier 1 - $500K'!AB:AB,0,0,1)</f>
        <v>135</v>
      </c>
      <c r="AC152" s="107">
        <f>_xlfn.XLOOKUP(Table5[[#This Row],[MSA Contract Number]],'Tier 1 - $500K'!A:A,'Tier 1 - $500K'!AC:AC,0,0,1)</f>
        <v>130</v>
      </c>
      <c r="AD152" s="107">
        <f>_xlfn.XLOOKUP(Table5[[#This Row],[MSA Contract Number]],'Tier 1 - $500K'!A:A,'Tier 1 - $500K'!AD:AD,0,0,1)</f>
        <v>128</v>
      </c>
      <c r="AE152" s="107" t="str">
        <f>_xlfn.XLOOKUP(Table5[[#This Row],[MSA Contract Number]],'Tier 1 - $500K'!A:A,'Tier 1 - $500K'!AE:AE,0,0,1)</f>
        <v>--</v>
      </c>
      <c r="AF152" s="107">
        <f>_xlfn.XLOOKUP(Table5[[#This Row],[MSA Contract Number]],'Tier 1 - $500K'!A:A,'Tier 1 - $500K'!AF:AF,0,0,1)</f>
        <v>120</v>
      </c>
      <c r="AG152" s="107">
        <f>_xlfn.XLOOKUP(Table5[[#This Row],[MSA Contract Number]],'Tier 1 - $500K'!A:A,'Tier 1 - $500K'!AG:AG,0,0,1)</f>
        <v>132</v>
      </c>
      <c r="AH152" s="107">
        <f>_xlfn.XLOOKUP(Table5[[#This Row],[MSA Contract Number]],'Tier 1 - $500K'!A:A,'Tier 1 - $500K'!AH:AH,0,0,1)</f>
        <v>145</v>
      </c>
      <c r="AI152" s="107">
        <f>_xlfn.XLOOKUP(Table5[[#This Row],[MSA Contract Number]],'Tier 1 - $500K'!A:A,'Tier 1 - $500K'!AI:AI,0,0,1)</f>
        <v>128</v>
      </c>
      <c r="AJ152" s="107">
        <f>_xlfn.XLOOKUP(Table5[[#This Row],[MSA Contract Number]],'Tier 1 - $500K'!A:A,'Tier 1 - $500K'!AJ:AJ,0,0,1)</f>
        <v>125</v>
      </c>
      <c r="AK152" s="107">
        <f>_xlfn.XLOOKUP(Table5[[#This Row],[MSA Contract Number]],'Tier 1 - $500K'!A:A,'Tier 1 - $500K'!AK:AK,0,0,1)</f>
        <v>150</v>
      </c>
      <c r="AL152" s="107">
        <f>_xlfn.XLOOKUP(Table5[[#This Row],[MSA Contract Number]],'Tier 1 - $500K'!A:A,'Tier 1 - $500K'!AL:AL,0,0,1)</f>
        <v>168</v>
      </c>
      <c r="AM152" s="107">
        <f>_xlfn.XLOOKUP(Table5[[#This Row],[MSA Contract Number]],'Tier 1 - $500K'!A:A,'Tier 1 - $500K'!AM:AM,0,0,1)</f>
        <v>110</v>
      </c>
      <c r="AN152" s="107">
        <f>_xlfn.XLOOKUP(Table5[[#This Row],[MSA Contract Number]],'Tier 1 - $500K'!A:A,'Tier 1 - $500K'!AN:AN,0,0,1)</f>
        <v>128</v>
      </c>
      <c r="AO152" s="107">
        <f>_xlfn.XLOOKUP(Table5[[#This Row],[MSA Contract Number]],'Tier 1 - $500K'!A:A,'Tier 1 - $500K'!AO:AO,0,0,1)</f>
        <v>145</v>
      </c>
      <c r="AP152" s="107">
        <f>_xlfn.XLOOKUP(Table5[[#This Row],[MSA Contract Number]],'Tier 1 - $500K'!A:A,'Tier 1 - $500K'!AP:AP,0,0,1)</f>
        <v>150</v>
      </c>
      <c r="AQ152" s="107">
        <f>_xlfn.XLOOKUP(Table5[[#This Row],[MSA Contract Number]],'Tier 1 - $500K'!A:A,'Tier 1 - $500K'!AQ:AQ,0,0,1)</f>
        <v>130</v>
      </c>
      <c r="AR152" s="107">
        <f>_xlfn.XLOOKUP(Table5[[#This Row],[MSA Contract Number]],'Tier 1 - $500K'!A:A,'Tier 1 - $500K'!AR:AR,0,0,1)</f>
        <v>145</v>
      </c>
      <c r="AS152" s="107">
        <f>_xlfn.XLOOKUP(Table5[[#This Row],[MSA Contract Number]],'Tier 1 - $500K'!A:A,'Tier 1 - $500K'!AS:AS,0,0,1)</f>
        <v>100</v>
      </c>
      <c r="AT152" s="107">
        <f>_xlfn.XLOOKUP(Table5[[#This Row],[MSA Contract Number]],'Tier 1 - $500K'!A:A,'Tier 1 - $500K'!AT:AT,0,0,1)</f>
        <v>80</v>
      </c>
      <c r="AU152" s="107" t="str">
        <f>_xlfn.XLOOKUP(Table5[[#This Row],[MSA Contract Number]],'Tier 1 - $500K'!A:A,'Tier 1 - $500K'!AU:AU,0,0,1)</f>
        <v>--</v>
      </c>
      <c r="AV152" s="107">
        <f>_xlfn.XLOOKUP(Table5[[#This Row],[MSA Contract Number]],'Tier 1 - $500K'!A:A,'Tier 1 - $500K'!AV:AV,0,0,1)</f>
        <v>90</v>
      </c>
      <c r="AW152" s="107">
        <f>_xlfn.XLOOKUP(Table5[[#This Row],[MSA Contract Number]],'Tier 1 - $500K'!A:A,'Tier 1 - $500K'!AW:AW,0,0,1)</f>
        <v>124</v>
      </c>
      <c r="AX152" s="107">
        <f>_xlfn.XLOOKUP(Table5[[#This Row],[MSA Contract Number]],'Tier 1 - $500K'!A:A,'Tier 1 - $500K'!AX:AX,0,0,1)</f>
        <v>124</v>
      </c>
      <c r="AY152" s="107">
        <f>_xlfn.XLOOKUP(Table5[[#This Row],[MSA Contract Number]],'Tier 1 - $500K'!A:A,'Tier 1 - $500K'!AY:AY,0,0,1)</f>
        <v>105</v>
      </c>
      <c r="AZ152" s="108">
        <f>_xlfn.XLOOKUP(Table5[[#This Row],[MSA Contract Number]],'Tier 1 - $500K'!A:A,'Tier 1 - $500K'!AZ:AZ,0,0,1)</f>
        <v>148</v>
      </c>
    </row>
    <row r="153" spans="1:52" s="52" customFormat="1" x14ac:dyDescent="0.25">
      <c r="A153" s="8" t="s">
        <v>1281</v>
      </c>
      <c r="B153" s="9">
        <f>_xlfn.XLOOKUP(Table5[[#This Row],[MSA Contract Number]],'Tier 1 - $500K'!A:A,'Tier 1 - $500K'!B:B,0,0,1)</f>
        <v>46497</v>
      </c>
      <c r="C153" s="10" t="str">
        <f>_xlfn.XLOOKUP(Table5[[#This Row],[MSA Contract Number]],'Tier 1 - $500K'!A:A,'Tier 1 - $500K'!C:C,0,0,1)</f>
        <v>Tek Yantra Inc.</v>
      </c>
      <c r="D153" s="10" t="str">
        <f>_xlfn.XLOOKUP(Table5[[#This Row],[MSA Contract Number]],'Tier 1 - $500K'!A:A,'Tier 1 - $500K'!D:D,0,0,1)</f>
        <v>Swapna Narla</v>
      </c>
      <c r="E153" s="10" t="str">
        <f>_xlfn.XLOOKUP(Table5[[#This Row],[MSA Contract Number]],'Tier 1 - $500K'!A:A,'Tier 1 - $500K'!E:E,0,0,1)</f>
        <v>(628) 333-5543</v>
      </c>
      <c r="F153" s="10" t="str">
        <f>_xlfn.XLOOKUP(Table5[[#This Row],[MSA Contract Number]],'Tier 1 - $500K'!A:A,'Tier 1 - $500K'!F:F,0,0,1)</f>
        <v>swapna@tekyantra.com;</v>
      </c>
      <c r="G153" s="4">
        <f>_xlfn.XLOOKUP(Table5[[#This Row],[Point of Contact(s) 
(First Name and Last Name)]],'Tier 1 - $500K'!D:D,'Tier 1 - $500K'!G:G,0,0,1)</f>
        <v>2017639</v>
      </c>
      <c r="H153" s="4" t="str">
        <f>_xlfn.XLOOKUP(Table5[[#This Row],[MSA Contract Number]],'Tier 1 - $500K'!A:A,'Tier 1 - $500K'!H:H,0,0,1)</f>
        <v>SB , SB-PW</v>
      </c>
      <c r="I153" s="4" t="str">
        <f>_xlfn.XLOOKUP(Table5[[#This Row],[MSA Contract Number]],'Tier 1 - $500K'!A:A,'Tier 1 - $500K'!I:I,0,0,1)</f>
        <v>Yes</v>
      </c>
      <c r="J153" s="4" t="str">
        <f>_xlfn.XLOOKUP(Table5[[#This Row],[MSA Contract Number]],'Tier 1 - $500K'!A:A,'Tier 1 - $500K'!J:J,0,0,1)</f>
        <v>No</v>
      </c>
      <c r="K153" s="1">
        <f>_xlfn.XLOOKUP(Table5[[#This Row],[MSA Contract Number]],'Tier 1 - $500K'!A:A,'Tier 1 - $500K'!K:K,0,0,1)</f>
        <v>251</v>
      </c>
      <c r="L153" s="1">
        <f>_xlfn.XLOOKUP(Table5[[#This Row],[MSA Contract Number]],'Tier 1 - $500K'!A:A,'Tier 1 - $500K'!L:L,0,0,1)</f>
        <v>210</v>
      </c>
      <c r="M153" s="1">
        <f>_xlfn.XLOOKUP(Table5[[#This Row],[MSA Contract Number]],'Tier 1 - $500K'!A:A,'Tier 1 - $500K'!M:M,0,0,1)</f>
        <v>227</v>
      </c>
      <c r="N153" s="1">
        <f>_xlfn.XLOOKUP(Table5[[#This Row],[MSA Contract Number]],'Tier 1 - $500K'!A:A,'Tier 1 - $500K'!N:N)</f>
        <v>191</v>
      </c>
      <c r="O153" s="1">
        <f>_xlfn.XLOOKUP(Table5[[#This Row],[MSA Contract Number]],'Tier 1 - $500K'!A:A,'Tier 1 - $500K'!O:O,0,0,1)</f>
        <v>168</v>
      </c>
      <c r="P153" s="1">
        <f>_xlfn.XLOOKUP(Table5[[#This Row],[MSA Contract Number]],'Tier 1 - $500K'!A:A,'Tier 1 - $500K'!P:P,0,0,1)</f>
        <v>202</v>
      </c>
      <c r="Q153" s="1">
        <f>_xlfn.XLOOKUP(Table5[[#This Row],[MSA Contract Number]],'Tier 1 - $500K'!A:A,'Tier 1 - $500K'!Q:Q,0,0,1)</f>
        <v>177</v>
      </c>
      <c r="R153" s="1">
        <f>_xlfn.XLOOKUP(Table5[[#This Row],[MSA Contract Number]],'Tier 1 - $500K'!A:A,'Tier 1 - $500K'!R:R,0,0,1)</f>
        <v>131</v>
      </c>
      <c r="S153" s="107">
        <f>_xlfn.XLOOKUP(Table5[[#This Row],[MSA Contract Number]],'Tier 1 - $500K'!A:A,'Tier 1 - $500K'!S:S,0,0,1)</f>
        <v>192</v>
      </c>
      <c r="T153" s="107">
        <f>_xlfn.XLOOKUP(Table5[[#This Row],[MSA Contract Number]],'Tier 1 - $500K'!A:A,'Tier 1 - $500K'!T:T,0,0,1)</f>
        <v>228</v>
      </c>
      <c r="U153" s="107">
        <f>_xlfn.XLOOKUP(Table5[[#This Row],[MSA Contract Number]],'Tier 1 - $500K'!A:A,'Tier 1 - $500K'!U:U,0,0,1)</f>
        <v>198</v>
      </c>
      <c r="V153" s="107">
        <f>_xlfn.XLOOKUP(Table5[[#This Row],[MSA Contract Number]],'Tier 1 - $500K'!A:A,'Tier 1 - $500K'!V:V,0,0,1)</f>
        <v>195</v>
      </c>
      <c r="W153" s="107">
        <f>_xlfn.XLOOKUP(Table5[[#This Row],[MSA Contract Number]],'Tier 1 - $500K'!A:A,'Tier 1 - $500K'!W:W,0,0,1)</f>
        <v>132</v>
      </c>
      <c r="X153" s="107">
        <f>_xlfn.XLOOKUP(Table5[[#This Row],[MSA Contract Number]],'Tier 1 - $500K'!A:A,'Tier 1 - $500K'!X:X,0,0,1)</f>
        <v>135</v>
      </c>
      <c r="Y153" s="107">
        <f>_xlfn.XLOOKUP(Table5[[#This Row],[MSA Contract Number]],'Tier 1 - $500K'!A:A,'Tier 1 - $500K'!Y:Y,0,0,1)</f>
        <v>138</v>
      </c>
      <c r="Z153" s="107">
        <f>_xlfn.XLOOKUP(Table5[[#This Row],[MSA Contract Number]],'Tier 1 - $500K'!A:A,'Tier 1 - $500K'!Z:Z,0,0,1)</f>
        <v>168</v>
      </c>
      <c r="AA153" s="107">
        <f>_xlfn.XLOOKUP(Table5[[#This Row],[MSA Contract Number]],'Tier 1 - $500K'!A:A,'Tier 1 - $500K'!AA:AA,0,0,1)</f>
        <v>187</v>
      </c>
      <c r="AB153" s="107">
        <f>_xlfn.XLOOKUP(Table5[[#This Row],[MSA Contract Number]],'Tier 1 - $500K'!A:A,'Tier 1 - $500K'!AB:AB,0,0,1)</f>
        <v>184</v>
      </c>
      <c r="AC153" s="107">
        <f>_xlfn.XLOOKUP(Table5[[#This Row],[MSA Contract Number]],'Tier 1 - $500K'!A:A,'Tier 1 - $500K'!AC:AC,0,0,1)</f>
        <v>173</v>
      </c>
      <c r="AD153" s="107">
        <f>_xlfn.XLOOKUP(Table5[[#This Row],[MSA Contract Number]],'Tier 1 - $500K'!A:A,'Tier 1 - $500K'!AD:AD,0,0,1)</f>
        <v>141</v>
      </c>
      <c r="AE153" s="107">
        <f>_xlfn.XLOOKUP(Table5[[#This Row],[MSA Contract Number]],'Tier 1 - $500K'!A:A,'Tier 1 - $500K'!AE:AE,0,0,1)</f>
        <v>138</v>
      </c>
      <c r="AF153" s="107">
        <f>_xlfn.XLOOKUP(Table5[[#This Row],[MSA Contract Number]],'Tier 1 - $500K'!A:A,'Tier 1 - $500K'!AF:AF,0,0,1)</f>
        <v>142</v>
      </c>
      <c r="AG153" s="107">
        <f>_xlfn.XLOOKUP(Table5[[#This Row],[MSA Contract Number]],'Tier 1 - $500K'!A:A,'Tier 1 - $500K'!AG:AG,0,0,1)</f>
        <v>165</v>
      </c>
      <c r="AH153" s="107">
        <f>_xlfn.XLOOKUP(Table5[[#This Row],[MSA Contract Number]],'Tier 1 - $500K'!A:A,'Tier 1 - $500K'!AH:AH,0,0,1)</f>
        <v>141</v>
      </c>
      <c r="AI153" s="107">
        <f>_xlfn.XLOOKUP(Table5[[#This Row],[MSA Contract Number]],'Tier 1 - $500K'!A:A,'Tier 1 - $500K'!AI:AI,0,0,1)</f>
        <v>141</v>
      </c>
      <c r="AJ153" s="107">
        <f>_xlfn.XLOOKUP(Table5[[#This Row],[MSA Contract Number]],'Tier 1 - $500K'!A:A,'Tier 1 - $500K'!AJ:AJ,0,0,1)</f>
        <v>147</v>
      </c>
      <c r="AK153" s="107">
        <f>_xlfn.XLOOKUP(Table5[[#This Row],[MSA Contract Number]],'Tier 1 - $500K'!A:A,'Tier 1 - $500K'!AK:AK,0,0,1)</f>
        <v>172</v>
      </c>
      <c r="AL153" s="107">
        <f>_xlfn.XLOOKUP(Table5[[#This Row],[MSA Contract Number]],'Tier 1 - $500K'!A:A,'Tier 1 - $500K'!AL:AL,0,0,1)</f>
        <v>193</v>
      </c>
      <c r="AM153" s="107">
        <f>_xlfn.XLOOKUP(Table5[[#This Row],[MSA Contract Number]],'Tier 1 - $500K'!A:A,'Tier 1 - $500K'!AM:AM,0,0,1)</f>
        <v>147</v>
      </c>
      <c r="AN153" s="107">
        <f>_xlfn.XLOOKUP(Table5[[#This Row],[MSA Contract Number]],'Tier 1 - $500K'!A:A,'Tier 1 - $500K'!AN:AN,0,0,1)</f>
        <v>167</v>
      </c>
      <c r="AO153" s="107">
        <f>_xlfn.XLOOKUP(Table5[[#This Row],[MSA Contract Number]],'Tier 1 - $500K'!A:A,'Tier 1 - $500K'!AO:AO,0,0,1)</f>
        <v>141</v>
      </c>
      <c r="AP153" s="107">
        <f>_xlfn.XLOOKUP(Table5[[#This Row],[MSA Contract Number]],'Tier 1 - $500K'!A:A,'Tier 1 - $500K'!AP:AP,0,0,1)</f>
        <v>173</v>
      </c>
      <c r="AQ153" s="107">
        <f>_xlfn.XLOOKUP(Table5[[#This Row],[MSA Contract Number]],'Tier 1 - $500K'!A:A,'Tier 1 - $500K'!AQ:AQ,0,0,1)</f>
        <v>166</v>
      </c>
      <c r="AR153" s="107">
        <f>_xlfn.XLOOKUP(Table5[[#This Row],[MSA Contract Number]],'Tier 1 - $500K'!A:A,'Tier 1 - $500K'!AR:AR,0,0,1)</f>
        <v>172</v>
      </c>
      <c r="AS153" s="107">
        <f>_xlfn.XLOOKUP(Table5[[#This Row],[MSA Contract Number]],'Tier 1 - $500K'!A:A,'Tier 1 - $500K'!AS:AS,0,0,1)</f>
        <v>148</v>
      </c>
      <c r="AT153" s="107">
        <f>_xlfn.XLOOKUP(Table5[[#This Row],[MSA Contract Number]],'Tier 1 - $500K'!A:A,'Tier 1 - $500K'!AT:AT,0,0,1)</f>
        <v>154</v>
      </c>
      <c r="AU153" s="107">
        <f>_xlfn.XLOOKUP(Table5[[#This Row],[MSA Contract Number]],'Tier 1 - $500K'!A:A,'Tier 1 - $500K'!AU:AU,0,0,1)</f>
        <v>151</v>
      </c>
      <c r="AV153" s="107">
        <f>_xlfn.XLOOKUP(Table5[[#This Row],[MSA Contract Number]],'Tier 1 - $500K'!A:A,'Tier 1 - $500K'!AV:AV,0,0,1)</f>
        <v>134</v>
      </c>
      <c r="AW153" s="107">
        <f>_xlfn.XLOOKUP(Table5[[#This Row],[MSA Contract Number]],'Tier 1 - $500K'!A:A,'Tier 1 - $500K'!AW:AW,0,0,1)</f>
        <v>156</v>
      </c>
      <c r="AX153" s="107">
        <f>_xlfn.XLOOKUP(Table5[[#This Row],[MSA Contract Number]],'Tier 1 - $500K'!A:A,'Tier 1 - $500K'!AX:AX,0,0,1)</f>
        <v>170</v>
      </c>
      <c r="AY153" s="107">
        <f>_xlfn.XLOOKUP(Table5[[#This Row],[MSA Contract Number]],'Tier 1 - $500K'!A:A,'Tier 1 - $500K'!AY:AY,0,0,1)</f>
        <v>149</v>
      </c>
      <c r="AZ153" s="108">
        <f>_xlfn.XLOOKUP(Table5[[#This Row],[MSA Contract Number]],'Tier 1 - $500K'!A:A,'Tier 1 - $500K'!AZ:AZ,0,0,1)</f>
        <v>166</v>
      </c>
    </row>
    <row r="154" spans="1:52" s="52" customFormat="1" x14ac:dyDescent="0.25">
      <c r="A154" s="8" t="s">
        <v>1286</v>
      </c>
      <c r="B154" s="9">
        <f>_xlfn.XLOOKUP(Table5[[#This Row],[MSA Contract Number]],'Tier 1 - $500K'!A:A,'Tier 1 - $500K'!B:B,0,0,1)</f>
        <v>46497</v>
      </c>
      <c r="C154" s="10" t="str">
        <f>_xlfn.XLOOKUP(Table5[[#This Row],[MSA Contract Number]],'Tier 1 - $500K'!A:A,'Tier 1 - $500K'!C:C,0,0,1)</f>
        <v>Tekzone Systems Inc</v>
      </c>
      <c r="D154" s="10" t="str">
        <f>_xlfn.XLOOKUP(Table5[[#This Row],[MSA Contract Number]],'Tier 1 - $500K'!A:A,'Tier 1 - $500K'!D:D,0,0,1)</f>
        <v>Parameswara Rao Busam</v>
      </c>
      <c r="E154" s="10" t="str">
        <f>_xlfn.XLOOKUP(Table5[[#This Row],[MSA Contract Number]],'Tier 1 - $500K'!A:A,'Tier 1 - $500K'!E:E,0,0,1)</f>
        <v>(214) 597-8346</v>
      </c>
      <c r="F154" s="10" t="str">
        <f>_xlfn.XLOOKUP(Table5[[#This Row],[MSA Contract Number]],'Tier 1 - $500K'!A:A,'Tier 1 - $500K'!F:F,0,0,1)</f>
        <v>rbusam@tekzonesystems.com;</v>
      </c>
      <c r="G154" s="4">
        <f>_xlfn.XLOOKUP(Table5[[#This Row],[Point of Contact(s) 
(First Name and Last Name)]],'Tier 1 - $500K'!D:D,'Tier 1 - $500K'!G:G,0,0,1)</f>
        <v>2007844</v>
      </c>
      <c r="H154" s="4" t="str">
        <f>_xlfn.XLOOKUP(Table5[[#This Row],[MSA Contract Number]],'Tier 1 - $500K'!A:A,'Tier 1 - $500K'!H:H,0,0,1)</f>
        <v>SB</v>
      </c>
      <c r="I154" s="4" t="str">
        <f>_xlfn.XLOOKUP(Table5[[#This Row],[MSA Contract Number]],'Tier 1 - $500K'!A:A,'Tier 1 - $500K'!I:I,0,0,1)</f>
        <v>Yes</v>
      </c>
      <c r="J154" s="4" t="str">
        <f>_xlfn.XLOOKUP(Table5[[#This Row],[MSA Contract Number]],'Tier 1 - $500K'!A:A,'Tier 1 - $500K'!J:J,0,0,1)</f>
        <v>No</v>
      </c>
      <c r="K154" s="1">
        <f>_xlfn.XLOOKUP(Table5[[#This Row],[MSA Contract Number]],'Tier 1 - $500K'!A:A,'Tier 1 - $500K'!K:K,0,0,1)</f>
        <v>175</v>
      </c>
      <c r="L154" s="1">
        <f>_xlfn.XLOOKUP(Table5[[#This Row],[MSA Contract Number]],'Tier 1 - $500K'!A:A,'Tier 1 - $500K'!L:L,0,0,1)</f>
        <v>160</v>
      </c>
      <c r="M154" s="1">
        <f>_xlfn.XLOOKUP(Table5[[#This Row],[MSA Contract Number]],'Tier 1 - $500K'!A:A,'Tier 1 - $500K'!M:M,0,0,1)</f>
        <v>180</v>
      </c>
      <c r="N154" s="1">
        <f>_xlfn.XLOOKUP(Table5[[#This Row],[MSA Contract Number]],'Tier 1 - $500K'!A:A,'Tier 1 - $500K'!N:N)</f>
        <v>160</v>
      </c>
      <c r="O154" s="1">
        <f>_xlfn.XLOOKUP(Table5[[#This Row],[MSA Contract Number]],'Tier 1 - $500K'!A:A,'Tier 1 - $500K'!O:O,0,0,1)</f>
        <v>150</v>
      </c>
      <c r="P154" s="1">
        <f>_xlfn.XLOOKUP(Table5[[#This Row],[MSA Contract Number]],'Tier 1 - $500K'!A:A,'Tier 1 - $500K'!P:P,0,0,1)</f>
        <v>140</v>
      </c>
      <c r="Q154" s="1">
        <f>_xlfn.XLOOKUP(Table5[[#This Row],[MSA Contract Number]],'Tier 1 - $500K'!A:A,'Tier 1 - $500K'!Q:Q,0,0,1)</f>
        <v>130</v>
      </c>
      <c r="R154" s="1">
        <f>_xlfn.XLOOKUP(Table5[[#This Row],[MSA Contract Number]],'Tier 1 - $500K'!A:A,'Tier 1 - $500K'!R:R,0,0,1)</f>
        <v>90</v>
      </c>
      <c r="S154" s="107">
        <f>_xlfn.XLOOKUP(Table5[[#This Row],[MSA Contract Number]],'Tier 1 - $500K'!A:A,'Tier 1 - $500K'!S:S,0,0,1)</f>
        <v>170</v>
      </c>
      <c r="T154" s="107">
        <f>_xlfn.XLOOKUP(Table5[[#This Row],[MSA Contract Number]],'Tier 1 - $500K'!A:A,'Tier 1 - $500K'!T:T,0,0,1)</f>
        <v>180</v>
      </c>
      <c r="U154" s="107">
        <f>_xlfn.XLOOKUP(Table5[[#This Row],[MSA Contract Number]],'Tier 1 - $500K'!A:A,'Tier 1 - $500K'!U:U,0,0,1)</f>
        <v>165</v>
      </c>
      <c r="V154" s="107">
        <f>_xlfn.XLOOKUP(Table5[[#This Row],[MSA Contract Number]],'Tier 1 - $500K'!A:A,'Tier 1 - $500K'!V:V,0,0,1)</f>
        <v>165</v>
      </c>
      <c r="W154" s="107">
        <f>_xlfn.XLOOKUP(Table5[[#This Row],[MSA Contract Number]],'Tier 1 - $500K'!A:A,'Tier 1 - $500K'!W:W,0,0,1)</f>
        <v>110</v>
      </c>
      <c r="X154" s="107">
        <f>_xlfn.XLOOKUP(Table5[[#This Row],[MSA Contract Number]],'Tier 1 - $500K'!A:A,'Tier 1 - $500K'!X:X,0,0,1)</f>
        <v>125</v>
      </c>
      <c r="Y154" s="107">
        <f>_xlfn.XLOOKUP(Table5[[#This Row],[MSA Contract Number]],'Tier 1 - $500K'!A:A,'Tier 1 - $500K'!Y:Y,0,0,1)</f>
        <v>125</v>
      </c>
      <c r="Z154" s="107">
        <f>_xlfn.XLOOKUP(Table5[[#This Row],[MSA Contract Number]],'Tier 1 - $500K'!A:A,'Tier 1 - $500K'!Z:Z,0,0,1)</f>
        <v>155</v>
      </c>
      <c r="AA154" s="107">
        <f>_xlfn.XLOOKUP(Table5[[#This Row],[MSA Contract Number]],'Tier 1 - $500K'!A:A,'Tier 1 - $500K'!AA:AA,0,0,1)</f>
        <v>150</v>
      </c>
      <c r="AB154" s="107">
        <f>_xlfn.XLOOKUP(Table5[[#This Row],[MSA Contract Number]],'Tier 1 - $500K'!A:A,'Tier 1 - $500K'!AB:AB,0,0,1)</f>
        <v>120</v>
      </c>
      <c r="AC154" s="107">
        <f>_xlfn.XLOOKUP(Table5[[#This Row],[MSA Contract Number]],'Tier 1 - $500K'!A:A,'Tier 1 - $500K'!AC:AC,0,0,1)</f>
        <v>110</v>
      </c>
      <c r="AD154" s="107">
        <f>_xlfn.XLOOKUP(Table5[[#This Row],[MSA Contract Number]],'Tier 1 - $500K'!A:A,'Tier 1 - $500K'!AD:AD,0,0,1)</f>
        <v>140</v>
      </c>
      <c r="AE154" s="107">
        <f>_xlfn.XLOOKUP(Table5[[#This Row],[MSA Contract Number]],'Tier 1 - $500K'!A:A,'Tier 1 - $500K'!AE:AE,0,0,1)</f>
        <v>125</v>
      </c>
      <c r="AF154" s="107">
        <f>_xlfn.XLOOKUP(Table5[[#This Row],[MSA Contract Number]],'Tier 1 - $500K'!A:A,'Tier 1 - $500K'!AF:AF,0,0,1)</f>
        <v>140</v>
      </c>
      <c r="AG154" s="107">
        <f>_xlfn.XLOOKUP(Table5[[#This Row],[MSA Contract Number]],'Tier 1 - $500K'!A:A,'Tier 1 - $500K'!AG:AG,0,0,1)</f>
        <v>155</v>
      </c>
      <c r="AH154" s="107">
        <f>_xlfn.XLOOKUP(Table5[[#This Row],[MSA Contract Number]],'Tier 1 - $500K'!A:A,'Tier 1 - $500K'!AH:AH,0,0,1)</f>
        <v>90</v>
      </c>
      <c r="AI154" s="107">
        <f>_xlfn.XLOOKUP(Table5[[#This Row],[MSA Contract Number]],'Tier 1 - $500K'!A:A,'Tier 1 - $500K'!AI:AI,0,0,1)</f>
        <v>90</v>
      </c>
      <c r="AJ154" s="107">
        <f>_xlfn.XLOOKUP(Table5[[#This Row],[MSA Contract Number]],'Tier 1 - $500K'!A:A,'Tier 1 - $500K'!AJ:AJ,0,0,1)</f>
        <v>135</v>
      </c>
      <c r="AK154" s="107">
        <f>_xlfn.XLOOKUP(Table5[[#This Row],[MSA Contract Number]],'Tier 1 - $500K'!A:A,'Tier 1 - $500K'!AK:AK,0,0,1)</f>
        <v>140</v>
      </c>
      <c r="AL154" s="107">
        <f>_xlfn.XLOOKUP(Table5[[#This Row],[MSA Contract Number]],'Tier 1 - $500K'!A:A,'Tier 1 - $500K'!AL:AL,0,0,1)</f>
        <v>160</v>
      </c>
      <c r="AM154" s="107">
        <f>_xlfn.XLOOKUP(Table5[[#This Row],[MSA Contract Number]],'Tier 1 - $500K'!A:A,'Tier 1 - $500K'!AM:AM,0,0,1)</f>
        <v>135</v>
      </c>
      <c r="AN154" s="107">
        <f>_xlfn.XLOOKUP(Table5[[#This Row],[MSA Contract Number]],'Tier 1 - $500K'!A:A,'Tier 1 - $500K'!AN:AN,0,0,1)</f>
        <v>150</v>
      </c>
      <c r="AO154" s="107">
        <f>_xlfn.XLOOKUP(Table5[[#This Row],[MSA Contract Number]],'Tier 1 - $500K'!A:A,'Tier 1 - $500K'!AO:AO,0,0,1)</f>
        <v>120</v>
      </c>
      <c r="AP154" s="107">
        <f>_xlfn.XLOOKUP(Table5[[#This Row],[MSA Contract Number]],'Tier 1 - $500K'!A:A,'Tier 1 - $500K'!AP:AP,0,0,1)</f>
        <v>175</v>
      </c>
      <c r="AQ154" s="107">
        <f>_xlfn.XLOOKUP(Table5[[#This Row],[MSA Contract Number]],'Tier 1 - $500K'!A:A,'Tier 1 - $500K'!AQ:AQ,0,0,1)</f>
        <v>150</v>
      </c>
      <c r="AR154" s="107">
        <f>_xlfn.XLOOKUP(Table5[[#This Row],[MSA Contract Number]],'Tier 1 - $500K'!A:A,'Tier 1 - $500K'!AR:AR,0,0,1)</f>
        <v>160</v>
      </c>
      <c r="AS154" s="107">
        <f>_xlfn.XLOOKUP(Table5[[#This Row],[MSA Contract Number]],'Tier 1 - $500K'!A:A,'Tier 1 - $500K'!AS:AS,0,0,1)</f>
        <v>95</v>
      </c>
      <c r="AT154" s="107">
        <f>_xlfn.XLOOKUP(Table5[[#This Row],[MSA Contract Number]],'Tier 1 - $500K'!A:A,'Tier 1 - $500K'!AT:AT,0,0,1)</f>
        <v>120</v>
      </c>
      <c r="AU154" s="107">
        <f>_xlfn.XLOOKUP(Table5[[#This Row],[MSA Contract Number]],'Tier 1 - $500K'!A:A,'Tier 1 - $500K'!AU:AU,0,0,1)</f>
        <v>90</v>
      </c>
      <c r="AV154" s="107">
        <f>_xlfn.XLOOKUP(Table5[[#This Row],[MSA Contract Number]],'Tier 1 - $500K'!A:A,'Tier 1 - $500K'!AV:AV,0,0,1)</f>
        <v>130</v>
      </c>
      <c r="AW154" s="107">
        <f>_xlfn.XLOOKUP(Table5[[#This Row],[MSA Contract Number]],'Tier 1 - $500K'!A:A,'Tier 1 - $500K'!AW:AW,0,0,1)</f>
        <v>120</v>
      </c>
      <c r="AX154" s="107">
        <f>_xlfn.XLOOKUP(Table5[[#This Row],[MSA Contract Number]],'Tier 1 - $500K'!A:A,'Tier 1 - $500K'!AX:AX,0,0,1)</f>
        <v>130</v>
      </c>
      <c r="AY154" s="107">
        <f>_xlfn.XLOOKUP(Table5[[#This Row],[MSA Contract Number]],'Tier 1 - $500K'!A:A,'Tier 1 - $500K'!AY:AY,0,0,1)</f>
        <v>110</v>
      </c>
      <c r="AZ154" s="108">
        <f>_xlfn.XLOOKUP(Table5[[#This Row],[MSA Contract Number]],'Tier 1 - $500K'!A:A,'Tier 1 - $500K'!AZ:AZ,0,0,1)</f>
        <v>160</v>
      </c>
    </row>
    <row r="155" spans="1:52" s="52" customFormat="1" ht="47.25" x14ac:dyDescent="0.25">
      <c r="A155" s="8" t="s">
        <v>1304</v>
      </c>
      <c r="B155" s="9">
        <f>_xlfn.XLOOKUP(Table5[[#This Row],[MSA Contract Number]],'Tier 1 - $500K'!A:A,'Tier 1 - $500K'!B:B,0,0,1)</f>
        <v>46497</v>
      </c>
      <c r="C155" s="10" t="str">
        <f>_xlfn.XLOOKUP(Table5[[#This Row],[MSA Contract Number]],'Tier 1 - $500K'!A:A,'Tier 1 - $500K'!C:C,0,0,1)</f>
        <v>Accenture LLP, successor-in-interest to The Highlands Consulting Group LLC</v>
      </c>
      <c r="D155" s="10" t="str">
        <f>_xlfn.XLOOKUP(Table5[[#This Row],[MSA Contract Number]],'Tier 1 - $500K'!A:A,'Tier 1 - $500K'!D:D,0,0,1)</f>
        <v xml:space="preserve">1. Shana Wedemeyer 
2. Mike Cappelluti </v>
      </c>
      <c r="E155" s="10" t="str">
        <f>_xlfn.XLOOKUP(Table5[[#This Row],[MSA Contract Number]],'Tier 1 - $500K'!A:A,'Tier 1 - $500K'!E:E,0,0,1)</f>
        <v>916-557-2200</v>
      </c>
      <c r="F155" s="10" t="str">
        <f>_xlfn.XLOOKUP(Table5[[#This Row],[MSA Contract Number]],'Tier 1 - $500K'!A:A,'Tier 1 - $500K'!F:F,0,0,1)</f>
        <v>information@highlandsconsulting.com;</v>
      </c>
      <c r="G155" s="4">
        <f>_xlfn.XLOOKUP(Table5[[#This Row],[Point of Contact(s) 
(First Name and Last Name)]],'Tier 1 - $500K'!D:D,'Tier 1 - $500K'!G:G,0,0,1)</f>
        <v>28660</v>
      </c>
      <c r="H155" s="4" t="str">
        <f>_xlfn.XLOOKUP(Table5[[#This Row],[MSA Contract Number]],'Tier 1 - $500K'!A:A,'Tier 1 - $500K'!H:H,0,0,1)</f>
        <v>SB</v>
      </c>
      <c r="I155" s="4" t="str">
        <f>_xlfn.XLOOKUP(Table5[[#This Row],[MSA Contract Number]],'Tier 1 - $500K'!A:A,'Tier 1 - $500K'!I:I,0,0,1)</f>
        <v>Yes</v>
      </c>
      <c r="J155" s="4" t="str">
        <f>_xlfn.XLOOKUP(Table5[[#This Row],[MSA Contract Number]],'Tier 1 - $500K'!A:A,'Tier 1 - $500K'!J:J,0,0,1)</f>
        <v>No</v>
      </c>
      <c r="K155" s="1">
        <f>_xlfn.XLOOKUP(Table5[[#This Row],[MSA Contract Number]],'Tier 1 - $500K'!A:A,'Tier 1 - $500K'!K:K,0,0,1)</f>
        <v>229</v>
      </c>
      <c r="L155" s="1">
        <f>_xlfn.XLOOKUP(Table5[[#This Row],[MSA Contract Number]],'Tier 1 - $500K'!A:A,'Tier 1 - $500K'!L:L,0,0,1)</f>
        <v>195</v>
      </c>
      <c r="M155" s="1">
        <f>_xlfn.XLOOKUP(Table5[[#This Row],[MSA Contract Number]],'Tier 1 - $500K'!A:A,'Tier 1 - $500K'!M:M,0,0,1)</f>
        <v>195</v>
      </c>
      <c r="N155" s="1">
        <f>_xlfn.XLOOKUP(Table5[[#This Row],[MSA Contract Number]],'Tier 1 - $500K'!A:A,'Tier 1 - $500K'!N:N)</f>
        <v>175</v>
      </c>
      <c r="O155" s="1">
        <f>_xlfn.XLOOKUP(Table5[[#This Row],[MSA Contract Number]],'Tier 1 - $500K'!A:A,'Tier 1 - $500K'!O:O,0,0,1)</f>
        <v>155</v>
      </c>
      <c r="P155" s="1">
        <f>_xlfn.XLOOKUP(Table5[[#This Row],[MSA Contract Number]],'Tier 1 - $500K'!A:A,'Tier 1 - $500K'!P:P,0,0,1)</f>
        <v>195</v>
      </c>
      <c r="Q155" s="1">
        <f>_xlfn.XLOOKUP(Table5[[#This Row],[MSA Contract Number]],'Tier 1 - $500K'!A:A,'Tier 1 - $500K'!Q:Q,0,0,1)</f>
        <v>175</v>
      </c>
      <c r="R155" s="1">
        <f>_xlfn.XLOOKUP(Table5[[#This Row],[MSA Contract Number]],'Tier 1 - $500K'!A:A,'Tier 1 - $500K'!R:R,0,0,1)</f>
        <v>119</v>
      </c>
      <c r="S155" s="107">
        <f>_xlfn.XLOOKUP(Table5[[#This Row],[MSA Contract Number]],'Tier 1 - $500K'!A:A,'Tier 1 - $500K'!S:S,0,0,1)</f>
        <v>195</v>
      </c>
      <c r="T155" s="107">
        <f>_xlfn.XLOOKUP(Table5[[#This Row],[MSA Contract Number]],'Tier 1 - $500K'!A:A,'Tier 1 - $500K'!T:T,0,0,1)</f>
        <v>195</v>
      </c>
      <c r="U155" s="107">
        <f>_xlfn.XLOOKUP(Table5[[#This Row],[MSA Contract Number]],'Tier 1 - $500K'!A:A,'Tier 1 - $500K'!U:U,0,0,1)</f>
        <v>175</v>
      </c>
      <c r="V155" s="107">
        <f>_xlfn.XLOOKUP(Table5[[#This Row],[MSA Contract Number]],'Tier 1 - $500K'!A:A,'Tier 1 - $500K'!V:V,0,0,1)</f>
        <v>229</v>
      </c>
      <c r="W155" s="107">
        <f>_xlfn.XLOOKUP(Table5[[#This Row],[MSA Contract Number]],'Tier 1 - $500K'!A:A,'Tier 1 - $500K'!W:W,0,0,1)</f>
        <v>155</v>
      </c>
      <c r="X155" s="107">
        <f>_xlfn.XLOOKUP(Table5[[#This Row],[MSA Contract Number]],'Tier 1 - $500K'!A:A,'Tier 1 - $500K'!X:X,0,0,1)</f>
        <v>155</v>
      </c>
      <c r="Y155" s="107">
        <f>_xlfn.XLOOKUP(Table5[[#This Row],[MSA Contract Number]],'Tier 1 - $500K'!A:A,'Tier 1 - $500K'!Y:Y,0,0,1)</f>
        <v>175</v>
      </c>
      <c r="Z155" s="107">
        <f>_xlfn.XLOOKUP(Table5[[#This Row],[MSA Contract Number]],'Tier 1 - $500K'!A:A,'Tier 1 - $500K'!Z:Z,0,0,1)</f>
        <v>195</v>
      </c>
      <c r="AA155" s="107">
        <f>_xlfn.XLOOKUP(Table5[[#This Row],[MSA Contract Number]],'Tier 1 - $500K'!A:A,'Tier 1 - $500K'!AA:AA,0,0,1)</f>
        <v>195</v>
      </c>
      <c r="AB155" s="107">
        <f>_xlfn.XLOOKUP(Table5[[#This Row],[MSA Contract Number]],'Tier 1 - $500K'!A:A,'Tier 1 - $500K'!AB:AB,0,0,1)</f>
        <v>175</v>
      </c>
      <c r="AC155" s="107">
        <f>_xlfn.XLOOKUP(Table5[[#This Row],[MSA Contract Number]],'Tier 1 - $500K'!A:A,'Tier 1 - $500K'!AC:AC,0,0,1)</f>
        <v>175</v>
      </c>
      <c r="AD155" s="107">
        <f>_xlfn.XLOOKUP(Table5[[#This Row],[MSA Contract Number]],'Tier 1 - $500K'!A:A,'Tier 1 - $500K'!AD:AD,0,0,1)</f>
        <v>155</v>
      </c>
      <c r="AE155" s="107">
        <f>_xlfn.XLOOKUP(Table5[[#This Row],[MSA Contract Number]],'Tier 1 - $500K'!A:A,'Tier 1 - $500K'!AE:AE,0,0,1)</f>
        <v>155</v>
      </c>
      <c r="AF155" s="107">
        <f>_xlfn.XLOOKUP(Table5[[#This Row],[MSA Contract Number]],'Tier 1 - $500K'!A:A,'Tier 1 - $500K'!AF:AF,0,0,1)</f>
        <v>135</v>
      </c>
      <c r="AG155" s="107">
        <f>_xlfn.XLOOKUP(Table5[[#This Row],[MSA Contract Number]],'Tier 1 - $500K'!A:A,'Tier 1 - $500K'!AG:AG,0,0,1)</f>
        <v>155</v>
      </c>
      <c r="AH155" s="107">
        <f>_xlfn.XLOOKUP(Table5[[#This Row],[MSA Contract Number]],'Tier 1 - $500K'!A:A,'Tier 1 - $500K'!AH:AH,0,0,1)</f>
        <v>195</v>
      </c>
      <c r="AI155" s="107">
        <f>_xlfn.XLOOKUP(Table5[[#This Row],[MSA Contract Number]],'Tier 1 - $500K'!A:A,'Tier 1 - $500K'!AI:AI,0,0,1)</f>
        <v>175</v>
      </c>
      <c r="AJ155" s="107">
        <f>_xlfn.XLOOKUP(Table5[[#This Row],[MSA Contract Number]],'Tier 1 - $500K'!A:A,'Tier 1 - $500K'!AJ:AJ,0,0,1)</f>
        <v>135</v>
      </c>
      <c r="AK155" s="107">
        <f>_xlfn.XLOOKUP(Table5[[#This Row],[MSA Contract Number]],'Tier 1 - $500K'!A:A,'Tier 1 - $500K'!AK:AK,0,0,1)</f>
        <v>155</v>
      </c>
      <c r="AL155" s="107">
        <f>_xlfn.XLOOKUP(Table5[[#This Row],[MSA Contract Number]],'Tier 1 - $500K'!A:A,'Tier 1 - $500K'!AL:AL,0,0,1)</f>
        <v>175</v>
      </c>
      <c r="AM155" s="107">
        <f>_xlfn.XLOOKUP(Table5[[#This Row],[MSA Contract Number]],'Tier 1 - $500K'!A:A,'Tier 1 - $500K'!AM:AM,0,0,1)</f>
        <v>155</v>
      </c>
      <c r="AN155" s="107">
        <f>_xlfn.XLOOKUP(Table5[[#This Row],[MSA Contract Number]],'Tier 1 - $500K'!A:A,'Tier 1 - $500K'!AN:AN,0,0,1)</f>
        <v>195</v>
      </c>
      <c r="AO155" s="107">
        <f>_xlfn.XLOOKUP(Table5[[#This Row],[MSA Contract Number]],'Tier 1 - $500K'!A:A,'Tier 1 - $500K'!AO:AO,0,0,1)</f>
        <v>155</v>
      </c>
      <c r="AP155" s="107">
        <f>_xlfn.XLOOKUP(Table5[[#This Row],[MSA Contract Number]],'Tier 1 - $500K'!A:A,'Tier 1 - $500K'!AP:AP,0,0,1)</f>
        <v>175</v>
      </c>
      <c r="AQ155" s="107">
        <f>_xlfn.XLOOKUP(Table5[[#This Row],[MSA Contract Number]],'Tier 1 - $500K'!A:A,'Tier 1 - $500K'!AQ:AQ,0,0,1)</f>
        <v>155</v>
      </c>
      <c r="AR155" s="107">
        <f>_xlfn.XLOOKUP(Table5[[#This Row],[MSA Contract Number]],'Tier 1 - $500K'!A:A,'Tier 1 - $500K'!AR:AR,0,0,1)</f>
        <v>195</v>
      </c>
      <c r="AS155" s="107">
        <f>_xlfn.XLOOKUP(Table5[[#This Row],[MSA Contract Number]],'Tier 1 - $500K'!A:A,'Tier 1 - $500K'!AS:AS,0,0,1)</f>
        <v>155</v>
      </c>
      <c r="AT155" s="107">
        <f>_xlfn.XLOOKUP(Table5[[#This Row],[MSA Contract Number]],'Tier 1 - $500K'!A:A,'Tier 1 - $500K'!AT:AT,0,0,1)</f>
        <v>135</v>
      </c>
      <c r="AU155" s="107">
        <f>_xlfn.XLOOKUP(Table5[[#This Row],[MSA Contract Number]],'Tier 1 - $500K'!A:A,'Tier 1 - $500K'!AU:AU,0,0,1)</f>
        <v>155</v>
      </c>
      <c r="AV155" s="107">
        <f>_xlfn.XLOOKUP(Table5[[#This Row],[MSA Contract Number]],'Tier 1 - $500K'!A:A,'Tier 1 - $500K'!AV:AV,0,0,1)</f>
        <v>135</v>
      </c>
      <c r="AW155" s="107">
        <f>_xlfn.XLOOKUP(Table5[[#This Row],[MSA Contract Number]],'Tier 1 - $500K'!A:A,'Tier 1 - $500K'!AW:AW,0,0,1)</f>
        <v>155</v>
      </c>
      <c r="AX155" s="107">
        <f>_xlfn.XLOOKUP(Table5[[#This Row],[MSA Contract Number]],'Tier 1 - $500K'!A:A,'Tier 1 - $500K'!AX:AX,0,0,1)</f>
        <v>175</v>
      </c>
      <c r="AY155" s="107">
        <f>_xlfn.XLOOKUP(Table5[[#This Row],[MSA Contract Number]],'Tier 1 - $500K'!A:A,'Tier 1 - $500K'!AY:AY,0,0,1)</f>
        <v>155</v>
      </c>
      <c r="AZ155" s="108">
        <f>_xlfn.XLOOKUP(Table5[[#This Row],[MSA Contract Number]],'Tier 1 - $500K'!A:A,'Tier 1 - $500K'!AZ:AZ,0,0,1)</f>
        <v>295</v>
      </c>
    </row>
    <row r="156" spans="1:52" s="52" customFormat="1" x14ac:dyDescent="0.25">
      <c r="A156" s="8" t="s">
        <v>1305</v>
      </c>
      <c r="B156" s="9">
        <f>_xlfn.XLOOKUP(Table5[[#This Row],[MSA Contract Number]],'Tier 1 - $500K'!A:A,'Tier 1 - $500K'!B:B,0,0,1)</f>
        <v>46497</v>
      </c>
      <c r="C156" s="10" t="str">
        <f>_xlfn.XLOOKUP(Table5[[#This Row],[MSA Contract Number]],'Tier 1 - $500K'!A:A,'Tier 1 - $500K'!C:C,0,0,1)</f>
        <v>The iFish Group, dba IFG</v>
      </c>
      <c r="D156" s="10" t="str">
        <f>_xlfn.XLOOKUP(Table5[[#This Row],[MSA Contract Number]],'Tier 1 - $500K'!A:A,'Tier 1 - $500K'!D:D,0,0,1)</f>
        <v>Dawn Lewis</v>
      </c>
      <c r="E156" s="10" t="str">
        <f>_xlfn.XLOOKUP(Table5[[#This Row],[MSA Contract Number]],'Tier 1 - $500K'!A:A,'Tier 1 - $500K'!E:E,0,0,1)</f>
        <v>(916) 201-4723</v>
      </c>
      <c r="F156" s="10" t="str">
        <f>_xlfn.XLOOKUP(Table5[[#This Row],[MSA Contract Number]],'Tier 1 - $500K'!A:A,'Tier 1 - $500K'!F:F,0,0,1)</f>
        <v>proposals@ifishgroup.com;</v>
      </c>
      <c r="G156" s="4">
        <f>_xlfn.XLOOKUP(Table5[[#This Row],[Point of Contact(s) 
(First Name and Last Name)]],'Tier 1 - $500K'!D:D,'Tier 1 - $500K'!G:G,0,0,1)</f>
        <v>56095</v>
      </c>
      <c r="H156" s="4" t="str">
        <f>_xlfn.XLOOKUP(Table5[[#This Row],[MSA Contract Number]],'Tier 1 - $500K'!A:A,'Tier 1 - $500K'!H:H,0,0,1)</f>
        <v>SB</v>
      </c>
      <c r="I156" s="4" t="str">
        <f>_xlfn.XLOOKUP(Table5[[#This Row],[MSA Contract Number]],'Tier 1 - $500K'!A:A,'Tier 1 - $500K'!I:I,0,0,1)</f>
        <v>Yes</v>
      </c>
      <c r="J156" s="4" t="str">
        <f>_xlfn.XLOOKUP(Table5[[#This Row],[MSA Contract Number]],'Tier 1 - $500K'!A:A,'Tier 1 - $500K'!J:J,0,0,1)</f>
        <v>No</v>
      </c>
      <c r="K156" s="1">
        <f>_xlfn.XLOOKUP(Table5[[#This Row],[MSA Contract Number]],'Tier 1 - $500K'!A:A,'Tier 1 - $500K'!K:K,0,0,1)</f>
        <v>230</v>
      </c>
      <c r="L156" s="1">
        <f>_xlfn.XLOOKUP(Table5[[#This Row],[MSA Contract Number]],'Tier 1 - $500K'!A:A,'Tier 1 - $500K'!L:L,0,0,1)</f>
        <v>190</v>
      </c>
      <c r="M156" s="1">
        <f>_xlfn.XLOOKUP(Table5[[#This Row],[MSA Contract Number]],'Tier 1 - $500K'!A:A,'Tier 1 - $500K'!M:M,0,0,1)</f>
        <v>192</v>
      </c>
      <c r="N156" s="1">
        <f>_xlfn.XLOOKUP(Table5[[#This Row],[MSA Contract Number]],'Tier 1 - $500K'!A:A,'Tier 1 - $500K'!N:N)</f>
        <v>180</v>
      </c>
      <c r="O156" s="1">
        <f>_xlfn.XLOOKUP(Table5[[#This Row],[MSA Contract Number]],'Tier 1 - $500K'!A:A,'Tier 1 - $500K'!O:O,0,0,1)</f>
        <v>160</v>
      </c>
      <c r="P156" s="1">
        <f>_xlfn.XLOOKUP(Table5[[#This Row],[MSA Contract Number]],'Tier 1 - $500K'!A:A,'Tier 1 - $500K'!P:P,0,0,1)</f>
        <v>160</v>
      </c>
      <c r="Q156" s="1">
        <f>_xlfn.XLOOKUP(Table5[[#This Row],[MSA Contract Number]],'Tier 1 - $500K'!A:A,'Tier 1 - $500K'!Q:Q,0,0,1)</f>
        <v>145</v>
      </c>
      <c r="R156" s="1">
        <f>_xlfn.XLOOKUP(Table5[[#This Row],[MSA Contract Number]],'Tier 1 - $500K'!A:A,'Tier 1 - $500K'!R:R,0,0,1)</f>
        <v>120</v>
      </c>
      <c r="S156" s="107">
        <f>_xlfn.XLOOKUP(Table5[[#This Row],[MSA Contract Number]],'Tier 1 - $500K'!A:A,'Tier 1 - $500K'!S:S,0,0,1)</f>
        <v>185</v>
      </c>
      <c r="T156" s="107">
        <f>_xlfn.XLOOKUP(Table5[[#This Row],[MSA Contract Number]],'Tier 1 - $500K'!A:A,'Tier 1 - $500K'!T:T,0,0,1)</f>
        <v>210</v>
      </c>
      <c r="U156" s="107">
        <f>_xlfn.XLOOKUP(Table5[[#This Row],[MSA Contract Number]],'Tier 1 - $500K'!A:A,'Tier 1 - $500K'!U:U,0,0,1)</f>
        <v>200</v>
      </c>
      <c r="V156" s="107">
        <f>_xlfn.XLOOKUP(Table5[[#This Row],[MSA Contract Number]],'Tier 1 - $500K'!A:A,'Tier 1 - $500K'!V:V,0,0,1)</f>
        <v>195</v>
      </c>
      <c r="W156" s="107">
        <f>_xlfn.XLOOKUP(Table5[[#This Row],[MSA Contract Number]],'Tier 1 - $500K'!A:A,'Tier 1 - $500K'!W:W,0,0,1)</f>
        <v>135</v>
      </c>
      <c r="X156" s="107">
        <f>_xlfn.XLOOKUP(Table5[[#This Row],[MSA Contract Number]],'Tier 1 - $500K'!A:A,'Tier 1 - $500K'!X:X,0,0,1)</f>
        <v>140</v>
      </c>
      <c r="Y156" s="107">
        <f>_xlfn.XLOOKUP(Table5[[#This Row],[MSA Contract Number]],'Tier 1 - $500K'!A:A,'Tier 1 - $500K'!Y:Y,0,0,1)</f>
        <v>140</v>
      </c>
      <c r="Z156" s="107">
        <f>_xlfn.XLOOKUP(Table5[[#This Row],[MSA Contract Number]],'Tier 1 - $500K'!A:A,'Tier 1 - $500K'!Z:Z,0,0,1)</f>
        <v>173</v>
      </c>
      <c r="AA156" s="107">
        <f>_xlfn.XLOOKUP(Table5[[#This Row],[MSA Contract Number]],'Tier 1 - $500K'!A:A,'Tier 1 - $500K'!AA:AA,0,0,1)</f>
        <v>180</v>
      </c>
      <c r="AB156" s="107">
        <f>_xlfn.XLOOKUP(Table5[[#This Row],[MSA Contract Number]],'Tier 1 - $500K'!A:A,'Tier 1 - $500K'!AB:AB,0,0,1)</f>
        <v>190</v>
      </c>
      <c r="AC156" s="107">
        <f>_xlfn.XLOOKUP(Table5[[#This Row],[MSA Contract Number]],'Tier 1 - $500K'!A:A,'Tier 1 - $500K'!AC:AC,0,0,1)</f>
        <v>185</v>
      </c>
      <c r="AD156" s="107">
        <f>_xlfn.XLOOKUP(Table5[[#This Row],[MSA Contract Number]],'Tier 1 - $500K'!A:A,'Tier 1 - $500K'!AD:AD,0,0,1)</f>
        <v>158</v>
      </c>
      <c r="AE156" s="107">
        <f>_xlfn.XLOOKUP(Table5[[#This Row],[MSA Contract Number]],'Tier 1 - $500K'!A:A,'Tier 1 - $500K'!AE:AE,0,0,1)</f>
        <v>140</v>
      </c>
      <c r="AF156" s="107">
        <f>_xlfn.XLOOKUP(Table5[[#This Row],[MSA Contract Number]],'Tier 1 - $500K'!A:A,'Tier 1 - $500K'!AF:AF,0,0,1)</f>
        <v>145</v>
      </c>
      <c r="AG156" s="107">
        <f>_xlfn.XLOOKUP(Table5[[#This Row],[MSA Contract Number]],'Tier 1 - $500K'!A:A,'Tier 1 - $500K'!AG:AG,0,0,1)</f>
        <v>165</v>
      </c>
      <c r="AH156" s="107">
        <f>_xlfn.XLOOKUP(Table5[[#This Row],[MSA Contract Number]],'Tier 1 - $500K'!A:A,'Tier 1 - $500K'!AH:AH,0,0,1)</f>
        <v>165</v>
      </c>
      <c r="AI156" s="107">
        <f>_xlfn.XLOOKUP(Table5[[#This Row],[MSA Contract Number]],'Tier 1 - $500K'!A:A,'Tier 1 - $500K'!AI:AI,0,0,1)</f>
        <v>145</v>
      </c>
      <c r="AJ156" s="107">
        <f>_xlfn.XLOOKUP(Table5[[#This Row],[MSA Contract Number]],'Tier 1 - $500K'!A:A,'Tier 1 - $500K'!AJ:AJ,0,0,1)</f>
        <v>155</v>
      </c>
      <c r="AK156" s="107">
        <f>_xlfn.XLOOKUP(Table5[[#This Row],[MSA Contract Number]],'Tier 1 - $500K'!A:A,'Tier 1 - $500K'!AK:AK,0,0,1)</f>
        <v>155</v>
      </c>
      <c r="AL156" s="107">
        <f>_xlfn.XLOOKUP(Table5[[#This Row],[MSA Contract Number]],'Tier 1 - $500K'!A:A,'Tier 1 - $500K'!AL:AL,0,0,1)</f>
        <v>175</v>
      </c>
      <c r="AM156" s="107">
        <f>_xlfn.XLOOKUP(Table5[[#This Row],[MSA Contract Number]],'Tier 1 - $500K'!A:A,'Tier 1 - $500K'!AM:AM,0,0,1)</f>
        <v>165</v>
      </c>
      <c r="AN156" s="107">
        <f>_xlfn.XLOOKUP(Table5[[#This Row],[MSA Contract Number]],'Tier 1 - $500K'!A:A,'Tier 1 - $500K'!AN:AN,0,0,1)</f>
        <v>175</v>
      </c>
      <c r="AO156" s="107">
        <f>_xlfn.XLOOKUP(Table5[[#This Row],[MSA Contract Number]],'Tier 1 - $500K'!A:A,'Tier 1 - $500K'!AO:AO,0,0,1)</f>
        <v>160</v>
      </c>
      <c r="AP156" s="107">
        <f>_xlfn.XLOOKUP(Table5[[#This Row],[MSA Contract Number]],'Tier 1 - $500K'!A:A,'Tier 1 - $500K'!AP:AP,0,0,1)</f>
        <v>170</v>
      </c>
      <c r="AQ156" s="107">
        <f>_xlfn.XLOOKUP(Table5[[#This Row],[MSA Contract Number]],'Tier 1 - $500K'!A:A,'Tier 1 - $500K'!AQ:AQ,0,0,1)</f>
        <v>155</v>
      </c>
      <c r="AR156" s="107">
        <f>_xlfn.XLOOKUP(Table5[[#This Row],[MSA Contract Number]],'Tier 1 - $500K'!A:A,'Tier 1 - $500K'!AR:AR,0,0,1)</f>
        <v>190</v>
      </c>
      <c r="AS156" s="107">
        <f>_xlfn.XLOOKUP(Table5[[#This Row],[MSA Contract Number]],'Tier 1 - $500K'!A:A,'Tier 1 - $500K'!AS:AS,0,0,1)</f>
        <v>145</v>
      </c>
      <c r="AT156" s="107">
        <f>_xlfn.XLOOKUP(Table5[[#This Row],[MSA Contract Number]],'Tier 1 - $500K'!A:A,'Tier 1 - $500K'!AT:AT,0,0,1)</f>
        <v>135</v>
      </c>
      <c r="AU156" s="107">
        <f>_xlfn.XLOOKUP(Table5[[#This Row],[MSA Contract Number]],'Tier 1 - $500K'!A:A,'Tier 1 - $500K'!AU:AU,0,0,1)</f>
        <v>155</v>
      </c>
      <c r="AV156" s="107">
        <f>_xlfn.XLOOKUP(Table5[[#This Row],[MSA Contract Number]],'Tier 1 - $500K'!A:A,'Tier 1 - $500K'!AV:AV,0,0,1)</f>
        <v>140</v>
      </c>
      <c r="AW156" s="107">
        <f>_xlfn.XLOOKUP(Table5[[#This Row],[MSA Contract Number]],'Tier 1 - $500K'!A:A,'Tier 1 - $500K'!AW:AW,0,0,1)</f>
        <v>140</v>
      </c>
      <c r="AX156" s="107">
        <f>_xlfn.XLOOKUP(Table5[[#This Row],[MSA Contract Number]],'Tier 1 - $500K'!A:A,'Tier 1 - $500K'!AX:AX,0,0,1)</f>
        <v>155</v>
      </c>
      <c r="AY156" s="107">
        <f>_xlfn.XLOOKUP(Table5[[#This Row],[MSA Contract Number]],'Tier 1 - $500K'!A:A,'Tier 1 - $500K'!AY:AY,0,0,1)</f>
        <v>140</v>
      </c>
      <c r="AZ156" s="108">
        <f>_xlfn.XLOOKUP(Table5[[#This Row],[MSA Contract Number]],'Tier 1 - $500K'!A:A,'Tier 1 - $500K'!AZ:AZ,0,0,1)</f>
        <v>185</v>
      </c>
    </row>
    <row r="157" spans="1:52" s="52" customFormat="1" ht="31.5" x14ac:dyDescent="0.25">
      <c r="A157" s="8" t="s">
        <v>1325</v>
      </c>
      <c r="B157" s="9">
        <f>_xlfn.XLOOKUP(Table5[[#This Row],[MSA Contract Number]],'Tier 1 - $500K'!A:A,'Tier 1 - $500K'!B:B,0,0,1)</f>
        <v>46497</v>
      </c>
      <c r="C157" s="10" t="str">
        <f>_xlfn.XLOOKUP(Table5[[#This Row],[MSA Contract Number]],'Tier 1 - $500K'!A:A,'Tier 1 - $500K'!C:C,0,0,1)</f>
        <v>Treinen Associates, Inc.</v>
      </c>
      <c r="D157" s="10" t="str">
        <f>_xlfn.XLOOKUP(Table5[[#This Row],[MSA Contract Number]],'Tier 1 - $500K'!A:A,'Tier 1 - $500K'!D:D,0,0,1)</f>
        <v xml:space="preserve">1. Tim Walker 
2. Erica Van Ogle </v>
      </c>
      <c r="E157" s="10" t="str">
        <f>_xlfn.XLOOKUP(Table5[[#This Row],[MSA Contract Number]],'Tier 1 - $500K'!A:A,'Tier 1 - $500K'!E:E,0,0,1)</f>
        <v xml:space="preserve">1. (360) 455-5168 x149 
2. (360) 455-5168 x159 </v>
      </c>
      <c r="F157" s="10" t="str">
        <f>_xlfn.XLOOKUP(Table5[[#This Row],[MSA Contract Number]],'Tier 1 - $500K'!A:A,'Tier 1 - $500K'!F:F,0,0,1)</f>
        <v>bdcore@treinen.com;</v>
      </c>
      <c r="G157" s="4" t="str">
        <f>_xlfn.XLOOKUP(Table5[[#This Row],[Point of Contact(s) 
(First Name and Last Name)]],'Tier 1 - $500K'!D:D,'Tier 1 - $500K'!G:G,0,0,1)</f>
        <v>--</v>
      </c>
      <c r="H157" s="4" t="str">
        <f>_xlfn.XLOOKUP(Table5[[#This Row],[MSA Contract Number]],'Tier 1 - $500K'!A:A,'Tier 1 - $500K'!H:H,0,0,1)</f>
        <v>--</v>
      </c>
      <c r="I157" s="4" t="str">
        <f>_xlfn.XLOOKUP(Table5[[#This Row],[MSA Contract Number]],'Tier 1 - $500K'!A:A,'Tier 1 - $500K'!I:I,0,0,1)</f>
        <v>Yes</v>
      </c>
      <c r="J157" s="4" t="str">
        <f>_xlfn.XLOOKUP(Table5[[#This Row],[MSA Contract Number]],'Tier 1 - $500K'!A:A,'Tier 1 - $500K'!J:J,0,0,1)</f>
        <v>No</v>
      </c>
      <c r="K157" s="1">
        <f>_xlfn.XLOOKUP(Table5[[#This Row],[MSA Contract Number]],'Tier 1 - $500K'!A:A,'Tier 1 - $500K'!K:K,0,0,1)</f>
        <v>225</v>
      </c>
      <c r="L157" s="1">
        <f>_xlfn.XLOOKUP(Table5[[#This Row],[MSA Contract Number]],'Tier 1 - $500K'!A:A,'Tier 1 - $500K'!L:L,0,0,1)</f>
        <v>200</v>
      </c>
      <c r="M157" s="1">
        <f>_xlfn.XLOOKUP(Table5[[#This Row],[MSA Contract Number]],'Tier 1 - $500K'!A:A,'Tier 1 - $500K'!M:M,0,0,1)</f>
        <v>210</v>
      </c>
      <c r="N157" s="1">
        <f>_xlfn.XLOOKUP(Table5[[#This Row],[MSA Contract Number]],'Tier 1 - $500K'!A:A,'Tier 1 - $500K'!N:N)</f>
        <v>180</v>
      </c>
      <c r="O157" s="1">
        <f>_xlfn.XLOOKUP(Table5[[#This Row],[MSA Contract Number]],'Tier 1 - $500K'!A:A,'Tier 1 - $500K'!O:O,0,0,1)</f>
        <v>160</v>
      </c>
      <c r="P157" s="1" t="str">
        <f>_xlfn.XLOOKUP(Table5[[#This Row],[MSA Contract Number]],'Tier 1 - $500K'!A:A,'Tier 1 - $500K'!P:P,0,0,1)</f>
        <v>--</v>
      </c>
      <c r="Q157" s="1" t="str">
        <f>_xlfn.XLOOKUP(Table5[[#This Row],[MSA Contract Number]],'Tier 1 - $500K'!A:A,'Tier 1 - $500K'!Q:Q,0,0,1)</f>
        <v>--</v>
      </c>
      <c r="R157" s="1">
        <f>_xlfn.XLOOKUP(Table5[[#This Row],[MSA Contract Number]],'Tier 1 - $500K'!A:A,'Tier 1 - $500K'!R:R,0,0,1)</f>
        <v>140</v>
      </c>
      <c r="S157" s="107">
        <f>_xlfn.XLOOKUP(Table5[[#This Row],[MSA Contract Number]],'Tier 1 - $500K'!A:A,'Tier 1 - $500K'!S:S,0,0,1)</f>
        <v>240</v>
      </c>
      <c r="T157" s="107">
        <f>_xlfn.XLOOKUP(Table5[[#This Row],[MSA Contract Number]],'Tier 1 - $500K'!A:A,'Tier 1 - $500K'!T:T,0,0,1)</f>
        <v>200</v>
      </c>
      <c r="U157" s="107">
        <f>_xlfn.XLOOKUP(Table5[[#This Row],[MSA Contract Number]],'Tier 1 - $500K'!A:A,'Tier 1 - $500K'!U:U,0,0,1)</f>
        <v>185</v>
      </c>
      <c r="V157" s="107">
        <f>_xlfn.XLOOKUP(Table5[[#This Row],[MSA Contract Number]],'Tier 1 - $500K'!A:A,'Tier 1 - $500K'!V:V,0,0,1)</f>
        <v>175</v>
      </c>
      <c r="W157" s="107" t="str">
        <f>_xlfn.XLOOKUP(Table5[[#This Row],[MSA Contract Number]],'Tier 1 - $500K'!A:A,'Tier 1 - $500K'!W:W,0,0,1)</f>
        <v>--</v>
      </c>
      <c r="X157" s="107" t="str">
        <f>_xlfn.XLOOKUP(Table5[[#This Row],[MSA Contract Number]],'Tier 1 - $500K'!A:A,'Tier 1 - $500K'!X:X,0,0,1)</f>
        <v>--</v>
      </c>
      <c r="Y157" s="107" t="str">
        <f>_xlfn.XLOOKUP(Table5[[#This Row],[MSA Contract Number]],'Tier 1 - $500K'!A:A,'Tier 1 - $500K'!Y:Y,0,0,1)</f>
        <v>--</v>
      </c>
      <c r="Z157" s="107" t="str">
        <f>_xlfn.XLOOKUP(Table5[[#This Row],[MSA Contract Number]],'Tier 1 - $500K'!A:A,'Tier 1 - $500K'!Z:Z,0,0,1)</f>
        <v>--</v>
      </c>
      <c r="AA157" s="107">
        <f>_xlfn.XLOOKUP(Table5[[#This Row],[MSA Contract Number]],'Tier 1 - $500K'!A:A,'Tier 1 - $500K'!AA:AA,0,0,1)</f>
        <v>215</v>
      </c>
      <c r="AB157" s="107">
        <f>_xlfn.XLOOKUP(Table5[[#This Row],[MSA Contract Number]],'Tier 1 - $500K'!A:A,'Tier 1 - $500K'!AB:AB,0,0,1)</f>
        <v>185</v>
      </c>
      <c r="AC157" s="107">
        <f>_xlfn.XLOOKUP(Table5[[#This Row],[MSA Contract Number]],'Tier 1 - $500K'!A:A,'Tier 1 - $500K'!AC:AC,0,0,1)</f>
        <v>220</v>
      </c>
      <c r="AD157" s="107">
        <f>_xlfn.XLOOKUP(Table5[[#This Row],[MSA Contract Number]],'Tier 1 - $500K'!A:A,'Tier 1 - $500K'!AD:AD,0,0,1)</f>
        <v>150</v>
      </c>
      <c r="AE157" s="107" t="str">
        <f>_xlfn.XLOOKUP(Table5[[#This Row],[MSA Contract Number]],'Tier 1 - $500K'!A:A,'Tier 1 - $500K'!AE:AE,0,0,1)</f>
        <v>--</v>
      </c>
      <c r="AF157" s="107">
        <f>_xlfn.XLOOKUP(Table5[[#This Row],[MSA Contract Number]],'Tier 1 - $500K'!A:A,'Tier 1 - $500K'!AF:AF,0,0,1)</f>
        <v>165</v>
      </c>
      <c r="AG157" s="107">
        <f>_xlfn.XLOOKUP(Table5[[#This Row],[MSA Contract Number]],'Tier 1 - $500K'!A:A,'Tier 1 - $500K'!AG:AG,0,0,1)</f>
        <v>180</v>
      </c>
      <c r="AH157" s="107" t="str">
        <f>_xlfn.XLOOKUP(Table5[[#This Row],[MSA Contract Number]],'Tier 1 - $500K'!A:A,'Tier 1 - $500K'!AH:AH,0,0,1)</f>
        <v>--</v>
      </c>
      <c r="AI157" s="107" t="str">
        <f>_xlfn.XLOOKUP(Table5[[#This Row],[MSA Contract Number]],'Tier 1 - $500K'!A:A,'Tier 1 - $500K'!AI:AI,0,0,1)</f>
        <v>--</v>
      </c>
      <c r="AJ157" s="107" t="str">
        <f>_xlfn.XLOOKUP(Table5[[#This Row],[MSA Contract Number]],'Tier 1 - $500K'!A:A,'Tier 1 - $500K'!AJ:AJ,0,0,1)</f>
        <v>--</v>
      </c>
      <c r="AK157" s="107" t="str">
        <f>_xlfn.XLOOKUP(Table5[[#This Row],[MSA Contract Number]],'Tier 1 - $500K'!A:A,'Tier 1 - $500K'!AK:AK,0,0,1)</f>
        <v>--</v>
      </c>
      <c r="AL157" s="107" t="str">
        <f>_xlfn.XLOOKUP(Table5[[#This Row],[MSA Contract Number]],'Tier 1 - $500K'!A:A,'Tier 1 - $500K'!AL:AL,0,0,1)</f>
        <v>--</v>
      </c>
      <c r="AM157" s="107" t="str">
        <f>_xlfn.XLOOKUP(Table5[[#This Row],[MSA Contract Number]],'Tier 1 - $500K'!A:A,'Tier 1 - $500K'!AM:AM,0,0,1)</f>
        <v>--</v>
      </c>
      <c r="AN157" s="107" t="str">
        <f>_xlfn.XLOOKUP(Table5[[#This Row],[MSA Contract Number]],'Tier 1 - $500K'!A:A,'Tier 1 - $500K'!AN:AN,0,0,1)</f>
        <v>--</v>
      </c>
      <c r="AO157" s="107" t="str">
        <f>_xlfn.XLOOKUP(Table5[[#This Row],[MSA Contract Number]],'Tier 1 - $500K'!A:A,'Tier 1 - $500K'!AO:AO,0,0,1)</f>
        <v>--</v>
      </c>
      <c r="AP157" s="107" t="str">
        <f>_xlfn.XLOOKUP(Table5[[#This Row],[MSA Contract Number]],'Tier 1 - $500K'!A:A,'Tier 1 - $500K'!AP:AP,0,0,1)</f>
        <v>--</v>
      </c>
      <c r="AQ157" s="107">
        <f>_xlfn.XLOOKUP(Table5[[#This Row],[MSA Contract Number]],'Tier 1 - $500K'!A:A,'Tier 1 - $500K'!AQ:AQ,0,0,1)</f>
        <v>160</v>
      </c>
      <c r="AR157" s="107">
        <f>_xlfn.XLOOKUP(Table5[[#This Row],[MSA Contract Number]],'Tier 1 - $500K'!A:A,'Tier 1 - $500K'!AR:AR,0,0,1)</f>
        <v>180</v>
      </c>
      <c r="AS157" s="107" t="str">
        <f>_xlfn.XLOOKUP(Table5[[#This Row],[MSA Contract Number]],'Tier 1 - $500K'!A:A,'Tier 1 - $500K'!AS:AS,0,0,1)</f>
        <v>--</v>
      </c>
      <c r="AT157" s="107" t="str">
        <f>_xlfn.XLOOKUP(Table5[[#This Row],[MSA Contract Number]],'Tier 1 - $500K'!A:A,'Tier 1 - $500K'!AT:AT,0,0,1)</f>
        <v>--</v>
      </c>
      <c r="AU157" s="107" t="str">
        <f>_xlfn.XLOOKUP(Table5[[#This Row],[MSA Contract Number]],'Tier 1 - $500K'!A:A,'Tier 1 - $500K'!AU:AU,0,0,1)</f>
        <v>--</v>
      </c>
      <c r="AV157" s="107" t="str">
        <f>_xlfn.XLOOKUP(Table5[[#This Row],[MSA Contract Number]],'Tier 1 - $500K'!A:A,'Tier 1 - $500K'!AV:AV,0,0,1)</f>
        <v>--</v>
      </c>
      <c r="AW157" s="107" t="str">
        <f>_xlfn.XLOOKUP(Table5[[#This Row],[MSA Contract Number]],'Tier 1 - $500K'!A:A,'Tier 1 - $500K'!AW:AW,0,0,1)</f>
        <v>--</v>
      </c>
      <c r="AX157" s="107" t="str">
        <f>_xlfn.XLOOKUP(Table5[[#This Row],[MSA Contract Number]],'Tier 1 - $500K'!A:A,'Tier 1 - $500K'!AX:AX,0,0,1)</f>
        <v>--</v>
      </c>
      <c r="AY157" s="107" t="str">
        <f>_xlfn.XLOOKUP(Table5[[#This Row],[MSA Contract Number]],'Tier 1 - $500K'!A:A,'Tier 1 - $500K'!AY:AY,0,0,1)</f>
        <v>--</v>
      </c>
      <c r="AZ157" s="108">
        <f>_xlfn.XLOOKUP(Table5[[#This Row],[MSA Contract Number]],'Tier 1 - $500K'!A:A,'Tier 1 - $500K'!AZ:AZ,0,0,1)</f>
        <v>230</v>
      </c>
    </row>
    <row r="158" spans="1:52" s="52" customFormat="1" ht="47.25" x14ac:dyDescent="0.25">
      <c r="A158" s="8" t="s">
        <v>1353</v>
      </c>
      <c r="B158" s="9">
        <f>_xlfn.XLOOKUP(Table5[[#This Row],[MSA Contract Number]],'Tier 1 - $500K'!A:A,'Tier 1 - $500K'!B:B,0,0,1)</f>
        <v>46497</v>
      </c>
      <c r="C158" s="10" t="str">
        <f>_xlfn.XLOOKUP(Table5[[#This Row],[MSA Contract Number]],'Tier 1 - $500K'!A:A,'Tier 1 - $500K'!C:C,0,0,1)</f>
        <v>Urban Insight, Inc.</v>
      </c>
      <c r="D158" s="10" t="str">
        <f>_xlfn.XLOOKUP(Table5[[#This Row],[MSA Contract Number]],'Tier 1 - $500K'!A:A,'Tier 1 - $500K'!D:D,0,0,1)</f>
        <v xml:space="preserve">1. Joshua Skelly 
2. Mark Etter 
3. Chris Steins </v>
      </c>
      <c r="E158" s="10" t="str">
        <f>_xlfn.XLOOKUP(Table5[[#This Row],[MSA Contract Number]],'Tier 1 - $500K'!A:A,'Tier 1 - $500K'!E:E,0,0,1)</f>
        <v>1. (213) 792-2000 x130 
2. (213) 792-2000 x102 
3. (213) 792-2000 x109</v>
      </c>
      <c r="F158" s="10" t="str">
        <f>_xlfn.XLOOKUP(Table5[[#This Row],[MSA Contract Number]],'Tier 1 - $500K'!A:A,'Tier 1 - $500K'!F:F,0,0,1)</f>
        <v>skelly@urbaninsight.com;</v>
      </c>
      <c r="G158" s="4">
        <f>_xlfn.XLOOKUP(Table5[[#This Row],[Point of Contact(s) 
(First Name and Last Name)]],'Tier 1 - $500K'!D:D,'Tier 1 - $500K'!G:G,0,0,1)</f>
        <v>2003691</v>
      </c>
      <c r="H158" s="4" t="str">
        <f>_xlfn.XLOOKUP(Table5[[#This Row],[MSA Contract Number]],'Tier 1 - $500K'!A:A,'Tier 1 - $500K'!H:H,0,0,1)</f>
        <v>SB</v>
      </c>
      <c r="I158" s="4" t="str">
        <f>_xlfn.XLOOKUP(Table5[[#This Row],[MSA Contract Number]],'Tier 1 - $500K'!A:A,'Tier 1 - $500K'!I:I,0,0,1)</f>
        <v>Yes</v>
      </c>
      <c r="J158" s="4" t="str">
        <f>_xlfn.XLOOKUP(Table5[[#This Row],[MSA Contract Number]],'Tier 1 - $500K'!A:A,'Tier 1 - $500K'!J:J,0,0,1)</f>
        <v>No</v>
      </c>
      <c r="K158" s="1">
        <f>_xlfn.XLOOKUP(Table5[[#This Row],[MSA Contract Number]],'Tier 1 - $500K'!A:A,'Tier 1 - $500K'!K:K,0,0,1)</f>
        <v>191</v>
      </c>
      <c r="L158" s="1">
        <f>_xlfn.XLOOKUP(Table5[[#This Row],[MSA Contract Number]],'Tier 1 - $500K'!A:A,'Tier 1 - $500K'!L:L,0,0,1)</f>
        <v>187</v>
      </c>
      <c r="M158" s="1">
        <f>_xlfn.XLOOKUP(Table5[[#This Row],[MSA Contract Number]],'Tier 1 - $500K'!A:A,'Tier 1 - $500K'!M:M,0,0,1)</f>
        <v>193</v>
      </c>
      <c r="N158" s="1">
        <f>_xlfn.XLOOKUP(Table5[[#This Row],[MSA Contract Number]],'Tier 1 - $500K'!A:A,'Tier 1 - $500K'!N:N)</f>
        <v>191</v>
      </c>
      <c r="O158" s="1" t="str">
        <f>_xlfn.XLOOKUP(Table5[[#This Row],[MSA Contract Number]],'Tier 1 - $500K'!A:A,'Tier 1 - $500K'!O:O,0,0,1)</f>
        <v>--</v>
      </c>
      <c r="P158" s="1">
        <f>_xlfn.XLOOKUP(Table5[[#This Row],[MSA Contract Number]],'Tier 1 - $500K'!A:A,'Tier 1 - $500K'!P:P,0,0,1)</f>
        <v>193</v>
      </c>
      <c r="Q158" s="1">
        <f>_xlfn.XLOOKUP(Table5[[#This Row],[MSA Contract Number]],'Tier 1 - $500K'!A:A,'Tier 1 - $500K'!Q:Q,0,0,1)</f>
        <v>191</v>
      </c>
      <c r="R158" s="1">
        <f>_xlfn.XLOOKUP(Table5[[#This Row],[MSA Contract Number]],'Tier 1 - $500K'!A:A,'Tier 1 - $500K'!R:R,0,0,1)</f>
        <v>168</v>
      </c>
      <c r="S158" s="107" t="str">
        <f>_xlfn.XLOOKUP(Table5[[#This Row],[MSA Contract Number]],'Tier 1 - $500K'!A:A,'Tier 1 - $500K'!S:S,0,0,1)</f>
        <v>--</v>
      </c>
      <c r="T158" s="107">
        <f>_xlfn.XLOOKUP(Table5[[#This Row],[MSA Contract Number]],'Tier 1 - $500K'!A:A,'Tier 1 - $500K'!T:T,0,0,1)</f>
        <v>193</v>
      </c>
      <c r="U158" s="107">
        <f>_xlfn.XLOOKUP(Table5[[#This Row],[MSA Contract Number]],'Tier 1 - $500K'!A:A,'Tier 1 - $500K'!U:U,0,0,1)</f>
        <v>191</v>
      </c>
      <c r="V158" s="107">
        <f>_xlfn.XLOOKUP(Table5[[#This Row],[MSA Contract Number]],'Tier 1 - $500K'!A:A,'Tier 1 - $500K'!V:V,0,0,1)</f>
        <v>191</v>
      </c>
      <c r="W158" s="107">
        <f>_xlfn.XLOOKUP(Table5[[#This Row],[MSA Contract Number]],'Tier 1 - $500K'!A:A,'Tier 1 - $500K'!W:W,0,0,1)</f>
        <v>187</v>
      </c>
      <c r="X158" s="107">
        <f>_xlfn.XLOOKUP(Table5[[#This Row],[MSA Contract Number]],'Tier 1 - $500K'!A:A,'Tier 1 - $500K'!X:X,0,0,1)</f>
        <v>187</v>
      </c>
      <c r="Y158" s="107">
        <f>_xlfn.XLOOKUP(Table5[[#This Row],[MSA Contract Number]],'Tier 1 - $500K'!A:A,'Tier 1 - $500K'!Y:Y,0,0,1)</f>
        <v>187</v>
      </c>
      <c r="Z158" s="107">
        <f>_xlfn.XLOOKUP(Table5[[#This Row],[MSA Contract Number]],'Tier 1 - $500K'!A:A,'Tier 1 - $500K'!Z:Z,0,0,1)</f>
        <v>187</v>
      </c>
      <c r="AA158" s="107" t="str">
        <f>_xlfn.XLOOKUP(Table5[[#This Row],[MSA Contract Number]],'Tier 1 - $500K'!A:A,'Tier 1 - $500K'!AA:AA,0,0,1)</f>
        <v>--</v>
      </c>
      <c r="AB158" s="107" t="str">
        <f>_xlfn.XLOOKUP(Table5[[#This Row],[MSA Contract Number]],'Tier 1 - $500K'!A:A,'Tier 1 - $500K'!AB:AB,0,0,1)</f>
        <v>--</v>
      </c>
      <c r="AC158" s="107" t="str">
        <f>_xlfn.XLOOKUP(Table5[[#This Row],[MSA Contract Number]],'Tier 1 - $500K'!A:A,'Tier 1 - $500K'!AC:AC,0,0,1)</f>
        <v>--</v>
      </c>
      <c r="AD158" s="107">
        <f>_xlfn.XLOOKUP(Table5[[#This Row],[MSA Contract Number]],'Tier 1 - $500K'!A:A,'Tier 1 - $500K'!AD:AD,0,0,1)</f>
        <v>187</v>
      </c>
      <c r="AE158" s="107" t="str">
        <f>_xlfn.XLOOKUP(Table5[[#This Row],[MSA Contract Number]],'Tier 1 - $500K'!A:A,'Tier 1 - $500K'!AE:AE,0,0,1)</f>
        <v>--</v>
      </c>
      <c r="AF158" s="107" t="str">
        <f>_xlfn.XLOOKUP(Table5[[#This Row],[MSA Contract Number]],'Tier 1 - $500K'!A:A,'Tier 1 - $500K'!AF:AF,0,0,1)</f>
        <v>--</v>
      </c>
      <c r="AG158" s="107" t="str">
        <f>_xlfn.XLOOKUP(Table5[[#This Row],[MSA Contract Number]],'Tier 1 - $500K'!A:A,'Tier 1 - $500K'!AG:AG,0,0,1)</f>
        <v>--</v>
      </c>
      <c r="AH158" s="107" t="str">
        <f>_xlfn.XLOOKUP(Table5[[#This Row],[MSA Contract Number]],'Tier 1 - $500K'!A:A,'Tier 1 - $500K'!AH:AH,0,0,1)</f>
        <v>--</v>
      </c>
      <c r="AI158" s="107" t="str">
        <f>_xlfn.XLOOKUP(Table5[[#This Row],[MSA Contract Number]],'Tier 1 - $500K'!A:A,'Tier 1 - $500K'!AI:AI,0,0,1)</f>
        <v>--</v>
      </c>
      <c r="AJ158" s="107" t="str">
        <f>_xlfn.XLOOKUP(Table5[[#This Row],[MSA Contract Number]],'Tier 1 - $500K'!A:A,'Tier 1 - $500K'!AJ:AJ,0,0,1)</f>
        <v>--</v>
      </c>
      <c r="AK158" s="107" t="str">
        <f>_xlfn.XLOOKUP(Table5[[#This Row],[MSA Contract Number]],'Tier 1 - $500K'!A:A,'Tier 1 - $500K'!AK:AK,0,0,1)</f>
        <v>--</v>
      </c>
      <c r="AL158" s="107" t="str">
        <f>_xlfn.XLOOKUP(Table5[[#This Row],[MSA Contract Number]],'Tier 1 - $500K'!A:A,'Tier 1 - $500K'!AL:AL,0,0,1)</f>
        <v>--</v>
      </c>
      <c r="AM158" s="107" t="str">
        <f>_xlfn.XLOOKUP(Table5[[#This Row],[MSA Contract Number]],'Tier 1 - $500K'!A:A,'Tier 1 - $500K'!AM:AM,0,0,1)</f>
        <v>--</v>
      </c>
      <c r="AN158" s="107" t="str">
        <f>_xlfn.XLOOKUP(Table5[[#This Row],[MSA Contract Number]],'Tier 1 - $500K'!A:A,'Tier 1 - $500K'!AN:AN,0,0,1)</f>
        <v>--</v>
      </c>
      <c r="AO158" s="107" t="str">
        <f>_xlfn.XLOOKUP(Table5[[#This Row],[MSA Contract Number]],'Tier 1 - $500K'!A:A,'Tier 1 - $500K'!AO:AO,0,0,1)</f>
        <v>--</v>
      </c>
      <c r="AP158" s="107" t="str">
        <f>_xlfn.XLOOKUP(Table5[[#This Row],[MSA Contract Number]],'Tier 1 - $500K'!A:A,'Tier 1 - $500K'!AP:AP,0,0,1)</f>
        <v>--</v>
      </c>
      <c r="AQ158" s="107">
        <f>_xlfn.XLOOKUP(Table5[[#This Row],[MSA Contract Number]],'Tier 1 - $500K'!A:A,'Tier 1 - $500K'!AQ:AQ,0,0,1)</f>
        <v>193</v>
      </c>
      <c r="AR158" s="107">
        <f>_xlfn.XLOOKUP(Table5[[#This Row],[MSA Contract Number]],'Tier 1 - $500K'!A:A,'Tier 1 - $500K'!AR:AR,0,0,1)</f>
        <v>191</v>
      </c>
      <c r="AS158" s="107">
        <f>_xlfn.XLOOKUP(Table5[[#This Row],[MSA Contract Number]],'Tier 1 - $500K'!A:A,'Tier 1 - $500K'!AS:AS,0,0,1)</f>
        <v>187</v>
      </c>
      <c r="AT158" s="107">
        <f>_xlfn.XLOOKUP(Table5[[#This Row],[MSA Contract Number]],'Tier 1 - $500K'!A:A,'Tier 1 - $500K'!AT:AT,0,0,1)</f>
        <v>187</v>
      </c>
      <c r="AU158" s="107">
        <f>_xlfn.XLOOKUP(Table5[[#This Row],[MSA Contract Number]],'Tier 1 - $500K'!A:A,'Tier 1 - $500K'!AU:AU,0,0,1)</f>
        <v>187</v>
      </c>
      <c r="AV158" s="107">
        <f>_xlfn.XLOOKUP(Table5[[#This Row],[MSA Contract Number]],'Tier 1 - $500K'!A:A,'Tier 1 - $500K'!AV:AV,0,0,1)</f>
        <v>168</v>
      </c>
      <c r="AW158" s="107">
        <f>_xlfn.XLOOKUP(Table5[[#This Row],[MSA Contract Number]],'Tier 1 - $500K'!A:A,'Tier 1 - $500K'!AW:AW,0,0,1)</f>
        <v>187</v>
      </c>
      <c r="AX158" s="107">
        <f>_xlfn.XLOOKUP(Table5[[#This Row],[MSA Contract Number]],'Tier 1 - $500K'!A:A,'Tier 1 - $500K'!AX:AX,0,0,1)</f>
        <v>193</v>
      </c>
      <c r="AY158" s="107">
        <f>_xlfn.XLOOKUP(Table5[[#This Row],[MSA Contract Number]],'Tier 1 - $500K'!A:A,'Tier 1 - $500K'!AY:AY,0,0,1)</f>
        <v>191</v>
      </c>
      <c r="AZ158" s="108">
        <f>_xlfn.XLOOKUP(Table5[[#This Row],[MSA Contract Number]],'Tier 1 - $500K'!A:A,'Tier 1 - $500K'!AZ:AZ,0,0,1)</f>
        <v>187</v>
      </c>
    </row>
    <row r="159" spans="1:52" s="52" customFormat="1" ht="43.5" customHeight="1" x14ac:dyDescent="0.25">
      <c r="A159" s="8" t="s">
        <v>1358</v>
      </c>
      <c r="B159" s="9">
        <f>_xlfn.XLOOKUP(Table5[[#This Row],[MSA Contract Number]],'Tier 1 - $500K'!A:A,'Tier 1 - $500K'!B:B,0,0,1)</f>
        <v>46497</v>
      </c>
      <c r="C159" s="10" t="str">
        <f>_xlfn.XLOOKUP(Table5[[#This Row],[MSA Contract Number]],'Tier 1 - $500K'!A:A,'Tier 1 - $500K'!C:C,0,0,1)</f>
        <v>Visionary Integration Professionals LLC</v>
      </c>
      <c r="D159" s="10" t="str">
        <f>_xlfn.XLOOKUP(Table5[[#This Row],[MSA Contract Number]],'Tier 1 - $500K'!A:A,'Tier 1 - $500K'!D:D,0,0,1)</f>
        <v>Stephen Carpenter</v>
      </c>
      <c r="E159" s="10" t="str">
        <f>_xlfn.XLOOKUP(Table5[[#This Row],[MSA Contract Number]],'Tier 1 - $500K'!A:A,'Tier 1 - $500K'!E:E,0,0,1)</f>
        <v>(916) 985-9625</v>
      </c>
      <c r="F159" s="10" t="str">
        <f>_xlfn.XLOOKUP(Table5[[#This Row],[MSA Contract Number]],'Tier 1 - $500K'!A:A,'Tier 1 - $500K'!F:F,0,0,1)</f>
        <v xml:space="preserve">legal@trustvip.com;
aarfpey@trustvip.com </v>
      </c>
      <c r="G159" s="4" t="str">
        <f>_xlfn.XLOOKUP(Table5[[#This Row],[Point of Contact(s) 
(First Name and Last Name)]],'Tier 1 - $500K'!D:D,'Tier 1 - $500K'!G:G,0,0,1)</f>
        <v>--</v>
      </c>
      <c r="H159" s="4" t="str">
        <f>_xlfn.XLOOKUP(Table5[[#This Row],[MSA Contract Number]],'Tier 1 - $500K'!A:A,'Tier 1 - $500K'!H:H,0,0,1)</f>
        <v>--</v>
      </c>
      <c r="I159" s="4" t="str">
        <f>_xlfn.XLOOKUP(Table5[[#This Row],[MSA Contract Number]],'Tier 1 - $500K'!A:A,'Tier 1 - $500K'!I:I,0,0,1)</f>
        <v>No</v>
      </c>
      <c r="J159" s="4" t="str">
        <f>_xlfn.XLOOKUP(Table5[[#This Row],[MSA Contract Number]],'Tier 1 - $500K'!A:A,'Tier 1 - $500K'!J:J,0,0,1)</f>
        <v>No</v>
      </c>
      <c r="K159" s="1">
        <f>_xlfn.XLOOKUP(Table5[[#This Row],[MSA Contract Number]],'Tier 1 - $500K'!A:A,'Tier 1 - $500K'!K:K,0,0,1)</f>
        <v>190</v>
      </c>
      <c r="L159" s="1">
        <f>_xlfn.XLOOKUP(Table5[[#This Row],[MSA Contract Number]],'Tier 1 - $500K'!A:A,'Tier 1 - $500K'!L:L,0,0,1)</f>
        <v>160</v>
      </c>
      <c r="M159" s="1">
        <f>_xlfn.XLOOKUP(Table5[[#This Row],[MSA Contract Number]],'Tier 1 - $500K'!A:A,'Tier 1 - $500K'!M:M,0,0,1)</f>
        <v>180</v>
      </c>
      <c r="N159" s="1">
        <f>_xlfn.XLOOKUP(Table5[[#This Row],[MSA Contract Number]],'Tier 1 - $500K'!A:A,'Tier 1 - $500K'!N:N)</f>
        <v>155</v>
      </c>
      <c r="O159" s="1">
        <f>_xlfn.XLOOKUP(Table5[[#This Row],[MSA Contract Number]],'Tier 1 - $500K'!A:A,'Tier 1 - $500K'!O:O,0,0,1)</f>
        <v>130</v>
      </c>
      <c r="P159" s="1">
        <f>_xlfn.XLOOKUP(Table5[[#This Row],[MSA Contract Number]],'Tier 1 - $500K'!A:A,'Tier 1 - $500K'!P:P,0,0,1)</f>
        <v>135</v>
      </c>
      <c r="Q159" s="1">
        <f>_xlfn.XLOOKUP(Table5[[#This Row],[MSA Contract Number]],'Tier 1 - $500K'!A:A,'Tier 1 - $500K'!Q:Q,0,0,1)</f>
        <v>115</v>
      </c>
      <c r="R159" s="1">
        <f>_xlfn.XLOOKUP(Table5[[#This Row],[MSA Contract Number]],'Tier 1 - $500K'!A:A,'Tier 1 - $500K'!R:R,0,0,1)</f>
        <v>100</v>
      </c>
      <c r="S159" s="107">
        <f>_xlfn.XLOOKUP(Table5[[#This Row],[MSA Contract Number]],'Tier 1 - $500K'!A:A,'Tier 1 - $500K'!S:S,0,0,1)</f>
        <v>180</v>
      </c>
      <c r="T159" s="107">
        <f>_xlfn.XLOOKUP(Table5[[#This Row],[MSA Contract Number]],'Tier 1 - $500K'!A:A,'Tier 1 - $500K'!T:T,0,0,1)</f>
        <v>240</v>
      </c>
      <c r="U159" s="107">
        <f>_xlfn.XLOOKUP(Table5[[#This Row],[MSA Contract Number]],'Tier 1 - $500K'!A:A,'Tier 1 - $500K'!U:U,0,0,1)</f>
        <v>180</v>
      </c>
      <c r="V159" s="107">
        <f>_xlfn.XLOOKUP(Table5[[#This Row],[MSA Contract Number]],'Tier 1 - $500K'!A:A,'Tier 1 - $500K'!V:V,0,0,1)</f>
        <v>180</v>
      </c>
      <c r="W159" s="107">
        <f>_xlfn.XLOOKUP(Table5[[#This Row],[MSA Contract Number]],'Tier 1 - $500K'!A:A,'Tier 1 - $500K'!W:W,0,0,1)</f>
        <v>130</v>
      </c>
      <c r="X159" s="107">
        <f>_xlfn.XLOOKUP(Table5[[#This Row],[MSA Contract Number]],'Tier 1 - $500K'!A:A,'Tier 1 - $500K'!X:X,0,0,1)</f>
        <v>130</v>
      </c>
      <c r="Y159" s="107">
        <f>_xlfn.XLOOKUP(Table5[[#This Row],[MSA Contract Number]],'Tier 1 - $500K'!A:A,'Tier 1 - $500K'!Y:Y,0,0,1)</f>
        <v>130</v>
      </c>
      <c r="Z159" s="107">
        <f>_xlfn.XLOOKUP(Table5[[#This Row],[MSA Contract Number]],'Tier 1 - $500K'!A:A,'Tier 1 - $500K'!Z:Z,0,0,1)</f>
        <v>170</v>
      </c>
      <c r="AA159" s="107">
        <f>_xlfn.XLOOKUP(Table5[[#This Row],[MSA Contract Number]],'Tier 1 - $500K'!A:A,'Tier 1 - $500K'!AA:AA,0,0,1)</f>
        <v>170</v>
      </c>
      <c r="AB159" s="107">
        <f>_xlfn.XLOOKUP(Table5[[#This Row],[MSA Contract Number]],'Tier 1 - $500K'!A:A,'Tier 1 - $500K'!AB:AB,0,0,1)</f>
        <v>190</v>
      </c>
      <c r="AC159" s="107">
        <f>_xlfn.XLOOKUP(Table5[[#This Row],[MSA Contract Number]],'Tier 1 - $500K'!A:A,'Tier 1 - $500K'!AC:AC,0,0,1)</f>
        <v>180</v>
      </c>
      <c r="AD159" s="107">
        <f>_xlfn.XLOOKUP(Table5[[#This Row],[MSA Contract Number]],'Tier 1 - $500K'!A:A,'Tier 1 - $500K'!AD:AD,0,0,1)</f>
        <v>130</v>
      </c>
      <c r="AE159" s="107">
        <f>_xlfn.XLOOKUP(Table5[[#This Row],[MSA Contract Number]],'Tier 1 - $500K'!A:A,'Tier 1 - $500K'!AE:AE,0,0,1)</f>
        <v>160</v>
      </c>
      <c r="AF159" s="107">
        <f>_xlfn.XLOOKUP(Table5[[#This Row],[MSA Contract Number]],'Tier 1 - $500K'!A:A,'Tier 1 - $500K'!AF:AF,0,0,1)</f>
        <v>140</v>
      </c>
      <c r="AG159" s="107">
        <f>_xlfn.XLOOKUP(Table5[[#This Row],[MSA Contract Number]],'Tier 1 - $500K'!A:A,'Tier 1 - $500K'!AG:AG,0,0,1)</f>
        <v>160</v>
      </c>
      <c r="AH159" s="107">
        <f>_xlfn.XLOOKUP(Table5[[#This Row],[MSA Contract Number]],'Tier 1 - $500K'!A:A,'Tier 1 - $500K'!AH:AH,0,0,1)</f>
        <v>180</v>
      </c>
      <c r="AI159" s="107">
        <f>_xlfn.XLOOKUP(Table5[[#This Row],[MSA Contract Number]],'Tier 1 - $500K'!A:A,'Tier 1 - $500K'!AI:AI,0,0,1)</f>
        <v>150</v>
      </c>
      <c r="AJ159" s="107">
        <f>_xlfn.XLOOKUP(Table5[[#This Row],[MSA Contract Number]],'Tier 1 - $500K'!A:A,'Tier 1 - $500K'!AJ:AJ,0,0,1)</f>
        <v>130</v>
      </c>
      <c r="AK159" s="107">
        <f>_xlfn.XLOOKUP(Table5[[#This Row],[MSA Contract Number]],'Tier 1 - $500K'!A:A,'Tier 1 - $500K'!AK:AK,0,0,1)</f>
        <v>180</v>
      </c>
      <c r="AL159" s="107">
        <f>_xlfn.XLOOKUP(Table5[[#This Row],[MSA Contract Number]],'Tier 1 - $500K'!A:A,'Tier 1 - $500K'!AL:AL,0,0,1)</f>
        <v>240</v>
      </c>
      <c r="AM159" s="107">
        <f>_xlfn.XLOOKUP(Table5[[#This Row],[MSA Contract Number]],'Tier 1 - $500K'!A:A,'Tier 1 - $500K'!AM:AM,0,0,1)</f>
        <v>150</v>
      </c>
      <c r="AN159" s="107">
        <f>_xlfn.XLOOKUP(Table5[[#This Row],[MSA Contract Number]],'Tier 1 - $500K'!A:A,'Tier 1 - $500K'!AN:AN,0,0,1)</f>
        <v>180</v>
      </c>
      <c r="AO159" s="107">
        <f>_xlfn.XLOOKUP(Table5[[#This Row],[MSA Contract Number]],'Tier 1 - $500K'!A:A,'Tier 1 - $500K'!AO:AO,0,0,1)</f>
        <v>180</v>
      </c>
      <c r="AP159" s="107">
        <f>_xlfn.XLOOKUP(Table5[[#This Row],[MSA Contract Number]],'Tier 1 - $500K'!A:A,'Tier 1 - $500K'!AP:AP,0,0,1)</f>
        <v>220</v>
      </c>
      <c r="AQ159" s="107">
        <f>_xlfn.XLOOKUP(Table5[[#This Row],[MSA Contract Number]],'Tier 1 - $500K'!A:A,'Tier 1 - $500K'!AQ:AQ,0,0,1)</f>
        <v>180</v>
      </c>
      <c r="AR159" s="107">
        <f>_xlfn.XLOOKUP(Table5[[#This Row],[MSA Contract Number]],'Tier 1 - $500K'!A:A,'Tier 1 - $500K'!AR:AR,0,0,1)</f>
        <v>130</v>
      </c>
      <c r="AS159" s="107">
        <f>_xlfn.XLOOKUP(Table5[[#This Row],[MSA Contract Number]],'Tier 1 - $500K'!A:A,'Tier 1 - $500K'!AS:AS,0,0,1)</f>
        <v>140</v>
      </c>
      <c r="AT159" s="107">
        <f>_xlfn.XLOOKUP(Table5[[#This Row],[MSA Contract Number]],'Tier 1 - $500K'!A:A,'Tier 1 - $500K'!AT:AT,0,0,1)</f>
        <v>130</v>
      </c>
      <c r="AU159" s="107">
        <f>_xlfn.XLOOKUP(Table5[[#This Row],[MSA Contract Number]],'Tier 1 - $500K'!A:A,'Tier 1 - $500K'!AU:AU,0,0,1)</f>
        <v>140</v>
      </c>
      <c r="AV159" s="107">
        <f>_xlfn.XLOOKUP(Table5[[#This Row],[MSA Contract Number]],'Tier 1 - $500K'!A:A,'Tier 1 - $500K'!AV:AV,0,0,1)</f>
        <v>120</v>
      </c>
      <c r="AW159" s="107">
        <f>_xlfn.XLOOKUP(Table5[[#This Row],[MSA Contract Number]],'Tier 1 - $500K'!A:A,'Tier 1 - $500K'!AW:AW,0,0,1)</f>
        <v>140</v>
      </c>
      <c r="AX159" s="107">
        <f>_xlfn.XLOOKUP(Table5[[#This Row],[MSA Contract Number]],'Tier 1 - $500K'!A:A,'Tier 1 - $500K'!AX:AX,0,0,1)</f>
        <v>180</v>
      </c>
      <c r="AY159" s="107">
        <f>_xlfn.XLOOKUP(Table5[[#This Row],[MSA Contract Number]],'Tier 1 - $500K'!A:A,'Tier 1 - $500K'!AY:AY,0,0,1)</f>
        <v>130</v>
      </c>
      <c r="AZ159" s="108">
        <f>_xlfn.XLOOKUP(Table5[[#This Row],[MSA Contract Number]],'Tier 1 - $500K'!A:A,'Tier 1 - $500K'!AZ:AZ,0,0,1)</f>
        <v>220</v>
      </c>
    </row>
    <row r="160" spans="1:52" s="52" customFormat="1" x14ac:dyDescent="0.25">
      <c r="A160" s="8" t="s">
        <v>1367</v>
      </c>
      <c r="B160" s="9">
        <f>_xlfn.XLOOKUP(Table5[[#This Row],[MSA Contract Number]],'Tier 1 - $500K'!A:A,'Tier 1 - $500K'!B:B,0,0,1)</f>
        <v>46497</v>
      </c>
      <c r="C160" s="10" t="str">
        <f>_xlfn.XLOOKUP(Table5[[#This Row],[MSA Contract Number]],'Tier 1 - $500K'!A:A,'Tier 1 - $500K'!C:C,0,0,1)</f>
        <v>West Advanced Technologies Inc.</v>
      </c>
      <c r="D160" s="10" t="str">
        <f>_xlfn.XLOOKUP(Table5[[#This Row],[MSA Contract Number]],'Tier 1 - $500K'!A:A,'Tier 1 - $500K'!D:D,0,0,1)</f>
        <v>Krishna Chintalapathi</v>
      </c>
      <c r="E160" s="10" t="str">
        <f>_xlfn.XLOOKUP(Table5[[#This Row],[MSA Contract Number]],'Tier 1 - $500K'!A:A,'Tier 1 - $500K'!E:E,0,0,1)</f>
        <v>(916) 955-8883</v>
      </c>
      <c r="F160" s="10" t="str">
        <f>_xlfn.XLOOKUP(Table5[[#This Row],[MSA Contract Number]],'Tier 1 - $500K'!A:A,'Tier 1 - $500K'!F:F,0,0,1)</f>
        <v>krishna@wati.com;</v>
      </c>
      <c r="G160" s="4">
        <f>_xlfn.XLOOKUP(Table5[[#This Row],[Point of Contact(s) 
(First Name and Last Name)]],'Tier 1 - $500K'!D:D,'Tier 1 - $500K'!G:G,0,0,1)</f>
        <v>49140</v>
      </c>
      <c r="H160" s="4" t="str">
        <f>_xlfn.XLOOKUP(Table5[[#This Row],[MSA Contract Number]],'Tier 1 - $500K'!A:A,'Tier 1 - $500K'!H:H,0,0,1)</f>
        <v>SB</v>
      </c>
      <c r="I160" s="4" t="str">
        <f>_xlfn.XLOOKUP(Table5[[#This Row],[MSA Contract Number]],'Tier 1 - $500K'!A:A,'Tier 1 - $500K'!I:I,0,0,1)</f>
        <v>Yes</v>
      </c>
      <c r="J160" s="4" t="str">
        <f>_xlfn.XLOOKUP(Table5[[#This Row],[MSA Contract Number]],'Tier 1 - $500K'!A:A,'Tier 1 - $500K'!J:J,0,0,1)</f>
        <v>No</v>
      </c>
      <c r="K160" s="1">
        <f>_xlfn.XLOOKUP(Table5[[#This Row],[MSA Contract Number]],'Tier 1 - $500K'!A:A,'Tier 1 - $500K'!K:K,0,0,1)</f>
        <v>251</v>
      </c>
      <c r="L160" s="1">
        <f>_xlfn.XLOOKUP(Table5[[#This Row],[MSA Contract Number]],'Tier 1 - $500K'!A:A,'Tier 1 - $500K'!L:L,0,0,1)</f>
        <v>210</v>
      </c>
      <c r="M160" s="1">
        <f>_xlfn.XLOOKUP(Table5[[#This Row],[MSA Contract Number]],'Tier 1 - $500K'!A:A,'Tier 1 - $500K'!M:M,0,0,1)</f>
        <v>227</v>
      </c>
      <c r="N160" s="1">
        <f>_xlfn.XLOOKUP(Table5[[#This Row],[MSA Contract Number]],'Tier 1 - $500K'!A:A,'Tier 1 - $500K'!N:N)</f>
        <v>191</v>
      </c>
      <c r="O160" s="1">
        <f>_xlfn.XLOOKUP(Table5[[#This Row],[MSA Contract Number]],'Tier 1 - $500K'!A:A,'Tier 1 - $500K'!O:O,0,0,1)</f>
        <v>169</v>
      </c>
      <c r="P160" s="1">
        <f>_xlfn.XLOOKUP(Table5[[#This Row],[MSA Contract Number]],'Tier 1 - $500K'!A:A,'Tier 1 - $500K'!P:P,0,0,1)</f>
        <v>203</v>
      </c>
      <c r="Q160" s="1">
        <f>_xlfn.XLOOKUP(Table5[[#This Row],[MSA Contract Number]],'Tier 1 - $500K'!A:A,'Tier 1 - $500K'!Q:Q,0,0,1)</f>
        <v>178</v>
      </c>
      <c r="R160" s="1">
        <f>_xlfn.XLOOKUP(Table5[[#This Row],[MSA Contract Number]],'Tier 1 - $500K'!A:A,'Tier 1 - $500K'!R:R,0,0,1)</f>
        <v>142</v>
      </c>
      <c r="S160" s="107">
        <f>_xlfn.XLOOKUP(Table5[[#This Row],[MSA Contract Number]],'Tier 1 - $500K'!A:A,'Tier 1 - $500K'!S:S,0,0,1)</f>
        <v>208</v>
      </c>
      <c r="T160" s="107">
        <f>_xlfn.XLOOKUP(Table5[[#This Row],[MSA Contract Number]],'Tier 1 - $500K'!A:A,'Tier 1 - $500K'!T:T,0,0,1)</f>
        <v>247</v>
      </c>
      <c r="U160" s="107">
        <f>_xlfn.XLOOKUP(Table5[[#This Row],[MSA Contract Number]],'Tier 1 - $500K'!A:A,'Tier 1 - $500K'!U:U,0,0,1)</f>
        <v>215</v>
      </c>
      <c r="V160" s="107">
        <f>_xlfn.XLOOKUP(Table5[[#This Row],[MSA Contract Number]],'Tier 1 - $500K'!A:A,'Tier 1 - $500K'!V:V,0,0,1)</f>
        <v>212</v>
      </c>
      <c r="W160" s="107">
        <f>_xlfn.XLOOKUP(Table5[[#This Row],[MSA Contract Number]],'Tier 1 - $500K'!A:A,'Tier 1 - $500K'!W:W,0,0,1)</f>
        <v>143</v>
      </c>
      <c r="X160" s="107">
        <f>_xlfn.XLOOKUP(Table5[[#This Row],[MSA Contract Number]],'Tier 1 - $500K'!A:A,'Tier 1 - $500K'!X:X,0,0,1)</f>
        <v>146</v>
      </c>
      <c r="Y160" s="107">
        <f>_xlfn.XLOOKUP(Table5[[#This Row],[MSA Contract Number]],'Tier 1 - $500K'!A:A,'Tier 1 - $500K'!Y:Y,0,0,1)</f>
        <v>150</v>
      </c>
      <c r="Z160" s="107">
        <f>_xlfn.XLOOKUP(Table5[[#This Row],[MSA Contract Number]],'Tier 1 - $500K'!A:A,'Tier 1 - $500K'!Z:Z,0,0,1)</f>
        <v>182</v>
      </c>
      <c r="AA160" s="107">
        <f>_xlfn.XLOOKUP(Table5[[#This Row],[MSA Contract Number]],'Tier 1 - $500K'!A:A,'Tier 1 - $500K'!AA:AA,0,0,1)</f>
        <v>203</v>
      </c>
      <c r="AB160" s="107">
        <f>_xlfn.XLOOKUP(Table5[[#This Row],[MSA Contract Number]],'Tier 1 - $500K'!A:A,'Tier 1 - $500K'!AB:AB,0,0,1)</f>
        <v>199</v>
      </c>
      <c r="AC160" s="107">
        <f>_xlfn.XLOOKUP(Table5[[#This Row],[MSA Contract Number]],'Tier 1 - $500K'!A:A,'Tier 1 - $500K'!AC:AC,0,0,1)</f>
        <v>188</v>
      </c>
      <c r="AD160" s="107">
        <f>_xlfn.XLOOKUP(Table5[[#This Row],[MSA Contract Number]],'Tier 1 - $500K'!A:A,'Tier 1 - $500K'!AD:AD,0,0,1)</f>
        <v>153</v>
      </c>
      <c r="AE160" s="107">
        <f>_xlfn.XLOOKUP(Table5[[#This Row],[MSA Contract Number]],'Tier 1 - $500K'!A:A,'Tier 1 - $500K'!AE:AE,0,0,1)</f>
        <v>150</v>
      </c>
      <c r="AF160" s="107">
        <f>_xlfn.XLOOKUP(Table5[[#This Row],[MSA Contract Number]],'Tier 1 - $500K'!A:A,'Tier 1 - $500K'!AF:AF,0,0,1)</f>
        <v>155</v>
      </c>
      <c r="AG160" s="107">
        <f>_xlfn.XLOOKUP(Table5[[#This Row],[MSA Contract Number]],'Tier 1 - $500K'!A:A,'Tier 1 - $500K'!AG:AG,0,0,1)</f>
        <v>179</v>
      </c>
      <c r="AH160" s="107">
        <f>_xlfn.XLOOKUP(Table5[[#This Row],[MSA Contract Number]],'Tier 1 - $500K'!A:A,'Tier 1 - $500K'!AH:AH,0,0,1)</f>
        <v>153</v>
      </c>
      <c r="AI160" s="107">
        <f>_xlfn.XLOOKUP(Table5[[#This Row],[MSA Contract Number]],'Tier 1 - $500K'!A:A,'Tier 1 - $500K'!AI:AI,0,0,1)</f>
        <v>153</v>
      </c>
      <c r="AJ160" s="107">
        <f>_xlfn.XLOOKUP(Table5[[#This Row],[MSA Contract Number]],'Tier 1 - $500K'!A:A,'Tier 1 - $500K'!AJ:AJ,0,0,1)</f>
        <v>160</v>
      </c>
      <c r="AK160" s="107">
        <f>_xlfn.XLOOKUP(Table5[[#This Row],[MSA Contract Number]],'Tier 1 - $500K'!A:A,'Tier 1 - $500K'!AK:AK,0,0,1)</f>
        <v>187</v>
      </c>
      <c r="AL160" s="107">
        <f>_xlfn.XLOOKUP(Table5[[#This Row],[MSA Contract Number]],'Tier 1 - $500K'!A:A,'Tier 1 - $500K'!AL:AL,0,0,1)</f>
        <v>209</v>
      </c>
      <c r="AM160" s="107">
        <f>_xlfn.XLOOKUP(Table5[[#This Row],[MSA Contract Number]],'Tier 1 - $500K'!A:A,'Tier 1 - $500K'!AM:AM,0,0,1)</f>
        <v>160</v>
      </c>
      <c r="AN160" s="107">
        <f>_xlfn.XLOOKUP(Table5[[#This Row],[MSA Contract Number]],'Tier 1 - $500K'!A:A,'Tier 1 - $500K'!AN:AN,0,0,1)</f>
        <v>181</v>
      </c>
      <c r="AO160" s="107">
        <f>_xlfn.XLOOKUP(Table5[[#This Row],[MSA Contract Number]],'Tier 1 - $500K'!A:A,'Tier 1 - $500K'!AO:AO,0,0,1)</f>
        <v>153</v>
      </c>
      <c r="AP160" s="107">
        <f>_xlfn.XLOOKUP(Table5[[#This Row],[MSA Contract Number]],'Tier 1 - $500K'!A:A,'Tier 1 - $500K'!AP:AP,0,0,1)</f>
        <v>188</v>
      </c>
      <c r="AQ160" s="107">
        <f>_xlfn.XLOOKUP(Table5[[#This Row],[MSA Contract Number]],'Tier 1 - $500K'!A:A,'Tier 1 - $500K'!AQ:AQ,0,0,1)</f>
        <v>180</v>
      </c>
      <c r="AR160" s="107">
        <f>_xlfn.XLOOKUP(Table5[[#This Row],[MSA Contract Number]],'Tier 1 - $500K'!A:A,'Tier 1 - $500K'!AR:AR,0,0,1)</f>
        <v>187</v>
      </c>
      <c r="AS160" s="107">
        <f>_xlfn.XLOOKUP(Table5[[#This Row],[MSA Contract Number]],'Tier 1 - $500K'!A:A,'Tier 1 - $500K'!AS:AS,0,0,1)</f>
        <v>161</v>
      </c>
      <c r="AT160" s="107">
        <f>_xlfn.XLOOKUP(Table5[[#This Row],[MSA Contract Number]],'Tier 1 - $500K'!A:A,'Tier 1 - $500K'!AT:AT,0,0,1)</f>
        <v>167</v>
      </c>
      <c r="AU160" s="107">
        <f>_xlfn.XLOOKUP(Table5[[#This Row],[MSA Contract Number]],'Tier 1 - $500K'!A:A,'Tier 1 - $500K'!AU:AU,0,0,1)</f>
        <v>164</v>
      </c>
      <c r="AV160" s="107">
        <f>_xlfn.XLOOKUP(Table5[[#This Row],[MSA Contract Number]],'Tier 1 - $500K'!A:A,'Tier 1 - $500K'!AV:AV,0,0,1)</f>
        <v>145</v>
      </c>
      <c r="AW160" s="107">
        <f>_xlfn.XLOOKUP(Table5[[#This Row],[MSA Contract Number]],'Tier 1 - $500K'!A:A,'Tier 1 - $500K'!AW:AW,0,0,1)</f>
        <v>169</v>
      </c>
      <c r="AX160" s="107">
        <f>_xlfn.XLOOKUP(Table5[[#This Row],[MSA Contract Number]],'Tier 1 - $500K'!A:A,'Tier 1 - $500K'!AX:AX,0,0,1)</f>
        <v>184</v>
      </c>
      <c r="AY160" s="107">
        <f>_xlfn.XLOOKUP(Table5[[#This Row],[MSA Contract Number]],'Tier 1 - $500K'!A:A,'Tier 1 - $500K'!AY:AY,0,0,1)</f>
        <v>162</v>
      </c>
      <c r="AZ160" s="108">
        <f>_xlfn.XLOOKUP(Table5[[#This Row],[MSA Contract Number]],'Tier 1 - $500K'!A:A,'Tier 1 - $500K'!AZ:AZ,0,0,1)</f>
        <v>180</v>
      </c>
    </row>
    <row r="161" spans="1:52" s="52" customFormat="1" x14ac:dyDescent="0.25">
      <c r="A161" s="8" t="s">
        <v>1372</v>
      </c>
      <c r="B161" s="9">
        <f>_xlfn.XLOOKUP(Table5[[#This Row],[MSA Contract Number]],'Tier 1 - $500K'!A:A,'Tier 1 - $500K'!B:B,0,0,1)</f>
        <v>46497</v>
      </c>
      <c r="C161" s="10" t="str">
        <f>_xlfn.XLOOKUP(Table5[[#This Row],[MSA Contract Number]],'Tier 1 - $500K'!A:A,'Tier 1 - $500K'!C:C,0,0,1)</f>
        <v>Wily Fox Technologies, Inc.</v>
      </c>
      <c r="D161" s="10" t="str">
        <f>_xlfn.XLOOKUP(Table5[[#This Row],[MSA Contract Number]],'Tier 1 - $500K'!A:A,'Tier 1 - $500K'!D:D,0,0,1)</f>
        <v>Phil Smith</v>
      </c>
      <c r="E161" s="10" t="str">
        <f>_xlfn.XLOOKUP(Table5[[#This Row],[MSA Contract Number]],'Tier 1 - $500K'!A:A,'Tier 1 - $500K'!E:E,0,0,1)</f>
        <v>(916) 501-5634</v>
      </c>
      <c r="F161" s="10" t="str">
        <f>_xlfn.XLOOKUP(Table5[[#This Row],[MSA Contract Number]],'Tier 1 - $500K'!A:A,'Tier 1 - $500K'!F:F,0,0,1)</f>
        <v>psmith@wilyfox.com;</v>
      </c>
      <c r="G161" s="4">
        <f>_xlfn.XLOOKUP(Table5[[#This Row],[Point of Contact(s) 
(First Name and Last Name)]],'Tier 1 - $500K'!D:D,'Tier 1 - $500K'!G:G,0,0,1)</f>
        <v>1758747</v>
      </c>
      <c r="H161" s="4" t="str">
        <f>_xlfn.XLOOKUP(Table5[[#This Row],[MSA Contract Number]],'Tier 1 - $500K'!A:A,'Tier 1 - $500K'!H:H,0,0,1)</f>
        <v>SB</v>
      </c>
      <c r="I161" s="4" t="str">
        <f>_xlfn.XLOOKUP(Table5[[#This Row],[MSA Contract Number]],'Tier 1 - $500K'!A:A,'Tier 1 - $500K'!I:I,0,0,1)</f>
        <v>Yes</v>
      </c>
      <c r="J161" s="4" t="str">
        <f>_xlfn.XLOOKUP(Table5[[#This Row],[MSA Contract Number]],'Tier 1 - $500K'!A:A,'Tier 1 - $500K'!J:J,0,0,1)</f>
        <v>No</v>
      </c>
      <c r="K161" s="1">
        <f>_xlfn.XLOOKUP(Table5[[#This Row],[MSA Contract Number]],'Tier 1 - $500K'!A:A,'Tier 1 - $500K'!K:K,0,0,1)</f>
        <v>163</v>
      </c>
      <c r="L161" s="1">
        <f>_xlfn.XLOOKUP(Table5[[#This Row],[MSA Contract Number]],'Tier 1 - $500K'!A:A,'Tier 1 - $500K'!L:L,0,0,1)</f>
        <v>136</v>
      </c>
      <c r="M161" s="1">
        <f>_xlfn.XLOOKUP(Table5[[#This Row],[MSA Contract Number]],'Tier 1 - $500K'!A:A,'Tier 1 - $500K'!M:M,0,0,1)</f>
        <v>145</v>
      </c>
      <c r="N161" s="1">
        <f>_xlfn.XLOOKUP(Table5[[#This Row],[MSA Contract Number]],'Tier 1 - $500K'!A:A,'Tier 1 - $500K'!N:N)</f>
        <v>125</v>
      </c>
      <c r="O161" s="1">
        <f>_xlfn.XLOOKUP(Table5[[#This Row],[MSA Contract Number]],'Tier 1 - $500K'!A:A,'Tier 1 - $500K'!O:O,0,0,1)</f>
        <v>120</v>
      </c>
      <c r="P161" s="1">
        <f>_xlfn.XLOOKUP(Table5[[#This Row],[MSA Contract Number]],'Tier 1 - $500K'!A:A,'Tier 1 - $500K'!P:P,0,0,1)</f>
        <v>125</v>
      </c>
      <c r="Q161" s="1">
        <f>_xlfn.XLOOKUP(Table5[[#This Row],[MSA Contract Number]],'Tier 1 - $500K'!A:A,'Tier 1 - $500K'!Q:Q,0,0,1)</f>
        <v>115</v>
      </c>
      <c r="R161" s="1">
        <f>_xlfn.XLOOKUP(Table5[[#This Row],[MSA Contract Number]],'Tier 1 - $500K'!A:A,'Tier 1 - $500K'!R:R,0,0,1)</f>
        <v>80</v>
      </c>
      <c r="S161" s="107">
        <f>_xlfn.XLOOKUP(Table5[[#This Row],[MSA Contract Number]],'Tier 1 - $500K'!A:A,'Tier 1 - $500K'!S:S,0,0,1)</f>
        <v>130</v>
      </c>
      <c r="T161" s="107">
        <f>_xlfn.XLOOKUP(Table5[[#This Row],[MSA Contract Number]],'Tier 1 - $500K'!A:A,'Tier 1 - $500K'!T:T,0,0,1)</f>
        <v>165</v>
      </c>
      <c r="U161" s="107">
        <f>_xlfn.XLOOKUP(Table5[[#This Row],[MSA Contract Number]],'Tier 1 - $500K'!A:A,'Tier 1 - $500K'!U:U,0,0,1)</f>
        <v>145</v>
      </c>
      <c r="V161" s="107">
        <f>_xlfn.XLOOKUP(Table5[[#This Row],[MSA Contract Number]],'Tier 1 - $500K'!A:A,'Tier 1 - $500K'!V:V,0,0,1)</f>
        <v>145</v>
      </c>
      <c r="W161" s="107">
        <f>_xlfn.XLOOKUP(Table5[[#This Row],[MSA Contract Number]],'Tier 1 - $500K'!A:A,'Tier 1 - $500K'!W:W,0,0,1)</f>
        <v>100</v>
      </c>
      <c r="X161" s="107">
        <f>_xlfn.XLOOKUP(Table5[[#This Row],[MSA Contract Number]],'Tier 1 - $500K'!A:A,'Tier 1 - $500K'!X:X,0,0,1)</f>
        <v>110</v>
      </c>
      <c r="Y161" s="107">
        <f>_xlfn.XLOOKUP(Table5[[#This Row],[MSA Contract Number]],'Tier 1 - $500K'!A:A,'Tier 1 - $500K'!Y:Y,0,0,1)</f>
        <v>110</v>
      </c>
      <c r="Z161" s="107">
        <f>_xlfn.XLOOKUP(Table5[[#This Row],[MSA Contract Number]],'Tier 1 - $500K'!A:A,'Tier 1 - $500K'!Z:Z,0,0,1)</f>
        <v>130</v>
      </c>
      <c r="AA161" s="107">
        <f>_xlfn.XLOOKUP(Table5[[#This Row],[MSA Contract Number]],'Tier 1 - $500K'!A:A,'Tier 1 - $500K'!AA:AA,0,0,1)</f>
        <v>135</v>
      </c>
      <c r="AB161" s="107">
        <f>_xlfn.XLOOKUP(Table5[[#This Row],[MSA Contract Number]],'Tier 1 - $500K'!A:A,'Tier 1 - $500K'!AB:AB,0,0,1)</f>
        <v>135</v>
      </c>
      <c r="AC161" s="107">
        <f>_xlfn.XLOOKUP(Table5[[#This Row],[MSA Contract Number]],'Tier 1 - $500K'!A:A,'Tier 1 - $500K'!AC:AC,0,0,1)</f>
        <v>140</v>
      </c>
      <c r="AD161" s="107">
        <f>_xlfn.XLOOKUP(Table5[[#This Row],[MSA Contract Number]],'Tier 1 - $500K'!A:A,'Tier 1 - $500K'!AD:AD,0,0,1)</f>
        <v>115</v>
      </c>
      <c r="AE161" s="107">
        <f>_xlfn.XLOOKUP(Table5[[#This Row],[MSA Contract Number]],'Tier 1 - $500K'!A:A,'Tier 1 - $500K'!AE:AE,0,0,1)</f>
        <v>110</v>
      </c>
      <c r="AF161" s="107">
        <f>_xlfn.XLOOKUP(Table5[[#This Row],[MSA Contract Number]],'Tier 1 - $500K'!A:A,'Tier 1 - $500K'!AF:AF,0,0,1)</f>
        <v>120</v>
      </c>
      <c r="AG161" s="107">
        <f>_xlfn.XLOOKUP(Table5[[#This Row],[MSA Contract Number]],'Tier 1 - $500K'!A:A,'Tier 1 - $500K'!AG:AG,0,0,1)</f>
        <v>135</v>
      </c>
      <c r="AH161" s="107">
        <f>_xlfn.XLOOKUP(Table5[[#This Row],[MSA Contract Number]],'Tier 1 - $500K'!A:A,'Tier 1 - $500K'!AH:AH,0,0,1)</f>
        <v>125</v>
      </c>
      <c r="AI161" s="107">
        <f>_xlfn.XLOOKUP(Table5[[#This Row],[MSA Contract Number]],'Tier 1 - $500K'!A:A,'Tier 1 - $500K'!AI:AI,0,0,1)</f>
        <v>125</v>
      </c>
      <c r="AJ161" s="107">
        <f>_xlfn.XLOOKUP(Table5[[#This Row],[MSA Contract Number]],'Tier 1 - $500K'!A:A,'Tier 1 - $500K'!AJ:AJ,0,0,1)</f>
        <v>125</v>
      </c>
      <c r="AK161" s="107">
        <f>_xlfn.XLOOKUP(Table5[[#This Row],[MSA Contract Number]],'Tier 1 - $500K'!A:A,'Tier 1 - $500K'!AK:AK,0,0,1)</f>
        <v>125</v>
      </c>
      <c r="AL161" s="107">
        <f>_xlfn.XLOOKUP(Table5[[#This Row],[MSA Contract Number]],'Tier 1 - $500K'!A:A,'Tier 1 - $500K'!AL:AL,0,0,1)</f>
        <v>140</v>
      </c>
      <c r="AM161" s="107">
        <f>_xlfn.XLOOKUP(Table5[[#This Row],[MSA Contract Number]],'Tier 1 - $500K'!A:A,'Tier 1 - $500K'!AM:AM,0,0,1)</f>
        <v>120</v>
      </c>
      <c r="AN161" s="107">
        <f>_xlfn.XLOOKUP(Table5[[#This Row],[MSA Contract Number]],'Tier 1 - $500K'!A:A,'Tier 1 - $500K'!AN:AN,0,0,1)</f>
        <v>150</v>
      </c>
      <c r="AO161" s="107">
        <f>_xlfn.XLOOKUP(Table5[[#This Row],[MSA Contract Number]],'Tier 1 - $500K'!A:A,'Tier 1 - $500K'!AO:AO,0,0,1)</f>
        <v>140</v>
      </c>
      <c r="AP161" s="107">
        <f>_xlfn.XLOOKUP(Table5[[#This Row],[MSA Contract Number]],'Tier 1 - $500K'!A:A,'Tier 1 - $500K'!AP:AP,0,0,1)</f>
        <v>165</v>
      </c>
      <c r="AQ161" s="107">
        <f>_xlfn.XLOOKUP(Table5[[#This Row],[MSA Contract Number]],'Tier 1 - $500K'!A:A,'Tier 1 - $500K'!AQ:AQ,0,0,1)</f>
        <v>140</v>
      </c>
      <c r="AR161" s="107">
        <f>_xlfn.XLOOKUP(Table5[[#This Row],[MSA Contract Number]],'Tier 1 - $500K'!A:A,'Tier 1 - $500K'!AR:AR,0,0,1)</f>
        <v>145</v>
      </c>
      <c r="AS161" s="107">
        <f>_xlfn.XLOOKUP(Table5[[#This Row],[MSA Contract Number]],'Tier 1 - $500K'!A:A,'Tier 1 - $500K'!AS:AS,0,0,1)</f>
        <v>115</v>
      </c>
      <c r="AT161" s="107">
        <f>_xlfn.XLOOKUP(Table5[[#This Row],[MSA Contract Number]],'Tier 1 - $500K'!A:A,'Tier 1 - $500K'!AT:AT,0,0,1)</f>
        <v>115</v>
      </c>
      <c r="AU161" s="107">
        <f>_xlfn.XLOOKUP(Table5[[#This Row],[MSA Contract Number]],'Tier 1 - $500K'!A:A,'Tier 1 - $500K'!AU:AU,0,0,1)</f>
        <v>115</v>
      </c>
      <c r="AV161" s="107">
        <f>_xlfn.XLOOKUP(Table5[[#This Row],[MSA Contract Number]],'Tier 1 - $500K'!A:A,'Tier 1 - $500K'!AV:AV,0,0,1)</f>
        <v>115</v>
      </c>
      <c r="AW161" s="107">
        <f>_xlfn.XLOOKUP(Table5[[#This Row],[MSA Contract Number]],'Tier 1 - $500K'!A:A,'Tier 1 - $500K'!AW:AW,0,0,1)</f>
        <v>115</v>
      </c>
      <c r="AX161" s="107">
        <f>_xlfn.XLOOKUP(Table5[[#This Row],[MSA Contract Number]],'Tier 1 - $500K'!A:A,'Tier 1 - $500K'!AX:AX,0,0,1)</f>
        <v>125</v>
      </c>
      <c r="AY161" s="107">
        <f>_xlfn.XLOOKUP(Table5[[#This Row],[MSA Contract Number]],'Tier 1 - $500K'!A:A,'Tier 1 - $500K'!AY:AY,0,0,1)</f>
        <v>110</v>
      </c>
      <c r="AZ161" s="108">
        <f>_xlfn.XLOOKUP(Table5[[#This Row],[MSA Contract Number]],'Tier 1 - $500K'!A:A,'Tier 1 - $500K'!AZ:AZ,0,0,1)</f>
        <v>175</v>
      </c>
    </row>
    <row r="162" spans="1:52" s="52" customFormat="1" ht="63" x14ac:dyDescent="0.25">
      <c r="A162" s="8" t="s">
        <v>1377</v>
      </c>
      <c r="B162" s="9">
        <f>_xlfn.XLOOKUP(Table5[[#This Row],[MSA Contract Number]],'Tier 1 - $500K'!A:A,'Tier 1 - $500K'!B:B,0,0,1)</f>
        <v>46497</v>
      </c>
      <c r="C162" s="10" t="str">
        <f>_xlfn.XLOOKUP(Table5[[#This Row],[MSA Contract Number]],'Tier 1 - $500K'!A:A,'Tier 1 - $500K'!C:C,0,0,1)</f>
        <v>World Wide Technology LLC</v>
      </c>
      <c r="D162" s="10" t="str">
        <f>_xlfn.XLOOKUP(Table5[[#This Row],[MSA Contract Number]],'Tier 1 - $500K'!A:A,'Tier 1 - $500K'!D:D,0,0,1)</f>
        <v xml:space="preserve">1. Chuck Blaskoski 
2. Lianne Kitajima 
3. Adam Petrovsky 
4. Carol Harting </v>
      </c>
      <c r="E162" s="10" t="str">
        <f>_xlfn.XLOOKUP(Table5[[#This Row],[MSA Contract Number]],'Tier 1 - $500K'!A:A,'Tier 1 - $500K'!E:E,0,0,1)</f>
        <v>1. (916) 432-7024 
2. (808) 599-7034 
3. (925) 425-3981 
4. (314) 995-6103</v>
      </c>
      <c r="F162" s="10" t="str">
        <f>_xlfn.XLOOKUP(Table5[[#This Row],[MSA Contract Number]],'Tier 1 - $500K'!A:A,'Tier 1 - $500K'!F:F,0,0,1)</f>
        <v xml:space="preserve">wwt-tddc@wwt.com;  </v>
      </c>
      <c r="G162" s="4" t="str">
        <f>_xlfn.XLOOKUP(Table5[[#This Row],[Point of Contact(s) 
(First Name and Last Name)]],'Tier 1 - $500K'!D:D,'Tier 1 - $500K'!G:G,0,0,1)</f>
        <v>--</v>
      </c>
      <c r="H162" s="4" t="str">
        <f>_xlfn.XLOOKUP(Table5[[#This Row],[MSA Contract Number]],'Tier 1 - $500K'!A:A,'Tier 1 - $500K'!H:H,0,0,1)</f>
        <v>--</v>
      </c>
      <c r="I162" s="4" t="str">
        <f>_xlfn.XLOOKUP(Table5[[#This Row],[MSA Contract Number]],'Tier 1 - $500K'!A:A,'Tier 1 - $500K'!I:I,0,0,1)</f>
        <v>No</v>
      </c>
      <c r="J162" s="4" t="str">
        <f>_xlfn.XLOOKUP(Table5[[#This Row],[MSA Contract Number]],'Tier 1 - $500K'!A:A,'Tier 1 - $500K'!J:J,0,0,1)</f>
        <v>No</v>
      </c>
      <c r="K162" s="1">
        <f>_xlfn.XLOOKUP(Table5[[#This Row],[MSA Contract Number]],'Tier 1 - $500K'!A:A,'Tier 1 - $500K'!K:K,0,0,1)</f>
        <v>285</v>
      </c>
      <c r="L162" s="1">
        <f>_xlfn.XLOOKUP(Table5[[#This Row],[MSA Contract Number]],'Tier 1 - $500K'!A:A,'Tier 1 - $500K'!L:L,0,0,1)</f>
        <v>205</v>
      </c>
      <c r="M162" s="1">
        <f>_xlfn.XLOOKUP(Table5[[#This Row],[MSA Contract Number]],'Tier 1 - $500K'!A:A,'Tier 1 - $500K'!M:M,0,0,1)</f>
        <v>307</v>
      </c>
      <c r="N162" s="1">
        <f>_xlfn.XLOOKUP(Table5[[#This Row],[MSA Contract Number]],'Tier 1 - $500K'!A:A,'Tier 1 - $500K'!N:N)</f>
        <v>268</v>
      </c>
      <c r="O162" s="1">
        <f>_xlfn.XLOOKUP(Table5[[#This Row],[MSA Contract Number]],'Tier 1 - $500K'!A:A,'Tier 1 - $500K'!O:O,0,0,1)</f>
        <v>240</v>
      </c>
      <c r="P162" s="1">
        <f>_xlfn.XLOOKUP(Table5[[#This Row],[MSA Contract Number]],'Tier 1 - $500K'!A:A,'Tier 1 - $500K'!P:P,0,0,1)</f>
        <v>259</v>
      </c>
      <c r="Q162" s="1">
        <f>_xlfn.XLOOKUP(Table5[[#This Row],[MSA Contract Number]],'Tier 1 - $500K'!A:A,'Tier 1 - $500K'!Q:Q,0,0,1)</f>
        <v>224</v>
      </c>
      <c r="R162" s="1">
        <f>_xlfn.XLOOKUP(Table5[[#This Row],[MSA Contract Number]],'Tier 1 - $500K'!A:A,'Tier 1 - $500K'!R:R,0,0,1)</f>
        <v>174</v>
      </c>
      <c r="S162" s="107">
        <f>_xlfn.XLOOKUP(Table5[[#This Row],[MSA Contract Number]],'Tier 1 - $500K'!A:A,'Tier 1 - $500K'!S:S,0,0,1)</f>
        <v>286</v>
      </c>
      <c r="T162" s="107">
        <f>_xlfn.XLOOKUP(Table5[[#This Row],[MSA Contract Number]],'Tier 1 - $500K'!A:A,'Tier 1 - $500K'!T:T,0,0,1)</f>
        <v>334</v>
      </c>
      <c r="U162" s="107">
        <f>_xlfn.XLOOKUP(Table5[[#This Row],[MSA Contract Number]],'Tier 1 - $500K'!A:A,'Tier 1 - $500K'!U:U,0,0,1)</f>
        <v>292</v>
      </c>
      <c r="V162" s="107">
        <f>_xlfn.XLOOKUP(Table5[[#This Row],[MSA Contract Number]],'Tier 1 - $500K'!A:A,'Tier 1 - $500K'!V:V,0,0,1)</f>
        <v>296</v>
      </c>
      <c r="W162" s="107">
        <f>_xlfn.XLOOKUP(Table5[[#This Row],[MSA Contract Number]],'Tier 1 - $500K'!A:A,'Tier 1 - $500K'!W:W,0,0,1)</f>
        <v>205</v>
      </c>
      <c r="X162" s="107">
        <f>_xlfn.XLOOKUP(Table5[[#This Row],[MSA Contract Number]],'Tier 1 - $500K'!A:A,'Tier 1 - $500K'!X:X,0,0,1)</f>
        <v>200</v>
      </c>
      <c r="Y162" s="107">
        <f>_xlfn.XLOOKUP(Table5[[#This Row],[MSA Contract Number]],'Tier 1 - $500K'!A:A,'Tier 1 - $500K'!Y:Y,0,0,1)</f>
        <v>200</v>
      </c>
      <c r="Z162" s="107">
        <f>_xlfn.XLOOKUP(Table5[[#This Row],[MSA Contract Number]],'Tier 1 - $500K'!A:A,'Tier 1 - $500K'!Z:Z,0,0,1)</f>
        <v>254</v>
      </c>
      <c r="AA162" s="107">
        <f>_xlfn.XLOOKUP(Table5[[#This Row],[MSA Contract Number]],'Tier 1 - $500K'!A:A,'Tier 1 - $500K'!AA:AA,0,0,1)</f>
        <v>275</v>
      </c>
      <c r="AB162" s="107">
        <f>_xlfn.XLOOKUP(Table5[[#This Row],[MSA Contract Number]],'Tier 1 - $500K'!A:A,'Tier 1 - $500K'!AB:AB,0,0,1)</f>
        <v>286</v>
      </c>
      <c r="AC162" s="107">
        <f>_xlfn.XLOOKUP(Table5[[#This Row],[MSA Contract Number]],'Tier 1 - $500K'!A:A,'Tier 1 - $500K'!AC:AC,0,0,1)</f>
        <v>290</v>
      </c>
      <c r="AD162" s="107">
        <f>_xlfn.XLOOKUP(Table5[[#This Row],[MSA Contract Number]],'Tier 1 - $500K'!A:A,'Tier 1 - $500K'!AD:AD,0,0,1)</f>
        <v>180</v>
      </c>
      <c r="AE162" s="107">
        <f>_xlfn.XLOOKUP(Table5[[#This Row],[MSA Contract Number]],'Tier 1 - $500K'!A:A,'Tier 1 - $500K'!AE:AE,0,0,1)</f>
        <v>220</v>
      </c>
      <c r="AF162" s="107">
        <f>_xlfn.XLOOKUP(Table5[[#This Row],[MSA Contract Number]],'Tier 1 - $500K'!A:A,'Tier 1 - $500K'!AF:AF,0,0,1)</f>
        <v>180</v>
      </c>
      <c r="AG162" s="107">
        <f>_xlfn.XLOOKUP(Table5[[#This Row],[MSA Contract Number]],'Tier 1 - $500K'!A:A,'Tier 1 - $500K'!AG:AG,0,0,1)</f>
        <v>230</v>
      </c>
      <c r="AH162" s="107">
        <f>_xlfn.XLOOKUP(Table5[[#This Row],[MSA Contract Number]],'Tier 1 - $500K'!A:A,'Tier 1 - $500K'!AH:AH,0,0,1)</f>
        <v>180</v>
      </c>
      <c r="AI162" s="107">
        <f>_xlfn.XLOOKUP(Table5[[#This Row],[MSA Contract Number]],'Tier 1 - $500K'!A:A,'Tier 1 - $500K'!AI:AI,0,0,1)</f>
        <v>229</v>
      </c>
      <c r="AJ162" s="107">
        <f>_xlfn.XLOOKUP(Table5[[#This Row],[MSA Contract Number]],'Tier 1 - $500K'!A:A,'Tier 1 - $500K'!AJ:AJ,0,0,1)</f>
        <v>180</v>
      </c>
      <c r="AK162" s="107">
        <f>_xlfn.XLOOKUP(Table5[[#This Row],[MSA Contract Number]],'Tier 1 - $500K'!A:A,'Tier 1 - $500K'!AK:AK,0,0,1)</f>
        <v>230</v>
      </c>
      <c r="AL162" s="107">
        <f>_xlfn.XLOOKUP(Table5[[#This Row],[MSA Contract Number]],'Tier 1 - $500K'!A:A,'Tier 1 - $500K'!AL:AL,0,0,1)</f>
        <v>270</v>
      </c>
      <c r="AM162" s="107">
        <f>_xlfn.XLOOKUP(Table5[[#This Row],[MSA Contract Number]],'Tier 1 - $500K'!A:A,'Tier 1 - $500K'!AM:AM,0,0,1)</f>
        <v>237</v>
      </c>
      <c r="AN162" s="107">
        <f>_xlfn.XLOOKUP(Table5[[#This Row],[MSA Contract Number]],'Tier 1 - $500K'!A:A,'Tier 1 - $500K'!AN:AN,0,0,1)</f>
        <v>281</v>
      </c>
      <c r="AO162" s="107">
        <f>_xlfn.XLOOKUP(Table5[[#This Row],[MSA Contract Number]],'Tier 1 - $500K'!A:A,'Tier 1 - $500K'!AO:AO,0,0,1)</f>
        <v>240</v>
      </c>
      <c r="AP162" s="107">
        <f>_xlfn.XLOOKUP(Table5[[#This Row],[MSA Contract Number]],'Tier 1 - $500K'!A:A,'Tier 1 - $500K'!AP:AP,0,0,1)</f>
        <v>240</v>
      </c>
      <c r="AQ162" s="107">
        <f>_xlfn.XLOOKUP(Table5[[#This Row],[MSA Contract Number]],'Tier 1 - $500K'!A:A,'Tier 1 - $500K'!AQ:AQ,0,0,1)</f>
        <v>271</v>
      </c>
      <c r="AR162" s="107">
        <f>_xlfn.XLOOKUP(Table5[[#This Row],[MSA Contract Number]],'Tier 1 - $500K'!A:A,'Tier 1 - $500K'!AR:AR,0,0,1)</f>
        <v>255</v>
      </c>
      <c r="AS162" s="107">
        <f>_xlfn.XLOOKUP(Table5[[#This Row],[MSA Contract Number]],'Tier 1 - $500K'!A:A,'Tier 1 - $500K'!AS:AS,0,0,1)</f>
        <v>222</v>
      </c>
      <c r="AT162" s="107">
        <f>_xlfn.XLOOKUP(Table5[[#This Row],[MSA Contract Number]],'Tier 1 - $500K'!A:A,'Tier 1 - $500K'!AT:AT,0,0,1)</f>
        <v>205</v>
      </c>
      <c r="AU162" s="107">
        <f>_xlfn.XLOOKUP(Table5[[#This Row],[MSA Contract Number]],'Tier 1 - $500K'!A:A,'Tier 1 - $500K'!AU:AU,0,0,1)</f>
        <v>226</v>
      </c>
      <c r="AV162" s="107">
        <f>_xlfn.XLOOKUP(Table5[[#This Row],[MSA Contract Number]],'Tier 1 - $500K'!A:A,'Tier 1 - $500K'!AV:AV,0,0,1)</f>
        <v>208</v>
      </c>
      <c r="AW162" s="107">
        <f>_xlfn.XLOOKUP(Table5[[#This Row],[MSA Contract Number]],'Tier 1 - $500K'!A:A,'Tier 1 - $500K'!AW:AW,0,0,1)</f>
        <v>227</v>
      </c>
      <c r="AX162" s="107">
        <f>_xlfn.XLOOKUP(Table5[[#This Row],[MSA Contract Number]],'Tier 1 - $500K'!A:A,'Tier 1 - $500K'!AX:AX,0,0,1)</f>
        <v>271</v>
      </c>
      <c r="AY162" s="107">
        <f>_xlfn.XLOOKUP(Table5[[#This Row],[MSA Contract Number]],'Tier 1 - $500K'!A:A,'Tier 1 - $500K'!AY:AY,0,0,1)</f>
        <v>215</v>
      </c>
      <c r="AZ162" s="108">
        <f>_xlfn.XLOOKUP(Table5[[#This Row],[MSA Contract Number]],'Tier 1 - $500K'!A:A,'Tier 1 - $500K'!AZ:AZ,0,0,1)</f>
        <v>330</v>
      </c>
    </row>
    <row r="163" spans="1:52" s="52" customFormat="1" x14ac:dyDescent="0.25">
      <c r="A163" s="8" t="s">
        <v>1382</v>
      </c>
      <c r="B163" s="9">
        <f>_xlfn.XLOOKUP(Table5[[#This Row],[MSA Contract Number]],'Tier 1 - $500K'!A:A,'Tier 1 - $500K'!B:B,0,0,1)</f>
        <v>46497</v>
      </c>
      <c r="C163" s="10" t="str">
        <f>_xlfn.XLOOKUP(Table5[[#This Row],[MSA Contract Number]],'Tier 1 - $500K'!A:A,'Tier 1 - $500K'!C:C,0,0,1)</f>
        <v>WSP USA, Inc.</v>
      </c>
      <c r="D163" s="10" t="str">
        <f>_xlfn.XLOOKUP(Table5[[#This Row],[MSA Contract Number]],'Tier 1 - $500K'!A:A,'Tier 1 - $500K'!D:D,0,0,1)</f>
        <v>Edgar Montes</v>
      </c>
      <c r="E163" s="10" t="str">
        <f>_xlfn.XLOOKUP(Table5[[#This Row],[MSA Contract Number]],'Tier 1 - $500K'!A:A,'Tier 1 - $500K'!E:E,0,0,1)</f>
        <v>(916) 848-9724</v>
      </c>
      <c r="F163" s="10" t="str">
        <f>_xlfn.XLOOKUP(Table5[[#This Row],[MSA Contract Number]],'Tier 1 - $500K'!A:A,'Tier 1 - $500K'!F:F,0,0,1)</f>
        <v>Edgar.Montes@wsp.com;</v>
      </c>
      <c r="G163" s="4" t="str">
        <f>_xlfn.XLOOKUP(Table5[[#This Row],[Point of Contact(s) 
(First Name and Last Name)]],'Tier 1 - $500K'!D:D,'Tier 1 - $500K'!G:G,0,0,1)</f>
        <v>--</v>
      </c>
      <c r="H163" s="4" t="str">
        <f>_xlfn.XLOOKUP(Table5[[#This Row],[MSA Contract Number]],'Tier 1 - $500K'!A:A,'Tier 1 - $500K'!H:H,0,0,1)</f>
        <v>--</v>
      </c>
      <c r="I163" s="4" t="str">
        <f>_xlfn.XLOOKUP(Table5[[#This Row],[MSA Contract Number]],'Tier 1 - $500K'!A:A,'Tier 1 - $500K'!I:I,0,0,1)</f>
        <v>No</v>
      </c>
      <c r="J163" s="4" t="str">
        <f>_xlfn.XLOOKUP(Table5[[#This Row],[MSA Contract Number]],'Tier 1 - $500K'!A:A,'Tier 1 - $500K'!J:J,0,0,1)</f>
        <v>No</v>
      </c>
      <c r="K163" s="1">
        <f>_xlfn.XLOOKUP(Table5[[#This Row],[MSA Contract Number]],'Tier 1 - $500K'!A:A,'Tier 1 - $500K'!K:K,0,0,1)</f>
        <v>270</v>
      </c>
      <c r="L163" s="1">
        <f>_xlfn.XLOOKUP(Table5[[#This Row],[MSA Contract Number]],'Tier 1 - $500K'!A:A,'Tier 1 - $500K'!L:L,0,0,1)</f>
        <v>182</v>
      </c>
      <c r="M163" s="1">
        <f>_xlfn.XLOOKUP(Table5[[#This Row],[MSA Contract Number]],'Tier 1 - $500K'!A:A,'Tier 1 - $500K'!M:M,0,0,1)</f>
        <v>187</v>
      </c>
      <c r="N163" s="1">
        <f>_xlfn.XLOOKUP(Table5[[#This Row],[MSA Contract Number]],'Tier 1 - $500K'!A:A,'Tier 1 - $500K'!N:N)</f>
        <v>166</v>
      </c>
      <c r="O163" s="1">
        <f>_xlfn.XLOOKUP(Table5[[#This Row],[MSA Contract Number]],'Tier 1 - $500K'!A:A,'Tier 1 - $500K'!O:O,0,0,1)</f>
        <v>174</v>
      </c>
      <c r="P163" s="1">
        <f>_xlfn.XLOOKUP(Table5[[#This Row],[MSA Contract Number]],'Tier 1 - $500K'!A:A,'Tier 1 - $500K'!P:P,0,0,1)</f>
        <v>209</v>
      </c>
      <c r="Q163" s="1">
        <f>_xlfn.XLOOKUP(Table5[[#This Row],[MSA Contract Number]],'Tier 1 - $500K'!A:A,'Tier 1 - $500K'!Q:Q,0,0,1)</f>
        <v>163</v>
      </c>
      <c r="R163" s="1">
        <f>_xlfn.XLOOKUP(Table5[[#This Row],[MSA Contract Number]],'Tier 1 - $500K'!A:A,'Tier 1 - $500K'!R:R,0,0,1)</f>
        <v>137</v>
      </c>
      <c r="S163" s="107">
        <f>_xlfn.XLOOKUP(Table5[[#This Row],[MSA Contract Number]],'Tier 1 - $500K'!A:A,'Tier 1 - $500K'!S:S,0,0,1)</f>
        <v>203</v>
      </c>
      <c r="T163" s="107">
        <f>_xlfn.XLOOKUP(Table5[[#This Row],[MSA Contract Number]],'Tier 1 - $500K'!A:A,'Tier 1 - $500K'!T:T,0,0,1)</f>
        <v>246</v>
      </c>
      <c r="U163" s="107">
        <f>_xlfn.XLOOKUP(Table5[[#This Row],[MSA Contract Number]],'Tier 1 - $500K'!A:A,'Tier 1 - $500K'!U:U,0,0,1)</f>
        <v>209</v>
      </c>
      <c r="V163" s="107">
        <f>_xlfn.XLOOKUP(Table5[[#This Row],[MSA Contract Number]],'Tier 1 - $500K'!A:A,'Tier 1 - $500K'!V:V,0,0,1)</f>
        <v>195</v>
      </c>
      <c r="W163" s="107">
        <f>_xlfn.XLOOKUP(Table5[[#This Row],[MSA Contract Number]],'Tier 1 - $500K'!A:A,'Tier 1 - $500K'!W:W,0,0,1)</f>
        <v>171</v>
      </c>
      <c r="X163" s="107">
        <f>_xlfn.XLOOKUP(Table5[[#This Row],[MSA Contract Number]],'Tier 1 - $500K'!A:A,'Tier 1 - $500K'!X:X,0,0,1)</f>
        <v>169</v>
      </c>
      <c r="Y163" s="107">
        <f>_xlfn.XLOOKUP(Table5[[#This Row],[MSA Contract Number]],'Tier 1 - $500K'!A:A,'Tier 1 - $500K'!Y:Y,0,0,1)</f>
        <v>171</v>
      </c>
      <c r="Z163" s="107">
        <f>_xlfn.XLOOKUP(Table5[[#This Row],[MSA Contract Number]],'Tier 1 - $500K'!A:A,'Tier 1 - $500K'!Z:Z,0,0,1)</f>
        <v>187</v>
      </c>
      <c r="AA163" s="107">
        <f>_xlfn.XLOOKUP(Table5[[#This Row],[MSA Contract Number]],'Tier 1 - $500K'!A:A,'Tier 1 - $500K'!AA:AA,0,0,1)</f>
        <v>185</v>
      </c>
      <c r="AB163" s="107">
        <f>_xlfn.XLOOKUP(Table5[[#This Row],[MSA Contract Number]],'Tier 1 - $500K'!A:A,'Tier 1 - $500K'!AB:AB,0,0,1)</f>
        <v>214</v>
      </c>
      <c r="AC163" s="107">
        <f>_xlfn.XLOOKUP(Table5[[#This Row],[MSA Contract Number]],'Tier 1 - $500K'!A:A,'Tier 1 - $500K'!AC:AC,0,0,1)</f>
        <v>201</v>
      </c>
      <c r="AD163" s="107">
        <f>_xlfn.XLOOKUP(Table5[[#This Row],[MSA Contract Number]],'Tier 1 - $500K'!A:A,'Tier 1 - $500K'!AD:AD,0,0,1)</f>
        <v>169</v>
      </c>
      <c r="AE163" s="107">
        <f>_xlfn.XLOOKUP(Table5[[#This Row],[MSA Contract Number]],'Tier 1 - $500K'!A:A,'Tier 1 - $500K'!AE:AE,0,0,1)</f>
        <v>169</v>
      </c>
      <c r="AF163" s="107">
        <f>_xlfn.XLOOKUP(Table5[[#This Row],[MSA Contract Number]],'Tier 1 - $500K'!A:A,'Tier 1 - $500K'!AF:AF,0,0,1)</f>
        <v>158</v>
      </c>
      <c r="AG163" s="107">
        <f>_xlfn.XLOOKUP(Table5[[#This Row],[MSA Contract Number]],'Tier 1 - $500K'!A:A,'Tier 1 - $500K'!AG:AG,0,0,1)</f>
        <v>177</v>
      </c>
      <c r="AH163" s="107">
        <f>_xlfn.XLOOKUP(Table5[[#This Row],[MSA Contract Number]],'Tier 1 - $500K'!A:A,'Tier 1 - $500K'!AH:AH,0,0,1)</f>
        <v>158</v>
      </c>
      <c r="AI163" s="107">
        <f>_xlfn.XLOOKUP(Table5[[#This Row],[MSA Contract Number]],'Tier 1 - $500K'!A:A,'Tier 1 - $500K'!AI:AI,0,0,1)</f>
        <v>161</v>
      </c>
      <c r="AJ163" s="107">
        <f>_xlfn.XLOOKUP(Table5[[#This Row],[MSA Contract Number]],'Tier 1 - $500K'!A:A,'Tier 1 - $500K'!AJ:AJ,0,0,1)</f>
        <v>182</v>
      </c>
      <c r="AK163" s="107">
        <f>_xlfn.XLOOKUP(Table5[[#This Row],[MSA Contract Number]],'Tier 1 - $500K'!A:A,'Tier 1 - $500K'!AK:AK,0,0,1)</f>
        <v>174</v>
      </c>
      <c r="AL163" s="107">
        <f>_xlfn.XLOOKUP(Table5[[#This Row],[MSA Contract Number]],'Tier 1 - $500K'!A:A,'Tier 1 - $500K'!AL:AL,0,0,1)</f>
        <v>206</v>
      </c>
      <c r="AM163" s="107">
        <f>_xlfn.XLOOKUP(Table5[[#This Row],[MSA Contract Number]],'Tier 1 - $500K'!A:A,'Tier 1 - $500K'!AM:AM,0,0,1)</f>
        <v>169</v>
      </c>
      <c r="AN163" s="107">
        <f>_xlfn.XLOOKUP(Table5[[#This Row],[MSA Contract Number]],'Tier 1 - $500K'!A:A,'Tier 1 - $500K'!AN:AN,0,0,1)</f>
        <v>185</v>
      </c>
      <c r="AO163" s="107">
        <f>_xlfn.XLOOKUP(Table5[[#This Row],[MSA Contract Number]],'Tier 1 - $500K'!A:A,'Tier 1 - $500K'!AO:AO,0,0,1)</f>
        <v>161</v>
      </c>
      <c r="AP163" s="107">
        <f>_xlfn.XLOOKUP(Table5[[#This Row],[MSA Contract Number]],'Tier 1 - $500K'!A:A,'Tier 1 - $500K'!AP:AP,0,0,1)</f>
        <v>187</v>
      </c>
      <c r="AQ163" s="107">
        <f>_xlfn.XLOOKUP(Table5[[#This Row],[MSA Contract Number]],'Tier 1 - $500K'!A:A,'Tier 1 - $500K'!AQ:AQ,0,0,1)</f>
        <v>201</v>
      </c>
      <c r="AR163" s="107">
        <f>_xlfn.XLOOKUP(Table5[[#This Row],[MSA Contract Number]],'Tier 1 - $500K'!A:A,'Tier 1 - $500K'!AR:AR,0,0,1)</f>
        <v>193</v>
      </c>
      <c r="AS163" s="107">
        <f>_xlfn.XLOOKUP(Table5[[#This Row],[MSA Contract Number]],'Tier 1 - $500K'!A:A,'Tier 1 - $500K'!AS:AS,0,0,1)</f>
        <v>193</v>
      </c>
      <c r="AT163" s="107">
        <f>_xlfn.XLOOKUP(Table5[[#This Row],[MSA Contract Number]],'Tier 1 - $500K'!A:A,'Tier 1 - $500K'!AT:AT,0,0,1)</f>
        <v>142</v>
      </c>
      <c r="AU163" s="107">
        <f>_xlfn.XLOOKUP(Table5[[#This Row],[MSA Contract Number]],'Tier 1 - $500K'!A:A,'Tier 1 - $500K'!AU:AU,0,0,1)</f>
        <v>161</v>
      </c>
      <c r="AV163" s="107">
        <f>_xlfn.XLOOKUP(Table5[[#This Row],[MSA Contract Number]],'Tier 1 - $500K'!A:A,'Tier 1 - $500K'!AV:AV,0,0,1)</f>
        <v>155</v>
      </c>
      <c r="AW163" s="107">
        <f>_xlfn.XLOOKUP(Table5[[#This Row],[MSA Contract Number]],'Tier 1 - $500K'!A:A,'Tier 1 - $500K'!AW:AW,0,0,1)</f>
        <v>185</v>
      </c>
      <c r="AX163" s="107">
        <f>_xlfn.XLOOKUP(Table5[[#This Row],[MSA Contract Number]],'Tier 1 - $500K'!A:A,'Tier 1 - $500K'!AX:AX,0,0,1)</f>
        <v>150</v>
      </c>
      <c r="AY163" s="107">
        <f>_xlfn.XLOOKUP(Table5[[#This Row],[MSA Contract Number]],'Tier 1 - $500K'!A:A,'Tier 1 - $500K'!AY:AY,0,0,1)</f>
        <v>131</v>
      </c>
      <c r="AZ163" s="108">
        <f>_xlfn.XLOOKUP(Table5[[#This Row],[MSA Contract Number]],'Tier 1 - $500K'!A:A,'Tier 1 - $500K'!AZ:AZ,0,0,1)</f>
        <v>286</v>
      </c>
    </row>
    <row r="164" spans="1:52" s="52" customFormat="1" ht="31.5" x14ac:dyDescent="0.25">
      <c r="A164" s="8" t="s">
        <v>1387</v>
      </c>
      <c r="B164" s="9">
        <f>_xlfn.XLOOKUP(Table5[[#This Row],[MSA Contract Number]],'Tier 1 - $500K'!A:A,'Tier 1 - $500K'!B:B,0,0,1)</f>
        <v>46497</v>
      </c>
      <c r="C164" s="10" t="str">
        <f>_xlfn.XLOOKUP(Table5[[#This Row],[MSA Contract Number]],'Tier 1 - $500K'!A:A,'Tier 1 - $500K'!C:C,0,0,1)</f>
        <v>xFusion Technologies Inc</v>
      </c>
      <c r="D164" s="10" t="str">
        <f>_xlfn.XLOOKUP(Table5[[#This Row],[MSA Contract Number]],'Tier 1 - $500K'!A:A,'Tier 1 - $500K'!D:D,0,0,1)</f>
        <v xml:space="preserve">1.Sanjib Nayak 
2. Michelle Lettini </v>
      </c>
      <c r="E164" s="10" t="str">
        <f>_xlfn.XLOOKUP(Table5[[#This Row],[MSA Contract Number]],'Tier 1 - $500K'!A:A,'Tier 1 - $500K'!E:E,0,0,1)</f>
        <v>1. (916) 990-6484 
2. (916) 969-3123</v>
      </c>
      <c r="F164" s="10" t="str">
        <f>_xlfn.XLOOKUP(Table5[[#This Row],[MSA Contract Number]],'Tier 1 - $500K'!A:A,'Tier 1 - $500K'!F:F,0,0,1)</f>
        <v>sanjib.nayak@xfusiontech.com; m.lettini@xfusiontech.com;</v>
      </c>
      <c r="G164" s="4">
        <f>_xlfn.XLOOKUP(Table5[[#This Row],[Point of Contact(s) 
(First Name and Last Name)]],'Tier 1 - $500K'!D:D,'Tier 1 - $500K'!G:G,0,0,1)</f>
        <v>1758792</v>
      </c>
      <c r="H164" s="4" t="str">
        <f>_xlfn.XLOOKUP(Table5[[#This Row],[MSA Contract Number]],'Tier 1 - $500K'!A:A,'Tier 1 - $500K'!H:H,0,0,1)</f>
        <v>SB</v>
      </c>
      <c r="I164" s="4" t="str">
        <f>_xlfn.XLOOKUP(Table5[[#This Row],[MSA Contract Number]],'Tier 1 - $500K'!A:A,'Tier 1 - $500K'!I:I,0,0,1)</f>
        <v>Yes</v>
      </c>
      <c r="J164" s="4" t="str">
        <f>_xlfn.XLOOKUP(Table5[[#This Row],[MSA Contract Number]],'Tier 1 - $500K'!A:A,'Tier 1 - $500K'!J:J,0,0,1)</f>
        <v>No</v>
      </c>
      <c r="K164" s="1">
        <f>_xlfn.XLOOKUP(Table5[[#This Row],[MSA Contract Number]],'Tier 1 - $500K'!A:A,'Tier 1 - $500K'!K:K,0,0,1)</f>
        <v>251</v>
      </c>
      <c r="L164" s="1">
        <f>_xlfn.XLOOKUP(Table5[[#This Row],[MSA Contract Number]],'Tier 1 - $500K'!A:A,'Tier 1 - $500K'!L:L,0,0,1)</f>
        <v>210</v>
      </c>
      <c r="M164" s="1">
        <f>_xlfn.XLOOKUP(Table5[[#This Row],[MSA Contract Number]],'Tier 1 - $500K'!A:A,'Tier 1 - $500K'!M:M,0,0,1)</f>
        <v>227</v>
      </c>
      <c r="N164" s="1">
        <f>_xlfn.XLOOKUP(Table5[[#This Row],[MSA Contract Number]],'Tier 1 - $500K'!A:A,'Tier 1 - $500K'!N:N)</f>
        <v>191</v>
      </c>
      <c r="O164" s="1">
        <f>_xlfn.XLOOKUP(Table5[[#This Row],[MSA Contract Number]],'Tier 1 - $500K'!A:A,'Tier 1 - $500K'!O:O,0,0,1)</f>
        <v>169</v>
      </c>
      <c r="P164" s="1">
        <f>_xlfn.XLOOKUP(Table5[[#This Row],[MSA Contract Number]],'Tier 1 - $500K'!A:A,'Tier 1 - $500K'!P:P,0,0,1)</f>
        <v>203</v>
      </c>
      <c r="Q164" s="1">
        <f>_xlfn.XLOOKUP(Table5[[#This Row],[MSA Contract Number]],'Tier 1 - $500K'!A:A,'Tier 1 - $500K'!Q:Q,0,0,1)</f>
        <v>178</v>
      </c>
      <c r="R164" s="1">
        <f>_xlfn.XLOOKUP(Table5[[#This Row],[MSA Contract Number]],'Tier 1 - $500K'!A:A,'Tier 1 - $500K'!R:R,0,0,1)</f>
        <v>131</v>
      </c>
      <c r="S164" s="107">
        <f>_xlfn.XLOOKUP(Table5[[#This Row],[MSA Contract Number]],'Tier 1 - $500K'!A:A,'Tier 1 - $500K'!S:S,0,0,1)</f>
        <v>208</v>
      </c>
      <c r="T164" s="107">
        <f>_xlfn.XLOOKUP(Table5[[#This Row],[MSA Contract Number]],'Tier 1 - $500K'!A:A,'Tier 1 - $500K'!T:T,0,0,1)</f>
        <v>247</v>
      </c>
      <c r="U164" s="107">
        <f>_xlfn.XLOOKUP(Table5[[#This Row],[MSA Contract Number]],'Tier 1 - $500K'!A:A,'Tier 1 - $500K'!U:U,0,0,1)</f>
        <v>215</v>
      </c>
      <c r="V164" s="107">
        <f>_xlfn.XLOOKUP(Table5[[#This Row],[MSA Contract Number]],'Tier 1 - $500K'!A:A,'Tier 1 - $500K'!V:V,0,0,1)</f>
        <v>212</v>
      </c>
      <c r="W164" s="107">
        <f>_xlfn.XLOOKUP(Table5[[#This Row],[MSA Contract Number]],'Tier 1 - $500K'!A:A,'Tier 1 - $500K'!W:W,0,0,1)</f>
        <v>143</v>
      </c>
      <c r="X164" s="107">
        <f>_xlfn.XLOOKUP(Table5[[#This Row],[MSA Contract Number]],'Tier 1 - $500K'!A:A,'Tier 1 - $500K'!X:X,0,0,1)</f>
        <v>146</v>
      </c>
      <c r="Y164" s="107">
        <f>_xlfn.XLOOKUP(Table5[[#This Row],[MSA Contract Number]],'Tier 1 - $500K'!A:A,'Tier 1 - $500K'!Y:Y,0,0,1)</f>
        <v>150</v>
      </c>
      <c r="Z164" s="107">
        <f>_xlfn.XLOOKUP(Table5[[#This Row],[MSA Contract Number]],'Tier 1 - $500K'!A:A,'Tier 1 - $500K'!Z:Z,0,0,1)</f>
        <v>182</v>
      </c>
      <c r="AA164" s="107">
        <f>_xlfn.XLOOKUP(Table5[[#This Row],[MSA Contract Number]],'Tier 1 - $500K'!A:A,'Tier 1 - $500K'!AA:AA,0,0,1)</f>
        <v>188</v>
      </c>
      <c r="AB164" s="107">
        <f>_xlfn.XLOOKUP(Table5[[#This Row],[MSA Contract Number]],'Tier 1 - $500K'!A:A,'Tier 1 - $500K'!AB:AB,0,0,1)</f>
        <v>184</v>
      </c>
      <c r="AC164" s="107">
        <f>_xlfn.XLOOKUP(Table5[[#This Row],[MSA Contract Number]],'Tier 1 - $500K'!A:A,'Tier 1 - $500K'!AC:AC,0,0,1)</f>
        <v>188</v>
      </c>
      <c r="AD164" s="107">
        <f>_xlfn.XLOOKUP(Table5[[#This Row],[MSA Contract Number]],'Tier 1 - $500K'!A:A,'Tier 1 - $500K'!AD:AD,0,0,1)</f>
        <v>142</v>
      </c>
      <c r="AE164" s="107">
        <f>_xlfn.XLOOKUP(Table5[[#This Row],[MSA Contract Number]],'Tier 1 - $500K'!A:A,'Tier 1 - $500K'!AE:AE,0,0,1)</f>
        <v>138</v>
      </c>
      <c r="AF164" s="107">
        <f>_xlfn.XLOOKUP(Table5[[#This Row],[MSA Contract Number]],'Tier 1 - $500K'!A:A,'Tier 1 - $500K'!AF:AF,0,0,1)</f>
        <v>143</v>
      </c>
      <c r="AG164" s="107">
        <f>_xlfn.XLOOKUP(Table5[[#This Row],[MSA Contract Number]],'Tier 1 - $500K'!A:A,'Tier 1 - $500K'!AG:AG,0,0,1)</f>
        <v>165</v>
      </c>
      <c r="AH164" s="107">
        <f>_xlfn.XLOOKUP(Table5[[#This Row],[MSA Contract Number]],'Tier 1 - $500K'!A:A,'Tier 1 - $500K'!AH:AH,0,0,1)</f>
        <v>153</v>
      </c>
      <c r="AI164" s="107">
        <f>_xlfn.XLOOKUP(Table5[[#This Row],[MSA Contract Number]],'Tier 1 - $500K'!A:A,'Tier 1 - $500K'!AI:AI,0,0,1)</f>
        <v>153</v>
      </c>
      <c r="AJ164" s="107">
        <f>_xlfn.XLOOKUP(Table5[[#This Row],[MSA Contract Number]],'Tier 1 - $500K'!A:A,'Tier 1 - $500K'!AJ:AJ,0,0,1)</f>
        <v>148</v>
      </c>
      <c r="AK164" s="107">
        <f>_xlfn.XLOOKUP(Table5[[#This Row],[MSA Contract Number]],'Tier 1 - $500K'!A:A,'Tier 1 - $500K'!AK:AK,0,0,1)</f>
        <v>173</v>
      </c>
      <c r="AL164" s="107">
        <f>_xlfn.XLOOKUP(Table5[[#This Row],[MSA Contract Number]],'Tier 1 - $500K'!A:A,'Tier 1 - $500K'!AL:AL,0,0,1)</f>
        <v>209</v>
      </c>
      <c r="AM164" s="107">
        <f>_xlfn.XLOOKUP(Table5[[#This Row],[MSA Contract Number]],'Tier 1 - $500K'!A:A,'Tier 1 - $500K'!AM:AM,0,0,1)</f>
        <v>160</v>
      </c>
      <c r="AN164" s="107">
        <f>_xlfn.XLOOKUP(Table5[[#This Row],[MSA Contract Number]],'Tier 1 - $500K'!A:A,'Tier 1 - $500K'!AN:AN,0,0,1)</f>
        <v>181</v>
      </c>
      <c r="AO164" s="107">
        <f>_xlfn.XLOOKUP(Table5[[#This Row],[MSA Contract Number]],'Tier 1 - $500K'!A:A,'Tier 1 - $500K'!AO:AO,0,0,1)</f>
        <v>141</v>
      </c>
      <c r="AP164" s="107">
        <f>_xlfn.XLOOKUP(Table5[[#This Row],[MSA Contract Number]],'Tier 1 - $500K'!A:A,'Tier 1 - $500K'!AP:AP,0,0,1)</f>
        <v>174</v>
      </c>
      <c r="AQ164" s="107">
        <f>_xlfn.XLOOKUP(Table5[[#This Row],[MSA Contract Number]],'Tier 1 - $500K'!A:A,'Tier 1 - $500K'!AQ:AQ,0,0,1)</f>
        <v>166</v>
      </c>
      <c r="AR164" s="107">
        <f>_xlfn.XLOOKUP(Table5[[#This Row],[MSA Contract Number]],'Tier 1 - $500K'!A:A,'Tier 1 - $500K'!AR:AR,0,0,1)</f>
        <v>187</v>
      </c>
      <c r="AS164" s="107">
        <f>_xlfn.XLOOKUP(Table5[[#This Row],[MSA Contract Number]],'Tier 1 - $500K'!A:A,'Tier 1 - $500K'!AS:AS,0,0,1)</f>
        <v>149</v>
      </c>
      <c r="AT164" s="107">
        <f>_xlfn.XLOOKUP(Table5[[#This Row],[MSA Contract Number]],'Tier 1 - $500K'!A:A,'Tier 1 - $500K'!AT:AT,0,0,1)</f>
        <v>154</v>
      </c>
      <c r="AU164" s="107">
        <f>_xlfn.XLOOKUP(Table5[[#This Row],[MSA Contract Number]],'Tier 1 - $500K'!A:A,'Tier 1 - $500K'!AU:AU,0,0,1)</f>
        <v>151</v>
      </c>
      <c r="AV164" s="107">
        <f>_xlfn.XLOOKUP(Table5[[#This Row],[MSA Contract Number]],'Tier 1 - $500K'!A:A,'Tier 1 - $500K'!AV:AV,0,0,1)</f>
        <v>145</v>
      </c>
      <c r="AW164" s="107">
        <f>_xlfn.XLOOKUP(Table5[[#This Row],[MSA Contract Number]],'Tier 1 - $500K'!A:A,'Tier 1 - $500K'!AW:AW,0,0,1)</f>
        <v>169</v>
      </c>
      <c r="AX164" s="107">
        <f>_xlfn.XLOOKUP(Table5[[#This Row],[MSA Contract Number]],'Tier 1 - $500K'!A:A,'Tier 1 - $500K'!AX:AX,0,0,1)</f>
        <v>170</v>
      </c>
      <c r="AY164" s="107">
        <f>_xlfn.XLOOKUP(Table5[[#This Row],[MSA Contract Number]],'Tier 1 - $500K'!A:A,'Tier 1 - $500K'!AY:AY,0,0,1)</f>
        <v>149</v>
      </c>
      <c r="AZ164" s="108">
        <f>_xlfn.XLOOKUP(Table5[[#This Row],[MSA Contract Number]],'Tier 1 - $500K'!A:A,'Tier 1 - $500K'!AZ:AZ,0,0,1)</f>
        <v>180</v>
      </c>
    </row>
    <row r="165" spans="1:52" s="52" customFormat="1" ht="31.5" x14ac:dyDescent="0.25">
      <c r="A165" s="8" t="s">
        <v>1407</v>
      </c>
      <c r="B165" s="9">
        <f>_xlfn.XLOOKUP(Table5[[#This Row],[MSA Contract Number]],'Tier 1 - $500K'!A:A,'Tier 1 - $500K'!B:B,0,0,1)</f>
        <v>46497</v>
      </c>
      <c r="C165" s="10" t="str">
        <f>_xlfn.XLOOKUP(Table5[[#This Row],[MSA Contract Number]],'Tier 1 - $500K'!A:A,'Tier 1 - $500K'!C:C,0,0,1)</f>
        <v>Zion Cloud Solutions LLC</v>
      </c>
      <c r="D165" s="10" t="str">
        <f>_xlfn.XLOOKUP(Table5[[#This Row],[MSA Contract Number]],'Tier 1 - $500K'!A:A,'Tier 1 - $500K'!D:D,0,0,1)</f>
        <v>Stephanie Stroubler</v>
      </c>
      <c r="E165" s="10" t="str">
        <f>_xlfn.XLOOKUP(Table5[[#This Row],[MSA Contract Number]],'Tier 1 - $500K'!A:A,'Tier 1 - $500K'!E:E,0,0,1)</f>
        <v>(224) 904-4901 (O)/ (773) 507-9143 (M)</v>
      </c>
      <c r="F165" s="10" t="str">
        <f>_xlfn.XLOOKUP(Table5[[#This Row],[MSA Contract Number]],'Tier 1 - $500K'!A:A,'Tier 1 - $500K'!F:F,0,0,1)</f>
        <v>stephanie.stroubler@zionclouds.com;</v>
      </c>
      <c r="G165" s="4" t="str">
        <f>_xlfn.XLOOKUP(Table5[[#This Row],[Point of Contact(s) 
(First Name and Last Name)]],'Tier 1 - $500K'!D:D,'Tier 1 - $500K'!G:G,0,0,1)</f>
        <v>--</v>
      </c>
      <c r="H165" s="4" t="str">
        <f>_xlfn.XLOOKUP(Table5[[#This Row],[MSA Contract Number]],'Tier 1 - $500K'!A:A,'Tier 1 - $500K'!H:H,0,0,1)</f>
        <v>--</v>
      </c>
      <c r="I165" s="4" t="str">
        <f>_xlfn.XLOOKUP(Table5[[#This Row],[MSA Contract Number]],'Tier 1 - $500K'!A:A,'Tier 1 - $500K'!I:I,0,0,1)</f>
        <v>No</v>
      </c>
      <c r="J165" s="4" t="str">
        <f>_xlfn.XLOOKUP(Table5[[#This Row],[MSA Contract Number]],'Tier 1 - $500K'!A:A,'Tier 1 - $500K'!J:J,0,0,1)</f>
        <v>No</v>
      </c>
      <c r="K165" s="1">
        <f>_xlfn.XLOOKUP(Table5[[#This Row],[MSA Contract Number]],'Tier 1 - $500K'!A:A,'Tier 1 - $500K'!K:K,0,0,1)</f>
        <v>125</v>
      </c>
      <c r="L165" s="1">
        <f>_xlfn.XLOOKUP(Table5[[#This Row],[MSA Contract Number]],'Tier 1 - $500K'!A:A,'Tier 1 - $500K'!L:L,0,0,1)</f>
        <v>100</v>
      </c>
      <c r="M165" s="1">
        <f>_xlfn.XLOOKUP(Table5[[#This Row],[MSA Contract Number]],'Tier 1 - $500K'!A:A,'Tier 1 - $500K'!M:M,0,0,1)</f>
        <v>115</v>
      </c>
      <c r="N165" s="1">
        <f>_xlfn.XLOOKUP(Table5[[#This Row],[MSA Contract Number]],'Tier 1 - $500K'!A:A,'Tier 1 - $500K'!N:N)</f>
        <v>105</v>
      </c>
      <c r="O165" s="1">
        <f>_xlfn.XLOOKUP(Table5[[#This Row],[MSA Contract Number]],'Tier 1 - $500K'!A:A,'Tier 1 - $500K'!O:O,0,0,1)</f>
        <v>89</v>
      </c>
      <c r="P165" s="1">
        <f>_xlfn.XLOOKUP(Table5[[#This Row],[MSA Contract Number]],'Tier 1 - $500K'!A:A,'Tier 1 - $500K'!P:P,0,0,1)</f>
        <v>115</v>
      </c>
      <c r="Q165" s="1">
        <f>_xlfn.XLOOKUP(Table5[[#This Row],[MSA Contract Number]],'Tier 1 - $500K'!A:A,'Tier 1 - $500K'!Q:Q,0,0,1)</f>
        <v>100</v>
      </c>
      <c r="R165" s="1">
        <f>_xlfn.XLOOKUP(Table5[[#This Row],[MSA Contract Number]],'Tier 1 - $500K'!A:A,'Tier 1 - $500K'!R:R,0,0,1)</f>
        <v>85</v>
      </c>
      <c r="S165" s="107">
        <f>_xlfn.XLOOKUP(Table5[[#This Row],[MSA Contract Number]],'Tier 1 - $500K'!A:A,'Tier 1 - $500K'!S:S,0,0,1)</f>
        <v>105</v>
      </c>
      <c r="T165" s="107">
        <f>_xlfn.XLOOKUP(Table5[[#This Row],[MSA Contract Number]],'Tier 1 - $500K'!A:A,'Tier 1 - $500K'!T:T,0,0,1)</f>
        <v>125</v>
      </c>
      <c r="U165" s="107">
        <f>_xlfn.XLOOKUP(Table5[[#This Row],[MSA Contract Number]],'Tier 1 - $500K'!A:A,'Tier 1 - $500K'!U:U,0,0,1)</f>
        <v>105</v>
      </c>
      <c r="V165" s="107">
        <f>_xlfn.XLOOKUP(Table5[[#This Row],[MSA Contract Number]],'Tier 1 - $500K'!A:A,'Tier 1 - $500K'!V:V,0,0,1)</f>
        <v>95</v>
      </c>
      <c r="W165" s="107">
        <f>_xlfn.XLOOKUP(Table5[[#This Row],[MSA Contract Number]],'Tier 1 - $500K'!A:A,'Tier 1 - $500K'!W:W,0,0,1)</f>
        <v>89</v>
      </c>
      <c r="X165" s="107">
        <f>_xlfn.XLOOKUP(Table5[[#This Row],[MSA Contract Number]],'Tier 1 - $500K'!A:A,'Tier 1 - $500K'!X:X,0,0,1)</f>
        <v>105</v>
      </c>
      <c r="Y165" s="107">
        <f>_xlfn.XLOOKUP(Table5[[#This Row],[MSA Contract Number]],'Tier 1 - $500K'!A:A,'Tier 1 - $500K'!Y:Y,0,0,1)</f>
        <v>105</v>
      </c>
      <c r="Z165" s="107">
        <f>_xlfn.XLOOKUP(Table5[[#This Row],[MSA Contract Number]],'Tier 1 - $500K'!A:A,'Tier 1 - $500K'!Z:Z,0,0,1)</f>
        <v>100</v>
      </c>
      <c r="AA165" s="107">
        <f>_xlfn.XLOOKUP(Table5[[#This Row],[MSA Contract Number]],'Tier 1 - $500K'!A:A,'Tier 1 - $500K'!AA:AA,0,0,1)</f>
        <v>98</v>
      </c>
      <c r="AB165" s="107">
        <f>_xlfn.XLOOKUP(Table5[[#This Row],[MSA Contract Number]],'Tier 1 - $500K'!A:A,'Tier 1 - $500K'!AB:AB,0,0,1)</f>
        <v>105</v>
      </c>
      <c r="AC165" s="107">
        <f>_xlfn.XLOOKUP(Table5[[#This Row],[MSA Contract Number]],'Tier 1 - $500K'!A:A,'Tier 1 - $500K'!AC:AC,0,0,1)</f>
        <v>125</v>
      </c>
      <c r="AD165" s="107">
        <f>_xlfn.XLOOKUP(Table5[[#This Row],[MSA Contract Number]],'Tier 1 - $500K'!A:A,'Tier 1 - $500K'!AD:AD,0,0,1)</f>
        <v>89</v>
      </c>
      <c r="AE165" s="107">
        <f>_xlfn.XLOOKUP(Table5[[#This Row],[MSA Contract Number]],'Tier 1 - $500K'!A:A,'Tier 1 - $500K'!AE:AE,0,0,1)</f>
        <v>86</v>
      </c>
      <c r="AF165" s="107">
        <f>_xlfn.XLOOKUP(Table5[[#This Row],[MSA Contract Number]],'Tier 1 - $500K'!A:A,'Tier 1 - $500K'!AF:AF,0,0,1)</f>
        <v>89</v>
      </c>
      <c r="AG165" s="107">
        <f>_xlfn.XLOOKUP(Table5[[#This Row],[MSA Contract Number]],'Tier 1 - $500K'!A:A,'Tier 1 - $500K'!AG:AG,0,0,1)</f>
        <v>98</v>
      </c>
      <c r="AH165" s="107">
        <f>_xlfn.XLOOKUP(Table5[[#This Row],[MSA Contract Number]],'Tier 1 - $500K'!A:A,'Tier 1 - $500K'!AH:AH,0,0,1)</f>
        <v>95</v>
      </c>
      <c r="AI165" s="107">
        <f>_xlfn.XLOOKUP(Table5[[#This Row],[MSA Contract Number]],'Tier 1 - $500K'!A:A,'Tier 1 - $500K'!AI:AI,0,0,1)</f>
        <v>105</v>
      </c>
      <c r="AJ165" s="107">
        <f>_xlfn.XLOOKUP(Table5[[#This Row],[MSA Contract Number]],'Tier 1 - $500K'!A:A,'Tier 1 - $500K'!AJ:AJ,0,0,1)</f>
        <v>94</v>
      </c>
      <c r="AK165" s="107">
        <f>_xlfn.XLOOKUP(Table5[[#This Row],[MSA Contract Number]],'Tier 1 - $500K'!A:A,'Tier 1 - $500K'!AK:AK,0,0,1)</f>
        <v>98</v>
      </c>
      <c r="AL165" s="107">
        <f>_xlfn.XLOOKUP(Table5[[#This Row],[MSA Contract Number]],'Tier 1 - $500K'!A:A,'Tier 1 - $500K'!AL:AL,0,0,1)</f>
        <v>125</v>
      </c>
      <c r="AM165" s="107">
        <f>_xlfn.XLOOKUP(Table5[[#This Row],[MSA Contract Number]],'Tier 1 - $500K'!A:A,'Tier 1 - $500K'!AM:AM,0,0,1)</f>
        <v>92</v>
      </c>
      <c r="AN165" s="107">
        <f>_xlfn.XLOOKUP(Table5[[#This Row],[MSA Contract Number]],'Tier 1 - $500K'!A:A,'Tier 1 - $500K'!AN:AN,0,0,1)</f>
        <v>98</v>
      </c>
      <c r="AO165" s="107">
        <f>_xlfn.XLOOKUP(Table5[[#This Row],[MSA Contract Number]],'Tier 1 - $500K'!A:A,'Tier 1 - $500K'!AO:AO,0,0,1)</f>
        <v>95</v>
      </c>
      <c r="AP165" s="107">
        <f>_xlfn.XLOOKUP(Table5[[#This Row],[MSA Contract Number]],'Tier 1 - $500K'!A:A,'Tier 1 - $500K'!AP:AP,0,0,1)</f>
        <v>125</v>
      </c>
      <c r="AQ165" s="107">
        <f>_xlfn.XLOOKUP(Table5[[#This Row],[MSA Contract Number]],'Tier 1 - $500K'!A:A,'Tier 1 - $500K'!AQ:AQ,0,0,1)</f>
        <v>105</v>
      </c>
      <c r="AR165" s="107">
        <f>_xlfn.XLOOKUP(Table5[[#This Row],[MSA Contract Number]],'Tier 1 - $500K'!A:A,'Tier 1 - $500K'!AR:AR,0,0,1)</f>
        <v>125</v>
      </c>
      <c r="AS165" s="107">
        <f>_xlfn.XLOOKUP(Table5[[#This Row],[MSA Contract Number]],'Tier 1 - $500K'!A:A,'Tier 1 - $500K'!AS:AS,0,0,1)</f>
        <v>80</v>
      </c>
      <c r="AT165" s="107">
        <f>_xlfn.XLOOKUP(Table5[[#This Row],[MSA Contract Number]],'Tier 1 - $500K'!A:A,'Tier 1 - $500K'!AT:AT,0,0,1)</f>
        <v>85</v>
      </c>
      <c r="AU165" s="107">
        <f>_xlfn.XLOOKUP(Table5[[#This Row],[MSA Contract Number]],'Tier 1 - $500K'!A:A,'Tier 1 - $500K'!AU:AU,0,0,1)</f>
        <v>80</v>
      </c>
      <c r="AV165" s="107">
        <f>_xlfn.XLOOKUP(Table5[[#This Row],[MSA Contract Number]],'Tier 1 - $500K'!A:A,'Tier 1 - $500K'!AV:AV,0,0,1)</f>
        <v>80</v>
      </c>
      <c r="AW165" s="107">
        <f>_xlfn.XLOOKUP(Table5[[#This Row],[MSA Contract Number]],'Tier 1 - $500K'!A:A,'Tier 1 - $500K'!AW:AW,0,0,1)</f>
        <v>105</v>
      </c>
      <c r="AX165" s="107">
        <f>_xlfn.XLOOKUP(Table5[[#This Row],[MSA Contract Number]],'Tier 1 - $500K'!A:A,'Tier 1 - $500K'!AX:AX,0,0,1)</f>
        <v>115</v>
      </c>
      <c r="AY165" s="107">
        <f>_xlfn.XLOOKUP(Table5[[#This Row],[MSA Contract Number]],'Tier 1 - $500K'!A:A,'Tier 1 - $500K'!AY:AY,0,0,1)</f>
        <v>90</v>
      </c>
      <c r="AZ165" s="108">
        <f>_xlfn.XLOOKUP(Table5[[#This Row],[MSA Contract Number]],'Tier 1 - $500K'!A:A,'Tier 1 - $500K'!AZ:AZ,0,0,1)</f>
        <v>135</v>
      </c>
    </row>
    <row r="166" spans="1:52" s="52" customFormat="1" ht="31.5" x14ac:dyDescent="0.25">
      <c r="A166" s="8" t="s">
        <v>1412</v>
      </c>
      <c r="B166" s="9">
        <f>_xlfn.XLOOKUP(Table5[[#This Row],[MSA Contract Number]],'Tier 1 - $500K'!A:A,'Tier 1 - $500K'!B:B,0,0,1)</f>
        <v>46497</v>
      </c>
      <c r="C166" s="10" t="str">
        <f>_xlfn.XLOOKUP(Table5[[#This Row],[MSA Contract Number]],'Tier 1 - $500K'!A:A,'Tier 1 - $500K'!C:C,0,0,1)</f>
        <v>Zones LLC</v>
      </c>
      <c r="D166" s="10" t="str">
        <f>_xlfn.XLOOKUP(Table5[[#This Row],[MSA Contract Number]],'Tier 1 - $500K'!A:A,'Tier 1 - $500K'!D:D,0,0,1)</f>
        <v xml:space="preserve">1. Imran Yunus 
2. Javaria Tahir </v>
      </c>
      <c r="E166" s="10" t="str">
        <f>_xlfn.XLOOKUP(Table5[[#This Row],[MSA Contract Number]],'Tier 1 - $500K'!A:A,'Tier 1 - $500K'!E:E,0,0,1)</f>
        <v>1. (310) 766-0124 
2. (253) 545-7347</v>
      </c>
      <c r="F166" s="10" t="str">
        <f>_xlfn.XLOOKUP(Table5[[#This Row],[MSA Contract Number]],'Tier 1 - $500K'!A:A,'Tier 1 - $500K'!F:F,0,0,1)</f>
        <v>publicsector@zones.com;
Govedcontracts@zones.com;</v>
      </c>
      <c r="G166" s="4" t="str">
        <f>_xlfn.XLOOKUP(Table5[[#This Row],[Point of Contact(s) 
(First Name and Last Name)]],'Tier 1 - $500K'!D:D,'Tier 1 - $500K'!G:G,0,0,1)</f>
        <v>--</v>
      </c>
      <c r="H166" s="4" t="str">
        <f>_xlfn.XLOOKUP(Table5[[#This Row],[MSA Contract Number]],'Tier 1 - $500K'!A:A,'Tier 1 - $500K'!H:H,0,0,1)</f>
        <v>--</v>
      </c>
      <c r="I166" s="4" t="str">
        <f>_xlfn.XLOOKUP(Table5[[#This Row],[MSA Contract Number]],'Tier 1 - $500K'!A:A,'Tier 1 - $500K'!I:I,0,0,1)</f>
        <v>No</v>
      </c>
      <c r="J166" s="4" t="str">
        <f>_xlfn.XLOOKUP(Table5[[#This Row],[MSA Contract Number]],'Tier 1 - $500K'!A:A,'Tier 1 - $500K'!J:J,0,0,1)</f>
        <v>No</v>
      </c>
      <c r="K166" s="1">
        <f>_xlfn.XLOOKUP(Table5[[#This Row],[MSA Contract Number]],'Tier 1 - $500K'!A:A,'Tier 1 - $500K'!K:K,0,0,1)</f>
        <v>120</v>
      </c>
      <c r="L166" s="1">
        <f>_xlfn.XLOOKUP(Table5[[#This Row],[MSA Contract Number]],'Tier 1 - $500K'!A:A,'Tier 1 - $500K'!L:L,0,0,1)</f>
        <v>110</v>
      </c>
      <c r="M166" s="1">
        <f>_xlfn.XLOOKUP(Table5[[#This Row],[MSA Contract Number]],'Tier 1 - $500K'!A:A,'Tier 1 - $500K'!M:M,0,0,1)</f>
        <v>120</v>
      </c>
      <c r="N166" s="1">
        <f>_xlfn.XLOOKUP(Table5[[#This Row],[MSA Contract Number]],'Tier 1 - $500K'!A:A,'Tier 1 - $500K'!N:N)</f>
        <v>110</v>
      </c>
      <c r="O166" s="1">
        <f>_xlfn.XLOOKUP(Table5[[#This Row],[MSA Contract Number]],'Tier 1 - $500K'!A:A,'Tier 1 - $500K'!O:O,0,0,1)</f>
        <v>100</v>
      </c>
      <c r="P166" s="1">
        <f>_xlfn.XLOOKUP(Table5[[#This Row],[MSA Contract Number]],'Tier 1 - $500K'!A:A,'Tier 1 - $500K'!P:P,0,0,1)</f>
        <v>130</v>
      </c>
      <c r="Q166" s="1">
        <f>_xlfn.XLOOKUP(Table5[[#This Row],[MSA Contract Number]],'Tier 1 - $500K'!A:A,'Tier 1 - $500K'!Q:Q,0,0,1)</f>
        <v>120</v>
      </c>
      <c r="R166" s="1">
        <f>_xlfn.XLOOKUP(Table5[[#This Row],[MSA Contract Number]],'Tier 1 - $500K'!A:A,'Tier 1 - $500K'!R:R,0,0,1)</f>
        <v>85</v>
      </c>
      <c r="S166" s="107">
        <f>_xlfn.XLOOKUP(Table5[[#This Row],[MSA Contract Number]],'Tier 1 - $500K'!A:A,'Tier 1 - $500K'!S:S,0,0,1)</f>
        <v>110</v>
      </c>
      <c r="T166" s="107">
        <f>_xlfn.XLOOKUP(Table5[[#This Row],[MSA Contract Number]],'Tier 1 - $500K'!A:A,'Tier 1 - $500K'!T:T,0,0,1)</f>
        <v>130</v>
      </c>
      <c r="U166" s="107">
        <f>_xlfn.XLOOKUP(Table5[[#This Row],[MSA Contract Number]],'Tier 1 - $500K'!A:A,'Tier 1 - $500K'!U:U,0,0,1)</f>
        <v>110</v>
      </c>
      <c r="V166" s="107">
        <f>_xlfn.XLOOKUP(Table5[[#This Row],[MSA Contract Number]],'Tier 1 - $500K'!A:A,'Tier 1 - $500K'!V:V,0,0,1)</f>
        <v>130</v>
      </c>
      <c r="W166" s="107">
        <f>_xlfn.XLOOKUP(Table5[[#This Row],[MSA Contract Number]],'Tier 1 - $500K'!A:A,'Tier 1 - $500K'!W:W,0,0,1)</f>
        <v>100</v>
      </c>
      <c r="X166" s="107">
        <f>_xlfn.XLOOKUP(Table5[[#This Row],[MSA Contract Number]],'Tier 1 - $500K'!A:A,'Tier 1 - $500K'!X:X,0,0,1)</f>
        <v>95</v>
      </c>
      <c r="Y166" s="107">
        <f>_xlfn.XLOOKUP(Table5[[#This Row],[MSA Contract Number]],'Tier 1 - $500K'!A:A,'Tier 1 - $500K'!Y:Y,0,0,1)</f>
        <v>90</v>
      </c>
      <c r="Z166" s="107">
        <f>_xlfn.XLOOKUP(Table5[[#This Row],[MSA Contract Number]],'Tier 1 - $500K'!A:A,'Tier 1 - $500K'!Z:Z,0,0,1)</f>
        <v>125</v>
      </c>
      <c r="AA166" s="107">
        <f>_xlfn.XLOOKUP(Table5[[#This Row],[MSA Contract Number]],'Tier 1 - $500K'!A:A,'Tier 1 - $500K'!AA:AA,0,0,1)</f>
        <v>125</v>
      </c>
      <c r="AB166" s="107">
        <f>_xlfn.XLOOKUP(Table5[[#This Row],[MSA Contract Number]],'Tier 1 - $500K'!A:A,'Tier 1 - $500K'!AB:AB,0,0,1)</f>
        <v>120</v>
      </c>
      <c r="AC166" s="107">
        <f>_xlfn.XLOOKUP(Table5[[#This Row],[MSA Contract Number]],'Tier 1 - $500K'!A:A,'Tier 1 - $500K'!AC:AC,0,0,1)</f>
        <v>120</v>
      </c>
      <c r="AD166" s="107">
        <f>_xlfn.XLOOKUP(Table5[[#This Row],[MSA Contract Number]],'Tier 1 - $500K'!A:A,'Tier 1 - $500K'!AD:AD,0,0,1)</f>
        <v>100</v>
      </c>
      <c r="AE166" s="107">
        <f>_xlfn.XLOOKUP(Table5[[#This Row],[MSA Contract Number]],'Tier 1 - $500K'!A:A,'Tier 1 - $500K'!AE:AE,0,0,1)</f>
        <v>120</v>
      </c>
      <c r="AF166" s="107">
        <f>_xlfn.XLOOKUP(Table5[[#This Row],[MSA Contract Number]],'Tier 1 - $500K'!A:A,'Tier 1 - $500K'!AF:AF,0,0,1)</f>
        <v>100</v>
      </c>
      <c r="AG166" s="107">
        <f>_xlfn.XLOOKUP(Table5[[#This Row],[MSA Contract Number]],'Tier 1 - $500K'!A:A,'Tier 1 - $500K'!AG:AG,0,0,1)</f>
        <v>120</v>
      </c>
      <c r="AH166" s="107">
        <f>_xlfn.XLOOKUP(Table5[[#This Row],[MSA Contract Number]],'Tier 1 - $500K'!A:A,'Tier 1 - $500K'!AH:AH,0,0,1)</f>
        <v>95</v>
      </c>
      <c r="AI166" s="107">
        <f>_xlfn.XLOOKUP(Table5[[#This Row],[MSA Contract Number]],'Tier 1 - $500K'!A:A,'Tier 1 - $500K'!AI:AI,0,0,1)</f>
        <v>120</v>
      </c>
      <c r="AJ166" s="107">
        <f>_xlfn.XLOOKUP(Table5[[#This Row],[MSA Contract Number]],'Tier 1 - $500K'!A:A,'Tier 1 - $500K'!AJ:AJ,0,0,1)</f>
        <v>110</v>
      </c>
      <c r="AK166" s="107">
        <f>_xlfn.XLOOKUP(Table5[[#This Row],[MSA Contract Number]],'Tier 1 - $500K'!A:A,'Tier 1 - $500K'!AK:AK,0,0,1)</f>
        <v>125</v>
      </c>
      <c r="AL166" s="107">
        <f>_xlfn.XLOOKUP(Table5[[#This Row],[MSA Contract Number]],'Tier 1 - $500K'!A:A,'Tier 1 - $500K'!AL:AL,0,0,1)</f>
        <v>135</v>
      </c>
      <c r="AM166" s="107">
        <f>_xlfn.XLOOKUP(Table5[[#This Row],[MSA Contract Number]],'Tier 1 - $500K'!A:A,'Tier 1 - $500K'!AM:AM,0,0,1)</f>
        <v>125</v>
      </c>
      <c r="AN166" s="107">
        <f>_xlfn.XLOOKUP(Table5[[#This Row],[MSA Contract Number]],'Tier 1 - $500K'!A:A,'Tier 1 - $500K'!AN:AN,0,0,1)</f>
        <v>135</v>
      </c>
      <c r="AO166" s="107">
        <f>_xlfn.XLOOKUP(Table5[[#This Row],[MSA Contract Number]],'Tier 1 - $500K'!A:A,'Tier 1 - $500K'!AO:AO,0,0,1)</f>
        <v>100</v>
      </c>
      <c r="AP166" s="107">
        <f>_xlfn.XLOOKUP(Table5[[#This Row],[MSA Contract Number]],'Tier 1 - $500K'!A:A,'Tier 1 - $500K'!AP:AP,0,0,1)</f>
        <v>120</v>
      </c>
      <c r="AQ166" s="107">
        <f>_xlfn.XLOOKUP(Table5[[#This Row],[MSA Contract Number]],'Tier 1 - $500K'!A:A,'Tier 1 - $500K'!AQ:AQ,0,0,1)</f>
        <v>110</v>
      </c>
      <c r="AR166" s="107">
        <f>_xlfn.XLOOKUP(Table5[[#This Row],[MSA Contract Number]],'Tier 1 - $500K'!A:A,'Tier 1 - $500K'!AR:AR,0,0,1)</f>
        <v>110</v>
      </c>
      <c r="AS166" s="107">
        <f>_xlfn.XLOOKUP(Table5[[#This Row],[MSA Contract Number]],'Tier 1 - $500K'!A:A,'Tier 1 - $500K'!AS:AS,0,0,1)</f>
        <v>95</v>
      </c>
      <c r="AT166" s="107">
        <f>_xlfn.XLOOKUP(Table5[[#This Row],[MSA Contract Number]],'Tier 1 - $500K'!A:A,'Tier 1 - $500K'!AT:AT,0,0,1)</f>
        <v>130</v>
      </c>
      <c r="AU166" s="107">
        <f>_xlfn.XLOOKUP(Table5[[#This Row],[MSA Contract Number]],'Tier 1 - $500K'!A:A,'Tier 1 - $500K'!AU:AU,0,0,1)</f>
        <v>100</v>
      </c>
      <c r="AV166" s="107">
        <f>_xlfn.XLOOKUP(Table5[[#This Row],[MSA Contract Number]],'Tier 1 - $500K'!A:A,'Tier 1 - $500K'!AV:AV,0,0,1)</f>
        <v>95</v>
      </c>
      <c r="AW166" s="107">
        <f>_xlfn.XLOOKUP(Table5[[#This Row],[MSA Contract Number]],'Tier 1 - $500K'!A:A,'Tier 1 - $500K'!AW:AW,0,0,1)</f>
        <v>110</v>
      </c>
      <c r="AX166" s="107">
        <f>_xlfn.XLOOKUP(Table5[[#This Row],[MSA Contract Number]],'Tier 1 - $500K'!A:A,'Tier 1 - $500K'!AX:AX,0,0,1)</f>
        <v>110</v>
      </c>
      <c r="AY166" s="107">
        <f>_xlfn.XLOOKUP(Table5[[#This Row],[MSA Contract Number]],'Tier 1 - $500K'!A:A,'Tier 1 - $500K'!AY:AY,0,0,1)</f>
        <v>85</v>
      </c>
      <c r="AZ166" s="108">
        <f>_xlfn.XLOOKUP(Table5[[#This Row],[MSA Contract Number]],'Tier 1 - $500K'!A:A,'Tier 1 - $500K'!AZ:AZ,0,0,1)</f>
        <v>135</v>
      </c>
    </row>
    <row r="167" spans="1:52" s="52" customFormat="1" ht="47.25" x14ac:dyDescent="0.25">
      <c r="A167" s="8" t="s">
        <v>1422</v>
      </c>
      <c r="B167" s="9">
        <f>_xlfn.XLOOKUP(Table5[[#This Row],[MSA Contract Number]],'Tier 1 - $500K'!A:A,'Tier 1 - $500K'!B:B,0,0,1)</f>
        <v>46497</v>
      </c>
      <c r="C167" s="10" t="str">
        <f>_xlfn.XLOOKUP(Table5[[#This Row],[MSA Contract Number]],'Tier 1 - $500K'!A:A,'Tier 1 - $500K'!C:C,0,0,1)</f>
        <v>Berry Dunn McNeil &amp; Parker, LLC</v>
      </c>
      <c r="D167" s="10" t="str">
        <f>_xlfn.XLOOKUP(Table5[[#This Row],[MSA Contract Number]],'Tier 1 - $500K'!A:A,'Tier 1 - $500K'!D:D,0,0,1)</f>
        <v xml:space="preserve">1. Ann Marie Lynch 
2. Kevin Scheirer 
3. Nicole Shaffer </v>
      </c>
      <c r="E167" s="10" t="str">
        <f>_xlfn.XLOOKUP(Table5[[#This Row],[MSA Contract Number]],'Tier 1 - $500K'!A:A,'Tier 1 - $500K'!E:E,0,0,1)</f>
        <v>1. (207) 541-2200 
2. (207) 541-2262 
3. (207) 842-8149</v>
      </c>
      <c r="F167" s="10" t="str">
        <f>_xlfn.XLOOKUP(Table5[[#This Row],[MSA Contract Number]],'Tier 1 - $500K'!A:A,'Tier 1 - $500K'!F:F,0,0,1)</f>
        <v>pqcv@berrydunn.com;</v>
      </c>
      <c r="G167" s="4" t="str">
        <f>_xlfn.XLOOKUP(Table5[[#This Row],[Point of Contact(s) 
(First Name and Last Name)]],'Tier 1 - $500K'!D:D,'Tier 1 - $500K'!G:G,0,0,1)</f>
        <v>--</v>
      </c>
      <c r="H167" s="4" t="str">
        <f>_xlfn.XLOOKUP(Table5[[#This Row],[MSA Contract Number]],'Tier 1 - $500K'!A:A,'Tier 1 - $500K'!H:H,0,0,1)</f>
        <v>--</v>
      </c>
      <c r="I167" s="4" t="str">
        <f>_xlfn.XLOOKUP(Table5[[#This Row],[MSA Contract Number]],'Tier 1 - $500K'!A:A,'Tier 1 - $500K'!I:I,0,0,1)</f>
        <v>No</v>
      </c>
      <c r="J167" s="4" t="str">
        <f>_xlfn.XLOOKUP(Table5[[#This Row],[MSA Contract Number]],'Tier 1 - $500K'!A:A,'Tier 1 - $500K'!J:J,0,0,1)</f>
        <v>No</v>
      </c>
      <c r="K167" s="1">
        <f>_xlfn.XLOOKUP(Table5[[#This Row],[MSA Contract Number]],'Tier 1 - $500K'!A:A,'Tier 1 - $500K'!K:K,0,0,1)</f>
        <v>366.71499999999997</v>
      </c>
      <c r="L167" s="1">
        <f>_xlfn.XLOOKUP(Table5[[#This Row],[MSA Contract Number]],'Tier 1 - $500K'!A:A,'Tier 1 - $500K'!L:L,0,0,1)</f>
        <v>298.53699999999998</v>
      </c>
      <c r="M167" s="1">
        <f>_xlfn.XLOOKUP(Table5[[#This Row],[MSA Contract Number]],'Tier 1 - $500K'!A:A,'Tier 1 - $500K'!M:M,0,0,1)</f>
        <v>316.09800000000001</v>
      </c>
      <c r="N167" s="1">
        <f>_xlfn.XLOOKUP(Table5[[#This Row],[MSA Contract Number]],'Tier 1 - $500K'!A:A,'Tier 1 - $500K'!N:N)</f>
        <v>287.17399999999998</v>
      </c>
      <c r="O167" s="1">
        <f>_xlfn.XLOOKUP(Table5[[#This Row],[MSA Contract Number]],'Tier 1 - $500K'!A:A,'Tier 1 - $500K'!O:O,0,0,1)</f>
        <v>258.25</v>
      </c>
      <c r="P167" s="1" t="str">
        <f>_xlfn.XLOOKUP(Table5[[#This Row],[MSA Contract Number]],'Tier 1 - $500K'!A:A,'Tier 1 - $500K'!P:P,0,0,1)</f>
        <v>--</v>
      </c>
      <c r="Q167" s="1" t="str">
        <f>_xlfn.XLOOKUP(Table5[[#This Row],[MSA Contract Number]],'Tier 1 - $500K'!A:A,'Tier 1 - $500K'!Q:Q,0,0,1)</f>
        <v>--</v>
      </c>
      <c r="R167" s="1">
        <f>_xlfn.XLOOKUP(Table5[[#This Row],[MSA Contract Number]],'Tier 1 - $500K'!A:A,'Tier 1 - $500K'!R:R,0,0,1)</f>
        <v>166.31299999999999</v>
      </c>
      <c r="S167" s="107">
        <f>_xlfn.XLOOKUP(Table5[[#This Row],[MSA Contract Number]],'Tier 1 - $500K'!A:A,'Tier 1 - $500K'!S:S,0,0,1)</f>
        <v>287.17399999999998</v>
      </c>
      <c r="T167" s="107">
        <f>_xlfn.XLOOKUP(Table5[[#This Row],[MSA Contract Number]],'Tier 1 - $500K'!A:A,'Tier 1 - $500K'!T:T,0,0,1)</f>
        <v>321.26299999999998</v>
      </c>
      <c r="U167" s="107">
        <f>_xlfn.XLOOKUP(Table5[[#This Row],[MSA Contract Number]],'Tier 1 - $500K'!A:A,'Tier 1 - $500K'!U:U,0,0,1)</f>
        <v>280.976</v>
      </c>
      <c r="V167" s="107">
        <f>_xlfn.XLOOKUP(Table5[[#This Row],[MSA Contract Number]],'Tier 1 - $500K'!A:A,'Tier 1 - $500K'!V:V,0,0,1)</f>
        <v>280.976</v>
      </c>
      <c r="W167" s="107" t="str">
        <f>_xlfn.XLOOKUP(Table5[[#This Row],[MSA Contract Number]],'Tier 1 - $500K'!A:A,'Tier 1 - $500K'!W:W,0,0,1)</f>
        <v>--</v>
      </c>
      <c r="X167" s="107" t="str">
        <f>_xlfn.XLOOKUP(Table5[[#This Row],[MSA Contract Number]],'Tier 1 - $500K'!A:A,'Tier 1 - $500K'!X:X,0,0,1)</f>
        <v>--</v>
      </c>
      <c r="Y167" s="107" t="str">
        <f>_xlfn.XLOOKUP(Table5[[#This Row],[MSA Contract Number]],'Tier 1 - $500K'!A:A,'Tier 1 - $500K'!Y:Y,0,0,1)</f>
        <v>--</v>
      </c>
      <c r="Z167" s="107" t="str">
        <f>_xlfn.XLOOKUP(Table5[[#This Row],[MSA Contract Number]],'Tier 1 - $500K'!A:A,'Tier 1 - $500K'!Z:Z,0,0,1)</f>
        <v>--</v>
      </c>
      <c r="AA167" s="107">
        <f>_xlfn.XLOOKUP(Table5[[#This Row],[MSA Contract Number]],'Tier 1 - $500K'!A:A,'Tier 1 - $500K'!AA:AA,0,0,1)</f>
        <v>287.17399999999998</v>
      </c>
      <c r="AB167" s="107" t="str">
        <f>_xlfn.XLOOKUP(Table5[[#This Row],[MSA Contract Number]],'Tier 1 - $500K'!A:A,'Tier 1 - $500K'!AB:AB,0,0,1)</f>
        <v>--</v>
      </c>
      <c r="AC167" s="107">
        <f>_xlfn.XLOOKUP(Table5[[#This Row],[MSA Contract Number]],'Tier 1 - $500K'!A:A,'Tier 1 - $500K'!AC:AC,0,0,1)</f>
        <v>275.81099999999998</v>
      </c>
      <c r="AD167" s="107">
        <f>_xlfn.XLOOKUP(Table5[[#This Row],[MSA Contract Number]],'Tier 1 - $500K'!A:A,'Tier 1 - $500K'!AD:AD,0,0,1)</f>
        <v>258.25</v>
      </c>
      <c r="AE167" s="107" t="str">
        <f>_xlfn.XLOOKUP(Table5[[#This Row],[MSA Contract Number]],'Tier 1 - $500K'!A:A,'Tier 1 - $500K'!AE:AE,0,0,1)</f>
        <v>--</v>
      </c>
      <c r="AF167" s="107">
        <f>_xlfn.XLOOKUP(Table5[[#This Row],[MSA Contract Number]],'Tier 1 - $500K'!A:A,'Tier 1 - $500K'!AF:AF,0,0,1)</f>
        <v>229.32599999999999</v>
      </c>
      <c r="AG167" s="107">
        <f>_xlfn.XLOOKUP(Table5[[#This Row],[MSA Contract Number]],'Tier 1 - $500K'!A:A,'Tier 1 - $500K'!AG:AG,0,0,1)</f>
        <v>287.17399999999998</v>
      </c>
      <c r="AH167" s="107" t="str">
        <f>_xlfn.XLOOKUP(Table5[[#This Row],[MSA Contract Number]],'Tier 1 - $500K'!A:A,'Tier 1 - $500K'!AH:AH,0,0,1)</f>
        <v>--</v>
      </c>
      <c r="AI167" s="107" t="str">
        <f>_xlfn.XLOOKUP(Table5[[#This Row],[MSA Contract Number]],'Tier 1 - $500K'!A:A,'Tier 1 - $500K'!AI:AI,0,0,1)</f>
        <v>--</v>
      </c>
      <c r="AJ167" s="107">
        <f>_xlfn.XLOOKUP(Table5[[#This Row],[MSA Contract Number]],'Tier 1 - $500K'!A:A,'Tier 1 - $500K'!AJ:AJ,0,0,1)</f>
        <v>229.32599999999999</v>
      </c>
      <c r="AK167" s="107">
        <f>_xlfn.XLOOKUP(Table5[[#This Row],[MSA Contract Number]],'Tier 1 - $500K'!A:A,'Tier 1 - $500K'!AK:AK,0,0,1)</f>
        <v>264.44799999999998</v>
      </c>
      <c r="AL167" s="107">
        <f>_xlfn.XLOOKUP(Table5[[#This Row],[MSA Contract Number]],'Tier 1 - $500K'!A:A,'Tier 1 - $500K'!AL:AL,0,0,1)</f>
        <v>298.53699999999998</v>
      </c>
      <c r="AM167" s="107" t="str">
        <f>_xlfn.XLOOKUP(Table5[[#This Row],[MSA Contract Number]],'Tier 1 - $500K'!A:A,'Tier 1 - $500K'!AM:AM,0,0,1)</f>
        <v>--</v>
      </c>
      <c r="AN167" s="107" t="str">
        <f>_xlfn.XLOOKUP(Table5[[#This Row],[MSA Contract Number]],'Tier 1 - $500K'!A:A,'Tier 1 - $500K'!AN:AN,0,0,1)</f>
        <v>--</v>
      </c>
      <c r="AO167" s="107">
        <f>_xlfn.XLOOKUP(Table5[[#This Row],[MSA Contract Number]],'Tier 1 - $500K'!A:A,'Tier 1 - $500K'!AO:AO,0,0,1)</f>
        <v>282.00900000000001</v>
      </c>
      <c r="AP167" s="107" t="str">
        <f>_xlfn.XLOOKUP(Table5[[#This Row],[MSA Contract Number]],'Tier 1 - $500K'!A:A,'Tier 1 - $500K'!AP:AP,0,0,1)</f>
        <v>--</v>
      </c>
      <c r="AQ167" s="107" t="str">
        <f>_xlfn.XLOOKUP(Table5[[#This Row],[MSA Contract Number]],'Tier 1 - $500K'!A:A,'Tier 1 - $500K'!AQ:AQ,0,0,1)</f>
        <v>--</v>
      </c>
      <c r="AR167" s="107" t="str">
        <f>_xlfn.XLOOKUP(Table5[[#This Row],[MSA Contract Number]],'Tier 1 - $500K'!A:A,'Tier 1 - $500K'!AR:AR,0,0,1)</f>
        <v>--</v>
      </c>
      <c r="AS167" s="107" t="str">
        <f>_xlfn.XLOOKUP(Table5[[#This Row],[MSA Contract Number]],'Tier 1 - $500K'!A:A,'Tier 1 - $500K'!AS:AS,0,0,1)</f>
        <v>--</v>
      </c>
      <c r="AT167" s="107" t="str">
        <f>_xlfn.XLOOKUP(Table5[[#This Row],[MSA Contract Number]],'Tier 1 - $500K'!A:A,'Tier 1 - $500K'!AT:AT,0,0,1)</f>
        <v>--</v>
      </c>
      <c r="AU167" s="107" t="str">
        <f>_xlfn.XLOOKUP(Table5[[#This Row],[MSA Contract Number]],'Tier 1 - $500K'!A:A,'Tier 1 - $500K'!AU:AU,0,0,1)</f>
        <v>--</v>
      </c>
      <c r="AV167" s="107" t="str">
        <f>_xlfn.XLOOKUP(Table5[[#This Row],[MSA Contract Number]],'Tier 1 - $500K'!A:A,'Tier 1 - $500K'!AV:AV,0,0,1)</f>
        <v>--</v>
      </c>
      <c r="AW167" s="107" t="str">
        <f>_xlfn.XLOOKUP(Table5[[#This Row],[MSA Contract Number]],'Tier 1 - $500K'!A:A,'Tier 1 - $500K'!AW:AW,0,0,1)</f>
        <v>--</v>
      </c>
      <c r="AX167" s="107" t="str">
        <f>_xlfn.XLOOKUP(Table5[[#This Row],[MSA Contract Number]],'Tier 1 - $500K'!A:A,'Tier 1 - $500K'!AX:AX,0,0,1)</f>
        <v>--</v>
      </c>
      <c r="AY167" s="107" t="str">
        <f>_xlfn.XLOOKUP(Table5[[#This Row],[MSA Contract Number]],'Tier 1 - $500K'!A:A,'Tier 1 - $500K'!AY:AY,0,0,1)</f>
        <v>--</v>
      </c>
      <c r="AZ167" s="108">
        <f>_xlfn.XLOOKUP(Table5[[#This Row],[MSA Contract Number]],'Tier 1 - $500K'!A:A,'Tier 1 - $500K'!AZ:AZ,0,0,1)</f>
        <v>287.17399999999998</v>
      </c>
    </row>
    <row r="168" spans="1:52" s="52" customFormat="1" x14ac:dyDescent="0.25">
      <c r="A168" s="8" t="s">
        <v>1432</v>
      </c>
      <c r="B168" s="9">
        <f>_xlfn.XLOOKUP(Table5[[#This Row],[MSA Contract Number]],'Tier 1 - $500K'!A:A,'Tier 1 - $500K'!B:B,0,0,1)</f>
        <v>46497</v>
      </c>
      <c r="C168" s="10" t="str">
        <f>_xlfn.XLOOKUP(Table5[[#This Row],[MSA Contract Number]],'Tier 1 - $500K'!A:A,'Tier 1 - $500K'!C:C,0,0,1)</f>
        <v>D Soft Inc.</v>
      </c>
      <c r="D168" s="10" t="str">
        <f>_xlfn.XLOOKUP(Table5[[#This Row],[MSA Contract Number]],'Tier 1 - $500K'!A:A,'Tier 1 - $500K'!D:D,0,0,1)</f>
        <v>Deepa Kukunoor</v>
      </c>
      <c r="E168" s="10" t="str">
        <f>_xlfn.XLOOKUP(Table5[[#This Row],[MSA Contract Number]],'Tier 1 - $500K'!A:A,'Tier 1 - $500K'!E:E,0,0,1)</f>
        <v>(916) 390-2791</v>
      </c>
      <c r="F168" s="10" t="str">
        <f>_xlfn.XLOOKUP(Table5[[#This Row],[MSA Contract Number]],'Tier 1 - $500K'!A:A,'Tier 1 - $500K'!F:F,0,0,1)</f>
        <v>deepa@dsoftinc.com;</v>
      </c>
      <c r="G168" s="4">
        <f>_xlfn.XLOOKUP(Table5[[#This Row],[Point of Contact(s) 
(First Name and Last Name)]],'Tier 1 - $500K'!D:D,'Tier 1 - $500K'!G:G,0,0,1)</f>
        <v>2025653</v>
      </c>
      <c r="H168" s="4" t="str">
        <f>_xlfn.XLOOKUP(Table5[[#This Row],[MSA Contract Number]],'Tier 1 - $500K'!A:A,'Tier 1 - $500K'!H:H,0,0,1)</f>
        <v>SB</v>
      </c>
      <c r="I168" s="4" t="str">
        <f>_xlfn.XLOOKUP(Table5[[#This Row],[MSA Contract Number]],'Tier 1 - $500K'!A:A,'Tier 1 - $500K'!I:I,0,0,1)</f>
        <v>Yes</v>
      </c>
      <c r="J168" s="4" t="str">
        <f>_xlfn.XLOOKUP(Table5[[#This Row],[MSA Contract Number]],'Tier 1 - $500K'!A:A,'Tier 1 - $500K'!J:J,0,0,1)</f>
        <v>No</v>
      </c>
      <c r="K168" s="1">
        <f>_xlfn.XLOOKUP(Table5[[#This Row],[MSA Contract Number]],'Tier 1 - $500K'!A:A,'Tier 1 - $500K'!K:K,0,0,1)</f>
        <v>160</v>
      </c>
      <c r="L168" s="1">
        <f>_xlfn.XLOOKUP(Table5[[#This Row],[MSA Contract Number]],'Tier 1 - $500K'!A:A,'Tier 1 - $500K'!L:L,0,0,1)</f>
        <v>140</v>
      </c>
      <c r="M168" s="1">
        <f>_xlfn.XLOOKUP(Table5[[#This Row],[MSA Contract Number]],'Tier 1 - $500K'!A:A,'Tier 1 - $500K'!M:M,0,0,1)</f>
        <v>150</v>
      </c>
      <c r="N168" s="1">
        <f>_xlfn.XLOOKUP(Table5[[#This Row],[MSA Contract Number]],'Tier 1 - $500K'!A:A,'Tier 1 - $500K'!N:N)</f>
        <v>130</v>
      </c>
      <c r="O168" s="1">
        <f>_xlfn.XLOOKUP(Table5[[#This Row],[MSA Contract Number]],'Tier 1 - $500K'!A:A,'Tier 1 - $500K'!O:O,0,0,1)</f>
        <v>125</v>
      </c>
      <c r="P168" s="1">
        <f>_xlfn.XLOOKUP(Table5[[#This Row],[MSA Contract Number]],'Tier 1 - $500K'!A:A,'Tier 1 - $500K'!P:P,0,0,1)</f>
        <v>140</v>
      </c>
      <c r="Q168" s="1">
        <f>_xlfn.XLOOKUP(Table5[[#This Row],[MSA Contract Number]],'Tier 1 - $500K'!A:A,'Tier 1 - $500K'!Q:Q,0,0,1)</f>
        <v>120</v>
      </c>
      <c r="R168" s="1">
        <f>_xlfn.XLOOKUP(Table5[[#This Row],[MSA Contract Number]],'Tier 1 - $500K'!A:A,'Tier 1 - $500K'!R:R,0,0,1)</f>
        <v>90</v>
      </c>
      <c r="S168" s="107">
        <f>_xlfn.XLOOKUP(Table5[[#This Row],[MSA Contract Number]],'Tier 1 - $500K'!A:A,'Tier 1 - $500K'!S:S,0,0,1)</f>
        <v>140</v>
      </c>
      <c r="T168" s="107">
        <f>_xlfn.XLOOKUP(Table5[[#This Row],[MSA Contract Number]],'Tier 1 - $500K'!A:A,'Tier 1 - $500K'!T:T,0,0,1)</f>
        <v>180</v>
      </c>
      <c r="U168" s="107">
        <f>_xlfn.XLOOKUP(Table5[[#This Row],[MSA Contract Number]],'Tier 1 - $500K'!A:A,'Tier 1 - $500K'!U:U,0,0,1)</f>
        <v>170</v>
      </c>
      <c r="V168" s="107">
        <f>_xlfn.XLOOKUP(Table5[[#This Row],[MSA Contract Number]],'Tier 1 - $500K'!A:A,'Tier 1 - $500K'!V:V,0,0,1)</f>
        <v>170</v>
      </c>
      <c r="W168" s="107">
        <f>_xlfn.XLOOKUP(Table5[[#This Row],[MSA Contract Number]],'Tier 1 - $500K'!A:A,'Tier 1 - $500K'!W:W,0,0,1)</f>
        <v>105</v>
      </c>
      <c r="X168" s="107">
        <f>_xlfn.XLOOKUP(Table5[[#This Row],[MSA Contract Number]],'Tier 1 - $500K'!A:A,'Tier 1 - $500K'!X:X,0,0,1)</f>
        <v>125</v>
      </c>
      <c r="Y168" s="107">
        <f>_xlfn.XLOOKUP(Table5[[#This Row],[MSA Contract Number]],'Tier 1 - $500K'!A:A,'Tier 1 - $500K'!Y:Y,0,0,1)</f>
        <v>115</v>
      </c>
      <c r="Z168" s="107">
        <f>_xlfn.XLOOKUP(Table5[[#This Row],[MSA Contract Number]],'Tier 1 - $500K'!A:A,'Tier 1 - $500K'!Z:Z,0,0,1)</f>
        <v>145</v>
      </c>
      <c r="AA168" s="107">
        <f>_xlfn.XLOOKUP(Table5[[#This Row],[MSA Contract Number]],'Tier 1 - $500K'!A:A,'Tier 1 - $500K'!AA:AA,0,0,1)</f>
        <v>135</v>
      </c>
      <c r="AB168" s="107">
        <f>_xlfn.XLOOKUP(Table5[[#This Row],[MSA Contract Number]],'Tier 1 - $500K'!A:A,'Tier 1 - $500K'!AB:AB,0,0,1)</f>
        <v>145</v>
      </c>
      <c r="AC168" s="107">
        <f>_xlfn.XLOOKUP(Table5[[#This Row],[MSA Contract Number]],'Tier 1 - $500K'!A:A,'Tier 1 - $500K'!AC:AC,0,0,1)</f>
        <v>170</v>
      </c>
      <c r="AD168" s="107">
        <f>_xlfn.XLOOKUP(Table5[[#This Row],[MSA Contract Number]],'Tier 1 - $500K'!A:A,'Tier 1 - $500K'!AD:AD,0,0,1)</f>
        <v>115</v>
      </c>
      <c r="AE168" s="107">
        <f>_xlfn.XLOOKUP(Table5[[#This Row],[MSA Contract Number]],'Tier 1 - $500K'!A:A,'Tier 1 - $500K'!AE:AE,0,0,1)</f>
        <v>115</v>
      </c>
      <c r="AF168" s="107">
        <f>_xlfn.XLOOKUP(Table5[[#This Row],[MSA Contract Number]],'Tier 1 - $500K'!A:A,'Tier 1 - $500K'!AF:AF,0,0,1)</f>
        <v>105</v>
      </c>
      <c r="AG168" s="107">
        <f>_xlfn.XLOOKUP(Table5[[#This Row],[MSA Contract Number]],'Tier 1 - $500K'!A:A,'Tier 1 - $500K'!AG:AG,0,0,1)</f>
        <v>135</v>
      </c>
      <c r="AH168" s="107">
        <f>_xlfn.XLOOKUP(Table5[[#This Row],[MSA Contract Number]],'Tier 1 - $500K'!A:A,'Tier 1 - $500K'!AH:AH,0,0,1)</f>
        <v>135</v>
      </c>
      <c r="AI168" s="107">
        <f>_xlfn.XLOOKUP(Table5[[#This Row],[MSA Contract Number]],'Tier 1 - $500K'!A:A,'Tier 1 - $500K'!AI:AI,0,0,1)</f>
        <v>155</v>
      </c>
      <c r="AJ168" s="107">
        <f>_xlfn.XLOOKUP(Table5[[#This Row],[MSA Contract Number]],'Tier 1 - $500K'!A:A,'Tier 1 - $500K'!AJ:AJ,0,0,1)</f>
        <v>125</v>
      </c>
      <c r="AK168" s="107">
        <f>_xlfn.XLOOKUP(Table5[[#This Row],[MSA Contract Number]],'Tier 1 - $500K'!A:A,'Tier 1 - $500K'!AK:AK,0,0,1)</f>
        <v>170</v>
      </c>
      <c r="AL168" s="107">
        <f>_xlfn.XLOOKUP(Table5[[#This Row],[MSA Contract Number]],'Tier 1 - $500K'!A:A,'Tier 1 - $500K'!AL:AL,0,0,1)</f>
        <v>195</v>
      </c>
      <c r="AM168" s="107">
        <f>_xlfn.XLOOKUP(Table5[[#This Row],[MSA Contract Number]],'Tier 1 - $500K'!A:A,'Tier 1 - $500K'!AM:AM,0,0,1)</f>
        <v>145</v>
      </c>
      <c r="AN168" s="107">
        <f>_xlfn.XLOOKUP(Table5[[#This Row],[MSA Contract Number]],'Tier 1 - $500K'!A:A,'Tier 1 - $500K'!AN:AN,0,0,1)</f>
        <v>170</v>
      </c>
      <c r="AO168" s="107">
        <f>_xlfn.XLOOKUP(Table5[[#This Row],[MSA Contract Number]],'Tier 1 - $500K'!A:A,'Tier 1 - $500K'!AO:AO,0,0,1)</f>
        <v>160</v>
      </c>
      <c r="AP168" s="107">
        <f>_xlfn.XLOOKUP(Table5[[#This Row],[MSA Contract Number]],'Tier 1 - $500K'!A:A,'Tier 1 - $500K'!AP:AP,0,0,1)</f>
        <v>185</v>
      </c>
      <c r="AQ168" s="107">
        <f>_xlfn.XLOOKUP(Table5[[#This Row],[MSA Contract Number]],'Tier 1 - $500K'!A:A,'Tier 1 - $500K'!AQ:AQ,0,0,1)</f>
        <v>140</v>
      </c>
      <c r="AR168" s="107">
        <f>_xlfn.XLOOKUP(Table5[[#This Row],[MSA Contract Number]],'Tier 1 - $500K'!A:A,'Tier 1 - $500K'!AR:AR,0,0,1)</f>
        <v>165</v>
      </c>
      <c r="AS168" s="107">
        <f>_xlfn.XLOOKUP(Table5[[#This Row],[MSA Contract Number]],'Tier 1 - $500K'!A:A,'Tier 1 - $500K'!AS:AS,0,0,1)</f>
        <v>145</v>
      </c>
      <c r="AT168" s="107">
        <f>_xlfn.XLOOKUP(Table5[[#This Row],[MSA Contract Number]],'Tier 1 - $500K'!A:A,'Tier 1 - $500K'!AT:AT,0,0,1)</f>
        <v>140</v>
      </c>
      <c r="AU168" s="107">
        <f>_xlfn.XLOOKUP(Table5[[#This Row],[MSA Contract Number]],'Tier 1 - $500K'!A:A,'Tier 1 - $500K'!AU:AU,0,0,1)</f>
        <v>135</v>
      </c>
      <c r="AV168" s="107">
        <f>_xlfn.XLOOKUP(Table5[[#This Row],[MSA Contract Number]],'Tier 1 - $500K'!A:A,'Tier 1 - $500K'!AV:AV,0,0,1)</f>
        <v>120</v>
      </c>
      <c r="AW168" s="107">
        <f>_xlfn.XLOOKUP(Table5[[#This Row],[MSA Contract Number]],'Tier 1 - $500K'!A:A,'Tier 1 - $500K'!AW:AW,0,0,1)</f>
        <v>150</v>
      </c>
      <c r="AX168" s="107">
        <f>_xlfn.XLOOKUP(Table5[[#This Row],[MSA Contract Number]],'Tier 1 - $500K'!A:A,'Tier 1 - $500K'!AX:AX,0,0,1)</f>
        <v>155</v>
      </c>
      <c r="AY168" s="107">
        <f>_xlfn.XLOOKUP(Table5[[#This Row],[MSA Contract Number]],'Tier 1 - $500K'!A:A,'Tier 1 - $500K'!AY:AY,0,0,1)</f>
        <v>125</v>
      </c>
      <c r="AZ168" s="108">
        <f>_xlfn.XLOOKUP(Table5[[#This Row],[MSA Contract Number]],'Tier 1 - $500K'!A:A,'Tier 1 - $500K'!AZ:AZ,0,0,1)</f>
        <v>140</v>
      </c>
    </row>
    <row r="169" spans="1:52" s="52" customFormat="1" ht="31.5" x14ac:dyDescent="0.25">
      <c r="A169" s="8" t="s">
        <v>1449</v>
      </c>
      <c r="B169" s="9">
        <f>_xlfn.XLOOKUP(Table5[[#This Row],[MSA Contract Number]],'Tier 1 - $500K'!A:A,'Tier 1 - $500K'!B:B,0,0,1)</f>
        <v>46497</v>
      </c>
      <c r="C169" s="10" t="str">
        <f>_xlfn.XLOOKUP(Table5[[#This Row],[MSA Contract Number]],'Tier 1 - $500K'!A:A,'Tier 1 - $500K'!C:C,0,0,1)</f>
        <v>Performance Technology Partners LLC</v>
      </c>
      <c r="D169" s="10" t="str">
        <f>_xlfn.XLOOKUP(Table5[[#This Row],[MSA Contract Number]],'Tier 1 - $500K'!A:A,'Tier 1 - $500K'!D:D,0,0,1)</f>
        <v>John Podlipnik</v>
      </c>
      <c r="E169" s="10" t="str">
        <f>_xlfn.XLOOKUP(Table5[[#This Row],[MSA Contract Number]],'Tier 1 - $500K'!A:A,'Tier 1 - $500K'!E:E,0,0,1)</f>
        <v>(916) 580-9869</v>
      </c>
      <c r="F169" s="10" t="str">
        <f>_xlfn.XLOOKUP(Table5[[#This Row],[MSA Contract Number]],'Tier 1 - $500K'!A:A,'Tier 1 - $500K'!F:F,0,0,1)</f>
        <v>john.podlipnik@ptpinc.com;</v>
      </c>
      <c r="G169" s="4" t="str">
        <f>_xlfn.XLOOKUP(Table5[[#This Row],[Point of Contact(s) 
(First Name and Last Name)]],'Tier 1 - $500K'!D:D,'Tier 1 - $500K'!G:G,0,0,1)</f>
        <v>--</v>
      </c>
      <c r="H169" s="4" t="str">
        <f>_xlfn.XLOOKUP(Table5[[#This Row],[MSA Contract Number]],'Tier 1 - $500K'!A:A,'Tier 1 - $500K'!H:H,0,0,1)</f>
        <v>--</v>
      </c>
      <c r="I169" s="4" t="str">
        <f>_xlfn.XLOOKUP(Table5[[#This Row],[MSA Contract Number]],'Tier 1 - $500K'!A:A,'Tier 1 - $500K'!I:I,0,0,1)</f>
        <v>No</v>
      </c>
      <c r="J169" s="4" t="str">
        <f>_xlfn.XLOOKUP(Table5[[#This Row],[MSA Contract Number]],'Tier 1 - $500K'!A:A,'Tier 1 - $500K'!J:J,0,0,1)</f>
        <v>No</v>
      </c>
      <c r="K169" s="1">
        <f>_xlfn.XLOOKUP(Table5[[#This Row],[MSA Contract Number]],'Tier 1 - $500K'!A:A,'Tier 1 - $500K'!K:K,0,0,1)</f>
        <v>250</v>
      </c>
      <c r="L169" s="1">
        <f>_xlfn.XLOOKUP(Table5[[#This Row],[MSA Contract Number]],'Tier 1 - $500K'!A:A,'Tier 1 - $500K'!L:L,0,0,1)</f>
        <v>215</v>
      </c>
      <c r="M169" s="1">
        <f>_xlfn.XLOOKUP(Table5[[#This Row],[MSA Contract Number]],'Tier 1 - $500K'!A:A,'Tier 1 - $500K'!M:M,0,0,1)</f>
        <v>220</v>
      </c>
      <c r="N169" s="1">
        <f>_xlfn.XLOOKUP(Table5[[#This Row],[MSA Contract Number]],'Tier 1 - $500K'!A:A,'Tier 1 - $500K'!N:N)</f>
        <v>195</v>
      </c>
      <c r="O169" s="1">
        <f>_xlfn.XLOOKUP(Table5[[#This Row],[MSA Contract Number]],'Tier 1 - $500K'!A:A,'Tier 1 - $500K'!O:O,0,0,1)</f>
        <v>175</v>
      </c>
      <c r="P169" s="1">
        <f>_xlfn.XLOOKUP(Table5[[#This Row],[MSA Contract Number]],'Tier 1 - $500K'!A:A,'Tier 1 - $500K'!P:P,0,0,1)</f>
        <v>185</v>
      </c>
      <c r="Q169" s="1">
        <f>_xlfn.XLOOKUP(Table5[[#This Row],[MSA Contract Number]],'Tier 1 - $500K'!A:A,'Tier 1 - $500K'!Q:Q,0,0,1)</f>
        <v>155</v>
      </c>
      <c r="R169" s="1">
        <f>_xlfn.XLOOKUP(Table5[[#This Row],[MSA Contract Number]],'Tier 1 - $500K'!A:A,'Tier 1 - $500K'!R:R,0,0,1)</f>
        <v>120</v>
      </c>
      <c r="S169" s="107">
        <f>_xlfn.XLOOKUP(Table5[[#This Row],[MSA Contract Number]],'Tier 1 - $500K'!A:A,'Tier 1 - $500K'!S:S,0,0,1)</f>
        <v>205</v>
      </c>
      <c r="T169" s="107">
        <f>_xlfn.XLOOKUP(Table5[[#This Row],[MSA Contract Number]],'Tier 1 - $500K'!A:A,'Tier 1 - $500K'!T:T,0,0,1)</f>
        <v>240</v>
      </c>
      <c r="U169" s="107">
        <f>_xlfn.XLOOKUP(Table5[[#This Row],[MSA Contract Number]],'Tier 1 - $500K'!A:A,'Tier 1 - $500K'!U:U,0,0,1)</f>
        <v>220</v>
      </c>
      <c r="V169" s="107">
        <f>_xlfn.XLOOKUP(Table5[[#This Row],[MSA Contract Number]],'Tier 1 - $500K'!A:A,'Tier 1 - $500K'!V:V,0,0,1)</f>
        <v>215</v>
      </c>
      <c r="W169" s="107">
        <f>_xlfn.XLOOKUP(Table5[[#This Row],[MSA Contract Number]],'Tier 1 - $500K'!A:A,'Tier 1 - $500K'!W:W,0,0,1)</f>
        <v>155</v>
      </c>
      <c r="X169" s="107">
        <f>_xlfn.XLOOKUP(Table5[[#This Row],[MSA Contract Number]],'Tier 1 - $500K'!A:A,'Tier 1 - $500K'!X:X,0,0,1)</f>
        <v>155</v>
      </c>
      <c r="Y169" s="107">
        <f>_xlfn.XLOOKUP(Table5[[#This Row],[MSA Contract Number]],'Tier 1 - $500K'!A:A,'Tier 1 - $500K'!Y:Y,0,0,1)</f>
        <v>155</v>
      </c>
      <c r="Z169" s="107">
        <f>_xlfn.XLOOKUP(Table5[[#This Row],[MSA Contract Number]],'Tier 1 - $500K'!A:A,'Tier 1 - $500K'!Z:Z,0,0,1)</f>
        <v>180</v>
      </c>
      <c r="AA169" s="107">
        <f>_xlfn.XLOOKUP(Table5[[#This Row],[MSA Contract Number]],'Tier 1 - $500K'!A:A,'Tier 1 - $500K'!AA:AA,0,0,1)</f>
        <v>195</v>
      </c>
      <c r="AB169" s="107">
        <f>_xlfn.XLOOKUP(Table5[[#This Row],[MSA Contract Number]],'Tier 1 - $500K'!A:A,'Tier 1 - $500K'!AB:AB,0,0,1)</f>
        <v>205</v>
      </c>
      <c r="AC169" s="107">
        <f>_xlfn.XLOOKUP(Table5[[#This Row],[MSA Contract Number]],'Tier 1 - $500K'!A:A,'Tier 1 - $500K'!AC:AC,0,0,1)</f>
        <v>190</v>
      </c>
      <c r="AD169" s="107">
        <f>_xlfn.XLOOKUP(Table5[[#This Row],[MSA Contract Number]],'Tier 1 - $500K'!A:A,'Tier 1 - $500K'!AD:AD,0,0,1)</f>
        <v>175</v>
      </c>
      <c r="AE169" s="107">
        <f>_xlfn.XLOOKUP(Table5[[#This Row],[MSA Contract Number]],'Tier 1 - $500K'!A:A,'Tier 1 - $500K'!AE:AE,0,0,1)</f>
        <v>175</v>
      </c>
      <c r="AF169" s="107">
        <f>_xlfn.XLOOKUP(Table5[[#This Row],[MSA Contract Number]],'Tier 1 - $500K'!A:A,'Tier 1 - $500K'!AF:AF,0,0,1)</f>
        <v>175</v>
      </c>
      <c r="AG169" s="107">
        <f>_xlfn.XLOOKUP(Table5[[#This Row],[MSA Contract Number]],'Tier 1 - $500K'!A:A,'Tier 1 - $500K'!AG:AG,0,0,1)</f>
        <v>190</v>
      </c>
      <c r="AH169" s="107">
        <f>_xlfn.XLOOKUP(Table5[[#This Row],[MSA Contract Number]],'Tier 1 - $500K'!A:A,'Tier 1 - $500K'!AH:AH,0,0,1)</f>
        <v>200</v>
      </c>
      <c r="AI169" s="107">
        <f>_xlfn.XLOOKUP(Table5[[#This Row],[MSA Contract Number]],'Tier 1 - $500K'!A:A,'Tier 1 - $500K'!AI:AI,0,0,1)</f>
        <v>180</v>
      </c>
      <c r="AJ169" s="107">
        <f>_xlfn.XLOOKUP(Table5[[#This Row],[MSA Contract Number]],'Tier 1 - $500K'!A:A,'Tier 1 - $500K'!AJ:AJ,0,0,1)</f>
        <v>175</v>
      </c>
      <c r="AK169" s="107">
        <f>_xlfn.XLOOKUP(Table5[[#This Row],[MSA Contract Number]],'Tier 1 - $500K'!A:A,'Tier 1 - $500K'!AK:AK,0,0,1)</f>
        <v>175</v>
      </c>
      <c r="AL169" s="107">
        <f>_xlfn.XLOOKUP(Table5[[#This Row],[MSA Contract Number]],'Tier 1 - $500K'!A:A,'Tier 1 - $500K'!AL:AL,0,0,1)</f>
        <v>200</v>
      </c>
      <c r="AM169" s="107">
        <f>_xlfn.XLOOKUP(Table5[[#This Row],[MSA Contract Number]],'Tier 1 - $500K'!A:A,'Tier 1 - $500K'!AM:AM,0,0,1)</f>
        <v>175</v>
      </c>
      <c r="AN169" s="107">
        <f>_xlfn.XLOOKUP(Table5[[#This Row],[MSA Contract Number]],'Tier 1 - $500K'!A:A,'Tier 1 - $500K'!AN:AN,0,0,1)</f>
        <v>200</v>
      </c>
      <c r="AO169" s="107">
        <f>_xlfn.XLOOKUP(Table5[[#This Row],[MSA Contract Number]],'Tier 1 - $500K'!A:A,'Tier 1 - $500K'!AO:AO,0,0,1)</f>
        <v>175</v>
      </c>
      <c r="AP169" s="107">
        <f>_xlfn.XLOOKUP(Table5[[#This Row],[MSA Contract Number]],'Tier 1 - $500K'!A:A,'Tier 1 - $500K'!AP:AP,0,0,1)</f>
        <v>200</v>
      </c>
      <c r="AQ169" s="107">
        <f>_xlfn.XLOOKUP(Table5[[#This Row],[MSA Contract Number]],'Tier 1 - $500K'!A:A,'Tier 1 - $500K'!AQ:AQ,0,0,1)</f>
        <v>175</v>
      </c>
      <c r="AR169" s="107">
        <f>_xlfn.XLOOKUP(Table5[[#This Row],[MSA Contract Number]],'Tier 1 - $500K'!A:A,'Tier 1 - $500K'!AR:AR,0,0,1)</f>
        <v>195</v>
      </c>
      <c r="AS169" s="107">
        <f>_xlfn.XLOOKUP(Table5[[#This Row],[MSA Contract Number]],'Tier 1 - $500K'!A:A,'Tier 1 - $500K'!AS:AS,0,0,1)</f>
        <v>200</v>
      </c>
      <c r="AT169" s="107">
        <f>_xlfn.XLOOKUP(Table5[[#This Row],[MSA Contract Number]],'Tier 1 - $500K'!A:A,'Tier 1 - $500K'!AT:AT,0,0,1)</f>
        <v>175</v>
      </c>
      <c r="AU169" s="107">
        <f>_xlfn.XLOOKUP(Table5[[#This Row],[MSA Contract Number]],'Tier 1 - $500K'!A:A,'Tier 1 - $500K'!AU:AU,0,0,1)</f>
        <v>160</v>
      </c>
      <c r="AV169" s="107">
        <f>_xlfn.XLOOKUP(Table5[[#This Row],[MSA Contract Number]],'Tier 1 - $500K'!A:A,'Tier 1 - $500K'!AV:AV,0,0,1)</f>
        <v>160</v>
      </c>
      <c r="AW169" s="107">
        <f>_xlfn.XLOOKUP(Table5[[#This Row],[MSA Contract Number]],'Tier 1 - $500K'!A:A,'Tier 1 - $500K'!AW:AW,0,0,1)</f>
        <v>160</v>
      </c>
      <c r="AX169" s="107">
        <f>_xlfn.XLOOKUP(Table5[[#This Row],[MSA Contract Number]],'Tier 1 - $500K'!A:A,'Tier 1 - $500K'!AX:AX,0,0,1)</f>
        <v>215</v>
      </c>
      <c r="AY169" s="107">
        <f>_xlfn.XLOOKUP(Table5[[#This Row],[MSA Contract Number]],'Tier 1 - $500K'!A:A,'Tier 1 - $500K'!AY:AY,0,0,1)</f>
        <v>175</v>
      </c>
      <c r="AZ169" s="108">
        <f>_xlfn.XLOOKUP(Table5[[#This Row],[MSA Contract Number]],'Tier 1 - $500K'!A:A,'Tier 1 - $500K'!AZ:AZ,0,0,1)</f>
        <v>200</v>
      </c>
    </row>
    <row r="170" spans="1:52" s="52" customFormat="1" ht="47.25" x14ac:dyDescent="0.25">
      <c r="A170" s="8" t="s">
        <v>1459</v>
      </c>
      <c r="B170" s="9">
        <f>_xlfn.XLOOKUP(Table5[[#This Row],[MSA Contract Number]],'Tier 1 - $500K'!A:A,'Tier 1 - $500K'!B:B,0,0,1)</f>
        <v>46497</v>
      </c>
      <c r="C170" s="10" t="str">
        <f>_xlfn.XLOOKUP(Table5[[#This Row],[MSA Contract Number]],'Tier 1 - $500K'!A:A,'Tier 1 - $500K'!C:C,0,0,1)</f>
        <v>Sabot Technologies, Inc. dba Sabot Consulting</v>
      </c>
      <c r="D170" s="10" t="str">
        <f>_xlfn.XLOOKUP(Table5[[#This Row],[MSA Contract Number]],'Tier 1 - $500K'!A:A,'Tier 1 - $500K'!D:D,0,0,1)</f>
        <v xml:space="preserve">1. Jason Gentry 
2. Christopher Eaves </v>
      </c>
      <c r="E170" s="10" t="str">
        <f>_xlfn.XLOOKUP(Table5[[#This Row],[MSA Contract Number]],'Tier 1 - $500K'!A:A,'Tier 1 - $500K'!E:E,0,0,1)</f>
        <v>1. (888) 447-2268 x709 
2. (888) 447-2268 x701</v>
      </c>
      <c r="F170" s="10" t="str">
        <f>_xlfn.XLOOKUP(Table5[[#This Row],[MSA Contract Number]],'Tier 1 - $500K'!A:A,'Tier 1 - $500K'!F:F,0,0,1)</f>
        <v>jason.gentry@sabotconsulting.com;
christopher.eaves@sabotconsulting.com;
bids@sabotconsulting.com;</v>
      </c>
      <c r="G170" s="4" t="str">
        <f>_xlfn.XLOOKUP(Table5[[#This Row],[Point of Contact(s) 
(First Name and Last Name)]],'Tier 1 - $500K'!D:D,'Tier 1 - $500K'!G:G,0,0,1)</f>
        <v>--</v>
      </c>
      <c r="H170" s="4" t="str">
        <f>_xlfn.XLOOKUP(Table5[[#This Row],[MSA Contract Number]],'Tier 1 - $500K'!A:A,'Tier 1 - $500K'!H:H,0,0,1)</f>
        <v>--</v>
      </c>
      <c r="I170" s="4" t="str">
        <f>_xlfn.XLOOKUP(Table5[[#This Row],[MSA Contract Number]],'Tier 1 - $500K'!A:A,'Tier 1 - $500K'!I:I,0,0,1)</f>
        <v>No</v>
      </c>
      <c r="J170" s="4" t="str">
        <f>_xlfn.XLOOKUP(Table5[[#This Row],[MSA Contract Number]],'Tier 1 - $500K'!A:A,'Tier 1 - $500K'!J:J,0,0,1)</f>
        <v>No</v>
      </c>
      <c r="K170" s="1">
        <f>_xlfn.XLOOKUP(Table5[[#This Row],[MSA Contract Number]],'Tier 1 - $500K'!A:A,'Tier 1 - $500K'!K:K,0,0,1)</f>
        <v>210</v>
      </c>
      <c r="L170" s="1">
        <f>_xlfn.XLOOKUP(Table5[[#This Row],[MSA Contract Number]],'Tier 1 - $500K'!A:A,'Tier 1 - $500K'!L:L,0,0,1)</f>
        <v>185</v>
      </c>
      <c r="M170" s="1">
        <f>_xlfn.XLOOKUP(Table5[[#This Row],[MSA Contract Number]],'Tier 1 - $500K'!A:A,'Tier 1 - $500K'!M:M,0,0,1)</f>
        <v>185</v>
      </c>
      <c r="N170" s="1">
        <f>_xlfn.XLOOKUP(Table5[[#This Row],[MSA Contract Number]],'Tier 1 - $500K'!A:A,'Tier 1 - $500K'!N:N)</f>
        <v>165</v>
      </c>
      <c r="O170" s="1">
        <f>_xlfn.XLOOKUP(Table5[[#This Row],[MSA Contract Number]],'Tier 1 - $500K'!A:A,'Tier 1 - $500K'!O:O,0,0,1)</f>
        <v>150</v>
      </c>
      <c r="P170" s="1">
        <f>_xlfn.XLOOKUP(Table5[[#This Row],[MSA Contract Number]],'Tier 1 - $500K'!A:A,'Tier 1 - $500K'!P:P,0,0,1)</f>
        <v>150</v>
      </c>
      <c r="Q170" s="1">
        <f>_xlfn.XLOOKUP(Table5[[#This Row],[MSA Contract Number]],'Tier 1 - $500K'!A:A,'Tier 1 - $500K'!Q:Q,0,0,1)</f>
        <v>130</v>
      </c>
      <c r="R170" s="1">
        <f>_xlfn.XLOOKUP(Table5[[#This Row],[MSA Contract Number]],'Tier 1 - $500K'!A:A,'Tier 1 - $500K'!R:R,0,0,1)</f>
        <v>110</v>
      </c>
      <c r="S170" s="107">
        <f>_xlfn.XLOOKUP(Table5[[#This Row],[MSA Contract Number]],'Tier 1 - $500K'!A:A,'Tier 1 - $500K'!S:S,0,0,1)</f>
        <v>165</v>
      </c>
      <c r="T170" s="107">
        <f>_xlfn.XLOOKUP(Table5[[#This Row],[MSA Contract Number]],'Tier 1 - $500K'!A:A,'Tier 1 - $500K'!T:T,0,0,1)</f>
        <v>205</v>
      </c>
      <c r="U170" s="107">
        <f>_xlfn.XLOOKUP(Table5[[#This Row],[MSA Contract Number]],'Tier 1 - $500K'!A:A,'Tier 1 - $500K'!U:U,0,0,1)</f>
        <v>185</v>
      </c>
      <c r="V170" s="107">
        <f>_xlfn.XLOOKUP(Table5[[#This Row],[MSA Contract Number]],'Tier 1 - $500K'!A:A,'Tier 1 - $500K'!V:V,0,0,1)</f>
        <v>185</v>
      </c>
      <c r="W170" s="107">
        <f>_xlfn.XLOOKUP(Table5[[#This Row],[MSA Contract Number]],'Tier 1 - $500K'!A:A,'Tier 1 - $500K'!W:W,0,0,1)</f>
        <v>125</v>
      </c>
      <c r="X170" s="107">
        <f>_xlfn.XLOOKUP(Table5[[#This Row],[MSA Contract Number]],'Tier 1 - $500K'!A:A,'Tier 1 - $500K'!X:X,0,0,1)</f>
        <v>125</v>
      </c>
      <c r="Y170" s="107">
        <f>_xlfn.XLOOKUP(Table5[[#This Row],[MSA Contract Number]],'Tier 1 - $500K'!A:A,'Tier 1 - $500K'!Y:Y,0,0,1)</f>
        <v>130</v>
      </c>
      <c r="Z170" s="107">
        <f>_xlfn.XLOOKUP(Table5[[#This Row],[MSA Contract Number]],'Tier 1 - $500K'!A:A,'Tier 1 - $500K'!Z:Z,0,0,1)</f>
        <v>150</v>
      </c>
      <c r="AA170" s="107">
        <f>_xlfn.XLOOKUP(Table5[[#This Row],[MSA Contract Number]],'Tier 1 - $500K'!A:A,'Tier 1 - $500K'!AA:AA,0,0,1)</f>
        <v>160</v>
      </c>
      <c r="AB170" s="107">
        <f>_xlfn.XLOOKUP(Table5[[#This Row],[MSA Contract Number]],'Tier 1 - $500K'!A:A,'Tier 1 - $500K'!AB:AB,0,0,1)</f>
        <v>170</v>
      </c>
      <c r="AC170" s="107">
        <f>_xlfn.XLOOKUP(Table5[[#This Row],[MSA Contract Number]],'Tier 1 - $500K'!A:A,'Tier 1 - $500K'!AC:AC,0,0,1)</f>
        <v>160</v>
      </c>
      <c r="AD170" s="107">
        <f>_xlfn.XLOOKUP(Table5[[#This Row],[MSA Contract Number]],'Tier 1 - $500K'!A:A,'Tier 1 - $500K'!AD:AD,0,0,1)</f>
        <v>140</v>
      </c>
      <c r="AE170" s="107">
        <f>_xlfn.XLOOKUP(Table5[[#This Row],[MSA Contract Number]],'Tier 1 - $500K'!A:A,'Tier 1 - $500K'!AE:AE,0,0,1)</f>
        <v>135</v>
      </c>
      <c r="AF170" s="107">
        <f>_xlfn.XLOOKUP(Table5[[#This Row],[MSA Contract Number]],'Tier 1 - $500K'!A:A,'Tier 1 - $500K'!AF:AF,0,0,1)</f>
        <v>130</v>
      </c>
      <c r="AG170" s="107">
        <f>_xlfn.XLOOKUP(Table5[[#This Row],[MSA Contract Number]],'Tier 1 - $500K'!A:A,'Tier 1 - $500K'!AG:AG,0,0,1)</f>
        <v>150</v>
      </c>
      <c r="AH170" s="107">
        <f>_xlfn.XLOOKUP(Table5[[#This Row],[MSA Contract Number]],'Tier 1 - $500K'!A:A,'Tier 1 - $500K'!AH:AH,0,0,1)</f>
        <v>115</v>
      </c>
      <c r="AI170" s="107">
        <f>_xlfn.XLOOKUP(Table5[[#This Row],[MSA Contract Number]],'Tier 1 - $500K'!A:A,'Tier 1 - $500K'!AI:AI,0,0,1)</f>
        <v>130</v>
      </c>
      <c r="AJ170" s="107">
        <f>_xlfn.XLOOKUP(Table5[[#This Row],[MSA Contract Number]],'Tier 1 - $500K'!A:A,'Tier 1 - $500K'!AJ:AJ,0,0,1)</f>
        <v>115</v>
      </c>
      <c r="AK170" s="107">
        <f>_xlfn.XLOOKUP(Table5[[#This Row],[MSA Contract Number]],'Tier 1 - $500K'!A:A,'Tier 1 - $500K'!AK:AK,0,0,1)</f>
        <v>155</v>
      </c>
      <c r="AL170" s="107">
        <f>_xlfn.XLOOKUP(Table5[[#This Row],[MSA Contract Number]],'Tier 1 - $500K'!A:A,'Tier 1 - $500K'!AL:AL,0,0,1)</f>
        <v>170</v>
      </c>
      <c r="AM170" s="107">
        <f>_xlfn.XLOOKUP(Table5[[#This Row],[MSA Contract Number]],'Tier 1 - $500K'!A:A,'Tier 1 - $500K'!AM:AM,0,0,1)</f>
        <v>125</v>
      </c>
      <c r="AN170" s="107">
        <f>_xlfn.XLOOKUP(Table5[[#This Row],[MSA Contract Number]],'Tier 1 - $500K'!A:A,'Tier 1 - $500K'!AN:AN,0,0,1)</f>
        <v>165</v>
      </c>
      <c r="AO170" s="107">
        <f>_xlfn.XLOOKUP(Table5[[#This Row],[MSA Contract Number]],'Tier 1 - $500K'!A:A,'Tier 1 - $500K'!AO:AO,0,0,1)</f>
        <v>145</v>
      </c>
      <c r="AP170" s="107">
        <f>_xlfn.XLOOKUP(Table5[[#This Row],[MSA Contract Number]],'Tier 1 - $500K'!A:A,'Tier 1 - $500K'!AP:AP,0,0,1)</f>
        <v>150</v>
      </c>
      <c r="AQ170" s="107">
        <f>_xlfn.XLOOKUP(Table5[[#This Row],[MSA Contract Number]],'Tier 1 - $500K'!A:A,'Tier 1 - $500K'!AQ:AQ,0,0,1)</f>
        <v>140</v>
      </c>
      <c r="AR170" s="107">
        <f>_xlfn.XLOOKUP(Table5[[#This Row],[MSA Contract Number]],'Tier 1 - $500K'!A:A,'Tier 1 - $500K'!AR:AR,0,0,1)</f>
        <v>165</v>
      </c>
      <c r="AS170" s="107">
        <f>_xlfn.XLOOKUP(Table5[[#This Row],[MSA Contract Number]],'Tier 1 - $500K'!A:A,'Tier 1 - $500K'!AS:AS,0,0,1)</f>
        <v>130</v>
      </c>
      <c r="AT170" s="107">
        <f>_xlfn.XLOOKUP(Table5[[#This Row],[MSA Contract Number]],'Tier 1 - $500K'!A:A,'Tier 1 - $500K'!AT:AT,0,0,1)</f>
        <v>110</v>
      </c>
      <c r="AU170" s="107">
        <f>_xlfn.XLOOKUP(Table5[[#This Row],[MSA Contract Number]],'Tier 1 - $500K'!A:A,'Tier 1 - $500K'!AU:AU,0,0,1)</f>
        <v>150</v>
      </c>
      <c r="AV170" s="107">
        <f>_xlfn.XLOOKUP(Table5[[#This Row],[MSA Contract Number]],'Tier 1 - $500K'!A:A,'Tier 1 - $500K'!AV:AV,0,0,1)</f>
        <v>110</v>
      </c>
      <c r="AW170" s="107">
        <f>_xlfn.XLOOKUP(Table5[[#This Row],[MSA Contract Number]],'Tier 1 - $500K'!A:A,'Tier 1 - $500K'!AW:AW,0,0,1)</f>
        <v>130</v>
      </c>
      <c r="AX170" s="107">
        <f>_xlfn.XLOOKUP(Table5[[#This Row],[MSA Contract Number]],'Tier 1 - $500K'!A:A,'Tier 1 - $500K'!AX:AX,0,0,1)</f>
        <v>145</v>
      </c>
      <c r="AY170" s="107">
        <f>_xlfn.XLOOKUP(Table5[[#This Row],[MSA Contract Number]],'Tier 1 - $500K'!A:A,'Tier 1 - $500K'!AY:AY,0,0,1)</f>
        <v>105</v>
      </c>
      <c r="AZ170" s="108">
        <f>_xlfn.XLOOKUP(Table5[[#This Row],[MSA Contract Number]],'Tier 1 - $500K'!A:A,'Tier 1 - $500K'!AZ:AZ,0,0,1)</f>
        <v>210</v>
      </c>
    </row>
    <row r="171" spans="1:52" s="52" customFormat="1" x14ac:dyDescent="0.25">
      <c r="A171" s="8" t="s">
        <v>1469</v>
      </c>
      <c r="B171" s="9">
        <f>_xlfn.XLOOKUP(Table5[[#This Row],[MSA Contract Number]],'Tier 1 - $500K'!A:A,'Tier 1 - $500K'!B:B,0,0,1)</f>
        <v>46497</v>
      </c>
      <c r="C171" s="10" t="str">
        <f>_xlfn.XLOOKUP(Table5[[#This Row],[MSA Contract Number]],'Tier 1 - $500K'!A:A,'Tier 1 - $500K'!C:C,0,0,1)</f>
        <v>Trinity Technology Group, Inc.</v>
      </c>
      <c r="D171" s="7" t="str">
        <f>_xlfn.XLOOKUP(Table5[[#This Row],[MSA Contract Number]],'Tier 1 - $500K'!A:A,'Tier 1 - $500K'!D:D,0,0,1)</f>
        <v>--</v>
      </c>
      <c r="E171" s="7" t="str">
        <f>_xlfn.XLOOKUP(Table5[[#This Row],[MSA Contract Number]],'Tier 1 - $500K'!A:A,'Tier 1 - $500K'!E:E,0,0,1)</f>
        <v>--</v>
      </c>
      <c r="F171" s="10" t="str">
        <f>_xlfn.XLOOKUP(Table5[[#This Row],[MSA Contract Number]],'Tier 1 - $500K'!A:A,'Tier 1 - $500K'!F:F,0,0,1)</f>
        <v>cworley@trinitytg.com;</v>
      </c>
      <c r="G171" s="4">
        <f>_xlfn.XLOOKUP(Table5[[#This Row],[Point of Contact(s) 
(First Name and Last Name)]],'Tier 1 - $500K'!D:D,'Tier 1 - $500K'!G:G,0,0,1)</f>
        <v>2001541</v>
      </c>
      <c r="H171" s="4" t="str">
        <f>_xlfn.XLOOKUP(Table5[[#This Row],[MSA Contract Number]],'Tier 1 - $500K'!A:A,'Tier 1 - $500K'!H:H,0,0,1)</f>
        <v>SB</v>
      </c>
      <c r="I171" s="4" t="str">
        <f>_xlfn.XLOOKUP(Table5[[#This Row],[MSA Contract Number]],'Tier 1 - $500K'!A:A,'Tier 1 - $500K'!I:I,0,0,1)</f>
        <v>Yes</v>
      </c>
      <c r="J171" s="4" t="str">
        <f>_xlfn.XLOOKUP(Table5[[#This Row],[MSA Contract Number]],'Tier 1 - $500K'!A:A,'Tier 1 - $500K'!J:J,0,0,1)</f>
        <v>No</v>
      </c>
      <c r="K171" s="1">
        <f>_xlfn.XLOOKUP(Table5[[#This Row],[MSA Contract Number]],'Tier 1 - $500K'!A:A,'Tier 1 - $500K'!K:K,0,0,1)</f>
        <v>225</v>
      </c>
      <c r="L171" s="1">
        <f>_xlfn.XLOOKUP(Table5[[#This Row],[MSA Contract Number]],'Tier 1 - $500K'!A:A,'Tier 1 - $500K'!L:L,0,0,1)</f>
        <v>180</v>
      </c>
      <c r="M171" s="1">
        <f>_xlfn.XLOOKUP(Table5[[#This Row],[MSA Contract Number]],'Tier 1 - $500K'!A:A,'Tier 1 - $500K'!M:M,0,0,1)</f>
        <v>200</v>
      </c>
      <c r="N171" s="1">
        <f>_xlfn.XLOOKUP(Table5[[#This Row],[MSA Contract Number]],'Tier 1 - $500K'!A:A,'Tier 1 - $500K'!N:N)</f>
        <v>175</v>
      </c>
      <c r="O171" s="1">
        <f>_xlfn.XLOOKUP(Table5[[#This Row],[MSA Contract Number]],'Tier 1 - $500K'!A:A,'Tier 1 - $500K'!O:O,0,0,1)</f>
        <v>160</v>
      </c>
      <c r="P171" s="1">
        <f>_xlfn.XLOOKUP(Table5[[#This Row],[MSA Contract Number]],'Tier 1 - $500K'!A:A,'Tier 1 - $500K'!P:P,0,0,1)</f>
        <v>170</v>
      </c>
      <c r="Q171" s="1">
        <f>_xlfn.XLOOKUP(Table5[[#This Row],[MSA Contract Number]],'Tier 1 - $500K'!A:A,'Tier 1 - $500K'!Q:Q,0,0,1)</f>
        <v>145</v>
      </c>
      <c r="R171" s="1">
        <f>_xlfn.XLOOKUP(Table5[[#This Row],[MSA Contract Number]],'Tier 1 - $500K'!A:A,'Tier 1 - $500K'!R:R,0,0,1)</f>
        <v>110</v>
      </c>
      <c r="S171" s="107">
        <f>_xlfn.XLOOKUP(Table5[[#This Row],[MSA Contract Number]],'Tier 1 - $500K'!A:A,'Tier 1 - $500K'!S:S,0,0,1)</f>
        <v>220</v>
      </c>
      <c r="T171" s="107">
        <f>_xlfn.XLOOKUP(Table5[[#This Row],[MSA Contract Number]],'Tier 1 - $500K'!A:A,'Tier 1 - $500K'!T:T,0,0,1)</f>
        <v>250</v>
      </c>
      <c r="U171" s="107">
        <f>_xlfn.XLOOKUP(Table5[[#This Row],[MSA Contract Number]],'Tier 1 - $500K'!A:A,'Tier 1 - $500K'!U:U,0,0,1)</f>
        <v>210</v>
      </c>
      <c r="V171" s="107">
        <f>_xlfn.XLOOKUP(Table5[[#This Row],[MSA Contract Number]],'Tier 1 - $500K'!A:A,'Tier 1 - $500K'!V:V,0,0,1)</f>
        <v>195</v>
      </c>
      <c r="W171" s="107">
        <f>_xlfn.XLOOKUP(Table5[[#This Row],[MSA Contract Number]],'Tier 1 - $500K'!A:A,'Tier 1 - $500K'!W:W,0,0,1)</f>
        <v>155</v>
      </c>
      <c r="X171" s="107">
        <f>_xlfn.XLOOKUP(Table5[[#This Row],[MSA Contract Number]],'Tier 1 - $500K'!A:A,'Tier 1 - $500K'!X:X,0,0,1)</f>
        <v>150</v>
      </c>
      <c r="Y171" s="107">
        <f>_xlfn.XLOOKUP(Table5[[#This Row],[MSA Contract Number]],'Tier 1 - $500K'!A:A,'Tier 1 - $500K'!Y:Y,0,0,1)</f>
        <v>165</v>
      </c>
      <c r="Z171" s="107">
        <f>_xlfn.XLOOKUP(Table5[[#This Row],[MSA Contract Number]],'Tier 1 - $500K'!A:A,'Tier 1 - $500K'!Z:Z,0,0,1)</f>
        <v>190</v>
      </c>
      <c r="AA171" s="107">
        <f>_xlfn.XLOOKUP(Table5[[#This Row],[MSA Contract Number]],'Tier 1 - $500K'!A:A,'Tier 1 - $500K'!AA:AA,0,0,1)</f>
        <v>200</v>
      </c>
      <c r="AB171" s="107">
        <f>_xlfn.XLOOKUP(Table5[[#This Row],[MSA Contract Number]],'Tier 1 - $500K'!A:A,'Tier 1 - $500K'!AB:AB,0,0,1)</f>
        <v>180</v>
      </c>
      <c r="AC171" s="107">
        <f>_xlfn.XLOOKUP(Table5[[#This Row],[MSA Contract Number]],'Tier 1 - $500K'!A:A,'Tier 1 - $500K'!AC:AC,0,0,1)</f>
        <v>210</v>
      </c>
      <c r="AD171" s="107">
        <f>_xlfn.XLOOKUP(Table5[[#This Row],[MSA Contract Number]],'Tier 1 - $500K'!A:A,'Tier 1 - $500K'!AD:AD,0,0,1)</f>
        <v>160</v>
      </c>
      <c r="AE171" s="107">
        <f>_xlfn.XLOOKUP(Table5[[#This Row],[MSA Contract Number]],'Tier 1 - $500K'!A:A,'Tier 1 - $500K'!AE:AE,0,0,1)</f>
        <v>145</v>
      </c>
      <c r="AF171" s="107">
        <f>_xlfn.XLOOKUP(Table5[[#This Row],[MSA Contract Number]],'Tier 1 - $500K'!A:A,'Tier 1 - $500K'!AF:AF,0,0,1)</f>
        <v>155</v>
      </c>
      <c r="AG171" s="107">
        <f>_xlfn.XLOOKUP(Table5[[#This Row],[MSA Contract Number]],'Tier 1 - $500K'!A:A,'Tier 1 - $500K'!AG:AG,0,0,1)</f>
        <v>185</v>
      </c>
      <c r="AH171" s="107">
        <f>_xlfn.XLOOKUP(Table5[[#This Row],[MSA Contract Number]],'Tier 1 - $500K'!A:A,'Tier 1 - $500K'!AH:AH,0,0,1)</f>
        <v>180</v>
      </c>
      <c r="AI171" s="107">
        <f>_xlfn.XLOOKUP(Table5[[#This Row],[MSA Contract Number]],'Tier 1 - $500K'!A:A,'Tier 1 - $500K'!AI:AI,0,0,1)</f>
        <v>150</v>
      </c>
      <c r="AJ171" s="107">
        <f>_xlfn.XLOOKUP(Table5[[#This Row],[MSA Contract Number]],'Tier 1 - $500K'!A:A,'Tier 1 - $500K'!AJ:AJ,0,0,1)</f>
        <v>160</v>
      </c>
      <c r="AK171" s="107">
        <f>_xlfn.XLOOKUP(Table5[[#This Row],[MSA Contract Number]],'Tier 1 - $500K'!A:A,'Tier 1 - $500K'!AK:AK,0,0,1)</f>
        <v>175</v>
      </c>
      <c r="AL171" s="107">
        <f>_xlfn.XLOOKUP(Table5[[#This Row],[MSA Contract Number]],'Tier 1 - $500K'!A:A,'Tier 1 - $500K'!AL:AL,0,0,1)</f>
        <v>205</v>
      </c>
      <c r="AM171" s="107">
        <f>_xlfn.XLOOKUP(Table5[[#This Row],[MSA Contract Number]],'Tier 1 - $500K'!A:A,'Tier 1 - $500K'!AM:AM,0,0,1)</f>
        <v>165</v>
      </c>
      <c r="AN171" s="107">
        <f>_xlfn.XLOOKUP(Table5[[#This Row],[MSA Contract Number]],'Tier 1 - $500K'!A:A,'Tier 1 - $500K'!AN:AN,0,0,1)</f>
        <v>190</v>
      </c>
      <c r="AO171" s="107">
        <f>_xlfn.XLOOKUP(Table5[[#This Row],[MSA Contract Number]],'Tier 1 - $500K'!A:A,'Tier 1 - $500K'!AO:AO,0,0,1)</f>
        <v>155</v>
      </c>
      <c r="AP171" s="107">
        <f>_xlfn.XLOOKUP(Table5[[#This Row],[MSA Contract Number]],'Tier 1 - $500K'!A:A,'Tier 1 - $500K'!AP:AP,0,0,1)</f>
        <v>190</v>
      </c>
      <c r="AQ171" s="107">
        <f>_xlfn.XLOOKUP(Table5[[#This Row],[MSA Contract Number]],'Tier 1 - $500K'!A:A,'Tier 1 - $500K'!AQ:AQ,0,0,1)</f>
        <v>205</v>
      </c>
      <c r="AR171" s="107">
        <f>_xlfn.XLOOKUP(Table5[[#This Row],[MSA Contract Number]],'Tier 1 - $500K'!A:A,'Tier 1 - $500K'!AR:AR,0,0,1)</f>
        <v>190</v>
      </c>
      <c r="AS171" s="107">
        <f>_xlfn.XLOOKUP(Table5[[#This Row],[MSA Contract Number]],'Tier 1 - $500K'!A:A,'Tier 1 - $500K'!AS:AS,0,0,1)</f>
        <v>140</v>
      </c>
      <c r="AT171" s="107">
        <f>_xlfn.XLOOKUP(Table5[[#This Row],[MSA Contract Number]],'Tier 1 - $500K'!A:A,'Tier 1 - $500K'!AT:AT,0,0,1)</f>
        <v>140</v>
      </c>
      <c r="AU171" s="107">
        <f>_xlfn.XLOOKUP(Table5[[#This Row],[MSA Contract Number]],'Tier 1 - $500K'!A:A,'Tier 1 - $500K'!AU:AU,0,0,1)</f>
        <v>160</v>
      </c>
      <c r="AV171" s="107">
        <f>_xlfn.XLOOKUP(Table5[[#This Row],[MSA Contract Number]],'Tier 1 - $500K'!A:A,'Tier 1 - $500K'!AV:AV,0,0,1)</f>
        <v>160</v>
      </c>
      <c r="AW171" s="107">
        <f>_xlfn.XLOOKUP(Table5[[#This Row],[MSA Contract Number]],'Tier 1 - $500K'!A:A,'Tier 1 - $500K'!AW:AW,0,0,1)</f>
        <v>160</v>
      </c>
      <c r="AX171" s="107">
        <f>_xlfn.XLOOKUP(Table5[[#This Row],[MSA Contract Number]],'Tier 1 - $500K'!A:A,'Tier 1 - $500K'!AX:AX,0,0,1)</f>
        <v>175</v>
      </c>
      <c r="AY171" s="107">
        <f>_xlfn.XLOOKUP(Table5[[#This Row],[MSA Contract Number]],'Tier 1 - $500K'!A:A,'Tier 1 - $500K'!AY:AY,0,0,1)</f>
        <v>150</v>
      </c>
      <c r="AZ171" s="108">
        <f>_xlfn.XLOOKUP(Table5[[#This Row],[MSA Contract Number]],'Tier 1 - $500K'!A:A,'Tier 1 - $500K'!AZ:AZ,0,0,1)</f>
        <v>250</v>
      </c>
    </row>
    <row r="172" spans="1:52" s="52" customFormat="1" ht="31.5" x14ac:dyDescent="0.25">
      <c r="A172" s="8" t="s">
        <v>1477</v>
      </c>
      <c r="B172" s="9">
        <f>_xlfn.XLOOKUP(Table5[[#This Row],[MSA Contract Number]],'Tier 1 - $500K'!A:A,'Tier 1 - $500K'!B:B,0,0,1)</f>
        <v>46497</v>
      </c>
      <c r="C172" s="10" t="str">
        <f>_xlfn.XLOOKUP(Table5[[#This Row],[MSA Contract Number]],'Tier 1 - $500K'!A:A,'Tier 1 - $500K'!C:C,0,0,1)</f>
        <v>GRI Technology Solutions, LLC  dba GlobeRecruiting, LLC</v>
      </c>
      <c r="D172" s="10" t="str">
        <f>_xlfn.XLOOKUP(Table5[[#This Row],[MSA Contract Number]],'Tier 1 - $500K'!A:A,'Tier 1 - $500K'!D:D,0,0,1)</f>
        <v>Charlotta Carter</v>
      </c>
      <c r="E172" s="10" t="str">
        <f>_xlfn.XLOOKUP(Table5[[#This Row],[MSA Contract Number]],'Tier 1 - $500K'!A:A,'Tier 1 - $500K'!E:E,0,0,1)</f>
        <v>(408) 896-7005</v>
      </c>
      <c r="F172" s="10" t="str">
        <f>_xlfn.XLOOKUP(Table5[[#This Row],[MSA Contract Number]],'Tier 1 - $500K'!A:A,'Tier 1 - $500K'!F:F,0,0,1)</f>
        <v>ccarter@gritechsol.com;</v>
      </c>
      <c r="G172" s="4">
        <f>_xlfn.XLOOKUP(Table5[[#This Row],[Point of Contact(s) 
(First Name and Last Name)]],'Tier 1 - $500K'!D:D,'Tier 1 - $500K'!G:G,0,0,1)</f>
        <v>2003777</v>
      </c>
      <c r="H172" s="4" t="str">
        <f>_xlfn.XLOOKUP(Table5[[#This Row],[MSA Contract Number]],'Tier 1 - $500K'!A:A,'Tier 1 - $500K'!H:H,0,0,1)</f>
        <v>SB</v>
      </c>
      <c r="I172" s="4" t="str">
        <f>_xlfn.XLOOKUP(Table5[[#This Row],[MSA Contract Number]],'Tier 1 - $500K'!A:A,'Tier 1 - $500K'!I:I,0,0,1)</f>
        <v>Yes</v>
      </c>
      <c r="J172" s="4" t="str">
        <f>_xlfn.XLOOKUP(Table5[[#This Row],[MSA Contract Number]],'Tier 1 - $500K'!A:A,'Tier 1 - $500K'!J:J,0,0,1)</f>
        <v>No</v>
      </c>
      <c r="K172" s="1">
        <f>_xlfn.XLOOKUP(Table5[[#This Row],[MSA Contract Number]],'Tier 1 - $500K'!A:A,'Tier 1 - $500K'!K:K,0,0,1)</f>
        <v>231</v>
      </c>
      <c r="L172" s="1">
        <f>_xlfn.XLOOKUP(Table5[[#This Row],[MSA Contract Number]],'Tier 1 - $500K'!A:A,'Tier 1 - $500K'!L:L,0,0,1)</f>
        <v>198</v>
      </c>
      <c r="M172" s="1">
        <f>_xlfn.XLOOKUP(Table5[[#This Row],[MSA Contract Number]],'Tier 1 - $500K'!A:A,'Tier 1 - $500K'!M:M,0,0,1)</f>
        <v>187</v>
      </c>
      <c r="N172" s="1">
        <f>_xlfn.XLOOKUP(Table5[[#This Row],[MSA Contract Number]],'Tier 1 - $500K'!A:A,'Tier 1 - $500K'!N:N)</f>
        <v>165</v>
      </c>
      <c r="O172" s="1">
        <f>_xlfn.XLOOKUP(Table5[[#This Row],[MSA Contract Number]],'Tier 1 - $500K'!A:A,'Tier 1 - $500K'!O:O,0,0,1)</f>
        <v>143</v>
      </c>
      <c r="P172" s="1">
        <f>_xlfn.XLOOKUP(Table5[[#This Row],[MSA Contract Number]],'Tier 1 - $500K'!A:A,'Tier 1 - $500K'!P:P,0,0,1)</f>
        <v>154</v>
      </c>
      <c r="Q172" s="1">
        <f>_xlfn.XLOOKUP(Table5[[#This Row],[MSA Contract Number]],'Tier 1 - $500K'!A:A,'Tier 1 - $500K'!Q:Q,0,0,1)</f>
        <v>143</v>
      </c>
      <c r="R172" s="1">
        <f>_xlfn.XLOOKUP(Table5[[#This Row],[MSA Contract Number]],'Tier 1 - $500K'!A:A,'Tier 1 - $500K'!R:R,0,0,1)</f>
        <v>110</v>
      </c>
      <c r="S172" s="107">
        <f>_xlfn.XLOOKUP(Table5[[#This Row],[MSA Contract Number]],'Tier 1 - $500K'!A:A,'Tier 1 - $500K'!S:S,0,0,1)</f>
        <v>182</v>
      </c>
      <c r="T172" s="107">
        <f>_xlfn.XLOOKUP(Table5[[#This Row],[MSA Contract Number]],'Tier 1 - $500K'!A:A,'Tier 1 - $500K'!T:T,0,0,1)</f>
        <v>215</v>
      </c>
      <c r="U172" s="107">
        <f>_xlfn.XLOOKUP(Table5[[#This Row],[MSA Contract Number]],'Tier 1 - $500K'!A:A,'Tier 1 - $500K'!U:U,0,0,1)</f>
        <v>182</v>
      </c>
      <c r="V172" s="107">
        <f>_xlfn.XLOOKUP(Table5[[#This Row],[MSA Contract Number]],'Tier 1 - $500K'!A:A,'Tier 1 - $500K'!V:V,0,0,1)</f>
        <v>165</v>
      </c>
      <c r="W172" s="107">
        <f>_xlfn.XLOOKUP(Table5[[#This Row],[MSA Contract Number]],'Tier 1 - $500K'!A:A,'Tier 1 - $500K'!W:W,0,0,1)</f>
        <v>154</v>
      </c>
      <c r="X172" s="107">
        <f>_xlfn.XLOOKUP(Table5[[#This Row],[MSA Contract Number]],'Tier 1 - $500K'!A:A,'Tier 1 - $500K'!X:X,0,0,1)</f>
        <v>138</v>
      </c>
      <c r="Y172" s="107">
        <f>_xlfn.XLOOKUP(Table5[[#This Row],[MSA Contract Number]],'Tier 1 - $500K'!A:A,'Tier 1 - $500K'!Y:Y,0,0,1)</f>
        <v>138</v>
      </c>
      <c r="Z172" s="107">
        <f>_xlfn.XLOOKUP(Table5[[#This Row],[MSA Contract Number]],'Tier 1 - $500K'!A:A,'Tier 1 - $500K'!Z:Z,0,0,1)</f>
        <v>138</v>
      </c>
      <c r="AA172" s="107">
        <f>_xlfn.XLOOKUP(Table5[[#This Row],[MSA Contract Number]],'Tier 1 - $500K'!A:A,'Tier 1 - $500K'!AA:AA,0,0,1)</f>
        <v>171</v>
      </c>
      <c r="AB172" s="107">
        <f>_xlfn.XLOOKUP(Table5[[#This Row],[MSA Contract Number]],'Tier 1 - $500K'!A:A,'Tier 1 - $500K'!AB:AB,0,0,1)</f>
        <v>193</v>
      </c>
      <c r="AC172" s="107">
        <f>_xlfn.XLOOKUP(Table5[[#This Row],[MSA Contract Number]],'Tier 1 - $500K'!A:A,'Tier 1 - $500K'!AC:AC,0,0,1)</f>
        <v>165</v>
      </c>
      <c r="AD172" s="107">
        <f>_xlfn.XLOOKUP(Table5[[#This Row],[MSA Contract Number]],'Tier 1 - $500K'!A:A,'Tier 1 - $500K'!AD:AD,0,0,1)</f>
        <v>132</v>
      </c>
      <c r="AE172" s="107">
        <f>_xlfn.XLOOKUP(Table5[[#This Row],[MSA Contract Number]],'Tier 1 - $500K'!A:A,'Tier 1 - $500K'!AE:AE,0,0,1)</f>
        <v>154</v>
      </c>
      <c r="AF172" s="107">
        <f>_xlfn.XLOOKUP(Table5[[#This Row],[MSA Contract Number]],'Tier 1 - $500K'!A:A,'Tier 1 - $500K'!AF:AF,0,0,1)</f>
        <v>127</v>
      </c>
      <c r="AG172" s="107">
        <f>_xlfn.XLOOKUP(Table5[[#This Row],[MSA Contract Number]],'Tier 1 - $500K'!A:A,'Tier 1 - $500K'!AG:AG,0,0,1)</f>
        <v>138</v>
      </c>
      <c r="AH172" s="107">
        <f>_xlfn.XLOOKUP(Table5[[#This Row],[MSA Contract Number]],'Tier 1 - $500K'!A:A,'Tier 1 - $500K'!AH:AH,0,0,1)</f>
        <v>154</v>
      </c>
      <c r="AI172" s="107">
        <f>_xlfn.XLOOKUP(Table5[[#This Row],[MSA Contract Number]],'Tier 1 - $500K'!A:A,'Tier 1 - $500K'!AI:AI,0,0,1)</f>
        <v>154</v>
      </c>
      <c r="AJ172" s="107">
        <f>_xlfn.XLOOKUP(Table5[[#This Row],[MSA Contract Number]],'Tier 1 - $500K'!A:A,'Tier 1 - $500K'!AJ:AJ,0,0,1)</f>
        <v>138</v>
      </c>
      <c r="AK172" s="107">
        <f>_xlfn.XLOOKUP(Table5[[#This Row],[MSA Contract Number]],'Tier 1 - $500K'!A:A,'Tier 1 - $500K'!AK:AK,0,0,1)</f>
        <v>149</v>
      </c>
      <c r="AL172" s="107">
        <f>_xlfn.XLOOKUP(Table5[[#This Row],[MSA Contract Number]],'Tier 1 - $500K'!A:A,'Tier 1 - $500K'!AL:AL,0,0,1)</f>
        <v>160</v>
      </c>
      <c r="AM172" s="107">
        <f>_xlfn.XLOOKUP(Table5[[#This Row],[MSA Contract Number]],'Tier 1 - $500K'!A:A,'Tier 1 - $500K'!AM:AM,0,0,1)</f>
        <v>138</v>
      </c>
      <c r="AN172" s="107">
        <f>_xlfn.XLOOKUP(Table5[[#This Row],[MSA Contract Number]],'Tier 1 - $500K'!A:A,'Tier 1 - $500K'!AN:AN,0,0,1)</f>
        <v>149</v>
      </c>
      <c r="AO172" s="107">
        <f>_xlfn.XLOOKUP(Table5[[#This Row],[MSA Contract Number]],'Tier 1 - $500K'!A:A,'Tier 1 - $500K'!AO:AO,0,0,1)</f>
        <v>138</v>
      </c>
      <c r="AP172" s="107">
        <f>_xlfn.XLOOKUP(Table5[[#This Row],[MSA Contract Number]],'Tier 1 - $500K'!A:A,'Tier 1 - $500K'!AP:AP,0,0,1)</f>
        <v>160</v>
      </c>
      <c r="AQ172" s="107">
        <f>_xlfn.XLOOKUP(Table5[[#This Row],[MSA Contract Number]],'Tier 1 - $500K'!A:A,'Tier 1 - $500K'!AQ:AQ,0,0,1)</f>
        <v>182</v>
      </c>
      <c r="AR172" s="107">
        <f>_xlfn.XLOOKUP(Table5[[#This Row],[MSA Contract Number]],'Tier 1 - $500K'!A:A,'Tier 1 - $500K'!AR:AR,0,0,1)</f>
        <v>182</v>
      </c>
      <c r="AS172" s="107">
        <f>_xlfn.XLOOKUP(Table5[[#This Row],[MSA Contract Number]],'Tier 1 - $500K'!A:A,'Tier 1 - $500K'!AS:AS,0,0,1)</f>
        <v>154</v>
      </c>
      <c r="AT172" s="107">
        <f>_xlfn.XLOOKUP(Table5[[#This Row],[MSA Contract Number]],'Tier 1 - $500K'!A:A,'Tier 1 - $500K'!AT:AT,0,0,1)</f>
        <v>149</v>
      </c>
      <c r="AU172" s="107">
        <f>_xlfn.XLOOKUP(Table5[[#This Row],[MSA Contract Number]],'Tier 1 - $500K'!A:A,'Tier 1 - $500K'!AU:AU,0,0,1)</f>
        <v>165</v>
      </c>
      <c r="AV172" s="107">
        <f>_xlfn.XLOOKUP(Table5[[#This Row],[MSA Contract Number]],'Tier 1 - $500K'!A:A,'Tier 1 - $500K'!AV:AV,0,0,1)</f>
        <v>132</v>
      </c>
      <c r="AW172" s="107">
        <f>_xlfn.XLOOKUP(Table5[[#This Row],[MSA Contract Number]],'Tier 1 - $500K'!A:A,'Tier 1 - $500K'!AW:AW,0,0,1)</f>
        <v>149</v>
      </c>
      <c r="AX172" s="107">
        <f>_xlfn.XLOOKUP(Table5[[#This Row],[MSA Contract Number]],'Tier 1 - $500K'!A:A,'Tier 1 - $500K'!AX:AX,0,0,1)</f>
        <v>171</v>
      </c>
      <c r="AY172" s="107">
        <f>_xlfn.XLOOKUP(Table5[[#This Row],[MSA Contract Number]],'Tier 1 - $500K'!A:A,'Tier 1 - $500K'!AY:AY,0,0,1)</f>
        <v>149</v>
      </c>
      <c r="AZ172" s="108">
        <f>_xlfn.XLOOKUP(Table5[[#This Row],[MSA Contract Number]],'Tier 1 - $500K'!A:A,'Tier 1 - $500K'!AZ:AZ,0,0,1)</f>
        <v>193</v>
      </c>
    </row>
    <row r="173" spans="1:52" s="52" customFormat="1" ht="31.5" x14ac:dyDescent="0.25">
      <c r="A173" s="8" t="s">
        <v>1487</v>
      </c>
      <c r="B173" s="9">
        <f>_xlfn.XLOOKUP(Table5[[#This Row],[MSA Contract Number]],'Tier 1 - $500K'!A:A,'Tier 1 - $500K'!B:B,0,0,1)</f>
        <v>46497</v>
      </c>
      <c r="C173" s="10" t="str">
        <f>_xlfn.XLOOKUP(Table5[[#This Row],[MSA Contract Number]],'Tier 1 - $500K'!A:A,'Tier 1 - $500K'!C:C,0,0,1)</f>
        <v>Enterprise Security Solutions, Inc. dba Legato Solutions</v>
      </c>
      <c r="D173" s="10" t="str">
        <f>_xlfn.XLOOKUP(Table5[[#This Row],[MSA Contract Number]],'Tier 1 - $500K'!A:A,'Tier 1 - $500K'!D:D,0,0,1)</f>
        <v>Susan Field</v>
      </c>
      <c r="E173" s="10" t="str">
        <f>_xlfn.XLOOKUP(Table5[[#This Row],[MSA Contract Number]],'Tier 1 - $500K'!A:A,'Tier 1 - $500K'!E:E,0,0,1)</f>
        <v>(916) 849-7060</v>
      </c>
      <c r="F173" s="10" t="str">
        <f>_xlfn.XLOOKUP(Table5[[#This Row],[MSA Contract Number]],'Tier 1 - $500K'!A:A,'Tier 1 - $500K'!F:F,0,0,1)</f>
        <v>susan@legatosolutionsinc.com;</v>
      </c>
      <c r="G173" s="4">
        <f>_xlfn.XLOOKUP(Table5[[#This Row],[Point of Contact(s) 
(First Name and Last Name)]],'Tier 1 - $500K'!D:D,'Tier 1 - $500K'!G:G,0,0,1)</f>
        <v>46027</v>
      </c>
      <c r="H173" s="4" t="str">
        <f>_xlfn.XLOOKUP(Table5[[#This Row],[MSA Contract Number]],'Tier 1 - $500K'!A:A,'Tier 1 - $500K'!H:H,0,0,1)</f>
        <v>SB</v>
      </c>
      <c r="I173" s="4" t="str">
        <f>_xlfn.XLOOKUP(Table5[[#This Row],[MSA Contract Number]],'Tier 1 - $500K'!A:A,'Tier 1 - $500K'!I:I,0,0,1)</f>
        <v>Yes</v>
      </c>
      <c r="J173" s="4" t="str">
        <f>_xlfn.XLOOKUP(Table5[[#This Row],[MSA Contract Number]],'Tier 1 - $500K'!A:A,'Tier 1 - $500K'!J:J,0,0,1)</f>
        <v>No</v>
      </c>
      <c r="K173" s="1">
        <f>_xlfn.XLOOKUP(Table5[[#This Row],[MSA Contract Number]],'Tier 1 - $500K'!A:A,'Tier 1 - $500K'!K:K,0,0,1)</f>
        <v>159</v>
      </c>
      <c r="L173" s="1">
        <f>_xlfn.XLOOKUP(Table5[[#This Row],[MSA Contract Number]],'Tier 1 - $500K'!A:A,'Tier 1 - $500K'!L:L,0,0,1)</f>
        <v>149</v>
      </c>
      <c r="M173" s="1">
        <f>_xlfn.XLOOKUP(Table5[[#This Row],[MSA Contract Number]],'Tier 1 - $500K'!A:A,'Tier 1 - $500K'!M:M,0,0,1)</f>
        <v>149</v>
      </c>
      <c r="N173" s="1">
        <f>_xlfn.XLOOKUP(Table5[[#This Row],[MSA Contract Number]],'Tier 1 - $500K'!A:A,'Tier 1 - $500K'!N:N)</f>
        <v>145</v>
      </c>
      <c r="O173" s="1">
        <f>_xlfn.XLOOKUP(Table5[[#This Row],[MSA Contract Number]],'Tier 1 - $500K'!A:A,'Tier 1 - $500K'!O:O,0,0,1)</f>
        <v>139</v>
      </c>
      <c r="P173" s="1">
        <f>_xlfn.XLOOKUP(Table5[[#This Row],[MSA Contract Number]],'Tier 1 - $500K'!A:A,'Tier 1 - $500K'!P:P,0,0,1)</f>
        <v>159</v>
      </c>
      <c r="Q173" s="1">
        <f>_xlfn.XLOOKUP(Table5[[#This Row],[MSA Contract Number]],'Tier 1 - $500K'!A:A,'Tier 1 - $500K'!Q:Q,0,0,1)</f>
        <v>149</v>
      </c>
      <c r="R173" s="1">
        <f>_xlfn.XLOOKUP(Table5[[#This Row],[MSA Contract Number]],'Tier 1 - $500K'!A:A,'Tier 1 - $500K'!R:R,0,0,1)</f>
        <v>139</v>
      </c>
      <c r="S173" s="107">
        <f>_xlfn.XLOOKUP(Table5[[#This Row],[MSA Contract Number]],'Tier 1 - $500K'!A:A,'Tier 1 - $500K'!S:S,0,0,1)</f>
        <v>139</v>
      </c>
      <c r="T173" s="107">
        <f>_xlfn.XLOOKUP(Table5[[#This Row],[MSA Contract Number]],'Tier 1 - $500K'!A:A,'Tier 1 - $500K'!T:T,0,0,1)</f>
        <v>159</v>
      </c>
      <c r="U173" s="107">
        <f>_xlfn.XLOOKUP(Table5[[#This Row],[MSA Contract Number]],'Tier 1 - $500K'!A:A,'Tier 1 - $500K'!U:U,0,0,1)</f>
        <v>149</v>
      </c>
      <c r="V173" s="107">
        <f>_xlfn.XLOOKUP(Table5[[#This Row],[MSA Contract Number]],'Tier 1 - $500K'!A:A,'Tier 1 - $500K'!V:V,0,0,1)</f>
        <v>149</v>
      </c>
      <c r="W173" s="107">
        <f>_xlfn.XLOOKUP(Table5[[#This Row],[MSA Contract Number]],'Tier 1 - $500K'!A:A,'Tier 1 - $500K'!W:W,0,0,1)</f>
        <v>149</v>
      </c>
      <c r="X173" s="107">
        <f>_xlfn.XLOOKUP(Table5[[#This Row],[MSA Contract Number]],'Tier 1 - $500K'!A:A,'Tier 1 - $500K'!X:X,0,0,1)</f>
        <v>149</v>
      </c>
      <c r="Y173" s="107">
        <f>_xlfn.XLOOKUP(Table5[[#This Row],[MSA Contract Number]],'Tier 1 - $500K'!A:A,'Tier 1 - $500K'!Y:Y,0,0,1)</f>
        <v>149</v>
      </c>
      <c r="Z173" s="107">
        <f>_xlfn.XLOOKUP(Table5[[#This Row],[MSA Contract Number]],'Tier 1 - $500K'!A:A,'Tier 1 - $500K'!Z:Z,0,0,1)</f>
        <v>149</v>
      </c>
      <c r="AA173" s="107">
        <f>_xlfn.XLOOKUP(Table5[[#This Row],[MSA Contract Number]],'Tier 1 - $500K'!A:A,'Tier 1 - $500K'!AA:AA,0,0,1)</f>
        <v>149</v>
      </c>
      <c r="AB173" s="107">
        <f>_xlfn.XLOOKUP(Table5[[#This Row],[MSA Contract Number]],'Tier 1 - $500K'!A:A,'Tier 1 - $500K'!AB:AB,0,0,1)</f>
        <v>149</v>
      </c>
      <c r="AC173" s="107">
        <f>_xlfn.XLOOKUP(Table5[[#This Row],[MSA Contract Number]],'Tier 1 - $500K'!A:A,'Tier 1 - $500K'!AC:AC,0,0,1)</f>
        <v>149</v>
      </c>
      <c r="AD173" s="107">
        <f>_xlfn.XLOOKUP(Table5[[#This Row],[MSA Contract Number]],'Tier 1 - $500K'!A:A,'Tier 1 - $500K'!AD:AD,0,0,1)</f>
        <v>139</v>
      </c>
      <c r="AE173" s="107">
        <f>_xlfn.XLOOKUP(Table5[[#This Row],[MSA Contract Number]],'Tier 1 - $500K'!A:A,'Tier 1 - $500K'!AE:AE,0,0,1)</f>
        <v>139</v>
      </c>
      <c r="AF173" s="107">
        <f>_xlfn.XLOOKUP(Table5[[#This Row],[MSA Contract Number]],'Tier 1 - $500K'!A:A,'Tier 1 - $500K'!AF:AF,0,0,1)</f>
        <v>139</v>
      </c>
      <c r="AG173" s="107">
        <f>_xlfn.XLOOKUP(Table5[[#This Row],[MSA Contract Number]],'Tier 1 - $500K'!A:A,'Tier 1 - $500K'!AG:AG,0,0,1)</f>
        <v>149</v>
      </c>
      <c r="AH173" s="107" t="str">
        <f>_xlfn.XLOOKUP(Table5[[#This Row],[MSA Contract Number]],'Tier 1 - $500K'!A:A,'Tier 1 - $500K'!AH:AH,0,0,1)</f>
        <v>--</v>
      </c>
      <c r="AI173" s="107" t="str">
        <f>_xlfn.XLOOKUP(Table5[[#This Row],[MSA Contract Number]],'Tier 1 - $500K'!A:A,'Tier 1 - $500K'!AI:AI,0,0,1)</f>
        <v>--</v>
      </c>
      <c r="AJ173" s="107">
        <f>_xlfn.XLOOKUP(Table5[[#This Row],[MSA Contract Number]],'Tier 1 - $500K'!A:A,'Tier 1 - $500K'!AJ:AJ,0,0,1)</f>
        <v>149</v>
      </c>
      <c r="AK173" s="107" t="str">
        <f>_xlfn.XLOOKUP(Table5[[#This Row],[MSA Contract Number]],'Tier 1 - $500K'!A:A,'Tier 1 - $500K'!AK:AK,0,0,1)</f>
        <v>--</v>
      </c>
      <c r="AL173" s="107" t="str">
        <f>_xlfn.XLOOKUP(Table5[[#This Row],[MSA Contract Number]],'Tier 1 - $500K'!A:A,'Tier 1 - $500K'!AL:AL,0,0,1)</f>
        <v>--</v>
      </c>
      <c r="AM173" s="107">
        <f>_xlfn.XLOOKUP(Table5[[#This Row],[MSA Contract Number]],'Tier 1 - $500K'!A:A,'Tier 1 - $500K'!AM:AM,0,0,1)</f>
        <v>149</v>
      </c>
      <c r="AN173" s="107">
        <f>_xlfn.XLOOKUP(Table5[[#This Row],[MSA Contract Number]],'Tier 1 - $500K'!A:A,'Tier 1 - $500K'!AN:AN,0,0,1)</f>
        <v>159</v>
      </c>
      <c r="AO173" s="107">
        <f>_xlfn.XLOOKUP(Table5[[#This Row],[MSA Contract Number]],'Tier 1 - $500K'!A:A,'Tier 1 - $500K'!AO:AO,0,0,1)</f>
        <v>149</v>
      </c>
      <c r="AP173" s="107">
        <f>_xlfn.XLOOKUP(Table5[[#This Row],[MSA Contract Number]],'Tier 1 - $500K'!A:A,'Tier 1 - $500K'!AP:AP,0,0,1)</f>
        <v>149</v>
      </c>
      <c r="AQ173" s="107">
        <f>_xlfn.XLOOKUP(Table5[[#This Row],[MSA Contract Number]],'Tier 1 - $500K'!A:A,'Tier 1 - $500K'!AQ:AQ,0,0,1)</f>
        <v>149</v>
      </c>
      <c r="AR173" s="107">
        <f>_xlfn.XLOOKUP(Table5[[#This Row],[MSA Contract Number]],'Tier 1 - $500K'!A:A,'Tier 1 - $500K'!AR:AR,0,0,1)</f>
        <v>159</v>
      </c>
      <c r="AS173" s="107">
        <f>_xlfn.XLOOKUP(Table5[[#This Row],[MSA Contract Number]],'Tier 1 - $500K'!A:A,'Tier 1 - $500K'!AS:AS,0,0,1)</f>
        <v>149</v>
      </c>
      <c r="AT173" s="107">
        <f>_xlfn.XLOOKUP(Table5[[#This Row],[MSA Contract Number]],'Tier 1 - $500K'!A:A,'Tier 1 - $500K'!AT:AT,0,0,1)</f>
        <v>149</v>
      </c>
      <c r="AU173" s="107">
        <f>_xlfn.XLOOKUP(Table5[[#This Row],[MSA Contract Number]],'Tier 1 - $500K'!A:A,'Tier 1 - $500K'!AU:AU,0,0,1)</f>
        <v>139</v>
      </c>
      <c r="AV173" s="107">
        <f>_xlfn.XLOOKUP(Table5[[#This Row],[MSA Contract Number]],'Tier 1 - $500K'!A:A,'Tier 1 - $500K'!AV:AV,0,0,1)</f>
        <v>139</v>
      </c>
      <c r="AW173" s="107" t="str">
        <f>_xlfn.XLOOKUP(Table5[[#This Row],[MSA Contract Number]],'Tier 1 - $500K'!A:A,'Tier 1 - $500K'!AW:AW,0,0,1)</f>
        <v>--</v>
      </c>
      <c r="AX173" s="107">
        <f>_xlfn.XLOOKUP(Table5[[#This Row],[MSA Contract Number]],'Tier 1 - $500K'!A:A,'Tier 1 - $500K'!AX:AX,0,0,1)</f>
        <v>149</v>
      </c>
      <c r="AY173" s="107">
        <f>_xlfn.XLOOKUP(Table5[[#This Row],[MSA Contract Number]],'Tier 1 - $500K'!A:A,'Tier 1 - $500K'!AY:AY,0,0,1)</f>
        <v>139</v>
      </c>
      <c r="AZ173" s="108">
        <f>_xlfn.XLOOKUP(Table5[[#This Row],[MSA Contract Number]],'Tier 1 - $500K'!A:A,'Tier 1 - $500K'!AZ:AZ,0,0,1)</f>
        <v>149</v>
      </c>
    </row>
    <row r="174" spans="1:52" s="52" customFormat="1" ht="31.5" x14ac:dyDescent="0.25">
      <c r="A174" s="8" t="s">
        <v>1492</v>
      </c>
      <c r="B174" s="9">
        <f>_xlfn.XLOOKUP(Table5[[#This Row],[MSA Contract Number]],'Tier 1 - $500K'!A:A,'Tier 1 - $500K'!B:B,0,0,1)</f>
        <v>46497</v>
      </c>
      <c r="C174" s="10" t="str">
        <f>_xlfn.XLOOKUP(Table5[[#This Row],[MSA Contract Number]],'Tier 1 - $500K'!A:A,'Tier 1 - $500K'!C:C,0,0,1)</f>
        <v>TEKsystems Global Services</v>
      </c>
      <c r="D174" s="10" t="str">
        <f>_xlfn.XLOOKUP(Table5[[#This Row],[MSA Contract Number]],'Tier 1 - $500K'!A:A,'Tier 1 - $500K'!D:D,0,0,1)</f>
        <v xml:space="preserve">1. Jeff Stuart 
2. Bryan Miller  </v>
      </c>
      <c r="E174" s="10" t="str">
        <f>_xlfn.XLOOKUP(Table5[[#This Row],[MSA Contract Number]],'Tier 1 - $500K'!A:A,'Tier 1 - $500K'!E:E,0,0,1)</f>
        <v>1. (916) 806-8077 
2. (415) 370-3930</v>
      </c>
      <c r="F174" s="10" t="str">
        <f>_xlfn.XLOOKUP(Table5[[#This Row],[MSA Contract Number]],'Tier 1 - $500K'!A:A,'Tier 1 - $500K'!F:F,0,0,1)</f>
        <v>jstuart@teksystems.com;</v>
      </c>
      <c r="G174" s="4" t="str">
        <f>_xlfn.XLOOKUP(Table5[[#This Row],[Point of Contact(s) 
(First Name and Last Name)]],'Tier 1 - $500K'!D:D,'Tier 1 - $500K'!G:G,0,0,1)</f>
        <v>--</v>
      </c>
      <c r="H174" s="4" t="str">
        <f>_xlfn.XLOOKUP(Table5[[#This Row],[MSA Contract Number]],'Tier 1 - $500K'!A:A,'Tier 1 - $500K'!H:H,0,0,1)</f>
        <v>--</v>
      </c>
      <c r="I174" s="4" t="str">
        <f>_xlfn.XLOOKUP(Table5[[#This Row],[MSA Contract Number]],'Tier 1 - $500K'!A:A,'Tier 1 - $500K'!I:I,0,0,1)</f>
        <v>No</v>
      </c>
      <c r="J174" s="4" t="str">
        <f>_xlfn.XLOOKUP(Table5[[#This Row],[MSA Contract Number]],'Tier 1 - $500K'!A:A,'Tier 1 - $500K'!J:J,0,0,1)</f>
        <v>No</v>
      </c>
      <c r="K174" s="1">
        <f>_xlfn.XLOOKUP(Table5[[#This Row],[MSA Contract Number]],'Tier 1 - $500K'!A:A,'Tier 1 - $500K'!K:K,0,0,1)</f>
        <v>188</v>
      </c>
      <c r="L174" s="1">
        <f>_xlfn.XLOOKUP(Table5[[#This Row],[MSA Contract Number]],'Tier 1 - $500K'!A:A,'Tier 1 - $500K'!L:L,0,0,1)</f>
        <v>165</v>
      </c>
      <c r="M174" s="1">
        <f>_xlfn.XLOOKUP(Table5[[#This Row],[MSA Contract Number]],'Tier 1 - $500K'!A:A,'Tier 1 - $500K'!M:M,0,0,1)</f>
        <v>188</v>
      </c>
      <c r="N174" s="1">
        <f>_xlfn.XLOOKUP(Table5[[#This Row],[MSA Contract Number]],'Tier 1 - $500K'!A:A,'Tier 1 - $500K'!N:N)</f>
        <v>167</v>
      </c>
      <c r="O174" s="1">
        <f>_xlfn.XLOOKUP(Table5[[#This Row],[MSA Contract Number]],'Tier 1 - $500K'!A:A,'Tier 1 - $500K'!O:O,0,0,1)</f>
        <v>152</v>
      </c>
      <c r="P174" s="1">
        <f>_xlfn.XLOOKUP(Table5[[#This Row],[MSA Contract Number]],'Tier 1 - $500K'!A:A,'Tier 1 - $500K'!P:P,0,0,1)</f>
        <v>160</v>
      </c>
      <c r="Q174" s="1">
        <f>_xlfn.XLOOKUP(Table5[[#This Row],[MSA Contract Number]],'Tier 1 - $500K'!A:A,'Tier 1 - $500K'!Q:Q,0,0,1)</f>
        <v>145</v>
      </c>
      <c r="R174" s="1">
        <f>_xlfn.XLOOKUP(Table5[[#This Row],[MSA Contract Number]],'Tier 1 - $500K'!A:A,'Tier 1 - $500K'!R:R,0,0,1)</f>
        <v>94</v>
      </c>
      <c r="S174" s="107">
        <f>_xlfn.XLOOKUP(Table5[[#This Row],[MSA Contract Number]],'Tier 1 - $500K'!A:A,'Tier 1 - $500K'!S:S,0,0,1)</f>
        <v>179</v>
      </c>
      <c r="T174" s="107">
        <f>_xlfn.XLOOKUP(Table5[[#This Row],[MSA Contract Number]],'Tier 1 - $500K'!A:A,'Tier 1 - $500K'!T:T,0,0,1)</f>
        <v>195</v>
      </c>
      <c r="U174" s="107">
        <f>_xlfn.XLOOKUP(Table5[[#This Row],[MSA Contract Number]],'Tier 1 - $500K'!A:A,'Tier 1 - $500K'!U:U,0,0,1)</f>
        <v>177</v>
      </c>
      <c r="V174" s="107">
        <f>_xlfn.XLOOKUP(Table5[[#This Row],[MSA Contract Number]],'Tier 1 - $500K'!A:A,'Tier 1 - $500K'!V:V,0,0,1)</f>
        <v>177</v>
      </c>
      <c r="W174" s="107">
        <f>_xlfn.XLOOKUP(Table5[[#This Row],[MSA Contract Number]],'Tier 1 - $500K'!A:A,'Tier 1 - $500K'!W:W,0,0,1)</f>
        <v>132</v>
      </c>
      <c r="X174" s="107">
        <f>_xlfn.XLOOKUP(Table5[[#This Row],[MSA Contract Number]],'Tier 1 - $500K'!A:A,'Tier 1 - $500K'!X:X,0,0,1)</f>
        <v>135</v>
      </c>
      <c r="Y174" s="107">
        <f>_xlfn.XLOOKUP(Table5[[#This Row],[MSA Contract Number]],'Tier 1 - $500K'!A:A,'Tier 1 - $500K'!Y:Y,0,0,1)</f>
        <v>144</v>
      </c>
      <c r="Z174" s="107">
        <f>_xlfn.XLOOKUP(Table5[[#This Row],[MSA Contract Number]],'Tier 1 - $500K'!A:A,'Tier 1 - $500K'!Z:Z,0,0,1)</f>
        <v>168</v>
      </c>
      <c r="AA174" s="107">
        <f>_xlfn.XLOOKUP(Table5[[#This Row],[MSA Contract Number]],'Tier 1 - $500K'!A:A,'Tier 1 - $500K'!AA:AA,0,0,1)</f>
        <v>182</v>
      </c>
      <c r="AB174" s="107">
        <f>_xlfn.XLOOKUP(Table5[[#This Row],[MSA Contract Number]],'Tier 1 - $500K'!A:A,'Tier 1 - $500K'!AB:AB,0,0,1)</f>
        <v>160</v>
      </c>
      <c r="AC174" s="107">
        <f>_xlfn.XLOOKUP(Table5[[#This Row],[MSA Contract Number]],'Tier 1 - $500K'!A:A,'Tier 1 - $500K'!AC:AC,0,0,1)</f>
        <v>174</v>
      </c>
      <c r="AD174" s="107">
        <f>_xlfn.XLOOKUP(Table5[[#This Row],[MSA Contract Number]],'Tier 1 - $500K'!A:A,'Tier 1 - $500K'!AD:AD,0,0,1)</f>
        <v>142</v>
      </c>
      <c r="AE174" s="107">
        <f>_xlfn.XLOOKUP(Table5[[#This Row],[MSA Contract Number]],'Tier 1 - $500K'!A:A,'Tier 1 - $500K'!AE:AE,0,0,1)</f>
        <v>128</v>
      </c>
      <c r="AF174" s="107">
        <f>_xlfn.XLOOKUP(Table5[[#This Row],[MSA Contract Number]],'Tier 1 - $500K'!A:A,'Tier 1 - $500K'!AF:AF,0,0,1)</f>
        <v>125</v>
      </c>
      <c r="AG174" s="107">
        <f>_xlfn.XLOOKUP(Table5[[#This Row],[MSA Contract Number]],'Tier 1 - $500K'!A:A,'Tier 1 - $500K'!AG:AG,0,0,1)</f>
        <v>139</v>
      </c>
      <c r="AH174" s="107">
        <f>_xlfn.XLOOKUP(Table5[[#This Row],[MSA Contract Number]],'Tier 1 - $500K'!A:A,'Tier 1 - $500K'!AH:AH,0,0,1)</f>
        <v>158</v>
      </c>
      <c r="AI174" s="107">
        <f>_xlfn.XLOOKUP(Table5[[#This Row],[MSA Contract Number]],'Tier 1 - $500K'!A:A,'Tier 1 - $500K'!AI:AI,0,0,1)</f>
        <v>149</v>
      </c>
      <c r="AJ174" s="107">
        <f>_xlfn.XLOOKUP(Table5[[#This Row],[MSA Contract Number]],'Tier 1 - $500K'!A:A,'Tier 1 - $500K'!AJ:AJ,0,0,1)</f>
        <v>124</v>
      </c>
      <c r="AK174" s="107">
        <f>_xlfn.XLOOKUP(Table5[[#This Row],[MSA Contract Number]],'Tier 1 - $500K'!A:A,'Tier 1 - $500K'!AK:AK,0,0,1)</f>
        <v>115</v>
      </c>
      <c r="AL174" s="107">
        <f>_xlfn.XLOOKUP(Table5[[#This Row],[MSA Contract Number]],'Tier 1 - $500K'!A:A,'Tier 1 - $500K'!AL:AL,0,0,1)</f>
        <v>165</v>
      </c>
      <c r="AM174" s="107">
        <f>_xlfn.XLOOKUP(Table5[[#This Row],[MSA Contract Number]],'Tier 1 - $500K'!A:A,'Tier 1 - $500K'!AM:AM,0,0,1)</f>
        <v>139</v>
      </c>
      <c r="AN174" s="107">
        <f>_xlfn.XLOOKUP(Table5[[#This Row],[MSA Contract Number]],'Tier 1 - $500K'!A:A,'Tier 1 - $500K'!AN:AN,0,0,1)</f>
        <v>149</v>
      </c>
      <c r="AO174" s="107">
        <f>_xlfn.XLOOKUP(Table5[[#This Row],[MSA Contract Number]],'Tier 1 - $500K'!A:A,'Tier 1 - $500K'!AO:AO,0,0,1)</f>
        <v>138</v>
      </c>
      <c r="AP174" s="107">
        <f>_xlfn.XLOOKUP(Table5[[#This Row],[MSA Contract Number]],'Tier 1 - $500K'!A:A,'Tier 1 - $500K'!AP:AP,0,0,1)</f>
        <v>165</v>
      </c>
      <c r="AQ174" s="107">
        <f>_xlfn.XLOOKUP(Table5[[#This Row],[MSA Contract Number]],'Tier 1 - $500K'!A:A,'Tier 1 - $500K'!AQ:AQ,0,0,1)</f>
        <v>155</v>
      </c>
      <c r="AR174" s="107">
        <f>_xlfn.XLOOKUP(Table5[[#This Row],[MSA Contract Number]],'Tier 1 - $500K'!A:A,'Tier 1 - $500K'!AR:AR,0,0,1)</f>
        <v>159</v>
      </c>
      <c r="AS174" s="107">
        <f>_xlfn.XLOOKUP(Table5[[#This Row],[MSA Contract Number]],'Tier 1 - $500K'!A:A,'Tier 1 - $500K'!AS:AS,0,0,1)</f>
        <v>145</v>
      </c>
      <c r="AT174" s="107">
        <f>_xlfn.XLOOKUP(Table5[[#This Row],[MSA Contract Number]],'Tier 1 - $500K'!A:A,'Tier 1 - $500K'!AT:AT,0,0,1)</f>
        <v>145</v>
      </c>
      <c r="AU174" s="107">
        <f>_xlfn.XLOOKUP(Table5[[#This Row],[MSA Contract Number]],'Tier 1 - $500K'!A:A,'Tier 1 - $500K'!AU:AU,0,0,1)</f>
        <v>115</v>
      </c>
      <c r="AV174" s="107">
        <f>_xlfn.XLOOKUP(Table5[[#This Row],[MSA Contract Number]],'Tier 1 - $500K'!A:A,'Tier 1 - $500K'!AV:AV,0,0,1)</f>
        <v>110</v>
      </c>
      <c r="AW174" s="107">
        <f>_xlfn.XLOOKUP(Table5[[#This Row],[MSA Contract Number]],'Tier 1 - $500K'!A:A,'Tier 1 - $500K'!AW:AW,0,0,1)</f>
        <v>115</v>
      </c>
      <c r="AX174" s="107">
        <f>_xlfn.XLOOKUP(Table5[[#This Row],[MSA Contract Number]],'Tier 1 - $500K'!A:A,'Tier 1 - $500K'!AX:AX,0,0,1)</f>
        <v>150</v>
      </c>
      <c r="AY174" s="107">
        <f>_xlfn.XLOOKUP(Table5[[#This Row],[MSA Contract Number]],'Tier 1 - $500K'!A:A,'Tier 1 - $500K'!AY:AY,0,0,1)</f>
        <v>135</v>
      </c>
      <c r="AZ174" s="108">
        <f>_xlfn.XLOOKUP(Table5[[#This Row],[MSA Contract Number]],'Tier 1 - $500K'!A:A,'Tier 1 - $500K'!AZ:AZ,0,0,1)</f>
        <v>175</v>
      </c>
    </row>
    <row r="175" spans="1:52" s="52" customFormat="1" ht="31.5" x14ac:dyDescent="0.25">
      <c r="A175" s="8" t="s">
        <v>1505</v>
      </c>
      <c r="B175" s="9">
        <f>_xlfn.XLOOKUP(Table5[[#This Row],[MSA Contract Number]],'Tier 1 - $500K'!A:A,'Tier 1 - $500K'!B:B,0,0,1)</f>
        <v>46497</v>
      </c>
      <c r="C175" s="10" t="str">
        <f>_xlfn.XLOOKUP(Table5[[#This Row],[MSA Contract Number]],'Tier 1 - $500K'!A:A,'Tier 1 - $500K'!C:C,0,0,1)</f>
        <v>LCS Technologies, Inc.</v>
      </c>
      <c r="D175" s="10" t="str">
        <f>_xlfn.XLOOKUP(Table5[[#This Row],[MSA Contract Number]],'Tier 1 - $500K'!A:A,'Tier 1 - $500K'!D:D,0,0,1)</f>
        <v>Chris Wilson</v>
      </c>
      <c r="E175" s="10" t="str">
        <f>_xlfn.XLOOKUP(Table5[[#This Row],[MSA Contract Number]],'Tier 1 - $500K'!A:A,'Tier 1 - $500K'!E:E,0,0,1)</f>
        <v>(916) 716-6900</v>
      </c>
      <c r="F175" s="10" t="str">
        <f>_xlfn.XLOOKUP(Table5[[#This Row],[MSA Contract Number]],'Tier 1 - $500K'!A:A,'Tier 1 - $500K'!F:F,0,0,1)</f>
        <v>chris@lcs-technologies-inc.com; 
steve@lcs-technologies-inc.com;</v>
      </c>
      <c r="G175" s="4" t="str">
        <f>_xlfn.XLOOKUP(Table5[[#This Row],[Point of Contact(s) 
(First Name and Last Name)]],'Tier 1 - $500K'!D:D,'Tier 1 - $500K'!G:G,0,0,1)</f>
        <v>--</v>
      </c>
      <c r="H175" s="4" t="str">
        <f>_xlfn.XLOOKUP(Table5[[#This Row],[MSA Contract Number]],'Tier 1 - $500K'!A:A,'Tier 1 - $500K'!H:H,0,0,1)</f>
        <v>--</v>
      </c>
      <c r="I175" s="4" t="str">
        <f>_xlfn.XLOOKUP(Table5[[#This Row],[MSA Contract Number]],'Tier 1 - $500K'!A:A,'Tier 1 - $500K'!I:I,0,0,1)</f>
        <v>No</v>
      </c>
      <c r="J175" s="4" t="str">
        <f>_xlfn.XLOOKUP(Table5[[#This Row],[MSA Contract Number]],'Tier 1 - $500K'!A:A,'Tier 1 - $500K'!J:J,0,0,1)</f>
        <v>No</v>
      </c>
      <c r="K175" s="1">
        <f>_xlfn.XLOOKUP(Table5[[#This Row],[MSA Contract Number]],'Tier 1 - $500K'!A:A,'Tier 1 - $500K'!K:K,0,0,1)</f>
        <v>215</v>
      </c>
      <c r="L175" s="1">
        <f>_xlfn.XLOOKUP(Table5[[#This Row],[MSA Contract Number]],'Tier 1 - $500K'!A:A,'Tier 1 - $500K'!L:L,0,0,1)</f>
        <v>195</v>
      </c>
      <c r="M175" s="1">
        <f>_xlfn.XLOOKUP(Table5[[#This Row],[MSA Contract Number]],'Tier 1 - $500K'!A:A,'Tier 1 - $500K'!M:M,0,0,1)</f>
        <v>195</v>
      </c>
      <c r="N175" s="1">
        <f>_xlfn.XLOOKUP(Table5[[#This Row],[MSA Contract Number]],'Tier 1 - $500K'!A:A,'Tier 1 - $500K'!N:N)</f>
        <v>175</v>
      </c>
      <c r="O175" s="1">
        <f>_xlfn.XLOOKUP(Table5[[#This Row],[MSA Contract Number]],'Tier 1 - $500K'!A:A,'Tier 1 - $500K'!O:O,0,0,1)</f>
        <v>175</v>
      </c>
      <c r="P175" s="1">
        <f>_xlfn.XLOOKUP(Table5[[#This Row],[MSA Contract Number]],'Tier 1 - $500K'!A:A,'Tier 1 - $500K'!P:P,0,0,1)</f>
        <v>175</v>
      </c>
      <c r="Q175" s="1">
        <f>_xlfn.XLOOKUP(Table5[[#This Row],[MSA Contract Number]],'Tier 1 - $500K'!A:A,'Tier 1 - $500K'!Q:Q,0,0,1)</f>
        <v>145</v>
      </c>
      <c r="R175" s="1">
        <f>_xlfn.XLOOKUP(Table5[[#This Row],[MSA Contract Number]],'Tier 1 - $500K'!A:A,'Tier 1 - $500K'!R:R,0,0,1)</f>
        <v>145</v>
      </c>
      <c r="S175" s="107">
        <f>_xlfn.XLOOKUP(Table5[[#This Row],[MSA Contract Number]],'Tier 1 - $500K'!A:A,'Tier 1 - $500K'!S:S,0,0,1)</f>
        <v>175</v>
      </c>
      <c r="T175" s="107">
        <f>_xlfn.XLOOKUP(Table5[[#This Row],[MSA Contract Number]],'Tier 1 - $500K'!A:A,'Tier 1 - $500K'!T:T,0,0,1)</f>
        <v>215</v>
      </c>
      <c r="U175" s="107">
        <f>_xlfn.XLOOKUP(Table5[[#This Row],[MSA Contract Number]],'Tier 1 - $500K'!A:A,'Tier 1 - $500K'!U:U,0,0,1)</f>
        <v>195</v>
      </c>
      <c r="V175" s="107">
        <f>_xlfn.XLOOKUP(Table5[[#This Row],[MSA Contract Number]],'Tier 1 - $500K'!A:A,'Tier 1 - $500K'!V:V,0,0,1)</f>
        <v>195</v>
      </c>
      <c r="W175" s="107" t="str">
        <f>_xlfn.XLOOKUP(Table5[[#This Row],[MSA Contract Number]],'Tier 1 - $500K'!A:A,'Tier 1 - $500K'!W:W,0,0,1)</f>
        <v>--</v>
      </c>
      <c r="X175" s="107">
        <f>_xlfn.XLOOKUP(Table5[[#This Row],[MSA Contract Number]],'Tier 1 - $500K'!A:A,'Tier 1 - $500K'!X:X,0,0,1)</f>
        <v>175</v>
      </c>
      <c r="Y175" s="107">
        <f>_xlfn.XLOOKUP(Table5[[#This Row],[MSA Contract Number]],'Tier 1 - $500K'!A:A,'Tier 1 - $500K'!Y:Y,0,0,1)</f>
        <v>145</v>
      </c>
      <c r="Z175" s="107">
        <f>_xlfn.XLOOKUP(Table5[[#This Row],[MSA Contract Number]],'Tier 1 - $500K'!A:A,'Tier 1 - $500K'!Z:Z,0,0,1)</f>
        <v>145</v>
      </c>
      <c r="AA175" s="107">
        <f>_xlfn.XLOOKUP(Table5[[#This Row],[MSA Contract Number]],'Tier 1 - $500K'!A:A,'Tier 1 - $500K'!AA:AA,0,0,1)</f>
        <v>175</v>
      </c>
      <c r="AB175" s="107">
        <f>_xlfn.XLOOKUP(Table5[[#This Row],[MSA Contract Number]],'Tier 1 - $500K'!A:A,'Tier 1 - $500K'!AB:AB,0,0,1)</f>
        <v>215</v>
      </c>
      <c r="AC175" s="107">
        <f>_xlfn.XLOOKUP(Table5[[#This Row],[MSA Contract Number]],'Tier 1 - $500K'!A:A,'Tier 1 - $500K'!AC:AC,0,0,1)</f>
        <v>215</v>
      </c>
      <c r="AD175" s="107">
        <f>_xlfn.XLOOKUP(Table5[[#This Row],[MSA Contract Number]],'Tier 1 - $500K'!A:A,'Tier 1 - $500K'!AD:AD,0,0,1)</f>
        <v>175</v>
      </c>
      <c r="AE175" s="107">
        <f>_xlfn.XLOOKUP(Table5[[#This Row],[MSA Contract Number]],'Tier 1 - $500K'!A:A,'Tier 1 - $500K'!AE:AE,0,0,1)</f>
        <v>175</v>
      </c>
      <c r="AF175" s="107">
        <f>_xlfn.XLOOKUP(Table5[[#This Row],[MSA Contract Number]],'Tier 1 - $500K'!A:A,'Tier 1 - $500K'!AF:AF,0,0,1)</f>
        <v>175</v>
      </c>
      <c r="AG175" s="107">
        <f>_xlfn.XLOOKUP(Table5[[#This Row],[MSA Contract Number]],'Tier 1 - $500K'!A:A,'Tier 1 - $500K'!AG:AG,0,0,1)</f>
        <v>195</v>
      </c>
      <c r="AH175" s="107">
        <f>_xlfn.XLOOKUP(Table5[[#This Row],[MSA Contract Number]],'Tier 1 - $500K'!A:A,'Tier 1 - $500K'!AH:AH,0,0,1)</f>
        <v>145</v>
      </c>
      <c r="AI175" s="107">
        <f>_xlfn.XLOOKUP(Table5[[#This Row],[MSA Contract Number]],'Tier 1 - $500K'!A:A,'Tier 1 - $500K'!AI:AI,0,0,1)</f>
        <v>145</v>
      </c>
      <c r="AJ175" s="107">
        <f>_xlfn.XLOOKUP(Table5[[#This Row],[MSA Contract Number]],'Tier 1 - $500K'!A:A,'Tier 1 - $500K'!AJ:AJ,0,0,1)</f>
        <v>175</v>
      </c>
      <c r="AK175" s="107">
        <f>_xlfn.XLOOKUP(Table5[[#This Row],[MSA Contract Number]],'Tier 1 - $500K'!A:A,'Tier 1 - $500K'!AK:AK,0,0,1)</f>
        <v>145</v>
      </c>
      <c r="AL175" s="107">
        <f>_xlfn.XLOOKUP(Table5[[#This Row],[MSA Contract Number]],'Tier 1 - $500K'!A:A,'Tier 1 - $500K'!AL:AL,0,0,1)</f>
        <v>195</v>
      </c>
      <c r="AM175" s="107">
        <f>_xlfn.XLOOKUP(Table5[[#This Row],[MSA Contract Number]],'Tier 1 - $500K'!A:A,'Tier 1 - $500K'!AM:AM,0,0,1)</f>
        <v>145</v>
      </c>
      <c r="AN175" s="107">
        <f>_xlfn.XLOOKUP(Table5[[#This Row],[MSA Contract Number]],'Tier 1 - $500K'!A:A,'Tier 1 - $500K'!AN:AN,0,0,1)</f>
        <v>195</v>
      </c>
      <c r="AO175" s="107">
        <f>_xlfn.XLOOKUP(Table5[[#This Row],[MSA Contract Number]],'Tier 1 - $500K'!A:A,'Tier 1 - $500K'!AO:AO,0,0,1)</f>
        <v>145</v>
      </c>
      <c r="AP175" s="107">
        <f>_xlfn.XLOOKUP(Table5[[#This Row],[MSA Contract Number]],'Tier 1 - $500K'!A:A,'Tier 1 - $500K'!AP:AP,0,0,1)</f>
        <v>195</v>
      </c>
      <c r="AQ175" s="107" t="str">
        <f>_xlfn.XLOOKUP(Table5[[#This Row],[MSA Contract Number]],'Tier 1 - $500K'!A:A,'Tier 1 - $500K'!AQ:AQ,0,0,1)</f>
        <v>--</v>
      </c>
      <c r="AR175" s="107" t="str">
        <f>_xlfn.XLOOKUP(Table5[[#This Row],[MSA Contract Number]],'Tier 1 - $500K'!A:A,'Tier 1 - $500K'!AR:AR,0,0,1)</f>
        <v>--</v>
      </c>
      <c r="AS175" s="107" t="str">
        <f>_xlfn.XLOOKUP(Table5[[#This Row],[MSA Contract Number]],'Tier 1 - $500K'!A:A,'Tier 1 - $500K'!AS:AS,0,0,1)</f>
        <v>--</v>
      </c>
      <c r="AT175" s="107" t="str">
        <f>_xlfn.XLOOKUP(Table5[[#This Row],[MSA Contract Number]],'Tier 1 - $500K'!A:A,'Tier 1 - $500K'!AT:AT,0,0,1)</f>
        <v>--</v>
      </c>
      <c r="AU175" s="107" t="str">
        <f>_xlfn.XLOOKUP(Table5[[#This Row],[MSA Contract Number]],'Tier 1 - $500K'!A:A,'Tier 1 - $500K'!AU:AU,0,0,1)</f>
        <v>--</v>
      </c>
      <c r="AV175" s="107" t="str">
        <f>_xlfn.XLOOKUP(Table5[[#This Row],[MSA Contract Number]],'Tier 1 - $500K'!A:A,'Tier 1 - $500K'!AV:AV,0,0,1)</f>
        <v>--</v>
      </c>
      <c r="AW175" s="107" t="str">
        <f>_xlfn.XLOOKUP(Table5[[#This Row],[MSA Contract Number]],'Tier 1 - $500K'!A:A,'Tier 1 - $500K'!AW:AW,0,0,1)</f>
        <v>--</v>
      </c>
      <c r="AX175" s="107" t="str">
        <f>_xlfn.XLOOKUP(Table5[[#This Row],[MSA Contract Number]],'Tier 1 - $500K'!A:A,'Tier 1 - $500K'!AX:AX,0,0,1)</f>
        <v>--</v>
      </c>
      <c r="AY175" s="107" t="str">
        <f>_xlfn.XLOOKUP(Table5[[#This Row],[MSA Contract Number]],'Tier 1 - $500K'!A:A,'Tier 1 - $500K'!AY:AY,0,0,1)</f>
        <v>--</v>
      </c>
      <c r="AZ175" s="108">
        <f>_xlfn.XLOOKUP(Table5[[#This Row],[MSA Contract Number]],'Tier 1 - $500K'!A:A,'Tier 1 - $500K'!AZ:AZ,0,0,1)</f>
        <v>215</v>
      </c>
    </row>
    <row r="176" spans="1:52" s="52" customFormat="1" ht="31.5" x14ac:dyDescent="0.25">
      <c r="A176" s="46" t="s">
        <v>1510</v>
      </c>
      <c r="B176" s="47">
        <f>_xlfn.XLOOKUP(Table5[[#This Row],[MSA Contract Number]],'Tier 1 - $500K'!A:A,'Tier 1 - $500K'!B:B,0,0,1)</f>
        <v>46497</v>
      </c>
      <c r="C176" s="48" t="str">
        <f>_xlfn.XLOOKUP(Table5[[#This Row],[MSA Contract Number]],'Tier 1 - $500K'!A:A,'Tier 1 - $500K'!C:C,0,0,1)</f>
        <v>Netxperts Inc.</v>
      </c>
      <c r="D176" s="48" t="str">
        <f>_xlfn.XLOOKUP(Table5[[#This Row],[MSA Contract Number]],'Tier 1 - $500K'!A:A,'Tier 1 - $500K'!D:D,0,0,1)</f>
        <v xml:space="preserve">1. Jen Kniland 
2. Gary Nordine </v>
      </c>
      <c r="E176" s="48" t="str">
        <f>_xlfn.XLOOKUP(Table5[[#This Row],[MSA Contract Number]],'Tier 1 - $500K'!A:A,'Tier 1 - $500K'!E:E,0,0,1)</f>
        <v>(925) 806-0800</v>
      </c>
      <c r="F176" s="48" t="str">
        <f>_xlfn.XLOOKUP(Table5[[#This Row],[MSA Contract Number]],'Tier 1 - $500K'!A:A,'Tier 1 - $500K'!F:F,0,0,1)</f>
        <v>jnordine@netxperts.com; 
gnordine@netxperts.com;</v>
      </c>
      <c r="G176" s="125" t="str">
        <f>_xlfn.XLOOKUP(Table5[[#This Row],[Point of Contact(s) 
(First Name and Last Name)]],'Tier 1 - $500K'!D:D,'Tier 1 - $500K'!G:G,0,0,1)</f>
        <v>--</v>
      </c>
      <c r="H176" s="125" t="str">
        <f>_xlfn.XLOOKUP(Table5[[#This Row],[MSA Contract Number]],'Tier 1 - $500K'!A:A,'Tier 1 - $500K'!H:H,0,0,1)</f>
        <v>--</v>
      </c>
      <c r="I176" s="125" t="str">
        <f>_xlfn.XLOOKUP(Table5[[#This Row],[MSA Contract Number]],'Tier 1 - $500K'!A:A,'Tier 1 - $500K'!I:I,0,0,1)</f>
        <v>No</v>
      </c>
      <c r="J176" s="125" t="str">
        <f>_xlfn.XLOOKUP(Table5[[#This Row],[MSA Contract Number]],'Tier 1 - $500K'!A:A,'Tier 1 - $500K'!J:J,0,0,1)</f>
        <v>No</v>
      </c>
      <c r="K176" s="112">
        <f>_xlfn.XLOOKUP(Table5[[#This Row],[MSA Contract Number]],'Tier 1 - $500K'!A:A,'Tier 1 - $500K'!K:K,0,0,1)</f>
        <v>250</v>
      </c>
      <c r="L176" s="112">
        <f>_xlfn.XLOOKUP(Table5[[#This Row],[MSA Contract Number]],'Tier 1 - $500K'!A:A,'Tier 1 - $500K'!L:L,0,0,1)</f>
        <v>225</v>
      </c>
      <c r="M176" s="112">
        <f>_xlfn.XLOOKUP(Table5[[#This Row],[MSA Contract Number]],'Tier 1 - $500K'!A:A,'Tier 1 - $500K'!M:M,0,0,1)</f>
        <v>250</v>
      </c>
      <c r="N176" s="112">
        <f>_xlfn.XLOOKUP(Table5[[#This Row],[MSA Contract Number]],'Tier 1 - $500K'!A:A,'Tier 1 - $500K'!N:N)</f>
        <v>225</v>
      </c>
      <c r="O176" s="112" t="str">
        <f>_xlfn.XLOOKUP(Table5[[#This Row],[MSA Contract Number]],'Tier 1 - $500K'!A:A,'Tier 1 - $500K'!O:O,0,0,1)</f>
        <v>--</v>
      </c>
      <c r="P176" s="112" t="str">
        <f>_xlfn.XLOOKUP(Table5[[#This Row],[MSA Contract Number]],'Tier 1 - $500K'!A:A,'Tier 1 - $500K'!P:P,0,0,1)</f>
        <v>--</v>
      </c>
      <c r="Q176" s="112" t="str">
        <f>_xlfn.XLOOKUP(Table5[[#This Row],[MSA Contract Number]],'Tier 1 - $500K'!A:A,'Tier 1 - $500K'!Q:Q,0,0,1)</f>
        <v>--</v>
      </c>
      <c r="R176" s="112" t="str">
        <f>_xlfn.XLOOKUP(Table5[[#This Row],[MSA Contract Number]],'Tier 1 - $500K'!A:A,'Tier 1 - $500K'!R:R,0,0,1)</f>
        <v>--</v>
      </c>
      <c r="S176" s="113">
        <f>_xlfn.XLOOKUP(Table5[[#This Row],[MSA Contract Number]],'Tier 1 - $500K'!A:A,'Tier 1 - $500K'!S:S,0,0,1)</f>
        <v>262</v>
      </c>
      <c r="T176" s="113">
        <f>_xlfn.XLOOKUP(Table5[[#This Row],[MSA Contract Number]],'Tier 1 - $500K'!A:A,'Tier 1 - $500K'!T:T,0,0,1)</f>
        <v>275</v>
      </c>
      <c r="U176" s="113">
        <f>_xlfn.XLOOKUP(Table5[[#This Row],[MSA Contract Number]],'Tier 1 - $500K'!A:A,'Tier 1 - $500K'!U:U,0,0,1)</f>
        <v>250</v>
      </c>
      <c r="V176" s="113">
        <f>_xlfn.XLOOKUP(Table5[[#This Row],[MSA Contract Number]],'Tier 1 - $500K'!A:A,'Tier 1 - $500K'!V:V,0,0,1)</f>
        <v>200</v>
      </c>
      <c r="W176" s="113" t="str">
        <f>_xlfn.XLOOKUP(Table5[[#This Row],[MSA Contract Number]],'Tier 1 - $500K'!A:A,'Tier 1 - $500K'!W:W,0,0,1)</f>
        <v>--</v>
      </c>
      <c r="X176" s="113" t="str">
        <f>_xlfn.XLOOKUP(Table5[[#This Row],[MSA Contract Number]],'Tier 1 - $500K'!A:A,'Tier 1 - $500K'!X:X,0,0,1)</f>
        <v>--</v>
      </c>
      <c r="Y176" s="113" t="str">
        <f>_xlfn.XLOOKUP(Table5[[#This Row],[MSA Contract Number]],'Tier 1 - $500K'!A:A,'Tier 1 - $500K'!Y:Y,0,0,1)</f>
        <v>--</v>
      </c>
      <c r="Z176" s="113" t="str">
        <f>_xlfn.XLOOKUP(Table5[[#This Row],[MSA Contract Number]],'Tier 1 - $500K'!A:A,'Tier 1 - $500K'!Z:Z,0,0,1)</f>
        <v>--</v>
      </c>
      <c r="AA176" s="113">
        <f>_xlfn.XLOOKUP(Table5[[#This Row],[MSA Contract Number]],'Tier 1 - $500K'!A:A,'Tier 1 - $500K'!AA:AA,0,0,1)</f>
        <v>250</v>
      </c>
      <c r="AB176" s="113" t="str">
        <f>_xlfn.XLOOKUP(Table5[[#This Row],[MSA Contract Number]],'Tier 1 - $500K'!A:A,'Tier 1 - $500K'!AB:AB,0,0,1)</f>
        <v>--</v>
      </c>
      <c r="AC176" s="113" t="str">
        <f>_xlfn.XLOOKUP(Table5[[#This Row],[MSA Contract Number]],'Tier 1 - $500K'!A:A,'Tier 1 - $500K'!AC:AC,0,0,1)</f>
        <v>--</v>
      </c>
      <c r="AD176" s="113" t="str">
        <f>_xlfn.XLOOKUP(Table5[[#This Row],[MSA Contract Number]],'Tier 1 - $500K'!A:A,'Tier 1 - $500K'!AD:AD,0,0,1)</f>
        <v>--</v>
      </c>
      <c r="AE176" s="113" t="str">
        <f>_xlfn.XLOOKUP(Table5[[#This Row],[MSA Contract Number]],'Tier 1 - $500K'!A:A,'Tier 1 - $500K'!AE:AE,0,0,1)</f>
        <v>--</v>
      </c>
      <c r="AF176" s="113" t="str">
        <f>_xlfn.XLOOKUP(Table5[[#This Row],[MSA Contract Number]],'Tier 1 - $500K'!A:A,'Tier 1 - $500K'!AF:AF,0,0,1)</f>
        <v>--</v>
      </c>
      <c r="AG176" s="113" t="str">
        <f>_xlfn.XLOOKUP(Table5[[#This Row],[MSA Contract Number]],'Tier 1 - $500K'!A:A,'Tier 1 - $500K'!AG:AG,0,0,1)</f>
        <v>--</v>
      </c>
      <c r="AH176" s="113" t="str">
        <f>_xlfn.XLOOKUP(Table5[[#This Row],[MSA Contract Number]],'Tier 1 - $500K'!A:A,'Tier 1 - $500K'!AH:AH,0,0,1)</f>
        <v>--</v>
      </c>
      <c r="AI176" s="113" t="str">
        <f>_xlfn.XLOOKUP(Table5[[#This Row],[MSA Contract Number]],'Tier 1 - $500K'!A:A,'Tier 1 - $500K'!AI:AI,0,0,1)</f>
        <v>--</v>
      </c>
      <c r="AJ176" s="113" t="str">
        <f>_xlfn.XLOOKUP(Table5[[#This Row],[MSA Contract Number]],'Tier 1 - $500K'!A:A,'Tier 1 - $500K'!AJ:AJ,0,0,1)</f>
        <v>--</v>
      </c>
      <c r="AK176" s="113" t="str">
        <f>_xlfn.XLOOKUP(Table5[[#This Row],[MSA Contract Number]],'Tier 1 - $500K'!A:A,'Tier 1 - $500K'!AK:AK,0,0,1)</f>
        <v>--</v>
      </c>
      <c r="AL176" s="113" t="str">
        <f>_xlfn.XLOOKUP(Table5[[#This Row],[MSA Contract Number]],'Tier 1 - $500K'!A:A,'Tier 1 - $500K'!AL:AL,0,0,1)</f>
        <v>--</v>
      </c>
      <c r="AM176" s="113" t="str">
        <f>_xlfn.XLOOKUP(Table5[[#This Row],[MSA Contract Number]],'Tier 1 - $500K'!A:A,'Tier 1 - $500K'!AM:AM,0,0,1)</f>
        <v>--</v>
      </c>
      <c r="AN176" s="113" t="str">
        <f>_xlfn.XLOOKUP(Table5[[#This Row],[MSA Contract Number]],'Tier 1 - $500K'!A:A,'Tier 1 - $500K'!AN:AN,0,0,1)</f>
        <v>--</v>
      </c>
      <c r="AO176" s="113" t="str">
        <f>_xlfn.XLOOKUP(Table5[[#This Row],[MSA Contract Number]],'Tier 1 - $500K'!A:A,'Tier 1 - $500K'!AO:AO,0,0,1)</f>
        <v>--</v>
      </c>
      <c r="AP176" s="113" t="str">
        <f>_xlfn.XLOOKUP(Table5[[#This Row],[MSA Contract Number]],'Tier 1 - $500K'!A:A,'Tier 1 - $500K'!AP:AP,0,0,1)</f>
        <v>--</v>
      </c>
      <c r="AQ176" s="113" t="str">
        <f>_xlfn.XLOOKUP(Table5[[#This Row],[MSA Contract Number]],'Tier 1 - $500K'!A:A,'Tier 1 - $500K'!AQ:AQ,0,0,1)</f>
        <v>--</v>
      </c>
      <c r="AR176" s="113" t="str">
        <f>_xlfn.XLOOKUP(Table5[[#This Row],[MSA Contract Number]],'Tier 1 - $500K'!A:A,'Tier 1 - $500K'!AR:AR,0,0,1)</f>
        <v>--</v>
      </c>
      <c r="AS176" s="113" t="str">
        <f>_xlfn.XLOOKUP(Table5[[#This Row],[MSA Contract Number]],'Tier 1 - $500K'!A:A,'Tier 1 - $500K'!AS:AS,0,0,1)</f>
        <v>--</v>
      </c>
      <c r="AT176" s="113" t="str">
        <f>_xlfn.XLOOKUP(Table5[[#This Row],[MSA Contract Number]],'Tier 1 - $500K'!A:A,'Tier 1 - $500K'!AT:AT,0,0,1)</f>
        <v>--</v>
      </c>
      <c r="AU176" s="113" t="str">
        <f>_xlfn.XLOOKUP(Table5[[#This Row],[MSA Contract Number]],'Tier 1 - $500K'!A:A,'Tier 1 - $500K'!AU:AU,0,0,1)</f>
        <v>--</v>
      </c>
      <c r="AV176" s="113" t="str">
        <f>_xlfn.XLOOKUP(Table5[[#This Row],[MSA Contract Number]],'Tier 1 - $500K'!A:A,'Tier 1 - $500K'!AV:AV,0,0,1)</f>
        <v>--</v>
      </c>
      <c r="AW176" s="113" t="str">
        <f>_xlfn.XLOOKUP(Table5[[#This Row],[MSA Contract Number]],'Tier 1 - $500K'!A:A,'Tier 1 - $500K'!AW:AW,0,0,1)</f>
        <v>--</v>
      </c>
      <c r="AX176" s="113" t="str">
        <f>_xlfn.XLOOKUP(Table5[[#This Row],[MSA Contract Number]],'Tier 1 - $500K'!A:A,'Tier 1 - $500K'!AX:AX,0,0,1)</f>
        <v>--</v>
      </c>
      <c r="AY176" s="113" t="str">
        <f>_xlfn.XLOOKUP(Table5[[#This Row],[MSA Contract Number]],'Tier 1 - $500K'!A:A,'Tier 1 - $500K'!AY:AY,0,0,1)</f>
        <v>--</v>
      </c>
      <c r="AZ176" s="114">
        <f>_xlfn.XLOOKUP(Table5[[#This Row],[MSA Contract Number]],'Tier 1 - $500K'!A:A,'Tier 1 - $500K'!AZ:AZ,0,0,1)</f>
        <v>225</v>
      </c>
    </row>
    <row r="1048576" ht="7.5" customHeight="1" x14ac:dyDescent="0.25"/>
  </sheetData>
  <sheetProtection algorithmName="SHA-512" hashValue="iHk8H78TksIaov32poccV/jDLHR6LD2cOhqeHQsWWTcAUh1dcx/ZYD0Y3oZB3bnJKcoaoaOpB/+NsqIAu9gg0Q==" saltValue="y+KIXH0McPPKSo3rehx2Mw==" spinCount="100000" sheet="1" sort="0" autoFilter="0"/>
  <pageMargins left="0.7" right="0.7" top="0.75" bottom="0.75" header="0.3" footer="0.3"/>
  <pageSetup paperSize="5" scale="19" fitToHeight="0" orientation="landscape" r:id="rId1"/>
  <ignoredErrors>
    <ignoredError sqref="S48:AZ176 S2:AZ46 K47:AZ47" calculatedColumn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F70D-1777-48F7-977B-6CE0BAB1A8D4}">
  <sheetPr codeName="Sheet4">
    <pageSetUpPr fitToPage="1"/>
  </sheetPr>
  <dimension ref="A1:BA83"/>
  <sheetViews>
    <sheetView workbookViewId="0"/>
  </sheetViews>
  <sheetFormatPr defaultColWidth="0" defaultRowHeight="15.75" zeroHeight="1" x14ac:dyDescent="0.25"/>
  <cols>
    <col min="1" max="1" width="15.5703125" style="31" customWidth="1"/>
    <col min="2" max="2" width="15.7109375" style="32" customWidth="1"/>
    <col min="3" max="3" width="34.42578125" style="10" customWidth="1"/>
    <col min="4" max="4" width="25.5703125" style="31" customWidth="1"/>
    <col min="5" max="5" width="22.7109375" style="31" customWidth="1"/>
    <col min="6" max="6" width="44.28515625" style="31" customWidth="1"/>
    <col min="7" max="10" width="13.7109375" style="32" customWidth="1"/>
    <col min="11" max="13" width="13.7109375" style="34" customWidth="1"/>
    <col min="14" max="14" width="14.140625" style="34" customWidth="1"/>
    <col min="15" max="52" width="13.7109375" style="34" customWidth="1"/>
    <col min="53" max="53" width="0" style="29" hidden="1" customWidth="1"/>
    <col min="54" max="16384" width="17.5703125" style="29" hidden="1"/>
  </cols>
  <sheetData>
    <row r="1" spans="1:52" s="58" customFormat="1" ht="78.75" x14ac:dyDescent="0.25">
      <c r="A1" s="65" t="s">
        <v>0</v>
      </c>
      <c r="B1" s="65" t="s">
        <v>1</v>
      </c>
      <c r="C1" s="65" t="s">
        <v>1518</v>
      </c>
      <c r="D1" s="66" t="s">
        <v>1519</v>
      </c>
      <c r="E1" s="66" t="s">
        <v>1516</v>
      </c>
      <c r="F1" s="66" t="s">
        <v>5</v>
      </c>
      <c r="G1" s="66" t="s">
        <v>6</v>
      </c>
      <c r="H1" s="66" t="s">
        <v>7</v>
      </c>
      <c r="I1" s="66" t="s">
        <v>8</v>
      </c>
      <c r="J1" s="66" t="s">
        <v>9</v>
      </c>
      <c r="K1" s="65" t="s">
        <v>10</v>
      </c>
      <c r="L1" s="65" t="s">
        <v>11</v>
      </c>
      <c r="M1" s="65" t="s">
        <v>12</v>
      </c>
      <c r="N1" s="65" t="s">
        <v>13</v>
      </c>
      <c r="O1" s="65" t="s">
        <v>14</v>
      </c>
      <c r="P1" s="65" t="s">
        <v>15</v>
      </c>
      <c r="Q1" s="65" t="s">
        <v>16</v>
      </c>
      <c r="R1" s="65" t="s">
        <v>17</v>
      </c>
      <c r="S1" s="65" t="s">
        <v>18</v>
      </c>
      <c r="T1" s="65" t="s">
        <v>19</v>
      </c>
      <c r="U1" s="65" t="s">
        <v>20</v>
      </c>
      <c r="V1" s="65" t="s">
        <v>21</v>
      </c>
      <c r="W1" s="65" t="s">
        <v>22</v>
      </c>
      <c r="X1" s="65" t="s">
        <v>23</v>
      </c>
      <c r="Y1" s="65" t="s">
        <v>24</v>
      </c>
      <c r="Z1" s="65" t="s">
        <v>25</v>
      </c>
      <c r="AA1" s="65" t="s">
        <v>26</v>
      </c>
      <c r="AB1" s="65" t="s">
        <v>27</v>
      </c>
      <c r="AC1" s="65" t="s">
        <v>28</v>
      </c>
      <c r="AD1" s="65" t="s">
        <v>29</v>
      </c>
      <c r="AE1" s="65" t="s">
        <v>30</v>
      </c>
      <c r="AF1" s="65" t="s">
        <v>31</v>
      </c>
      <c r="AG1" s="65" t="s">
        <v>32</v>
      </c>
      <c r="AH1" s="65" t="s">
        <v>33</v>
      </c>
      <c r="AI1" s="65" t="s">
        <v>34</v>
      </c>
      <c r="AJ1" s="65" t="s">
        <v>35</v>
      </c>
      <c r="AK1" s="65" t="s">
        <v>36</v>
      </c>
      <c r="AL1" s="65" t="s">
        <v>37</v>
      </c>
      <c r="AM1" s="65" t="s">
        <v>38</v>
      </c>
      <c r="AN1" s="65" t="s">
        <v>39</v>
      </c>
      <c r="AO1" s="65" t="s">
        <v>40</v>
      </c>
      <c r="AP1" s="65" t="s">
        <v>41</v>
      </c>
      <c r="AQ1" s="65" t="s">
        <v>42</v>
      </c>
      <c r="AR1" s="65" t="s">
        <v>43</v>
      </c>
      <c r="AS1" s="65" t="s">
        <v>44</v>
      </c>
      <c r="AT1" s="65" t="s">
        <v>45</v>
      </c>
      <c r="AU1" s="65" t="s">
        <v>46</v>
      </c>
      <c r="AV1" s="65" t="s">
        <v>47</v>
      </c>
      <c r="AW1" s="65" t="s">
        <v>48</v>
      </c>
      <c r="AX1" s="65" t="s">
        <v>49</v>
      </c>
      <c r="AY1" s="65" t="s">
        <v>50</v>
      </c>
      <c r="AZ1" s="65" t="s">
        <v>51</v>
      </c>
    </row>
    <row r="2" spans="1:52" x14ac:dyDescent="0.25">
      <c r="A2" s="10" t="s">
        <v>52</v>
      </c>
      <c r="B2" s="9">
        <f>_xlfn.XLOOKUP(Tier4ContractorRates[[#This Row],[MSA Contract Number]],'Tier 1 - $500K'!A:A,'Tier 1 - $500K'!B:B,0,0,1)</f>
        <v>46497</v>
      </c>
      <c r="C2" s="10" t="str">
        <f>_xlfn.XLOOKUP(Tier4ContractorRates[[#This Row],[MSA Contract Number]],'Tier 1 - $500K'!A:A,'Tier 1 - $500K'!C:C,0,0,1)</f>
        <v>1Cyber Security Resources</v>
      </c>
      <c r="D2" s="10" t="str">
        <f>_xlfn.XLOOKUP(Tier4ContractorRates[[#This Row],[MSA Contract Number]],'Tier 1 - $500K'!A:A,'Tier 1 - $500K'!D:D,0,0,1)</f>
        <v>Carmen Parada</v>
      </c>
      <c r="E2" s="10" t="str">
        <f>_xlfn.XLOOKUP(Tier4ContractorRates[[#This Row],[MSA Contract Number]],'Tier 1 - $500K'!A:A,'Tier 1 - $500K'!E:E,0,0,1)</f>
        <v>(626) 388-0978</v>
      </c>
      <c r="F2" s="10" t="str">
        <f>_xlfn.XLOOKUP(Tier4ContractorRates[[#This Row],[MSA Contract Number]],'Tier 1 - $500K'!A:A,'Tier 1 - $500K'!F:F,0,0,1)</f>
        <v>carmenp@1csr.com;</v>
      </c>
      <c r="G2" s="7">
        <f>_xlfn.XLOOKUP(Tier4ContractorRates[[#This Row],[Point of Contact(s) (First Name and Last Name)]],'Tier 1 - $500K'!D:D,'Tier 1 - $500K'!G:G,0,0,1)</f>
        <v>2009033</v>
      </c>
      <c r="H2" s="7" t="str">
        <f>_xlfn.XLOOKUP(Tier4ContractorRates[[#This Row],[MSA Contract Number]],'Tier 1 - $500K'!A:A,'Tier 1 - $500K'!H:H,0,0,1)</f>
        <v>SB</v>
      </c>
      <c r="I2" s="7" t="str">
        <f>_xlfn.XLOOKUP(Tier4ContractorRates[[#This Row],[MSA Contract Number]],'Tier 1 - $500K'!A:A,'Tier 1 - $500K'!I:I,0,0,1)</f>
        <v>Yes</v>
      </c>
      <c r="J2" s="7" t="str">
        <f>_xlfn.XLOOKUP(Tier4ContractorRates[[#This Row],[MSA Contract Number]],'Tier 1 - $500K'!A:A,'Tier 1 - $500K'!J:J,0,0,1)</f>
        <v>No</v>
      </c>
      <c r="K2" s="115">
        <f>_xlfn.XLOOKUP(Tier4ContractorRates[[#This Row],[MSA Contract Number]],'Tier 1 - $500K'!A:A,'Tier 1 - $500K'!K:K,0,0,1)</f>
        <v>179</v>
      </c>
      <c r="L2" s="115">
        <f>_xlfn.XLOOKUP(Tier4ContractorRates[[#This Row],[MSA Contract Number]],'Tier 1 - $500K'!A:A,'Tier 1 - $500K'!L:L,0,0,1)</f>
        <v>155</v>
      </c>
      <c r="M2" s="115">
        <f>_xlfn.XLOOKUP(Tier4ContractorRates[[#This Row],[MSA Contract Number]],'Tier 1 - $500K'!A:A,'Tier 1 - $500K'!M:M,0,0,1)</f>
        <v>150</v>
      </c>
      <c r="N2" s="115">
        <f>_xlfn.XLOOKUP(Tier4ContractorRates[[#This Row],[MSA Contract Number]],'Tier 1 - $500K'!A:A,'Tier 1 - $500K'!N:N)</f>
        <v>135</v>
      </c>
      <c r="O2" s="115">
        <f>_xlfn.XLOOKUP(Tier4ContractorRates[[#This Row],[MSA Contract Number]],'Tier 1 - $500K'!A:A,'Tier 1 - $500K'!O:O,0,0,1)</f>
        <v>125</v>
      </c>
      <c r="P2" s="115">
        <f>_xlfn.XLOOKUP(Tier4ContractorRates[[#This Row],[MSA Contract Number]],'Tier 1 - $500K'!A:A,'Tier 1 - $500K'!P:P,0,0,1)</f>
        <v>135</v>
      </c>
      <c r="Q2" s="115">
        <f>_xlfn.XLOOKUP(Tier4ContractorRates[[#This Row],[MSA Contract Number]],'Tier 1 - $500K'!A:A,'Tier 1 - $500K'!Q:Q,0,0,1)</f>
        <v>120</v>
      </c>
      <c r="R2" s="115">
        <f>_xlfn.XLOOKUP(Tier4ContractorRates[[#This Row],[MSA Contract Number]],'Tier 1 - $500K'!A:A,'Tier 1 - $500K'!R:R,0,0,1)</f>
        <v>80</v>
      </c>
      <c r="S2" s="107">
        <f>_xlfn.XLOOKUP(Tier4ContractorRates[[#This Row],[MSA Contract Number]],'Tier 1 - $500K'!A:A,'Tier 1 - $500K'!S:S,0,0,1)</f>
        <v>145</v>
      </c>
      <c r="T2" s="107">
        <f>_xlfn.XLOOKUP(Tier4ContractorRates[[#This Row],[MSA Contract Number]],'Tier 1 - $500K'!A:A,'Tier 1 - $500K'!T:T,0,0,1)</f>
        <v>165</v>
      </c>
      <c r="U2" s="107">
        <f>_xlfn.XLOOKUP(Tier4ContractorRates[[#This Row],[MSA Contract Number]],'Tier 1 - $500K'!A:A,'Tier 1 - $500K'!U:U,0,0,1)</f>
        <v>145</v>
      </c>
      <c r="V2" s="107">
        <f>_xlfn.XLOOKUP(Tier4ContractorRates[[#This Row],[MSA Contract Number]],'Tier 1 - $500K'!A:A,'Tier 1 - $500K'!V:V,0,0,1)</f>
        <v>125</v>
      </c>
      <c r="W2" s="107">
        <f>_xlfn.XLOOKUP(Tier4ContractorRates[[#This Row],[MSA Contract Number]],'Tier 1 - $500K'!A:A,'Tier 1 - $500K'!W:W,0,0,1)</f>
        <v>95</v>
      </c>
      <c r="X2" s="107">
        <f>_xlfn.XLOOKUP(Tier4ContractorRates[[#This Row],[MSA Contract Number]],'Tier 1 - $500K'!A:A,'Tier 1 - $500K'!X:X,0,0,1)</f>
        <v>130</v>
      </c>
      <c r="Y2" s="107">
        <f>_xlfn.XLOOKUP(Tier4ContractorRates[[#This Row],[MSA Contract Number]],'Tier 1 - $500K'!A:A,'Tier 1 - $500K'!Y:Y,0,0,1)</f>
        <v>130</v>
      </c>
      <c r="Z2" s="107">
        <f>_xlfn.XLOOKUP(Tier4ContractorRates[[#This Row],[MSA Contract Number]],'Tier 1 - $500K'!A:A,'Tier 1 - $500K'!Z:Z,0,0,1)</f>
        <v>120</v>
      </c>
      <c r="AA2" s="107">
        <f>_xlfn.XLOOKUP(Tier4ContractorRates[[#This Row],[MSA Contract Number]],'Tier 1 - $500K'!A:A,'Tier 1 - $500K'!AA:AA,0,0,1)</f>
        <v>135</v>
      </c>
      <c r="AB2" s="107">
        <f>_xlfn.XLOOKUP(Tier4ContractorRates[[#This Row],[MSA Contract Number]],'Tier 1 - $500K'!A:A,'Tier 1 - $500K'!AB:AB,0,0,1)</f>
        <v>142</v>
      </c>
      <c r="AC2" s="107">
        <f>_xlfn.XLOOKUP(Tier4ContractorRates[[#This Row],[MSA Contract Number]],'Tier 1 - $500K'!A:A,'Tier 1 - $500K'!AC:AC,0,0,1)</f>
        <v>135</v>
      </c>
      <c r="AD2" s="107">
        <f>_xlfn.XLOOKUP(Tier4ContractorRates[[#This Row],[MSA Contract Number]],'Tier 1 - $500K'!A:A,'Tier 1 - $500K'!AD:AD,0,0,1)</f>
        <v>105</v>
      </c>
      <c r="AE2" s="107">
        <f>_xlfn.XLOOKUP(Tier4ContractorRates[[#This Row],[MSA Contract Number]],'Tier 1 - $500K'!A:A,'Tier 1 - $500K'!AE:AE,0,0,1)</f>
        <v>115</v>
      </c>
      <c r="AF2" s="107">
        <f>_xlfn.XLOOKUP(Tier4ContractorRates[[#This Row],[MSA Contract Number]],'Tier 1 - $500K'!A:A,'Tier 1 - $500K'!AF:AF,0,0,1)</f>
        <v>125</v>
      </c>
      <c r="AG2" s="107">
        <f>_xlfn.XLOOKUP(Tier4ContractorRates[[#This Row],[MSA Contract Number]],'Tier 1 - $500K'!A:A,'Tier 1 - $500K'!AG:AG,0,0,1)</f>
        <v>135</v>
      </c>
      <c r="AH2" s="107">
        <f>_xlfn.XLOOKUP(Tier4ContractorRates[[#This Row],[MSA Contract Number]],'Tier 1 - $500K'!A:A,'Tier 1 - $500K'!AH:AH,0,0,1)</f>
        <v>135</v>
      </c>
      <c r="AI2" s="107">
        <f>_xlfn.XLOOKUP(Tier4ContractorRates[[#This Row],[MSA Contract Number]],'Tier 1 - $500K'!A:A,'Tier 1 - $500K'!AI:AI,0,0,1)</f>
        <v>135</v>
      </c>
      <c r="AJ2" s="107">
        <f>_xlfn.XLOOKUP(Tier4ContractorRates[[#This Row],[MSA Contract Number]],'Tier 1 - $500K'!A:A,'Tier 1 - $500K'!AJ:AJ,0,0,1)</f>
        <v>128</v>
      </c>
      <c r="AK2" s="107">
        <f>_xlfn.XLOOKUP(Tier4ContractorRates[[#This Row],[MSA Contract Number]],'Tier 1 - $500K'!A:A,'Tier 1 - $500K'!AK:AK,0,0,1)</f>
        <v>145</v>
      </c>
      <c r="AL2" s="107">
        <f>_xlfn.XLOOKUP(Tier4ContractorRates[[#This Row],[MSA Contract Number]],'Tier 1 - $500K'!A:A,'Tier 1 - $500K'!AL:AL,0,0,1)</f>
        <v>165</v>
      </c>
      <c r="AM2" s="107">
        <f>_xlfn.XLOOKUP(Tier4ContractorRates[[#This Row],[MSA Contract Number]],'Tier 1 - $500K'!A:A,'Tier 1 - $500K'!AM:AM,0,0,1)</f>
        <v>125</v>
      </c>
      <c r="AN2" s="107">
        <f>_xlfn.XLOOKUP(Tier4ContractorRates[[#This Row],[MSA Contract Number]],'Tier 1 - $500K'!A:A,'Tier 1 - $500K'!AN:AN,0,0,1)</f>
        <v>165</v>
      </c>
      <c r="AO2" s="107">
        <f>_xlfn.XLOOKUP(Tier4ContractorRates[[#This Row],[MSA Contract Number]],'Tier 1 - $500K'!A:A,'Tier 1 - $500K'!AO:AO,0,0,1)</f>
        <v>165</v>
      </c>
      <c r="AP2" s="107">
        <f>_xlfn.XLOOKUP(Tier4ContractorRates[[#This Row],[MSA Contract Number]],'Tier 1 - $500K'!A:A,'Tier 1 - $500K'!AP:AP,0,0,1)</f>
        <v>160</v>
      </c>
      <c r="AQ2" s="107">
        <f>_xlfn.XLOOKUP(Tier4ContractorRates[[#This Row],[MSA Contract Number]],'Tier 1 - $500K'!A:A,'Tier 1 - $500K'!AQ:AQ,0,0,1)</f>
        <v>165</v>
      </c>
      <c r="AR2" s="107">
        <f>_xlfn.XLOOKUP(Tier4ContractorRates[[#This Row],[MSA Contract Number]],'Tier 1 - $500K'!A:A,'Tier 1 - $500K'!AR:AR,0,0,1)</f>
        <v>179</v>
      </c>
      <c r="AS2" s="107">
        <f>_xlfn.XLOOKUP(Tier4ContractorRates[[#This Row],[MSA Contract Number]],'Tier 1 - $500K'!A:A,'Tier 1 - $500K'!AS:AS,0,0,1)</f>
        <v>125</v>
      </c>
      <c r="AT2" s="107">
        <f>_xlfn.XLOOKUP(Tier4ContractorRates[[#This Row],[MSA Contract Number]],'Tier 1 - $500K'!A:A,'Tier 1 - $500K'!AT:AT,0,0,1)</f>
        <v>125</v>
      </c>
      <c r="AU2" s="107">
        <f>_xlfn.XLOOKUP(Tier4ContractorRates[[#This Row],[MSA Contract Number]],'Tier 1 - $500K'!A:A,'Tier 1 - $500K'!AU:AU,0,0,1)</f>
        <v>115</v>
      </c>
      <c r="AV2" s="107">
        <f>_xlfn.XLOOKUP(Tier4ContractorRates[[#This Row],[MSA Contract Number]],'Tier 1 - $500K'!A:A,'Tier 1 - $500K'!AV:AV,0,0,1)</f>
        <v>140</v>
      </c>
      <c r="AW2" s="107">
        <f>_xlfn.XLOOKUP(Tier4ContractorRates[[#This Row],[MSA Contract Number]],'Tier 1 - $500K'!A:A,'Tier 1 - $500K'!AW:AW,0,0,1)</f>
        <v>140</v>
      </c>
      <c r="AX2" s="107">
        <f>_xlfn.XLOOKUP(Tier4ContractorRates[[#This Row],[MSA Contract Number]],'Tier 1 - $500K'!A:A,'Tier 1 - $500K'!AX:AX,0,0,1)</f>
        <v>124</v>
      </c>
      <c r="AY2" s="107">
        <f>_xlfn.XLOOKUP(Tier4ContractorRates[[#This Row],[MSA Contract Number]],'Tier 1 - $500K'!A:A,'Tier 1 - $500K'!AY:AY,0,0,1)</f>
        <v>120</v>
      </c>
      <c r="AZ2" s="108">
        <f>_xlfn.XLOOKUP(Tier4ContractorRates[[#This Row],[MSA Contract Number]],'Tier 1 - $500K'!A:A,'Tier 1 - $500K'!AZ:AZ,0,0,1)</f>
        <v>165</v>
      </c>
    </row>
    <row r="3" spans="1:52" ht="31.5" x14ac:dyDescent="0.25">
      <c r="A3" s="10" t="s">
        <v>76</v>
      </c>
      <c r="B3" s="9">
        <f>_xlfn.XLOOKUP(Tier4ContractorRates[[#This Row],[MSA Contract Number]],'Tier 1 - $500K'!A:A,'Tier 1 - $500K'!B:B,0,0,1)</f>
        <v>46497</v>
      </c>
      <c r="C3" s="10" t="str">
        <f>_xlfn.XLOOKUP(Tier4ContractorRates[[#This Row],[MSA Contract Number]],'Tier 1 - $500K'!A:A,'Tier 1 - $500K'!C:C,0,0,1)</f>
        <v>A1M Solutions, Inc</v>
      </c>
      <c r="D3" s="10" t="str">
        <f>_xlfn.XLOOKUP(Tier4ContractorRates[[#This Row],[MSA Contract Number]],'Tier 1 - $500K'!A:A,'Tier 1 - $500K'!D:D,0,0,1)</f>
        <v>Kristine Nixon</v>
      </c>
      <c r="E3" s="10" t="str">
        <f>_xlfn.XLOOKUP(Tier4ContractorRates[[#This Row],[MSA Contract Number]],'Tier 1 - $500K'!A:A,'Tier 1 - $500K'!E:E,0,0,1)</f>
        <v>(530) 828-0695</v>
      </c>
      <c r="F3" s="10" t="str">
        <f>_xlfn.XLOOKUP(Tier4ContractorRates[[#This Row],[MSA Contract Number]],'Tier 1 - $500K'!A:A,'Tier 1 - $500K'!F:F,0,0,1)</f>
        <v>kristine.nixon@a1msolutions.com; sales@a1msolutions.com;</v>
      </c>
      <c r="G3" s="7">
        <f>_xlfn.XLOOKUP(Tier4ContractorRates[[#This Row],[Point of Contact(s) (First Name and Last Name)]],'Tier 1 - $500K'!D:D,'Tier 1 - $500K'!G:G,0,0,1)</f>
        <v>2013852</v>
      </c>
      <c r="H3" s="7" t="str">
        <f>_xlfn.XLOOKUP(Tier4ContractorRates[[#This Row],[MSA Contract Number]],'Tier 1 - $500K'!A:A,'Tier 1 - $500K'!H:H,0,0,1)</f>
        <v>SB</v>
      </c>
      <c r="I3" s="7" t="str">
        <f>_xlfn.XLOOKUP(Tier4ContractorRates[[#This Row],[MSA Contract Number]],'Tier 1 - $500K'!A:A,'Tier 1 - $500K'!I:I,0,0,1)</f>
        <v>Yes</v>
      </c>
      <c r="J3" s="7" t="str">
        <f>_xlfn.XLOOKUP(Tier4ContractorRates[[#This Row],[MSA Contract Number]],'Tier 1 - $500K'!A:A,'Tier 1 - $500K'!J:J,0,0,1)</f>
        <v>No</v>
      </c>
      <c r="K3" s="115">
        <f>_xlfn.XLOOKUP(Tier4ContractorRates[[#This Row],[MSA Contract Number]],'Tier 1 - $500K'!A:A,'Tier 1 - $500K'!K:K,0,0,1)</f>
        <v>190</v>
      </c>
      <c r="L3" s="115">
        <f>_xlfn.XLOOKUP(Tier4ContractorRates[[#This Row],[MSA Contract Number]],'Tier 1 - $500K'!A:A,'Tier 1 - $500K'!L:L,0,0,1)</f>
        <v>170</v>
      </c>
      <c r="M3" s="115">
        <f>_xlfn.XLOOKUP(Tier4ContractorRates[[#This Row],[MSA Contract Number]],'Tier 1 - $500K'!A:A,'Tier 1 - $500K'!M:M,0,0,1)</f>
        <v>185</v>
      </c>
      <c r="N3" s="115">
        <f>_xlfn.XLOOKUP(Tier4ContractorRates[[#This Row],[MSA Contract Number]],'Tier 1 - $500K'!A:A,'Tier 1 - $500K'!N:N)</f>
        <v>170</v>
      </c>
      <c r="O3" s="115">
        <f>_xlfn.XLOOKUP(Tier4ContractorRates[[#This Row],[MSA Contract Number]],'Tier 1 - $500K'!A:A,'Tier 1 - $500K'!O:O,0,0,1)</f>
        <v>160</v>
      </c>
      <c r="P3" s="115">
        <f>_xlfn.XLOOKUP(Tier4ContractorRates[[#This Row],[MSA Contract Number]],'Tier 1 - $500K'!A:A,'Tier 1 - $500K'!P:P,0,0,1)</f>
        <v>190</v>
      </c>
      <c r="Q3" s="115">
        <f>_xlfn.XLOOKUP(Tier4ContractorRates[[#This Row],[MSA Contract Number]],'Tier 1 - $500K'!A:A,'Tier 1 - $500K'!Q:Q,0,0,1)</f>
        <v>170</v>
      </c>
      <c r="R3" s="115">
        <f>_xlfn.XLOOKUP(Tier4ContractorRates[[#This Row],[MSA Contract Number]],'Tier 1 - $500K'!A:A,'Tier 1 - $500K'!R:R,0,0,1)</f>
        <v>115</v>
      </c>
      <c r="S3" s="107" t="str">
        <f>_xlfn.XLOOKUP(Tier4ContractorRates[[#This Row],[MSA Contract Number]],'Tier 1 - $500K'!A:A,'Tier 1 - $500K'!S:S,0,0,1)</f>
        <v>--</v>
      </c>
      <c r="T3" s="107">
        <f>_xlfn.XLOOKUP(Tier4ContractorRates[[#This Row],[MSA Contract Number]],'Tier 1 - $500K'!A:A,'Tier 1 - $500K'!T:T,0,0,1)</f>
        <v>225</v>
      </c>
      <c r="U3" s="107">
        <f>_xlfn.XLOOKUP(Tier4ContractorRates[[#This Row],[MSA Contract Number]],'Tier 1 - $500K'!A:A,'Tier 1 - $500K'!U:U,0,0,1)</f>
        <v>185</v>
      </c>
      <c r="V3" s="107">
        <f>_xlfn.XLOOKUP(Tier4ContractorRates[[#This Row],[MSA Contract Number]],'Tier 1 - $500K'!A:A,'Tier 1 - $500K'!V:V,0,0,1)</f>
        <v>185</v>
      </c>
      <c r="W3" s="107">
        <f>_xlfn.XLOOKUP(Tier4ContractorRates[[#This Row],[MSA Contract Number]],'Tier 1 - $500K'!A:A,'Tier 1 - $500K'!W:W,0,0,1)</f>
        <v>155</v>
      </c>
      <c r="X3" s="107">
        <f>_xlfn.XLOOKUP(Tier4ContractorRates[[#This Row],[MSA Contract Number]],'Tier 1 - $500K'!A:A,'Tier 1 - $500K'!X:X,0,0,1)</f>
        <v>155</v>
      </c>
      <c r="Y3" s="107">
        <f>_xlfn.XLOOKUP(Tier4ContractorRates[[#This Row],[MSA Contract Number]],'Tier 1 - $500K'!A:A,'Tier 1 - $500K'!Y:Y,0,0,1)</f>
        <v>155</v>
      </c>
      <c r="Z3" s="107">
        <f>_xlfn.XLOOKUP(Tier4ContractorRates[[#This Row],[MSA Contract Number]],'Tier 1 - $500K'!A:A,'Tier 1 - $500K'!Z:Z,0,0,1)</f>
        <v>175</v>
      </c>
      <c r="AA3" s="107">
        <f>_xlfn.XLOOKUP(Tier4ContractorRates[[#This Row],[MSA Contract Number]],'Tier 1 - $500K'!A:A,'Tier 1 - $500K'!AA:AA,0,0,1)</f>
        <v>175</v>
      </c>
      <c r="AB3" s="107">
        <f>_xlfn.XLOOKUP(Tier4ContractorRates[[#This Row],[MSA Contract Number]],'Tier 1 - $500K'!A:A,'Tier 1 - $500K'!AB:AB,0,0,1)</f>
        <v>195</v>
      </c>
      <c r="AC3" s="107">
        <f>_xlfn.XLOOKUP(Tier4ContractorRates[[#This Row],[MSA Contract Number]],'Tier 1 - $500K'!A:A,'Tier 1 - $500K'!AC:AC,0,0,1)</f>
        <v>165</v>
      </c>
      <c r="AD3" s="107">
        <f>_xlfn.XLOOKUP(Tier4ContractorRates[[#This Row],[MSA Contract Number]],'Tier 1 - $500K'!A:A,'Tier 1 - $500K'!AD:AD,0,0,1)</f>
        <v>145</v>
      </c>
      <c r="AE3" s="107" t="str">
        <f>_xlfn.XLOOKUP(Tier4ContractorRates[[#This Row],[MSA Contract Number]],'Tier 1 - $500K'!A:A,'Tier 1 - $500K'!AE:AE,0,0,1)</f>
        <v>--</v>
      </c>
      <c r="AF3" s="107">
        <f>_xlfn.XLOOKUP(Tier4ContractorRates[[#This Row],[MSA Contract Number]],'Tier 1 - $500K'!A:A,'Tier 1 - $500K'!AF:AF,0,0,1)</f>
        <v>145</v>
      </c>
      <c r="AG3" s="107">
        <f>_xlfn.XLOOKUP(Tier4ContractorRates[[#This Row],[MSA Contract Number]],'Tier 1 - $500K'!A:A,'Tier 1 - $500K'!AG:AG,0,0,1)</f>
        <v>165</v>
      </c>
      <c r="AH3" s="107" t="str">
        <f>_xlfn.XLOOKUP(Tier4ContractorRates[[#This Row],[MSA Contract Number]],'Tier 1 - $500K'!A:A,'Tier 1 - $500K'!AH:AH,0,0,1)</f>
        <v>--</v>
      </c>
      <c r="AI3" s="107" t="str">
        <f>_xlfn.XLOOKUP(Tier4ContractorRates[[#This Row],[MSA Contract Number]],'Tier 1 - $500K'!A:A,'Tier 1 - $500K'!AI:AI,0,0,1)</f>
        <v>--</v>
      </c>
      <c r="AJ3" s="107">
        <f>_xlfn.XLOOKUP(Tier4ContractorRates[[#This Row],[MSA Contract Number]],'Tier 1 - $500K'!A:A,'Tier 1 - $500K'!AJ:AJ,0,0,1)</f>
        <v>145</v>
      </c>
      <c r="AK3" s="107">
        <f>_xlfn.XLOOKUP(Tier4ContractorRates[[#This Row],[MSA Contract Number]],'Tier 1 - $500K'!A:A,'Tier 1 - $500K'!AK:AK,0,0,1)</f>
        <v>185</v>
      </c>
      <c r="AL3" s="107">
        <f>_xlfn.XLOOKUP(Tier4ContractorRates[[#This Row],[MSA Contract Number]],'Tier 1 - $500K'!A:A,'Tier 1 - $500K'!AL:AL,0,0,1)</f>
        <v>215</v>
      </c>
      <c r="AM3" s="107">
        <f>_xlfn.XLOOKUP(Tier4ContractorRates[[#This Row],[MSA Contract Number]],'Tier 1 - $500K'!A:A,'Tier 1 - $500K'!AM:AM,0,0,1)</f>
        <v>175</v>
      </c>
      <c r="AN3" s="107">
        <f>_xlfn.XLOOKUP(Tier4ContractorRates[[#This Row],[MSA Contract Number]],'Tier 1 - $500K'!A:A,'Tier 1 - $500K'!AN:AN,0,0,1)</f>
        <v>195</v>
      </c>
      <c r="AO3" s="107">
        <f>_xlfn.XLOOKUP(Tier4ContractorRates[[#This Row],[MSA Contract Number]],'Tier 1 - $500K'!A:A,'Tier 1 - $500K'!AO:AO,0,0,1)</f>
        <v>150</v>
      </c>
      <c r="AP3" s="107">
        <f>_xlfn.XLOOKUP(Tier4ContractorRates[[#This Row],[MSA Contract Number]],'Tier 1 - $500K'!A:A,'Tier 1 - $500K'!AP:AP,0,0,1)</f>
        <v>195</v>
      </c>
      <c r="AQ3" s="107">
        <f>_xlfn.XLOOKUP(Tier4ContractorRates[[#This Row],[MSA Contract Number]],'Tier 1 - $500K'!A:A,'Tier 1 - $500K'!AQ:AQ,0,0,1)</f>
        <v>185</v>
      </c>
      <c r="AR3" s="107">
        <f>_xlfn.XLOOKUP(Tier4ContractorRates[[#This Row],[MSA Contract Number]],'Tier 1 - $500K'!A:A,'Tier 1 - $500K'!AR:AR,0,0,1)</f>
        <v>170</v>
      </c>
      <c r="AS3" s="107">
        <f>_xlfn.XLOOKUP(Tier4ContractorRates[[#This Row],[MSA Contract Number]],'Tier 1 - $500K'!A:A,'Tier 1 - $500K'!AS:AS,0,0,1)</f>
        <v>170</v>
      </c>
      <c r="AT3" s="107">
        <f>_xlfn.XLOOKUP(Tier4ContractorRates[[#This Row],[MSA Contract Number]],'Tier 1 - $500K'!A:A,'Tier 1 - $500K'!AT:AT,0,0,1)</f>
        <v>135</v>
      </c>
      <c r="AU3" s="107">
        <f>_xlfn.XLOOKUP(Tier4ContractorRates[[#This Row],[MSA Contract Number]],'Tier 1 - $500K'!A:A,'Tier 1 - $500K'!AU:AU,0,0,1)</f>
        <v>160</v>
      </c>
      <c r="AV3" s="107">
        <f>_xlfn.XLOOKUP(Tier4ContractorRates[[#This Row],[MSA Contract Number]],'Tier 1 - $500K'!A:A,'Tier 1 - $500K'!AV:AV,0,0,1)</f>
        <v>135</v>
      </c>
      <c r="AW3" s="107">
        <f>_xlfn.XLOOKUP(Tier4ContractorRates[[#This Row],[MSA Contract Number]],'Tier 1 - $500K'!A:A,'Tier 1 - $500K'!AW:AW,0,0,1)</f>
        <v>170</v>
      </c>
      <c r="AX3" s="107">
        <f>_xlfn.XLOOKUP(Tier4ContractorRates[[#This Row],[MSA Contract Number]],'Tier 1 - $500K'!A:A,'Tier 1 - $500K'!AX:AX,0,0,1)</f>
        <v>170</v>
      </c>
      <c r="AY3" s="107">
        <f>_xlfn.XLOOKUP(Tier4ContractorRates[[#This Row],[MSA Contract Number]],'Tier 1 - $500K'!A:A,'Tier 1 - $500K'!AY:AY,0,0,1)</f>
        <v>140</v>
      </c>
      <c r="AZ3" s="108">
        <f>_xlfn.XLOOKUP(Tier4ContractorRates[[#This Row],[MSA Contract Number]],'Tier 1 - $500K'!A:A,'Tier 1 - $500K'!AZ:AZ,0,0,1)</f>
        <v>235</v>
      </c>
    </row>
    <row r="4" spans="1:52" ht="31.5" x14ac:dyDescent="0.25">
      <c r="A4" s="10" t="s">
        <v>81</v>
      </c>
      <c r="B4" s="9">
        <f>_xlfn.XLOOKUP(Tier4ContractorRates[[#This Row],[MSA Contract Number]],'Tier 1 - $500K'!A:A,'Tier 1 - $500K'!B:B,0,0,1)</f>
        <v>46497</v>
      </c>
      <c r="C4" s="10" t="str">
        <f>_xlfn.XLOOKUP(Tier4ContractorRates[[#This Row],[MSA Contract Number]],'Tier 1 - $500K'!A:A,'Tier 1 - $500K'!C:C,0,0,1)</f>
        <v xml:space="preserve">Abt Global LLC dba Abt Global Impact LLC </v>
      </c>
      <c r="D4" s="10" t="str">
        <f>_xlfn.XLOOKUP(Tier4ContractorRates[[#This Row],[MSA Contract Number]],'Tier 1 - $500K'!A:A,'Tier 1 - $500K'!D:D,0,0,1)</f>
        <v>Krista Pages</v>
      </c>
      <c r="E4" s="10" t="str">
        <f>_xlfn.XLOOKUP(Tier4ContractorRates[[#This Row],[MSA Contract Number]],'Tier 1 - $500K'!A:A,'Tier 1 - $500K'!E:E,0,0,1)</f>
        <v>(301) 347-5829</v>
      </c>
      <c r="F4" s="10" t="str">
        <f>_xlfn.XLOOKUP(Tier4ContractorRates[[#This Row],[MSA Contract Number]],'Tier 1 - $500K'!A:A,'Tier 1 - $500K'!F:F,0,0,1)</f>
        <v>krista_pages@abtassoc.com;</v>
      </c>
      <c r="G4" s="7" t="str">
        <f>_xlfn.XLOOKUP(Tier4ContractorRates[[#This Row],[Point of Contact(s) (First Name and Last Name)]],'Tier 1 - $500K'!D:D,'Tier 1 - $500K'!G:G,0,0,1)</f>
        <v>--</v>
      </c>
      <c r="H4" s="7" t="str">
        <f>_xlfn.XLOOKUP(Tier4ContractorRates[[#This Row],[MSA Contract Number]],'Tier 1 - $500K'!A:A,'Tier 1 - $500K'!H:H,0,0,1)</f>
        <v>--</v>
      </c>
      <c r="I4" s="7" t="str">
        <f>_xlfn.XLOOKUP(Tier4ContractorRates[[#This Row],[MSA Contract Number]],'Tier 1 - $500K'!A:A,'Tier 1 - $500K'!I:I,0,0,1)</f>
        <v>No</v>
      </c>
      <c r="J4" s="7" t="str">
        <f>_xlfn.XLOOKUP(Tier4ContractorRates[[#This Row],[MSA Contract Number]],'Tier 1 - $500K'!A:A,'Tier 1 - $500K'!J:J,0,0,1)</f>
        <v>No</v>
      </c>
      <c r="K4" s="115">
        <f>_xlfn.XLOOKUP(Tier4ContractorRates[[#This Row],[MSA Contract Number]],'Tier 1 - $500K'!A:A,'Tier 1 - $500K'!K:K,0,0,1)</f>
        <v>225</v>
      </c>
      <c r="L4" s="115">
        <f>_xlfn.XLOOKUP(Tier4ContractorRates[[#This Row],[MSA Contract Number]],'Tier 1 - $500K'!A:A,'Tier 1 - $500K'!L:L,0,0,1)</f>
        <v>159</v>
      </c>
      <c r="M4" s="115">
        <f>_xlfn.XLOOKUP(Tier4ContractorRates[[#This Row],[MSA Contract Number]],'Tier 1 - $500K'!A:A,'Tier 1 - $500K'!M:M,0,0,1)</f>
        <v>197</v>
      </c>
      <c r="N4" s="115">
        <f>_xlfn.XLOOKUP(Tier4ContractorRates[[#This Row],[MSA Contract Number]],'Tier 1 - $500K'!A:A,'Tier 1 - $500K'!N:N)</f>
        <v>163</v>
      </c>
      <c r="O4" s="115">
        <f>_xlfn.XLOOKUP(Tier4ContractorRates[[#This Row],[MSA Contract Number]],'Tier 1 - $500K'!A:A,'Tier 1 - $500K'!O:O,0,0,1)</f>
        <v>157</v>
      </c>
      <c r="P4" s="115">
        <f>_xlfn.XLOOKUP(Tier4ContractorRates[[#This Row],[MSA Contract Number]],'Tier 1 - $500K'!A:A,'Tier 1 - $500K'!P:P,0,0,1)</f>
        <v>166</v>
      </c>
      <c r="Q4" s="115">
        <f>_xlfn.XLOOKUP(Tier4ContractorRates[[#This Row],[MSA Contract Number]],'Tier 1 - $500K'!A:A,'Tier 1 - $500K'!Q:Q,0,0,1)</f>
        <v>137</v>
      </c>
      <c r="R4" s="115">
        <f>_xlfn.XLOOKUP(Tier4ContractorRates[[#This Row],[MSA Contract Number]],'Tier 1 - $500K'!A:A,'Tier 1 - $500K'!R:R,0,0,1)</f>
        <v>120</v>
      </c>
      <c r="S4" s="107">
        <f>_xlfn.XLOOKUP(Tier4ContractorRates[[#This Row],[MSA Contract Number]],'Tier 1 - $500K'!A:A,'Tier 1 - $500K'!S:S,0,0,1)</f>
        <v>142</v>
      </c>
      <c r="T4" s="107">
        <f>_xlfn.XLOOKUP(Tier4ContractorRates[[#This Row],[MSA Contract Number]],'Tier 1 - $500K'!A:A,'Tier 1 - $500K'!T:T,0,0,1)</f>
        <v>200</v>
      </c>
      <c r="U4" s="107">
        <f>_xlfn.XLOOKUP(Tier4ContractorRates[[#This Row],[MSA Contract Number]],'Tier 1 - $500K'!A:A,'Tier 1 - $500K'!U:U,0,0,1)</f>
        <v>175</v>
      </c>
      <c r="V4" s="107">
        <f>_xlfn.XLOOKUP(Tier4ContractorRates[[#This Row],[MSA Contract Number]],'Tier 1 - $500K'!A:A,'Tier 1 - $500K'!V:V,0,0,1)</f>
        <v>198</v>
      </c>
      <c r="W4" s="107">
        <f>_xlfn.XLOOKUP(Tier4ContractorRates[[#This Row],[MSA Contract Number]],'Tier 1 - $500K'!A:A,'Tier 1 - $500K'!W:W,0,0,1)</f>
        <v>125</v>
      </c>
      <c r="X4" s="107">
        <f>_xlfn.XLOOKUP(Tier4ContractorRates[[#This Row],[MSA Contract Number]],'Tier 1 - $500K'!A:A,'Tier 1 - $500K'!X:X,0,0,1)</f>
        <v>125</v>
      </c>
      <c r="Y4" s="107">
        <f>_xlfn.XLOOKUP(Tier4ContractorRates[[#This Row],[MSA Contract Number]],'Tier 1 - $500K'!A:A,'Tier 1 - $500K'!Y:Y,0,0,1)</f>
        <v>145</v>
      </c>
      <c r="Z4" s="107">
        <f>_xlfn.XLOOKUP(Tier4ContractorRates[[#This Row],[MSA Contract Number]],'Tier 1 - $500K'!A:A,'Tier 1 - $500K'!Z:Z,0,0,1)</f>
        <v>133</v>
      </c>
      <c r="AA4" s="107">
        <f>_xlfn.XLOOKUP(Tier4ContractorRates[[#This Row],[MSA Contract Number]],'Tier 1 - $500K'!A:A,'Tier 1 - $500K'!AA:AA,0,0,1)</f>
        <v>171</v>
      </c>
      <c r="AB4" s="107">
        <f>_xlfn.XLOOKUP(Tier4ContractorRates[[#This Row],[MSA Contract Number]],'Tier 1 - $500K'!A:A,'Tier 1 - $500K'!AB:AB,0,0,1)</f>
        <v>183</v>
      </c>
      <c r="AC4" s="107">
        <f>_xlfn.XLOOKUP(Tier4ContractorRates[[#This Row],[MSA Contract Number]],'Tier 1 - $500K'!A:A,'Tier 1 - $500K'!AC:AC,0,0,1)</f>
        <v>188</v>
      </c>
      <c r="AD4" s="107">
        <f>_xlfn.XLOOKUP(Tier4ContractorRates[[#This Row],[MSA Contract Number]],'Tier 1 - $500K'!A:A,'Tier 1 - $500K'!AD:AD,0,0,1)</f>
        <v>112</v>
      </c>
      <c r="AE4" s="107">
        <f>_xlfn.XLOOKUP(Tier4ContractorRates[[#This Row],[MSA Contract Number]],'Tier 1 - $500K'!A:A,'Tier 1 - $500K'!AE:AE,0,0,1)</f>
        <v>114</v>
      </c>
      <c r="AF4" s="107">
        <f>_xlfn.XLOOKUP(Tier4ContractorRates[[#This Row],[MSA Contract Number]],'Tier 1 - $500K'!A:A,'Tier 1 - $500K'!AF:AF,0,0,1)</f>
        <v>114</v>
      </c>
      <c r="AG4" s="107">
        <f>_xlfn.XLOOKUP(Tier4ContractorRates[[#This Row],[MSA Contract Number]],'Tier 1 - $500K'!A:A,'Tier 1 - $500K'!AG:AG,0,0,1)</f>
        <v>162</v>
      </c>
      <c r="AH4" s="107">
        <f>_xlfn.XLOOKUP(Tier4ContractorRates[[#This Row],[MSA Contract Number]],'Tier 1 - $500K'!A:A,'Tier 1 - $500K'!AH:AH,0,0,1)</f>
        <v>155</v>
      </c>
      <c r="AI4" s="107">
        <f>_xlfn.XLOOKUP(Tier4ContractorRates[[#This Row],[MSA Contract Number]],'Tier 1 - $500K'!A:A,'Tier 1 - $500K'!AI:AI,0,0,1)</f>
        <v>155</v>
      </c>
      <c r="AJ4" s="107">
        <f>_xlfn.XLOOKUP(Tier4ContractorRates[[#This Row],[MSA Contract Number]],'Tier 1 - $500K'!A:A,'Tier 1 - $500K'!AJ:AJ,0,0,1)</f>
        <v>181</v>
      </c>
      <c r="AK4" s="107">
        <f>_xlfn.XLOOKUP(Tier4ContractorRates[[#This Row],[MSA Contract Number]],'Tier 1 - $500K'!A:A,'Tier 1 - $500K'!AK:AK,0,0,1)</f>
        <v>176</v>
      </c>
      <c r="AL4" s="107">
        <f>_xlfn.XLOOKUP(Tier4ContractorRates[[#This Row],[MSA Contract Number]],'Tier 1 - $500K'!A:A,'Tier 1 - $500K'!AL:AL,0,0,1)</f>
        <v>150</v>
      </c>
      <c r="AM4" s="107">
        <f>_xlfn.XLOOKUP(Tier4ContractorRates[[#This Row],[MSA Contract Number]],'Tier 1 - $500K'!A:A,'Tier 1 - $500K'!AM:AM,0,0,1)</f>
        <v>114</v>
      </c>
      <c r="AN4" s="107">
        <f>_xlfn.XLOOKUP(Tier4ContractorRates[[#This Row],[MSA Contract Number]],'Tier 1 - $500K'!A:A,'Tier 1 - $500K'!AN:AN,0,0,1)</f>
        <v>220</v>
      </c>
      <c r="AO4" s="107">
        <f>_xlfn.XLOOKUP(Tier4ContractorRates[[#This Row],[MSA Contract Number]],'Tier 1 - $500K'!A:A,'Tier 1 - $500K'!AO:AO,0,0,1)</f>
        <v>152</v>
      </c>
      <c r="AP4" s="107">
        <f>_xlfn.XLOOKUP(Tier4ContractorRates[[#This Row],[MSA Contract Number]],'Tier 1 - $500K'!A:A,'Tier 1 - $500K'!AP:AP,0,0,1)</f>
        <v>175</v>
      </c>
      <c r="AQ4" s="107">
        <f>_xlfn.XLOOKUP(Tier4ContractorRates[[#This Row],[MSA Contract Number]],'Tier 1 - $500K'!A:A,'Tier 1 - $500K'!AQ:AQ,0,0,1)</f>
        <v>163</v>
      </c>
      <c r="AR4" s="107">
        <f>_xlfn.XLOOKUP(Tier4ContractorRates[[#This Row],[MSA Contract Number]],'Tier 1 - $500K'!A:A,'Tier 1 - $500K'!AR:AR,0,0,1)</f>
        <v>123</v>
      </c>
      <c r="AS4" s="107">
        <f>_xlfn.XLOOKUP(Tier4ContractorRates[[#This Row],[MSA Contract Number]],'Tier 1 - $500K'!A:A,'Tier 1 - $500K'!AS:AS,0,0,1)</f>
        <v>112</v>
      </c>
      <c r="AT4" s="107">
        <f>_xlfn.XLOOKUP(Tier4ContractorRates[[#This Row],[MSA Contract Number]],'Tier 1 - $500K'!A:A,'Tier 1 - $500K'!AT:AT,0,0,1)</f>
        <v>112</v>
      </c>
      <c r="AU4" s="107">
        <f>_xlfn.XLOOKUP(Tier4ContractorRates[[#This Row],[MSA Contract Number]],'Tier 1 - $500K'!A:A,'Tier 1 - $500K'!AU:AU,0,0,1)</f>
        <v>150</v>
      </c>
      <c r="AV4" s="107">
        <f>_xlfn.XLOOKUP(Tier4ContractorRates[[#This Row],[MSA Contract Number]],'Tier 1 - $500K'!A:A,'Tier 1 - $500K'!AV:AV,0,0,1)</f>
        <v>159</v>
      </c>
      <c r="AW4" s="107">
        <f>_xlfn.XLOOKUP(Tier4ContractorRates[[#This Row],[MSA Contract Number]],'Tier 1 - $500K'!A:A,'Tier 1 - $500K'!AW:AW,0,0,1)</f>
        <v>123</v>
      </c>
      <c r="AX4" s="107">
        <f>_xlfn.XLOOKUP(Tier4ContractorRates[[#This Row],[MSA Contract Number]],'Tier 1 - $500K'!A:A,'Tier 1 - $500K'!AX:AX,0,0,1)</f>
        <v>199</v>
      </c>
      <c r="AY4" s="107">
        <f>_xlfn.XLOOKUP(Tier4ContractorRates[[#This Row],[MSA Contract Number]],'Tier 1 - $500K'!A:A,'Tier 1 - $500K'!AY:AY,0,0,1)</f>
        <v>112</v>
      </c>
      <c r="AZ4" s="108">
        <f>_xlfn.XLOOKUP(Tier4ContractorRates[[#This Row],[MSA Contract Number]],'Tier 1 - $500K'!A:A,'Tier 1 - $500K'!AZ:AZ,0,0,1)</f>
        <v>210</v>
      </c>
    </row>
    <row r="5" spans="1:52" x14ac:dyDescent="0.25">
      <c r="A5" s="10" t="s">
        <v>86</v>
      </c>
      <c r="B5" s="9">
        <f>_xlfn.XLOOKUP(Tier4ContractorRates[[#This Row],[MSA Contract Number]],'Tier 1 - $500K'!A:A,'Tier 1 - $500K'!B:B,0,0,1)</f>
        <v>46497</v>
      </c>
      <c r="C5" s="10" t="str">
        <f>_xlfn.XLOOKUP(Tier4ContractorRates[[#This Row],[MSA Contract Number]],'Tier 1 - $500K'!A:A,'Tier 1 - $500K'!C:C,0,0,1)</f>
        <v>Accenture LLP</v>
      </c>
      <c r="D5" s="10" t="str">
        <f>_xlfn.XLOOKUP(Tier4ContractorRates[[#This Row],[MSA Contract Number]],'Tier 1 - $500K'!A:A,'Tier 1 - $500K'!D:D,0,0,1)</f>
        <v>Janiela Bolds</v>
      </c>
      <c r="E5" s="10" t="str">
        <f>_xlfn.XLOOKUP(Tier4ContractorRates[[#This Row],[MSA Contract Number]],'Tier 1 - $500K'!A:A,'Tier 1 - $500K'!E:E,0,0,1)</f>
        <v>(415) 537-4532</v>
      </c>
      <c r="F5" s="10" t="str">
        <f>_xlfn.XLOOKUP(Tier4ContractorRates[[#This Row],[MSA Contract Number]],'Tier 1 - $500K'!A:A,'Tier 1 - $500K'!F:F,0,0,1)</f>
        <v>public.sector.admin@accenture.com;</v>
      </c>
      <c r="G5" s="7" t="str">
        <f>_xlfn.XLOOKUP(Tier4ContractorRates[[#This Row],[Point of Contact(s) (First Name and Last Name)]],'Tier 1 - $500K'!D:D,'Tier 1 - $500K'!G:G,0,0,1)</f>
        <v>--</v>
      </c>
      <c r="H5" s="7" t="str">
        <f>_xlfn.XLOOKUP(Tier4ContractorRates[[#This Row],[MSA Contract Number]],'Tier 1 - $500K'!A:A,'Tier 1 - $500K'!H:H,0,0,1)</f>
        <v>--</v>
      </c>
      <c r="I5" s="7" t="str">
        <f>_xlfn.XLOOKUP(Tier4ContractorRates[[#This Row],[MSA Contract Number]],'Tier 1 - $500K'!A:A,'Tier 1 - $500K'!I:I,0,0,1)</f>
        <v>No</v>
      </c>
      <c r="J5" s="7" t="str">
        <f>_xlfn.XLOOKUP(Tier4ContractorRates[[#This Row],[MSA Contract Number]],'Tier 1 - $500K'!A:A,'Tier 1 - $500K'!J:J,0,0,1)</f>
        <v>No</v>
      </c>
      <c r="K5" s="115">
        <f>_xlfn.XLOOKUP(Tier4ContractorRates[[#This Row],[MSA Contract Number]],'Tier 1 - $500K'!A:A,'Tier 1 - $500K'!K:K,0,0,1)</f>
        <v>259.28300000000002</v>
      </c>
      <c r="L5" s="115">
        <f>_xlfn.XLOOKUP(Tier4ContractorRates[[#This Row],[MSA Contract Number]],'Tier 1 - $500K'!A:A,'Tier 1 - $500K'!L:L,0,0,1)</f>
        <v>222.095</v>
      </c>
      <c r="M5" s="115">
        <f>_xlfn.XLOOKUP(Tier4ContractorRates[[#This Row],[MSA Contract Number]],'Tier 1 - $500K'!A:A,'Tier 1 - $500K'!M:M,0,0,1)</f>
        <v>232.42500000000001</v>
      </c>
      <c r="N5" s="115">
        <f>_xlfn.XLOOKUP(Tier4ContractorRates[[#This Row],[MSA Contract Number]],'Tier 1 - $500K'!A:A,'Tier 1 - $500K'!N:N)</f>
        <v>201.435</v>
      </c>
      <c r="O5" s="115">
        <f>_xlfn.XLOOKUP(Tier4ContractorRates[[#This Row],[MSA Contract Number]],'Tier 1 - $500K'!A:A,'Tier 1 - $500K'!O:O,0,0,1)</f>
        <v>179.74199999999999</v>
      </c>
      <c r="P5" s="115">
        <f>_xlfn.XLOOKUP(Tier4ContractorRates[[#This Row],[MSA Contract Number]],'Tier 1 - $500K'!A:A,'Tier 1 - $500K'!P:P,0,0,1)</f>
        <v>179.74199999999999</v>
      </c>
      <c r="Q5" s="115">
        <f>_xlfn.XLOOKUP(Tier4ContractorRates[[#This Row],[MSA Contract Number]],'Tier 1 - $500K'!A:A,'Tier 1 - $500K'!Q:Q,0,0,1)</f>
        <v>159.08199999999999</v>
      </c>
      <c r="R5" s="115">
        <f>_xlfn.XLOOKUP(Tier4ContractorRates[[#This Row],[MSA Contract Number]],'Tier 1 - $500K'!A:A,'Tier 1 - $500K'!R:R,0,0,1)</f>
        <v>127.059</v>
      </c>
      <c r="S5" s="107">
        <f>_xlfn.XLOOKUP(Tier4ContractorRates[[#This Row],[MSA Contract Number]],'Tier 1 - $500K'!A:A,'Tier 1 - $500K'!S:S,0,0,1)</f>
        <v>216.93</v>
      </c>
      <c r="T5" s="107">
        <f>_xlfn.XLOOKUP(Tier4ContractorRates[[#This Row],[MSA Contract Number]],'Tier 1 - $500K'!A:A,'Tier 1 - $500K'!T:T,0,0,1)</f>
        <v>264.44799999999998</v>
      </c>
      <c r="U5" s="107">
        <f>_xlfn.XLOOKUP(Tier4ContractorRates[[#This Row],[MSA Contract Number]],'Tier 1 - $500K'!A:A,'Tier 1 - $500K'!U:U,0,0,1)</f>
        <v>227.26</v>
      </c>
      <c r="V5" s="107">
        <f>_xlfn.XLOOKUP(Tier4ContractorRates[[#This Row],[MSA Contract Number]],'Tier 1 - $500K'!A:A,'Tier 1 - $500K'!V:V,0,0,1)</f>
        <v>227.26</v>
      </c>
      <c r="W5" s="107">
        <f>_xlfn.XLOOKUP(Tier4ContractorRates[[#This Row],[MSA Contract Number]],'Tier 1 - $500K'!A:A,'Tier 1 - $500K'!W:W,0,0,1)</f>
        <v>164.24700000000001</v>
      </c>
      <c r="X5" s="107">
        <f>_xlfn.XLOOKUP(Tier4ContractorRates[[#This Row],[MSA Contract Number]],'Tier 1 - $500K'!A:A,'Tier 1 - $500K'!X:X,0,0,1)</f>
        <v>164.24700000000001</v>
      </c>
      <c r="Y5" s="107">
        <f>_xlfn.XLOOKUP(Tier4ContractorRates[[#This Row],[MSA Contract Number]],'Tier 1 - $500K'!A:A,'Tier 1 - $500K'!Y:Y,0,0,1)</f>
        <v>169.41200000000001</v>
      </c>
      <c r="Z5" s="107">
        <f>_xlfn.XLOOKUP(Tier4ContractorRates[[#This Row],[MSA Contract Number]],'Tier 1 - $500K'!A:A,'Tier 1 - $500K'!Z:Z,0,0,1)</f>
        <v>211.76499999999999</v>
      </c>
      <c r="AA5" s="107">
        <f>_xlfn.XLOOKUP(Tier4ContractorRates[[#This Row],[MSA Contract Number]],'Tier 1 - $500K'!A:A,'Tier 1 - $500K'!AA:AA,0,0,1)</f>
        <v>222.095</v>
      </c>
      <c r="AB5" s="107">
        <f>_xlfn.XLOOKUP(Tier4ContractorRates[[#This Row],[MSA Contract Number]],'Tier 1 - $500K'!A:A,'Tier 1 - $500K'!AB:AB,0,0,1)</f>
        <v>232.42500000000001</v>
      </c>
      <c r="AC5" s="107">
        <f>_xlfn.XLOOKUP(Tier4ContractorRates[[#This Row],[MSA Contract Number]],'Tier 1 - $500K'!A:A,'Tier 1 - $500K'!AC:AC,0,0,1)</f>
        <v>216.93</v>
      </c>
      <c r="AD5" s="107">
        <f>_xlfn.XLOOKUP(Tier4ContractorRates[[#This Row],[MSA Contract Number]],'Tier 1 - $500K'!A:A,'Tier 1 - $500K'!AD:AD,0,0,1)</f>
        <v>179.74199999999999</v>
      </c>
      <c r="AE5" s="107">
        <f>_xlfn.XLOOKUP(Tier4ContractorRates[[#This Row],[MSA Contract Number]],'Tier 1 - $500K'!A:A,'Tier 1 - $500K'!AE:AE,0,0,1)</f>
        <v>179.74199999999999</v>
      </c>
      <c r="AF5" s="107">
        <f>_xlfn.XLOOKUP(Tier4ContractorRates[[#This Row],[MSA Contract Number]],'Tier 1 - $500K'!A:A,'Tier 1 - $500K'!AF:AF,0,0,1)</f>
        <v>169.41200000000001</v>
      </c>
      <c r="AG5" s="107">
        <f>_xlfn.XLOOKUP(Tier4ContractorRates[[#This Row],[MSA Contract Number]],'Tier 1 - $500K'!A:A,'Tier 1 - $500K'!AG:AG,0,0,1)</f>
        <v>206.6</v>
      </c>
      <c r="AH5" s="107">
        <f>_xlfn.XLOOKUP(Tier4ContractorRates[[#This Row],[MSA Contract Number]],'Tier 1 - $500K'!A:A,'Tier 1 - $500K'!AH:AH,0,0,1)</f>
        <v>206.6</v>
      </c>
      <c r="AI5" s="107">
        <f>_xlfn.XLOOKUP(Tier4ContractorRates[[#This Row],[MSA Contract Number]],'Tier 1 - $500K'!A:A,'Tier 1 - $500K'!AI:AI,0,0,1)</f>
        <v>159.08199999999999</v>
      </c>
      <c r="AJ5" s="107">
        <f>_xlfn.XLOOKUP(Tier4ContractorRates[[#This Row],[MSA Contract Number]],'Tier 1 - $500K'!A:A,'Tier 1 - $500K'!AJ:AJ,0,0,1)</f>
        <v>179.74199999999999</v>
      </c>
      <c r="AK5" s="107">
        <f>_xlfn.XLOOKUP(Tier4ContractorRates[[#This Row],[MSA Contract Number]],'Tier 1 - $500K'!A:A,'Tier 1 - $500K'!AK:AK,0,0,1)</f>
        <v>206.6</v>
      </c>
      <c r="AL5" s="107">
        <f>_xlfn.XLOOKUP(Tier4ContractorRates[[#This Row],[MSA Contract Number]],'Tier 1 - $500K'!A:A,'Tier 1 - $500K'!AL:AL,0,0,1)</f>
        <v>259.28300000000002</v>
      </c>
      <c r="AM5" s="107">
        <f>_xlfn.XLOOKUP(Tier4ContractorRates[[#This Row],[MSA Contract Number]],'Tier 1 - $500K'!A:A,'Tier 1 - $500K'!AM:AM,0,0,1)</f>
        <v>179.74199999999999</v>
      </c>
      <c r="AN5" s="107">
        <f>_xlfn.XLOOKUP(Tier4ContractorRates[[#This Row],[MSA Contract Number]],'Tier 1 - $500K'!A:A,'Tier 1 - $500K'!AN:AN,0,0,1)</f>
        <v>232.42500000000001</v>
      </c>
      <c r="AO5" s="107">
        <f>_xlfn.XLOOKUP(Tier4ContractorRates[[#This Row],[MSA Contract Number]],'Tier 1 - $500K'!A:A,'Tier 1 - $500K'!AO:AO,0,0,1)</f>
        <v>159.08199999999999</v>
      </c>
      <c r="AP5" s="107">
        <f>_xlfn.XLOOKUP(Tier4ContractorRates[[#This Row],[MSA Contract Number]],'Tier 1 - $500K'!A:A,'Tier 1 - $500K'!AP:AP,0,0,1)</f>
        <v>259.28300000000002</v>
      </c>
      <c r="AQ5" s="107">
        <f>_xlfn.XLOOKUP(Tier4ContractorRates[[#This Row],[MSA Contract Number]],'Tier 1 - $500K'!A:A,'Tier 1 - $500K'!AQ:AQ,0,0,1)</f>
        <v>206.6</v>
      </c>
      <c r="AR5" s="107">
        <f>_xlfn.XLOOKUP(Tier4ContractorRates[[#This Row],[MSA Contract Number]],'Tier 1 - $500K'!A:A,'Tier 1 - $500K'!AR:AR,0,0,1)</f>
        <v>237.59</v>
      </c>
      <c r="AS5" s="107">
        <f>_xlfn.XLOOKUP(Tier4ContractorRates[[#This Row],[MSA Contract Number]],'Tier 1 - $500K'!A:A,'Tier 1 - $500K'!AS:AS,0,0,1)</f>
        <v>159.08199999999999</v>
      </c>
      <c r="AT5" s="107">
        <f>_xlfn.XLOOKUP(Tier4ContractorRates[[#This Row],[MSA Contract Number]],'Tier 1 - $500K'!A:A,'Tier 1 - $500K'!AT:AT,0,0,1)</f>
        <v>159.08199999999999</v>
      </c>
      <c r="AU5" s="107">
        <f>_xlfn.XLOOKUP(Tier4ContractorRates[[#This Row],[MSA Contract Number]],'Tier 1 - $500K'!A:A,'Tier 1 - $500K'!AU:AU,0,0,1)</f>
        <v>179.74199999999999</v>
      </c>
      <c r="AV5" s="107">
        <f>_xlfn.XLOOKUP(Tier4ContractorRates[[#This Row],[MSA Contract Number]],'Tier 1 - $500K'!A:A,'Tier 1 - $500K'!AV:AV,0,0,1)</f>
        <v>179.74199999999999</v>
      </c>
      <c r="AW5" s="107">
        <f>_xlfn.XLOOKUP(Tier4ContractorRates[[#This Row],[MSA Contract Number]],'Tier 1 - $500K'!A:A,'Tier 1 - $500K'!AW:AW,0,0,1)</f>
        <v>179.74199999999999</v>
      </c>
      <c r="AX5" s="107">
        <f>_xlfn.XLOOKUP(Tier4ContractorRates[[#This Row],[MSA Contract Number]],'Tier 1 - $500K'!A:A,'Tier 1 - $500K'!AX:AX,0,0,1)</f>
        <v>259.28300000000002</v>
      </c>
      <c r="AY5" s="107">
        <f>_xlfn.XLOOKUP(Tier4ContractorRates[[#This Row],[MSA Contract Number]],'Tier 1 - $500K'!A:A,'Tier 1 - $500K'!AY:AY,0,0,1)</f>
        <v>190.072</v>
      </c>
      <c r="AZ5" s="108">
        <f>_xlfn.XLOOKUP(Tier4ContractorRates[[#This Row],[MSA Contract Number]],'Tier 1 - $500K'!A:A,'Tier 1 - $500K'!AZ:AZ,0,0,1)</f>
        <v>254.11799999999999</v>
      </c>
    </row>
    <row r="6" spans="1:52" ht="63" x14ac:dyDescent="0.25">
      <c r="A6" s="10" t="s">
        <v>119</v>
      </c>
      <c r="B6" s="9">
        <f>_xlfn.XLOOKUP(Tier4ContractorRates[[#This Row],[MSA Contract Number]],'Tier 1 - $500K'!A:A,'Tier 1 - $500K'!B:B,0,0,1)</f>
        <v>46497</v>
      </c>
      <c r="C6" s="10" t="str">
        <f>_xlfn.XLOOKUP(Tier4ContractorRates[[#This Row],[MSA Contract Number]],'Tier 1 - $500K'!A:A,'Tier 1 - $500K'!C:C,0,0,1)</f>
        <v>AgreeYa Solutions, Inc.</v>
      </c>
      <c r="D6" s="10" t="str">
        <f>_xlfn.XLOOKUP(Tier4ContractorRates[[#This Row],[MSA Contract Number]],'Tier 1 - $500K'!A:A,'Tier 1 - $500K'!D:D,0,0,1)</f>
        <v>1. Sandeep Sharma 
2. Ajay Kaul</v>
      </c>
      <c r="E6" s="10" t="str">
        <f>_xlfn.XLOOKUP(Tier4ContractorRates[[#This Row],[MSA Contract Number]],'Tier 1 - $500K'!A:A,'Tier 1 - $500K'!E:E,0,0,1)</f>
        <v>1. (925) 425 5565 (O)/ (925) 330-7134 (M) 
2. (916) 294 9900 (O)/ (916) 813-6300 (M)</v>
      </c>
      <c r="F6" s="10" t="str">
        <f>_xlfn.XLOOKUP(Tier4ContractorRates[[#This Row],[MSA Contract Number]],'Tier 1 - $500K'!A:A,'Tier 1 - $500K'!F:F,0,0,1)</f>
        <v>sales_cagov@agreeya.com;</v>
      </c>
      <c r="G6" s="7" t="str">
        <f>_xlfn.XLOOKUP(Tier4ContractorRates[[#This Row],[Point of Contact(s) (First Name and Last Name)]],'Tier 1 - $500K'!D:D,'Tier 1 - $500K'!G:G,0,0,1)</f>
        <v>--</v>
      </c>
      <c r="H6" s="7" t="str">
        <f>_xlfn.XLOOKUP(Tier4ContractorRates[[#This Row],[MSA Contract Number]],'Tier 1 - $500K'!A:A,'Tier 1 - $500K'!H:H,0,0,1)</f>
        <v>--</v>
      </c>
      <c r="I6" s="7" t="str">
        <f>_xlfn.XLOOKUP(Tier4ContractorRates[[#This Row],[MSA Contract Number]],'Tier 1 - $500K'!A:A,'Tier 1 - $500K'!I:I,0,0,1)</f>
        <v>No</v>
      </c>
      <c r="J6" s="7" t="str">
        <f>_xlfn.XLOOKUP(Tier4ContractorRates[[#This Row],[MSA Contract Number]],'Tier 1 - $500K'!A:A,'Tier 1 - $500K'!J:J,0,0,1)</f>
        <v>No</v>
      </c>
      <c r="K6" s="115">
        <f>_xlfn.XLOOKUP(Tier4ContractorRates[[#This Row],[MSA Contract Number]],'Tier 1 - $500K'!A:A,'Tier 1 - $500K'!K:K,0,0,1)</f>
        <v>195</v>
      </c>
      <c r="L6" s="115">
        <f>_xlfn.XLOOKUP(Tier4ContractorRates[[#This Row],[MSA Contract Number]],'Tier 1 - $500K'!A:A,'Tier 1 - $500K'!L:L,0,0,1)</f>
        <v>170</v>
      </c>
      <c r="M6" s="115">
        <f>_xlfn.XLOOKUP(Tier4ContractorRates[[#This Row],[MSA Contract Number]],'Tier 1 - $500K'!A:A,'Tier 1 - $500K'!M:M,0,0,1)</f>
        <v>170</v>
      </c>
      <c r="N6" s="115">
        <f>_xlfn.XLOOKUP(Tier4ContractorRates[[#This Row],[MSA Contract Number]],'Tier 1 - $500K'!A:A,'Tier 1 - $500K'!N:N)</f>
        <v>155</v>
      </c>
      <c r="O6" s="115">
        <f>_xlfn.XLOOKUP(Tier4ContractorRates[[#This Row],[MSA Contract Number]],'Tier 1 - $500K'!A:A,'Tier 1 - $500K'!O:O,0,0,1)</f>
        <v>135</v>
      </c>
      <c r="P6" s="115">
        <f>_xlfn.XLOOKUP(Tier4ContractorRates[[#This Row],[MSA Contract Number]],'Tier 1 - $500K'!A:A,'Tier 1 - $500K'!P:P,0,0,1)</f>
        <v>135</v>
      </c>
      <c r="Q6" s="115">
        <f>_xlfn.XLOOKUP(Tier4ContractorRates[[#This Row],[MSA Contract Number]],'Tier 1 - $500K'!A:A,'Tier 1 - $500K'!Q:Q,0,0,1)</f>
        <v>125</v>
      </c>
      <c r="R6" s="115">
        <f>_xlfn.XLOOKUP(Tier4ContractorRates[[#This Row],[MSA Contract Number]],'Tier 1 - $500K'!A:A,'Tier 1 - $500K'!R:R,0,0,1)</f>
        <v>110</v>
      </c>
      <c r="S6" s="107">
        <f>_xlfn.XLOOKUP(Tier4ContractorRates[[#This Row],[MSA Contract Number]],'Tier 1 - $500K'!A:A,'Tier 1 - $500K'!S:S,0,0,1)</f>
        <v>160</v>
      </c>
      <c r="T6" s="107">
        <f>_xlfn.XLOOKUP(Tier4ContractorRates[[#This Row],[MSA Contract Number]],'Tier 1 - $500K'!A:A,'Tier 1 - $500K'!T:T,0,0,1)</f>
        <v>200</v>
      </c>
      <c r="U6" s="107">
        <f>_xlfn.XLOOKUP(Tier4ContractorRates[[#This Row],[MSA Contract Number]],'Tier 1 - $500K'!A:A,'Tier 1 - $500K'!U:U,0,0,1)</f>
        <v>185</v>
      </c>
      <c r="V6" s="107">
        <f>_xlfn.XLOOKUP(Tier4ContractorRates[[#This Row],[MSA Contract Number]],'Tier 1 - $500K'!A:A,'Tier 1 - $500K'!V:V,0,0,1)</f>
        <v>160</v>
      </c>
      <c r="W6" s="107">
        <f>_xlfn.XLOOKUP(Tier4ContractorRates[[#This Row],[MSA Contract Number]],'Tier 1 - $500K'!A:A,'Tier 1 - $500K'!W:W,0,0,1)</f>
        <v>145</v>
      </c>
      <c r="X6" s="107">
        <f>_xlfn.XLOOKUP(Tier4ContractorRates[[#This Row],[MSA Contract Number]],'Tier 1 - $500K'!A:A,'Tier 1 - $500K'!X:X,0,0,1)</f>
        <v>130</v>
      </c>
      <c r="Y6" s="107">
        <f>_xlfn.XLOOKUP(Tier4ContractorRates[[#This Row],[MSA Contract Number]],'Tier 1 - $500K'!A:A,'Tier 1 - $500K'!Y:Y,0,0,1)</f>
        <v>130</v>
      </c>
      <c r="Z6" s="107">
        <f>_xlfn.XLOOKUP(Tier4ContractorRates[[#This Row],[MSA Contract Number]],'Tier 1 - $500K'!A:A,'Tier 1 - $500K'!Z:Z,0,0,1)</f>
        <v>135</v>
      </c>
      <c r="AA6" s="107">
        <f>_xlfn.XLOOKUP(Tier4ContractorRates[[#This Row],[MSA Contract Number]],'Tier 1 - $500K'!A:A,'Tier 1 - $500K'!AA:AA,0,0,1)</f>
        <v>150</v>
      </c>
      <c r="AB6" s="107">
        <f>_xlfn.XLOOKUP(Tier4ContractorRates[[#This Row],[MSA Contract Number]],'Tier 1 - $500K'!A:A,'Tier 1 - $500K'!AB:AB,0,0,1)</f>
        <v>155</v>
      </c>
      <c r="AC6" s="107">
        <f>_xlfn.XLOOKUP(Tier4ContractorRates[[#This Row],[MSA Contract Number]],'Tier 1 - $500K'!A:A,'Tier 1 - $500K'!AC:AC,0,0,1)</f>
        <v>185</v>
      </c>
      <c r="AD6" s="107">
        <f>_xlfn.XLOOKUP(Tier4ContractorRates[[#This Row],[MSA Contract Number]],'Tier 1 - $500K'!A:A,'Tier 1 - $500K'!AD:AD,0,0,1)</f>
        <v>115</v>
      </c>
      <c r="AE6" s="107">
        <f>_xlfn.XLOOKUP(Tier4ContractorRates[[#This Row],[MSA Contract Number]],'Tier 1 - $500K'!A:A,'Tier 1 - $500K'!AE:AE,0,0,1)</f>
        <v>115</v>
      </c>
      <c r="AF6" s="107">
        <f>_xlfn.XLOOKUP(Tier4ContractorRates[[#This Row],[MSA Contract Number]],'Tier 1 - $500K'!A:A,'Tier 1 - $500K'!AF:AF,0,0,1)</f>
        <v>135</v>
      </c>
      <c r="AG6" s="107">
        <f>_xlfn.XLOOKUP(Tier4ContractorRates[[#This Row],[MSA Contract Number]],'Tier 1 - $500K'!A:A,'Tier 1 - $500K'!AG:AG,0,0,1)</f>
        <v>190</v>
      </c>
      <c r="AH6" s="107">
        <f>_xlfn.XLOOKUP(Tier4ContractorRates[[#This Row],[MSA Contract Number]],'Tier 1 - $500K'!A:A,'Tier 1 - $500K'!AH:AH,0,0,1)</f>
        <v>110</v>
      </c>
      <c r="AI6" s="107">
        <f>_xlfn.XLOOKUP(Tier4ContractorRates[[#This Row],[MSA Contract Number]],'Tier 1 - $500K'!A:A,'Tier 1 - $500K'!AI:AI,0,0,1)</f>
        <v>125</v>
      </c>
      <c r="AJ6" s="107">
        <f>_xlfn.XLOOKUP(Tier4ContractorRates[[#This Row],[MSA Contract Number]],'Tier 1 - $500K'!A:A,'Tier 1 - $500K'!AJ:AJ,0,0,1)</f>
        <v>155</v>
      </c>
      <c r="AK6" s="107">
        <f>_xlfn.XLOOKUP(Tier4ContractorRates[[#This Row],[MSA Contract Number]],'Tier 1 - $500K'!A:A,'Tier 1 - $500K'!AK:AK,0,0,1)</f>
        <v>190</v>
      </c>
      <c r="AL6" s="107">
        <f>_xlfn.XLOOKUP(Tier4ContractorRates[[#This Row],[MSA Contract Number]],'Tier 1 - $500K'!A:A,'Tier 1 - $500K'!AL:AL,0,0,1)</f>
        <v>200</v>
      </c>
      <c r="AM6" s="107">
        <f>_xlfn.XLOOKUP(Tier4ContractorRates[[#This Row],[MSA Contract Number]],'Tier 1 - $500K'!A:A,'Tier 1 - $500K'!AM:AM,0,0,1)</f>
        <v>145</v>
      </c>
      <c r="AN6" s="107">
        <f>_xlfn.XLOOKUP(Tier4ContractorRates[[#This Row],[MSA Contract Number]],'Tier 1 - $500K'!A:A,'Tier 1 - $500K'!AN:AN,0,0,1)</f>
        <v>170</v>
      </c>
      <c r="AO6" s="107">
        <f>_xlfn.XLOOKUP(Tier4ContractorRates[[#This Row],[MSA Contract Number]],'Tier 1 - $500K'!A:A,'Tier 1 - $500K'!AO:AO,0,0,1)</f>
        <v>145</v>
      </c>
      <c r="AP6" s="107">
        <f>_xlfn.XLOOKUP(Tier4ContractorRates[[#This Row],[MSA Contract Number]],'Tier 1 - $500K'!A:A,'Tier 1 - $500K'!AP:AP,0,0,1)</f>
        <v>200</v>
      </c>
      <c r="AQ6" s="107">
        <f>_xlfn.XLOOKUP(Tier4ContractorRates[[#This Row],[MSA Contract Number]],'Tier 1 - $500K'!A:A,'Tier 1 - $500K'!AQ:AQ,0,0,1)</f>
        <v>150</v>
      </c>
      <c r="AR6" s="107">
        <f>_xlfn.XLOOKUP(Tier4ContractorRates[[#This Row],[MSA Contract Number]],'Tier 1 - $500K'!A:A,'Tier 1 - $500K'!AR:AR,0,0,1)</f>
        <v>180</v>
      </c>
      <c r="AS6" s="107">
        <f>_xlfn.XLOOKUP(Tier4ContractorRates[[#This Row],[MSA Contract Number]],'Tier 1 - $500K'!A:A,'Tier 1 - $500K'!AS:AS,0,0,1)</f>
        <v>145</v>
      </c>
      <c r="AT6" s="107">
        <f>_xlfn.XLOOKUP(Tier4ContractorRates[[#This Row],[MSA Contract Number]],'Tier 1 - $500K'!A:A,'Tier 1 - $500K'!AT:AT,0,0,1)</f>
        <v>135</v>
      </c>
      <c r="AU6" s="107">
        <f>_xlfn.XLOOKUP(Tier4ContractorRates[[#This Row],[MSA Contract Number]],'Tier 1 - $500K'!A:A,'Tier 1 - $500K'!AU:AU,0,0,1)</f>
        <v>140</v>
      </c>
      <c r="AV6" s="107">
        <f>_xlfn.XLOOKUP(Tier4ContractorRates[[#This Row],[MSA Contract Number]],'Tier 1 - $500K'!A:A,'Tier 1 - $500K'!AV:AV,0,0,1)</f>
        <v>145</v>
      </c>
      <c r="AW6" s="107">
        <f>_xlfn.XLOOKUP(Tier4ContractorRates[[#This Row],[MSA Contract Number]],'Tier 1 - $500K'!A:A,'Tier 1 - $500K'!AW:AW,0,0,1)</f>
        <v>180</v>
      </c>
      <c r="AX6" s="107">
        <f>_xlfn.XLOOKUP(Tier4ContractorRates[[#This Row],[MSA Contract Number]],'Tier 1 - $500K'!A:A,'Tier 1 - $500K'!AX:AX,0,0,1)</f>
        <v>190</v>
      </c>
      <c r="AY6" s="107">
        <f>_xlfn.XLOOKUP(Tier4ContractorRates[[#This Row],[MSA Contract Number]],'Tier 1 - $500K'!A:A,'Tier 1 - $500K'!AY:AY,0,0,1)</f>
        <v>140</v>
      </c>
      <c r="AZ6" s="108">
        <f>_xlfn.XLOOKUP(Tier4ContractorRates[[#This Row],[MSA Contract Number]],'Tier 1 - $500K'!A:A,'Tier 1 - $500K'!AZ:AZ,0,0,1)</f>
        <v>190</v>
      </c>
    </row>
    <row r="7" spans="1:52" ht="63" x14ac:dyDescent="0.25">
      <c r="A7" s="10" t="s">
        <v>156</v>
      </c>
      <c r="B7" s="9">
        <f>_xlfn.XLOOKUP(Tier4ContractorRates[[#This Row],[MSA Contract Number]],'Tier 1 - $500K'!A:A,'Tier 1 - $500K'!B:B,0,0,1)</f>
        <v>46497</v>
      </c>
      <c r="C7" s="10" t="str">
        <f>_xlfn.XLOOKUP(Tier4ContractorRates[[#This Row],[MSA Contract Number]],'Tier 1 - $500K'!A:A,'Tier 1 - $500K'!C:C,0,0,1)</f>
        <v>Apex Systems, LLC</v>
      </c>
      <c r="D7" s="10" t="str">
        <f>_xlfn.XLOOKUP(Tier4ContractorRates[[#This Row],[MSA Contract Number]],'Tier 1 - $500K'!A:A,'Tier 1 - $500K'!D:D,0,0,1)</f>
        <v xml:space="preserve">1. Vanessa Valdivieso
2. Jenny Dresser 
3. Kelly Gerwitz 
</v>
      </c>
      <c r="E7" s="10" t="str">
        <f>_xlfn.XLOOKUP(Tier4ContractorRates[[#This Row],[MSA Contract Number]],'Tier 1 - $500K'!A:A,'Tier 1 - $500K'!E:E,0,0,1)</f>
        <v xml:space="preserve">1. (303) 328-2599 
2. (408) 605-2983 
3. (314) 800-5359 
4. (916) 673-7113 </v>
      </c>
      <c r="F7" s="10" t="str">
        <f>_xlfn.XLOOKUP(Tier4ContractorRates[[#This Row],[MSA Contract Number]],'Tier 1 - $500K'!A:A,'Tier 1 - $500K'!F:F,0,0,1)</f>
        <v>vvaldivieso@apexsystems.com;
stateofcalifornia@apexsystems.com;</v>
      </c>
      <c r="G7" s="7" t="str">
        <f>_xlfn.XLOOKUP(Tier4ContractorRates[[#This Row],[Point of Contact(s) (First Name and Last Name)]],'Tier 1 - $500K'!D:D,'Tier 1 - $500K'!G:G,0,0,1)</f>
        <v>--</v>
      </c>
      <c r="H7" s="7" t="str">
        <f>_xlfn.XLOOKUP(Tier4ContractorRates[[#This Row],[MSA Contract Number]],'Tier 1 - $500K'!A:A,'Tier 1 - $500K'!H:H,0,0,1)</f>
        <v>--</v>
      </c>
      <c r="I7" s="7" t="str">
        <f>_xlfn.XLOOKUP(Tier4ContractorRates[[#This Row],[MSA Contract Number]],'Tier 1 - $500K'!A:A,'Tier 1 - $500K'!I:I,0,0,1)</f>
        <v>No</v>
      </c>
      <c r="J7" s="7" t="str">
        <f>_xlfn.XLOOKUP(Tier4ContractorRates[[#This Row],[MSA Contract Number]],'Tier 1 - $500K'!A:A,'Tier 1 - $500K'!J:J,0,0,1)</f>
        <v>No</v>
      </c>
      <c r="K7" s="115">
        <f>_xlfn.XLOOKUP(Tier4ContractorRates[[#This Row],[MSA Contract Number]],'Tier 1 - $500K'!A:A,'Tier 1 - $500K'!K:K,0,0,1)</f>
        <v>190</v>
      </c>
      <c r="L7" s="115">
        <f>_xlfn.XLOOKUP(Tier4ContractorRates[[#This Row],[MSA Contract Number]],'Tier 1 - $500K'!A:A,'Tier 1 - $500K'!L:L,0,0,1)</f>
        <v>160</v>
      </c>
      <c r="M7" s="115">
        <f>_xlfn.XLOOKUP(Tier4ContractorRates[[#This Row],[MSA Contract Number]],'Tier 1 - $500K'!A:A,'Tier 1 - $500K'!M:M,0,0,1)</f>
        <v>185</v>
      </c>
      <c r="N7" s="115">
        <f>_xlfn.XLOOKUP(Tier4ContractorRates[[#This Row],[MSA Contract Number]],'Tier 1 - $500K'!A:A,'Tier 1 - $500K'!N:N)</f>
        <v>168</v>
      </c>
      <c r="O7" s="115">
        <f>_xlfn.XLOOKUP(Tier4ContractorRates[[#This Row],[MSA Contract Number]],'Tier 1 - $500K'!A:A,'Tier 1 - $500K'!O:O,0,0,1)</f>
        <v>148</v>
      </c>
      <c r="P7" s="115">
        <f>_xlfn.XLOOKUP(Tier4ContractorRates[[#This Row],[MSA Contract Number]],'Tier 1 - $500K'!A:A,'Tier 1 - $500K'!P:P,0,0,1)</f>
        <v>158</v>
      </c>
      <c r="Q7" s="115">
        <f>_xlfn.XLOOKUP(Tier4ContractorRates[[#This Row],[MSA Contract Number]],'Tier 1 - $500K'!A:A,'Tier 1 - $500K'!Q:Q,0,0,1)</f>
        <v>135</v>
      </c>
      <c r="R7" s="115">
        <f>_xlfn.XLOOKUP(Tier4ContractorRates[[#This Row],[MSA Contract Number]],'Tier 1 - $500K'!A:A,'Tier 1 - $500K'!R:R,0,0,1)</f>
        <v>103</v>
      </c>
      <c r="S7" s="107">
        <f>_xlfn.XLOOKUP(Tier4ContractorRates[[#This Row],[MSA Contract Number]],'Tier 1 - $500K'!A:A,'Tier 1 - $500K'!S:S,0,0,1)</f>
        <v>182</v>
      </c>
      <c r="T7" s="107">
        <f>_xlfn.XLOOKUP(Tier4ContractorRates[[#This Row],[MSA Contract Number]],'Tier 1 - $500K'!A:A,'Tier 1 - $500K'!T:T,0,0,1)</f>
        <v>215</v>
      </c>
      <c r="U7" s="107">
        <f>_xlfn.XLOOKUP(Tier4ContractorRates[[#This Row],[MSA Contract Number]],'Tier 1 - $500K'!A:A,'Tier 1 - $500K'!U:U,0,0,1)</f>
        <v>180</v>
      </c>
      <c r="V7" s="107">
        <f>_xlfn.XLOOKUP(Tier4ContractorRates[[#This Row],[MSA Contract Number]],'Tier 1 - $500K'!A:A,'Tier 1 - $500K'!V:V,0,0,1)</f>
        <v>192</v>
      </c>
      <c r="W7" s="107">
        <f>_xlfn.XLOOKUP(Tier4ContractorRates[[#This Row],[MSA Contract Number]],'Tier 1 - $500K'!A:A,'Tier 1 - $500K'!W:W,0,0,1)</f>
        <v>125</v>
      </c>
      <c r="X7" s="107">
        <f>_xlfn.XLOOKUP(Tier4ContractorRates[[#This Row],[MSA Contract Number]],'Tier 1 - $500K'!A:A,'Tier 1 - $500K'!X:X,0,0,1)</f>
        <v>143</v>
      </c>
      <c r="Y7" s="107">
        <f>_xlfn.XLOOKUP(Tier4ContractorRates[[#This Row],[MSA Contract Number]],'Tier 1 - $500K'!A:A,'Tier 1 - $500K'!Y:Y,0,0,1)</f>
        <v>145</v>
      </c>
      <c r="Z7" s="107">
        <f>_xlfn.XLOOKUP(Tier4ContractorRates[[#This Row],[MSA Contract Number]],'Tier 1 - $500K'!A:A,'Tier 1 - $500K'!Z:Z,0,0,1)</f>
        <v>190</v>
      </c>
      <c r="AA7" s="107">
        <f>_xlfn.XLOOKUP(Tier4ContractorRates[[#This Row],[MSA Contract Number]],'Tier 1 - $500K'!A:A,'Tier 1 - $500K'!AA:AA,0,0,1)</f>
        <v>200</v>
      </c>
      <c r="AB7" s="107">
        <f>_xlfn.XLOOKUP(Tier4ContractorRates[[#This Row],[MSA Contract Number]],'Tier 1 - $500K'!A:A,'Tier 1 - $500K'!AB:AB,0,0,1)</f>
        <v>190</v>
      </c>
      <c r="AC7" s="107">
        <f>_xlfn.XLOOKUP(Tier4ContractorRates[[#This Row],[MSA Contract Number]],'Tier 1 - $500K'!A:A,'Tier 1 - $500K'!AC:AC,0,0,1)</f>
        <v>178</v>
      </c>
      <c r="AD7" s="107">
        <f>_xlfn.XLOOKUP(Tier4ContractorRates[[#This Row],[MSA Contract Number]],'Tier 1 - $500K'!A:A,'Tier 1 - $500K'!AD:AD,0,0,1)</f>
        <v>152</v>
      </c>
      <c r="AE7" s="107">
        <f>_xlfn.XLOOKUP(Tier4ContractorRates[[#This Row],[MSA Contract Number]],'Tier 1 - $500K'!A:A,'Tier 1 - $500K'!AE:AE,0,0,1)</f>
        <v>157</v>
      </c>
      <c r="AF7" s="107">
        <f>_xlfn.XLOOKUP(Tier4ContractorRates[[#This Row],[MSA Contract Number]],'Tier 1 - $500K'!A:A,'Tier 1 - $500K'!AF:AF,0,0,1)</f>
        <v>133</v>
      </c>
      <c r="AG7" s="107">
        <f>_xlfn.XLOOKUP(Tier4ContractorRates[[#This Row],[MSA Contract Number]],'Tier 1 - $500K'!A:A,'Tier 1 - $500K'!AG:AG,0,0,1)</f>
        <v>165</v>
      </c>
      <c r="AH7" s="107">
        <f>_xlfn.XLOOKUP(Tier4ContractorRates[[#This Row],[MSA Contract Number]],'Tier 1 - $500K'!A:A,'Tier 1 - $500K'!AH:AH,0,0,1)</f>
        <v>163</v>
      </c>
      <c r="AI7" s="107">
        <f>_xlfn.XLOOKUP(Tier4ContractorRates[[#This Row],[MSA Contract Number]],'Tier 1 - $500K'!A:A,'Tier 1 - $500K'!AI:AI,0,0,1)</f>
        <v>161</v>
      </c>
      <c r="AJ7" s="107">
        <f>_xlfn.XLOOKUP(Tier4ContractorRates[[#This Row],[MSA Contract Number]],'Tier 1 - $500K'!A:A,'Tier 1 - $500K'!AJ:AJ,0,0,1)</f>
        <v>140</v>
      </c>
      <c r="AK7" s="107">
        <f>_xlfn.XLOOKUP(Tier4ContractorRates[[#This Row],[MSA Contract Number]],'Tier 1 - $500K'!A:A,'Tier 1 - $500K'!AK:AK,0,0,1)</f>
        <v>142</v>
      </c>
      <c r="AL7" s="107">
        <f>_xlfn.XLOOKUP(Tier4ContractorRates[[#This Row],[MSA Contract Number]],'Tier 1 - $500K'!A:A,'Tier 1 - $500K'!AL:AL,0,0,1)</f>
        <v>182</v>
      </c>
      <c r="AM7" s="107">
        <f>_xlfn.XLOOKUP(Tier4ContractorRates[[#This Row],[MSA Contract Number]],'Tier 1 - $500K'!A:A,'Tier 1 - $500K'!AM:AM,0,0,1)</f>
        <v>134</v>
      </c>
      <c r="AN7" s="107">
        <f>_xlfn.XLOOKUP(Tier4ContractorRates[[#This Row],[MSA Contract Number]],'Tier 1 - $500K'!A:A,'Tier 1 - $500K'!AN:AN,0,0,1)</f>
        <v>192</v>
      </c>
      <c r="AO7" s="107">
        <f>_xlfn.XLOOKUP(Tier4ContractorRates[[#This Row],[MSA Contract Number]],'Tier 1 - $500K'!A:A,'Tier 1 - $500K'!AO:AO,0,0,1)</f>
        <v>164</v>
      </c>
      <c r="AP7" s="107">
        <f>_xlfn.XLOOKUP(Tier4ContractorRates[[#This Row],[MSA Contract Number]],'Tier 1 - $500K'!A:A,'Tier 1 - $500K'!AP:AP,0,0,1)</f>
        <v>208</v>
      </c>
      <c r="AQ7" s="107">
        <f>_xlfn.XLOOKUP(Tier4ContractorRates[[#This Row],[MSA Contract Number]],'Tier 1 - $500K'!A:A,'Tier 1 - $500K'!AQ:AQ,0,0,1)</f>
        <v>160</v>
      </c>
      <c r="AR7" s="107">
        <f>_xlfn.XLOOKUP(Tier4ContractorRates[[#This Row],[MSA Contract Number]],'Tier 1 - $500K'!A:A,'Tier 1 - $500K'!AR:AR,0,0,1)</f>
        <v>171</v>
      </c>
      <c r="AS7" s="107">
        <f>_xlfn.XLOOKUP(Tier4ContractorRates[[#This Row],[MSA Contract Number]],'Tier 1 - $500K'!A:A,'Tier 1 - $500K'!AS:AS,0,0,1)</f>
        <v>136</v>
      </c>
      <c r="AT7" s="107">
        <f>_xlfn.XLOOKUP(Tier4ContractorRates[[#This Row],[MSA Contract Number]],'Tier 1 - $500K'!A:A,'Tier 1 - $500K'!AT:AT,0,0,1)</f>
        <v>130</v>
      </c>
      <c r="AU7" s="107">
        <f>_xlfn.XLOOKUP(Tier4ContractorRates[[#This Row],[MSA Contract Number]],'Tier 1 - $500K'!A:A,'Tier 1 - $500K'!AU:AU,0,0,1)</f>
        <v>127</v>
      </c>
      <c r="AV7" s="107">
        <f>_xlfn.XLOOKUP(Tier4ContractorRates[[#This Row],[MSA Contract Number]],'Tier 1 - $500K'!A:A,'Tier 1 - $500K'!AV:AV,0,0,1)</f>
        <v>148</v>
      </c>
      <c r="AW7" s="107">
        <f>_xlfn.XLOOKUP(Tier4ContractorRates[[#This Row],[MSA Contract Number]],'Tier 1 - $500K'!A:A,'Tier 1 - $500K'!AW:AW,0,0,1)</f>
        <v>157</v>
      </c>
      <c r="AX7" s="107">
        <f>_xlfn.XLOOKUP(Tier4ContractorRates[[#This Row],[MSA Contract Number]],'Tier 1 - $500K'!A:A,'Tier 1 - $500K'!AX:AX,0,0,1)</f>
        <v>200</v>
      </c>
      <c r="AY7" s="107">
        <f>_xlfn.XLOOKUP(Tier4ContractorRates[[#This Row],[MSA Contract Number]],'Tier 1 - $500K'!A:A,'Tier 1 - $500K'!AY:AY,0,0,1)</f>
        <v>157</v>
      </c>
      <c r="AZ7" s="108">
        <f>_xlfn.XLOOKUP(Tier4ContractorRates[[#This Row],[MSA Contract Number]],'Tier 1 - $500K'!A:A,'Tier 1 - $500K'!AZ:AZ,0,0,1)</f>
        <v>235</v>
      </c>
    </row>
    <row r="8" spans="1:52" x14ac:dyDescent="0.25">
      <c r="A8" s="10" t="s">
        <v>179</v>
      </c>
      <c r="B8" s="9">
        <f>_xlfn.XLOOKUP(Tier4ContractorRates[[#This Row],[MSA Contract Number]],'Tier 1 - $500K'!A:A,'Tier 1 - $500K'!B:B,0,0,1)</f>
        <v>46497</v>
      </c>
      <c r="C8" s="10" t="str">
        <f>_xlfn.XLOOKUP(Tier4ContractorRates[[#This Row],[MSA Contract Number]],'Tier 1 - $500K'!A:A,'Tier 1 - $500K'!C:C,0,0,1)</f>
        <v>Auctor Corporation</v>
      </c>
      <c r="D8" s="10" t="str">
        <f>_xlfn.XLOOKUP(Tier4ContractorRates[[#This Row],[MSA Contract Number]],'Tier 1 - $500K'!A:A,'Tier 1 - $500K'!D:D,0,0,1)</f>
        <v>Brad Weber</v>
      </c>
      <c r="E8" s="10" t="str">
        <f>_xlfn.XLOOKUP(Tier4ContractorRates[[#This Row],[MSA Contract Number]],'Tier 1 - $500K'!A:A,'Tier 1 - $500K'!E:E,0,0,1)</f>
        <v>(317) 663-5050</v>
      </c>
      <c r="F8" s="10" t="str">
        <f>_xlfn.XLOOKUP(Tier4ContractorRates[[#This Row],[MSA Contract Number]],'Tier 1 - $500K'!A:A,'Tier 1 - $500K'!F:F,0,0,1)</f>
        <v>weberb@auctor.com;</v>
      </c>
      <c r="G8" s="7" t="str">
        <f>_xlfn.XLOOKUP(Tier4ContractorRates[[#This Row],[Point of Contact(s) (First Name and Last Name)]],'Tier 1 - $500K'!D:D,'Tier 1 - $500K'!G:G,0,0,1)</f>
        <v>--</v>
      </c>
      <c r="H8" s="7" t="str">
        <f>_xlfn.XLOOKUP(Tier4ContractorRates[[#This Row],[MSA Contract Number]],'Tier 1 - $500K'!A:A,'Tier 1 - $500K'!H:H,0,0,1)</f>
        <v>--</v>
      </c>
      <c r="I8" s="7" t="str">
        <f>_xlfn.XLOOKUP(Tier4ContractorRates[[#This Row],[MSA Contract Number]],'Tier 1 - $500K'!A:A,'Tier 1 - $500K'!I:I,0,0,1)</f>
        <v>No</v>
      </c>
      <c r="J8" s="7" t="str">
        <f>_xlfn.XLOOKUP(Tier4ContractorRates[[#This Row],[MSA Contract Number]],'Tier 1 - $500K'!A:A,'Tier 1 - $500K'!J:J,0,0,1)</f>
        <v>No</v>
      </c>
      <c r="K8" s="115">
        <f>_xlfn.XLOOKUP(Tier4ContractorRates[[#This Row],[MSA Contract Number]],'Tier 1 - $500K'!A:A,'Tier 1 - $500K'!K:K,0,0,1)</f>
        <v>232</v>
      </c>
      <c r="L8" s="115">
        <f>_xlfn.XLOOKUP(Tier4ContractorRates[[#This Row],[MSA Contract Number]],'Tier 1 - $500K'!A:A,'Tier 1 - $500K'!L:L,0,0,1)</f>
        <v>197</v>
      </c>
      <c r="M8" s="115">
        <f>_xlfn.XLOOKUP(Tier4ContractorRates[[#This Row],[MSA Contract Number]],'Tier 1 - $500K'!A:A,'Tier 1 - $500K'!M:M,0,0,1)</f>
        <v>206</v>
      </c>
      <c r="N8" s="115">
        <f>_xlfn.XLOOKUP(Tier4ContractorRates[[#This Row],[MSA Contract Number]],'Tier 1 - $500K'!A:A,'Tier 1 - $500K'!N:N)</f>
        <v>175</v>
      </c>
      <c r="O8" s="115">
        <f>_xlfn.XLOOKUP(Tier4ContractorRates[[#This Row],[MSA Contract Number]],'Tier 1 - $500K'!A:A,'Tier 1 - $500K'!O:O,0,0,1)</f>
        <v>164</v>
      </c>
      <c r="P8" s="115">
        <f>_xlfn.XLOOKUP(Tier4ContractorRates[[#This Row],[MSA Contract Number]],'Tier 1 - $500K'!A:A,'Tier 1 - $500K'!P:P,0,0,1)</f>
        <v>194</v>
      </c>
      <c r="Q8" s="115">
        <f>_xlfn.XLOOKUP(Tier4ContractorRates[[#This Row],[MSA Contract Number]],'Tier 1 - $500K'!A:A,'Tier 1 - $500K'!Q:Q,0,0,1)</f>
        <v>168</v>
      </c>
      <c r="R8" s="115">
        <f>_xlfn.XLOOKUP(Tier4ContractorRates[[#This Row],[MSA Contract Number]],'Tier 1 - $500K'!A:A,'Tier 1 - $500K'!R:R,0,0,1)</f>
        <v>113</v>
      </c>
      <c r="S8" s="107">
        <f>_xlfn.XLOOKUP(Tier4ContractorRates[[#This Row],[MSA Contract Number]],'Tier 1 - $500K'!A:A,'Tier 1 - $500K'!S:S,0,0,1)</f>
        <v>183</v>
      </c>
      <c r="T8" s="107">
        <f>_xlfn.XLOOKUP(Tier4ContractorRates[[#This Row],[MSA Contract Number]],'Tier 1 - $500K'!A:A,'Tier 1 - $500K'!T:T,0,0,1)</f>
        <v>226</v>
      </c>
      <c r="U8" s="107">
        <f>_xlfn.XLOOKUP(Tier4ContractorRates[[#This Row],[MSA Contract Number]],'Tier 1 - $500K'!A:A,'Tier 1 - $500K'!U:U,0,0,1)</f>
        <v>194</v>
      </c>
      <c r="V8" s="107">
        <f>_xlfn.XLOOKUP(Tier4ContractorRates[[#This Row],[MSA Contract Number]],'Tier 1 - $500K'!A:A,'Tier 1 - $500K'!V:V,0,0,1)</f>
        <v>195</v>
      </c>
      <c r="W8" s="107">
        <f>_xlfn.XLOOKUP(Tier4ContractorRates[[#This Row],[MSA Contract Number]],'Tier 1 - $500K'!A:A,'Tier 1 - $500K'!W:W,0,0,1)</f>
        <v>138</v>
      </c>
      <c r="X8" s="107">
        <f>_xlfn.XLOOKUP(Tier4ContractorRates[[#This Row],[MSA Contract Number]],'Tier 1 - $500K'!A:A,'Tier 1 - $500K'!X:X,0,0,1)</f>
        <v>147</v>
      </c>
      <c r="Y8" s="107">
        <f>_xlfn.XLOOKUP(Tier4ContractorRates[[#This Row],[MSA Contract Number]],'Tier 1 - $500K'!A:A,'Tier 1 - $500K'!Y:Y,0,0,1)</f>
        <v>148</v>
      </c>
      <c r="Z8" s="107">
        <f>_xlfn.XLOOKUP(Tier4ContractorRates[[#This Row],[MSA Contract Number]],'Tier 1 - $500K'!A:A,'Tier 1 - $500K'!Z:Z,0,0,1)</f>
        <v>169</v>
      </c>
      <c r="AA8" s="107">
        <f>_xlfn.XLOOKUP(Tier4ContractorRates[[#This Row],[MSA Contract Number]],'Tier 1 - $500K'!A:A,'Tier 1 - $500K'!AA:AA,0,0,1)</f>
        <v>187</v>
      </c>
      <c r="AB8" s="107">
        <f>_xlfn.XLOOKUP(Tier4ContractorRates[[#This Row],[MSA Contract Number]],'Tier 1 - $500K'!A:A,'Tier 1 - $500K'!AB:AB,0,0,1)</f>
        <v>177</v>
      </c>
      <c r="AC8" s="107">
        <f>_xlfn.XLOOKUP(Tier4ContractorRates[[#This Row],[MSA Contract Number]],'Tier 1 - $500K'!A:A,'Tier 1 - $500K'!AC:AC,0,0,1)</f>
        <v>169</v>
      </c>
      <c r="AD8" s="107">
        <f>_xlfn.XLOOKUP(Tier4ContractorRates[[#This Row],[MSA Contract Number]],'Tier 1 - $500K'!A:A,'Tier 1 - $500K'!AD:AD,0,0,1)</f>
        <v>159</v>
      </c>
      <c r="AE8" s="107">
        <f>_xlfn.XLOOKUP(Tier4ContractorRates[[#This Row],[MSA Contract Number]],'Tier 1 - $500K'!A:A,'Tier 1 - $500K'!AE:AE,0,0,1)</f>
        <v>148</v>
      </c>
      <c r="AF8" s="107">
        <f>_xlfn.XLOOKUP(Tier4ContractorRates[[#This Row],[MSA Contract Number]],'Tier 1 - $500K'!A:A,'Tier 1 - $500K'!AF:AF,0,0,1)</f>
        <v>143</v>
      </c>
      <c r="AG8" s="107">
        <f>_xlfn.XLOOKUP(Tier4ContractorRates[[#This Row],[MSA Contract Number]],'Tier 1 - $500K'!A:A,'Tier 1 - $500K'!AG:AG,0,0,1)</f>
        <v>187</v>
      </c>
      <c r="AH8" s="107" t="str">
        <f>_xlfn.XLOOKUP(Tier4ContractorRates[[#This Row],[MSA Contract Number]],'Tier 1 - $500K'!A:A,'Tier 1 - $500K'!AH:AH,0,0,1)</f>
        <v>--</v>
      </c>
      <c r="AI8" s="107" t="str">
        <f>_xlfn.XLOOKUP(Tier4ContractorRates[[#This Row],[MSA Contract Number]],'Tier 1 - $500K'!A:A,'Tier 1 - $500K'!AI:AI,0,0,1)</f>
        <v>--</v>
      </c>
      <c r="AJ8" s="107">
        <f>_xlfn.XLOOKUP(Tier4ContractorRates[[#This Row],[MSA Contract Number]],'Tier 1 - $500K'!A:A,'Tier 1 - $500K'!AJ:AJ,0,0,1)</f>
        <v>169</v>
      </c>
      <c r="AK8" s="107">
        <f>_xlfn.XLOOKUP(Tier4ContractorRates[[#This Row],[MSA Contract Number]],'Tier 1 - $500K'!A:A,'Tier 1 - $500K'!AK:AK,0,0,1)</f>
        <v>169</v>
      </c>
      <c r="AL8" s="107">
        <f>_xlfn.XLOOKUP(Tier4ContractorRates[[#This Row],[MSA Contract Number]],'Tier 1 - $500K'!A:A,'Tier 1 - $500K'!AL:AL,0,0,1)</f>
        <v>187</v>
      </c>
      <c r="AM8" s="107">
        <f>_xlfn.XLOOKUP(Tier4ContractorRates[[#This Row],[MSA Contract Number]],'Tier 1 - $500K'!A:A,'Tier 1 - $500K'!AM:AM,0,0,1)</f>
        <v>169</v>
      </c>
      <c r="AN8" s="107">
        <f>_xlfn.XLOOKUP(Tier4ContractorRates[[#This Row],[MSA Contract Number]],'Tier 1 - $500K'!A:A,'Tier 1 - $500K'!AN:AN,0,0,1)</f>
        <v>187</v>
      </c>
      <c r="AO8" s="107">
        <f>_xlfn.XLOOKUP(Tier4ContractorRates[[#This Row],[MSA Contract Number]],'Tier 1 - $500K'!A:A,'Tier 1 - $500K'!AO:AO,0,0,1)</f>
        <v>169</v>
      </c>
      <c r="AP8" s="107">
        <f>_xlfn.XLOOKUP(Tier4ContractorRates[[#This Row],[MSA Contract Number]],'Tier 1 - $500K'!A:A,'Tier 1 - $500K'!AP:AP,0,0,1)</f>
        <v>174</v>
      </c>
      <c r="AQ8" s="107">
        <f>_xlfn.XLOOKUP(Tier4ContractorRates[[#This Row],[MSA Contract Number]],'Tier 1 - $500K'!A:A,'Tier 1 - $500K'!AQ:AQ,0,0,1)</f>
        <v>181</v>
      </c>
      <c r="AR8" s="107">
        <f>_xlfn.XLOOKUP(Tier4ContractorRates[[#This Row],[MSA Contract Number]],'Tier 1 - $500K'!A:A,'Tier 1 - $500K'!AR:AR,0,0,1)</f>
        <v>173</v>
      </c>
      <c r="AS8" s="107">
        <f>_xlfn.XLOOKUP(Tier4ContractorRates[[#This Row],[MSA Contract Number]],'Tier 1 - $500K'!A:A,'Tier 1 - $500K'!AS:AS,0,0,1)</f>
        <v>164</v>
      </c>
      <c r="AT8" s="107">
        <f>_xlfn.XLOOKUP(Tier4ContractorRates[[#This Row],[MSA Contract Number]],'Tier 1 - $500K'!A:A,'Tier 1 - $500K'!AT:AT,0,0,1)</f>
        <v>143</v>
      </c>
      <c r="AU8" s="107">
        <f>_xlfn.XLOOKUP(Tier4ContractorRates[[#This Row],[MSA Contract Number]],'Tier 1 - $500K'!A:A,'Tier 1 - $500K'!AU:AU,0,0,1)</f>
        <v>143</v>
      </c>
      <c r="AV8" s="107">
        <f>_xlfn.XLOOKUP(Tier4ContractorRates[[#This Row],[MSA Contract Number]],'Tier 1 - $500K'!A:A,'Tier 1 - $500K'!AV:AV,0,0,1)</f>
        <v>124</v>
      </c>
      <c r="AW8" s="107">
        <f>_xlfn.XLOOKUP(Tier4ContractorRates[[#This Row],[MSA Contract Number]],'Tier 1 - $500K'!A:A,'Tier 1 - $500K'!AW:AW,0,0,1)</f>
        <v>148</v>
      </c>
      <c r="AX8" s="107">
        <f>_xlfn.XLOOKUP(Tier4ContractorRates[[#This Row],[MSA Contract Number]],'Tier 1 - $500K'!A:A,'Tier 1 - $500K'!AX:AX,0,0,1)</f>
        <v>164</v>
      </c>
      <c r="AY8" s="107">
        <f>_xlfn.XLOOKUP(Tier4ContractorRates[[#This Row],[MSA Contract Number]],'Tier 1 - $500K'!A:A,'Tier 1 - $500K'!AY:AY,0,0,1)</f>
        <v>148</v>
      </c>
      <c r="AZ8" s="108">
        <f>_xlfn.XLOOKUP(Tier4ContractorRates[[#This Row],[MSA Contract Number]],'Tier 1 - $500K'!A:A,'Tier 1 - $500K'!AZ:AZ,0,0,1)</f>
        <v>226</v>
      </c>
    </row>
    <row r="9" spans="1:52" x14ac:dyDescent="0.25">
      <c r="A9" s="10" t="s">
        <v>219</v>
      </c>
      <c r="B9" s="9">
        <f>_xlfn.XLOOKUP(Tier4ContractorRates[[#This Row],[MSA Contract Number]],'Tier 1 - $500K'!A:A,'Tier 1 - $500K'!B:B,0,0,1)</f>
        <v>46497</v>
      </c>
      <c r="C9" s="10" t="str">
        <f>_xlfn.XLOOKUP(Tier4ContractorRates[[#This Row],[MSA Contract Number]],'Tier 1 - $500K'!A:A,'Tier 1 - $500K'!C:C,0,0,1)</f>
        <v>BM Associates, Inc.</v>
      </c>
      <c r="D9" s="10" t="str">
        <f>_xlfn.XLOOKUP(Tier4ContractorRates[[#This Row],[MSA Contract Number]],'Tier 1 - $500K'!A:A,'Tier 1 - $500K'!D:D,0,0,1)</f>
        <v>Senthil K Muniappan</v>
      </c>
      <c r="E9" s="10" t="str">
        <f>_xlfn.XLOOKUP(Tier4ContractorRates[[#This Row],[MSA Contract Number]],'Tier 1 - $500K'!A:A,'Tier 1 - $500K'!E:E,0,0,1)</f>
        <v>(916) 580-3623</v>
      </c>
      <c r="F9" s="10" t="str">
        <f>_xlfn.XLOOKUP(Tier4ContractorRates[[#This Row],[MSA Contract Number]],'Tier 1 - $500K'!A:A,'Tier 1 - $500K'!F:F,0,0,1)</f>
        <v>senthil@bmassociates.com;</v>
      </c>
      <c r="G9" s="7">
        <f>_xlfn.XLOOKUP(Tier4ContractorRates[[#This Row],[Point of Contact(s) (First Name and Last Name)]],'Tier 1 - $500K'!D:D,'Tier 1 - $500K'!G:G,0,0,1)</f>
        <v>1386520</v>
      </c>
      <c r="H9" s="7" t="str">
        <f>_xlfn.XLOOKUP(Tier4ContractorRates[[#This Row],[MSA Contract Number]],'Tier 1 - $500K'!A:A,'Tier 1 - $500K'!H:H,0,0,1)</f>
        <v>SB</v>
      </c>
      <c r="I9" s="7" t="str">
        <f>_xlfn.XLOOKUP(Tier4ContractorRates[[#This Row],[MSA Contract Number]],'Tier 1 - $500K'!A:A,'Tier 1 - $500K'!I:I,0,0,1)</f>
        <v>Yes</v>
      </c>
      <c r="J9" s="7" t="str">
        <f>_xlfn.XLOOKUP(Tier4ContractorRates[[#This Row],[MSA Contract Number]],'Tier 1 - $500K'!A:A,'Tier 1 - $500K'!J:J,0,0,1)</f>
        <v>No</v>
      </c>
      <c r="K9" s="115">
        <f>_xlfn.XLOOKUP(Tier4ContractorRates[[#This Row],[MSA Contract Number]],'Tier 1 - $500K'!A:A,'Tier 1 - $500K'!K:K,0,0,1)</f>
        <v>205</v>
      </c>
      <c r="L9" s="115">
        <f>_xlfn.XLOOKUP(Tier4ContractorRates[[#This Row],[MSA Contract Number]],'Tier 1 - $500K'!A:A,'Tier 1 - $500K'!L:L,0,0,1)</f>
        <v>185</v>
      </c>
      <c r="M9" s="115">
        <f>_xlfn.XLOOKUP(Tier4ContractorRates[[#This Row],[MSA Contract Number]],'Tier 1 - $500K'!A:A,'Tier 1 - $500K'!M:M,0,0,1)</f>
        <v>190</v>
      </c>
      <c r="N9" s="115">
        <f>_xlfn.XLOOKUP(Tier4ContractorRates[[#This Row],[MSA Contract Number]],'Tier 1 - $500K'!A:A,'Tier 1 - $500K'!N:N)</f>
        <v>170</v>
      </c>
      <c r="O9" s="115">
        <f>_xlfn.XLOOKUP(Tier4ContractorRates[[#This Row],[MSA Contract Number]],'Tier 1 - $500K'!A:A,'Tier 1 - $500K'!O:O,0,0,1)</f>
        <v>155</v>
      </c>
      <c r="P9" s="115">
        <f>_xlfn.XLOOKUP(Tier4ContractorRates[[#This Row],[MSA Contract Number]],'Tier 1 - $500K'!A:A,'Tier 1 - $500K'!P:P,0,0,1)</f>
        <v>160</v>
      </c>
      <c r="Q9" s="115">
        <f>_xlfn.XLOOKUP(Tier4ContractorRates[[#This Row],[MSA Contract Number]],'Tier 1 - $500K'!A:A,'Tier 1 - $500K'!Q:Q,0,0,1)</f>
        <v>145</v>
      </c>
      <c r="R9" s="115">
        <f>_xlfn.XLOOKUP(Tier4ContractorRates[[#This Row],[MSA Contract Number]],'Tier 1 - $500K'!A:A,'Tier 1 - $500K'!R:R,0,0,1)</f>
        <v>120</v>
      </c>
      <c r="S9" s="107">
        <f>_xlfn.XLOOKUP(Tier4ContractorRates[[#This Row],[MSA Contract Number]],'Tier 1 - $500K'!A:A,'Tier 1 - $500K'!S:S,0,0,1)</f>
        <v>190</v>
      </c>
      <c r="T9" s="107">
        <f>_xlfn.XLOOKUP(Tier4ContractorRates[[#This Row],[MSA Contract Number]],'Tier 1 - $500K'!A:A,'Tier 1 - $500K'!T:T,0,0,1)</f>
        <v>210</v>
      </c>
      <c r="U9" s="107">
        <f>_xlfn.XLOOKUP(Tier4ContractorRates[[#This Row],[MSA Contract Number]],'Tier 1 - $500K'!A:A,'Tier 1 - $500K'!U:U,0,0,1)</f>
        <v>190</v>
      </c>
      <c r="V9" s="107">
        <f>_xlfn.XLOOKUP(Tier4ContractorRates[[#This Row],[MSA Contract Number]],'Tier 1 - $500K'!A:A,'Tier 1 - $500K'!V:V,0,0,1)</f>
        <v>185</v>
      </c>
      <c r="W9" s="107">
        <f>_xlfn.XLOOKUP(Tier4ContractorRates[[#This Row],[MSA Contract Number]],'Tier 1 - $500K'!A:A,'Tier 1 - $500K'!W:W,0,0,1)</f>
        <v>145</v>
      </c>
      <c r="X9" s="107">
        <f>_xlfn.XLOOKUP(Tier4ContractorRates[[#This Row],[MSA Contract Number]],'Tier 1 - $500K'!A:A,'Tier 1 - $500K'!X:X,0,0,1)</f>
        <v>150</v>
      </c>
      <c r="Y9" s="107">
        <f>_xlfn.XLOOKUP(Tier4ContractorRates[[#This Row],[MSA Contract Number]],'Tier 1 - $500K'!A:A,'Tier 1 - $500K'!Y:Y,0,0,1)</f>
        <v>150</v>
      </c>
      <c r="Z9" s="107">
        <f>_xlfn.XLOOKUP(Tier4ContractorRates[[#This Row],[MSA Contract Number]],'Tier 1 - $500K'!A:A,'Tier 1 - $500K'!Z:Z,0,0,1)</f>
        <v>170</v>
      </c>
      <c r="AA9" s="107">
        <f>_xlfn.XLOOKUP(Tier4ContractorRates[[#This Row],[MSA Contract Number]],'Tier 1 - $500K'!A:A,'Tier 1 - $500K'!AA:AA,0,0,1)</f>
        <v>185</v>
      </c>
      <c r="AB9" s="107">
        <f>_xlfn.XLOOKUP(Tier4ContractorRates[[#This Row],[MSA Contract Number]],'Tier 1 - $500K'!A:A,'Tier 1 - $500K'!AB:AB,0,0,1)</f>
        <v>192</v>
      </c>
      <c r="AC9" s="107">
        <f>_xlfn.XLOOKUP(Tier4ContractorRates[[#This Row],[MSA Contract Number]],'Tier 1 - $500K'!A:A,'Tier 1 - $500K'!AC:AC,0,0,1)</f>
        <v>185</v>
      </c>
      <c r="AD9" s="107">
        <f>_xlfn.XLOOKUP(Tier4ContractorRates[[#This Row],[MSA Contract Number]],'Tier 1 - $500K'!A:A,'Tier 1 - $500K'!AD:AD,0,0,1)</f>
        <v>150</v>
      </c>
      <c r="AE9" s="107">
        <f>_xlfn.XLOOKUP(Tier4ContractorRates[[#This Row],[MSA Contract Number]],'Tier 1 - $500K'!A:A,'Tier 1 - $500K'!AE:AE,0,0,1)</f>
        <v>150</v>
      </c>
      <c r="AF9" s="107">
        <f>_xlfn.XLOOKUP(Tier4ContractorRates[[#This Row],[MSA Contract Number]],'Tier 1 - $500K'!A:A,'Tier 1 - $500K'!AF:AF,0,0,1)</f>
        <v>145</v>
      </c>
      <c r="AG9" s="107">
        <f>_xlfn.XLOOKUP(Tier4ContractorRates[[#This Row],[MSA Contract Number]],'Tier 1 - $500K'!A:A,'Tier 1 - $500K'!AG:AG,0,0,1)</f>
        <v>165</v>
      </c>
      <c r="AH9" s="107">
        <f>_xlfn.XLOOKUP(Tier4ContractorRates[[#This Row],[MSA Contract Number]],'Tier 1 - $500K'!A:A,'Tier 1 - $500K'!AH:AH,0,0,1)</f>
        <v>170</v>
      </c>
      <c r="AI9" s="107">
        <f>_xlfn.XLOOKUP(Tier4ContractorRates[[#This Row],[MSA Contract Number]],'Tier 1 - $500K'!A:A,'Tier 1 - $500K'!AI:AI,0,0,1)</f>
        <v>150</v>
      </c>
      <c r="AJ9" s="107">
        <f>_xlfn.XLOOKUP(Tier4ContractorRates[[#This Row],[MSA Contract Number]],'Tier 1 - $500K'!A:A,'Tier 1 - $500K'!AJ:AJ,0,0,1)</f>
        <v>155</v>
      </c>
      <c r="AK9" s="107">
        <f>_xlfn.XLOOKUP(Tier4ContractorRates[[#This Row],[MSA Contract Number]],'Tier 1 - $500K'!A:A,'Tier 1 - $500K'!AK:AK,0,0,1)</f>
        <v>170</v>
      </c>
      <c r="AL9" s="107">
        <f>_xlfn.XLOOKUP(Tier4ContractorRates[[#This Row],[MSA Contract Number]],'Tier 1 - $500K'!A:A,'Tier 1 - $500K'!AL:AL,0,0,1)</f>
        <v>190</v>
      </c>
      <c r="AM9" s="107">
        <f>_xlfn.XLOOKUP(Tier4ContractorRates[[#This Row],[MSA Contract Number]],'Tier 1 - $500K'!A:A,'Tier 1 - $500K'!AM:AM,0,0,1)</f>
        <v>160</v>
      </c>
      <c r="AN9" s="107">
        <f>_xlfn.XLOOKUP(Tier4ContractorRates[[#This Row],[MSA Contract Number]],'Tier 1 - $500K'!A:A,'Tier 1 - $500K'!AN:AN,0,0,1)</f>
        <v>175</v>
      </c>
      <c r="AO9" s="107">
        <f>_xlfn.XLOOKUP(Tier4ContractorRates[[#This Row],[MSA Contract Number]],'Tier 1 - $500K'!A:A,'Tier 1 - $500K'!AO:AO,0,0,1)</f>
        <v>150</v>
      </c>
      <c r="AP9" s="107">
        <f>_xlfn.XLOOKUP(Tier4ContractorRates[[#This Row],[MSA Contract Number]],'Tier 1 - $500K'!A:A,'Tier 1 - $500K'!AP:AP,0,0,1)</f>
        <v>170</v>
      </c>
      <c r="AQ9" s="107">
        <f>_xlfn.XLOOKUP(Tier4ContractorRates[[#This Row],[MSA Contract Number]],'Tier 1 - $500K'!A:A,'Tier 1 - $500K'!AQ:AQ,0,0,1)</f>
        <v>170</v>
      </c>
      <c r="AR9" s="107">
        <f>_xlfn.XLOOKUP(Tier4ContractorRates[[#This Row],[MSA Contract Number]],'Tier 1 - $500K'!A:A,'Tier 1 - $500K'!AR:AR,0,0,1)</f>
        <v>190</v>
      </c>
      <c r="AS9" s="107">
        <f>_xlfn.XLOOKUP(Tier4ContractorRates[[#This Row],[MSA Contract Number]],'Tier 1 - $500K'!A:A,'Tier 1 - $500K'!AS:AS,0,0,1)</f>
        <v>150</v>
      </c>
      <c r="AT9" s="107">
        <f>_xlfn.XLOOKUP(Tier4ContractorRates[[#This Row],[MSA Contract Number]],'Tier 1 - $500K'!A:A,'Tier 1 - $500K'!AT:AT,0,0,1)</f>
        <v>150</v>
      </c>
      <c r="AU9" s="107">
        <f>_xlfn.XLOOKUP(Tier4ContractorRates[[#This Row],[MSA Contract Number]],'Tier 1 - $500K'!A:A,'Tier 1 - $500K'!AU:AU,0,0,1)</f>
        <v>150</v>
      </c>
      <c r="AV9" s="107">
        <f>_xlfn.XLOOKUP(Tier4ContractorRates[[#This Row],[MSA Contract Number]],'Tier 1 - $500K'!A:A,'Tier 1 - $500K'!AV:AV,0,0,1)</f>
        <v>135</v>
      </c>
      <c r="AW9" s="107">
        <f>_xlfn.XLOOKUP(Tier4ContractorRates[[#This Row],[MSA Contract Number]],'Tier 1 - $500K'!A:A,'Tier 1 - $500K'!AW:AW,0,0,1)</f>
        <v>145</v>
      </c>
      <c r="AX9" s="107">
        <f>_xlfn.XLOOKUP(Tier4ContractorRates[[#This Row],[MSA Contract Number]],'Tier 1 - $500K'!A:A,'Tier 1 - $500K'!AX:AX,0,0,1)</f>
        <v>165</v>
      </c>
      <c r="AY9" s="107">
        <f>_xlfn.XLOOKUP(Tier4ContractorRates[[#This Row],[MSA Contract Number]],'Tier 1 - $500K'!A:A,'Tier 1 - $500K'!AY:AY,0,0,1)</f>
        <v>150</v>
      </c>
      <c r="AZ9" s="108">
        <f>_xlfn.XLOOKUP(Tier4ContractorRates[[#This Row],[MSA Contract Number]],'Tier 1 - $500K'!A:A,'Tier 1 - $500K'!AZ:AZ,0,0,1)</f>
        <v>190</v>
      </c>
    </row>
    <row r="10" spans="1:52" ht="31.5" x14ac:dyDescent="0.25">
      <c r="A10" s="10" t="s">
        <v>259</v>
      </c>
      <c r="B10" s="9">
        <f>_xlfn.XLOOKUP(Tier4ContractorRates[[#This Row],[MSA Contract Number]],'Tier 1 - $500K'!A:A,'Tier 1 - $500K'!B:B,0,0,1)</f>
        <v>46497</v>
      </c>
      <c r="C10" s="10" t="str">
        <f>_xlfn.XLOOKUP(Tier4ContractorRates[[#This Row],[MSA Contract Number]],'Tier 1 - $500K'!A:A,'Tier 1 - $500K'!C:C,0,0,1)</f>
        <v>Calstate Management Group, Inc. dba Reliant IT Consulting</v>
      </c>
      <c r="D10" s="10" t="str">
        <f>_xlfn.XLOOKUP(Tier4ContractorRates[[#This Row],[MSA Contract Number]],'Tier 1 - $500K'!A:A,'Tier 1 - $500K'!D:D,0,0,1)</f>
        <v>Murray Krehbiel</v>
      </c>
      <c r="E10" s="10" t="str">
        <f>_xlfn.XLOOKUP(Tier4ContractorRates[[#This Row],[MSA Contract Number]],'Tier 1 - $500K'!A:A,'Tier 1 - $500K'!E:E,0,0,1)</f>
        <v>(916) 801-9028</v>
      </c>
      <c r="F10" s="10" t="str">
        <f>_xlfn.XLOOKUP(Tier4ContractorRates[[#This Row],[MSA Contract Number]],'Tier 1 - $500K'!A:A,'Tier 1 - $500K'!F:F,0,0,1)</f>
        <v>mjk@calmanage.com;</v>
      </c>
      <c r="G10" s="7">
        <f>_xlfn.XLOOKUP(Tier4ContractorRates[[#This Row],[Point of Contact(s) (First Name and Last Name)]],'Tier 1 - $500K'!D:D,'Tier 1 - $500K'!G:G,0,0,1)</f>
        <v>1788542</v>
      </c>
      <c r="H10" s="7" t="str">
        <f>_xlfn.XLOOKUP(Tier4ContractorRates[[#This Row],[MSA Contract Number]],'Tier 1 - $500K'!A:A,'Tier 1 - $500K'!H:H,0,0,1)</f>
        <v>SB</v>
      </c>
      <c r="I10" s="7" t="str">
        <f>_xlfn.XLOOKUP(Tier4ContractorRates[[#This Row],[MSA Contract Number]],'Tier 1 - $500K'!A:A,'Tier 1 - $500K'!I:I,0,0,1)</f>
        <v>Yes</v>
      </c>
      <c r="J10" s="7" t="str">
        <f>_xlfn.XLOOKUP(Tier4ContractorRates[[#This Row],[MSA Contract Number]],'Tier 1 - $500K'!A:A,'Tier 1 - $500K'!J:J,0,0,1)</f>
        <v>No</v>
      </c>
      <c r="K10" s="115">
        <f>_xlfn.XLOOKUP(Tier4ContractorRates[[#This Row],[MSA Contract Number]],'Tier 1 - $500K'!A:A,'Tier 1 - $500K'!K:K,0,0,1)</f>
        <v>206.26944</v>
      </c>
      <c r="L10" s="115">
        <f>_xlfn.XLOOKUP(Tier4ContractorRates[[#This Row],[MSA Contract Number]],'Tier 1 - $500K'!A:A,'Tier 1 - $500K'!L:L,0,0,1)</f>
        <v>174.53568000000001</v>
      </c>
      <c r="M10" s="115">
        <f>_xlfn.XLOOKUP(Tier4ContractorRates[[#This Row],[MSA Contract Number]],'Tier 1 - $500K'!A:A,'Tier 1 - $500K'!M:M,0,0,1)</f>
        <v>200.98048</v>
      </c>
      <c r="N10" s="115">
        <f>_xlfn.XLOOKUP(Tier4ContractorRates[[#This Row],[MSA Contract Number]],'Tier 1 - $500K'!A:A,'Tier 1 - $500K'!N:N)</f>
        <v>174.53568000000001</v>
      </c>
      <c r="O10" s="115">
        <f>_xlfn.XLOOKUP(Tier4ContractorRates[[#This Row],[MSA Contract Number]],'Tier 1 - $500K'!A:A,'Tier 1 - $500K'!O:O,0,0,1)</f>
        <v>169.24672000000001</v>
      </c>
      <c r="P10" s="115">
        <f>_xlfn.XLOOKUP(Tier4ContractorRates[[#This Row],[MSA Contract Number]],'Tier 1 - $500K'!A:A,'Tier 1 - $500K'!P:P,0,0,1)</f>
        <v>179.82464000000002</v>
      </c>
      <c r="Q10" s="115">
        <f>_xlfn.XLOOKUP(Tier4ContractorRates[[#This Row],[MSA Contract Number]],'Tier 1 - $500K'!A:A,'Tier 1 - $500K'!Q:Q,0,0,1)</f>
        <v>158.6688</v>
      </c>
      <c r="R10" s="115">
        <f>_xlfn.XLOOKUP(Tier4ContractorRates[[#This Row],[MSA Contract Number]],'Tier 1 - $500K'!A:A,'Tier 1 - $500K'!R:R,0,0,1)</f>
        <v>148.09088000000003</v>
      </c>
      <c r="S10" s="107">
        <f>_xlfn.XLOOKUP(Tier4ContractorRates[[#This Row],[MSA Contract Number]],'Tier 1 - $500K'!A:A,'Tier 1 - $500K'!S:S,0,0,1)</f>
        <v>200.98048</v>
      </c>
      <c r="T10" s="107">
        <f>_xlfn.XLOOKUP(Tier4ContractorRates[[#This Row],[MSA Contract Number]],'Tier 1 - $500K'!A:A,'Tier 1 - $500K'!T:T,0,0,1)</f>
        <v>206.26944</v>
      </c>
      <c r="U10" s="107">
        <f>_xlfn.XLOOKUP(Tier4ContractorRates[[#This Row],[MSA Contract Number]],'Tier 1 - $500K'!A:A,'Tier 1 - $500K'!U:U,0,0,1)</f>
        <v>174.53568000000001</v>
      </c>
      <c r="V10" s="107">
        <f>_xlfn.XLOOKUP(Tier4ContractorRates[[#This Row],[MSA Contract Number]],'Tier 1 - $500K'!A:A,'Tier 1 - $500K'!V:V,0,0,1)</f>
        <v>190.40255999999999</v>
      </c>
      <c r="W10" s="107">
        <f>_xlfn.XLOOKUP(Tier4ContractorRates[[#This Row],[MSA Contract Number]],'Tier 1 - $500K'!A:A,'Tier 1 - $500K'!W:W,0,0,1)</f>
        <v>148.09088000000003</v>
      </c>
      <c r="X10" s="107">
        <f>_xlfn.XLOOKUP(Tier4ContractorRates[[#This Row],[MSA Contract Number]],'Tier 1 - $500K'!A:A,'Tier 1 - $500K'!X:X,0,0,1)</f>
        <v>148.09088000000003</v>
      </c>
      <c r="Y10" s="107">
        <f>_xlfn.XLOOKUP(Tier4ContractorRates[[#This Row],[MSA Contract Number]],'Tier 1 - $500K'!A:A,'Tier 1 - $500K'!Y:Y,0,0,1)</f>
        <v>158.6688</v>
      </c>
      <c r="Z10" s="107">
        <f>_xlfn.XLOOKUP(Tier4ContractorRates[[#This Row],[MSA Contract Number]],'Tier 1 - $500K'!A:A,'Tier 1 - $500K'!Z:Z,0,0,1)</f>
        <v>190.40255999999999</v>
      </c>
      <c r="AA10" s="107">
        <f>_xlfn.XLOOKUP(Tier4ContractorRates[[#This Row],[MSA Contract Number]],'Tier 1 - $500K'!A:A,'Tier 1 - $500K'!AA:AA,0,0,1)</f>
        <v>190.40255999999999</v>
      </c>
      <c r="AB10" s="107">
        <f>_xlfn.XLOOKUP(Tier4ContractorRates[[#This Row],[MSA Contract Number]],'Tier 1 - $500K'!A:A,'Tier 1 - $500K'!AB:AB,0,0,1)</f>
        <v>190.40255999999999</v>
      </c>
      <c r="AC10" s="107">
        <f>_xlfn.XLOOKUP(Tier4ContractorRates[[#This Row],[MSA Contract Number]],'Tier 1 - $500K'!A:A,'Tier 1 - $500K'!AC:AC,0,0,1)</f>
        <v>190.40255999999999</v>
      </c>
      <c r="AD10" s="107">
        <f>_xlfn.XLOOKUP(Tier4ContractorRates[[#This Row],[MSA Contract Number]],'Tier 1 - $500K'!A:A,'Tier 1 - $500K'!AD:AD,0,0,1)</f>
        <v>158.6688</v>
      </c>
      <c r="AE10" s="107">
        <f>_xlfn.XLOOKUP(Tier4ContractorRates[[#This Row],[MSA Contract Number]],'Tier 1 - $500K'!A:A,'Tier 1 - $500K'!AE:AE,0,0,1)</f>
        <v>158.6688</v>
      </c>
      <c r="AF10" s="107">
        <f>_xlfn.XLOOKUP(Tier4ContractorRates[[#This Row],[MSA Contract Number]],'Tier 1 - $500K'!A:A,'Tier 1 - $500K'!AF:AF,0,0,1)</f>
        <v>158.6688</v>
      </c>
      <c r="AG10" s="107">
        <f>_xlfn.XLOOKUP(Tier4ContractorRates[[#This Row],[MSA Contract Number]],'Tier 1 - $500K'!A:A,'Tier 1 - $500K'!AG:AG,0,0,1)</f>
        <v>179.82464000000002</v>
      </c>
      <c r="AH10" s="107">
        <f>_xlfn.XLOOKUP(Tier4ContractorRates[[#This Row],[MSA Contract Number]],'Tier 1 - $500K'!A:A,'Tier 1 - $500K'!AH:AH,0,0,1)</f>
        <v>169.24672000000001</v>
      </c>
      <c r="AI10" s="107">
        <f>_xlfn.XLOOKUP(Tier4ContractorRates[[#This Row],[MSA Contract Number]],'Tier 1 - $500K'!A:A,'Tier 1 - $500K'!AI:AI,0,0,1)</f>
        <v>169.24672000000001</v>
      </c>
      <c r="AJ10" s="107">
        <f>_xlfn.XLOOKUP(Tier4ContractorRates[[#This Row],[MSA Contract Number]],'Tier 1 - $500K'!A:A,'Tier 1 - $500K'!AJ:AJ,0,0,1)</f>
        <v>158.6688</v>
      </c>
      <c r="AK10" s="107">
        <f>_xlfn.XLOOKUP(Tier4ContractorRates[[#This Row],[MSA Contract Number]],'Tier 1 - $500K'!A:A,'Tier 1 - $500K'!AK:AK,0,0,1)</f>
        <v>169.24672000000001</v>
      </c>
      <c r="AL10" s="107">
        <f>_xlfn.XLOOKUP(Tier4ContractorRates[[#This Row],[MSA Contract Number]],'Tier 1 - $500K'!A:A,'Tier 1 - $500K'!AL:AL,0,0,1)</f>
        <v>190.40255999999999</v>
      </c>
      <c r="AM10" s="107">
        <f>_xlfn.XLOOKUP(Tier4ContractorRates[[#This Row],[MSA Contract Number]],'Tier 1 - $500K'!A:A,'Tier 1 - $500K'!AM:AM,0,0,1)</f>
        <v>169.24672000000001</v>
      </c>
      <c r="AN10" s="107">
        <f>_xlfn.XLOOKUP(Tier4ContractorRates[[#This Row],[MSA Contract Number]],'Tier 1 - $500K'!A:A,'Tier 1 - $500K'!AN:AN,0,0,1)</f>
        <v>190.40255999999999</v>
      </c>
      <c r="AO10" s="107">
        <f>_xlfn.XLOOKUP(Tier4ContractorRates[[#This Row],[MSA Contract Number]],'Tier 1 - $500K'!A:A,'Tier 1 - $500K'!AO:AO,0,0,1)</f>
        <v>169.24672000000001</v>
      </c>
      <c r="AP10" s="107">
        <f>_xlfn.XLOOKUP(Tier4ContractorRates[[#This Row],[MSA Contract Number]],'Tier 1 - $500K'!A:A,'Tier 1 - $500K'!AP:AP,0,0,1)</f>
        <v>200.98048</v>
      </c>
      <c r="AQ10" s="107">
        <f>_xlfn.XLOOKUP(Tier4ContractorRates[[#This Row],[MSA Contract Number]],'Tier 1 - $500K'!A:A,'Tier 1 - $500K'!AQ:AQ,0,0,1)</f>
        <v>169.24672000000001</v>
      </c>
      <c r="AR10" s="107">
        <f>_xlfn.XLOOKUP(Tier4ContractorRates[[#This Row],[MSA Contract Number]],'Tier 1 - $500K'!A:A,'Tier 1 - $500K'!AR:AR,0,0,1)</f>
        <v>190.40255999999999</v>
      </c>
      <c r="AS10" s="107">
        <f>_xlfn.XLOOKUP(Tier4ContractorRates[[#This Row],[MSA Contract Number]],'Tier 1 - $500K'!A:A,'Tier 1 - $500K'!AS:AS,0,0,1)</f>
        <v>158.6688</v>
      </c>
      <c r="AT10" s="107">
        <f>_xlfn.XLOOKUP(Tier4ContractorRates[[#This Row],[MSA Contract Number]],'Tier 1 - $500K'!A:A,'Tier 1 - $500K'!AT:AT,0,0,1)</f>
        <v>148.09088000000003</v>
      </c>
      <c r="AU10" s="107">
        <f>_xlfn.XLOOKUP(Tier4ContractorRates[[#This Row],[MSA Contract Number]],'Tier 1 - $500K'!A:A,'Tier 1 - $500K'!AU:AU,0,0,1)</f>
        <v>148.09088000000003</v>
      </c>
      <c r="AV10" s="107">
        <f>_xlfn.XLOOKUP(Tier4ContractorRates[[#This Row],[MSA Contract Number]],'Tier 1 - $500K'!A:A,'Tier 1 - $500K'!AV:AV,0,0,1)</f>
        <v>158.6688</v>
      </c>
      <c r="AW10" s="107">
        <f>_xlfn.XLOOKUP(Tier4ContractorRates[[#This Row],[MSA Contract Number]],'Tier 1 - $500K'!A:A,'Tier 1 - $500K'!AW:AW,0,0,1)</f>
        <v>169.24672000000001</v>
      </c>
      <c r="AX10" s="107">
        <f>_xlfn.XLOOKUP(Tier4ContractorRates[[#This Row],[MSA Contract Number]],'Tier 1 - $500K'!A:A,'Tier 1 - $500K'!AX:AX,0,0,1)</f>
        <v>200.98048</v>
      </c>
      <c r="AY10" s="107">
        <f>_xlfn.XLOOKUP(Tier4ContractorRates[[#This Row],[MSA Contract Number]],'Tier 1 - $500K'!A:A,'Tier 1 - $500K'!AY:AY,0,0,1)</f>
        <v>158.6688</v>
      </c>
      <c r="AZ10" s="108">
        <f>_xlfn.XLOOKUP(Tier4ContractorRates[[#This Row],[MSA Contract Number]],'Tier 1 - $500K'!A:A,'Tier 1 - $500K'!AZ:AZ,0,0,1)</f>
        <v>206.26944</v>
      </c>
    </row>
    <row r="11" spans="1:52" s="30" customFormat="1" ht="31.5" x14ac:dyDescent="0.25">
      <c r="A11" s="10" t="s">
        <v>264</v>
      </c>
      <c r="B11" s="9">
        <f>_xlfn.XLOOKUP(Tier4ContractorRates[[#This Row],[MSA Contract Number]],'Tier 1 - $500K'!A:A,'Tier 1 - $500K'!B:B,0,0,1)</f>
        <v>46497</v>
      </c>
      <c r="C11" s="10" t="str">
        <f>_xlfn.XLOOKUP(Tier4ContractorRates[[#This Row],[MSA Contract Number]],'Tier 1 - $500K'!A:A,'Tier 1 - $500K'!C:C,0,0,1)</f>
        <v>Capio Group</v>
      </c>
      <c r="D11" s="10" t="str">
        <f>_xlfn.XLOOKUP(Tier4ContractorRates[[#This Row],[MSA Contract Number]],'Tier 1 - $500K'!A:A,'Tier 1 - $500K'!D:D,0,0,1)</f>
        <v>1. Raina Lin 
2. Rick MacGuidwin</v>
      </c>
      <c r="E11" s="10" t="str">
        <f>_xlfn.XLOOKUP(Tier4ContractorRates[[#This Row],[MSA Contract Number]],'Tier 1 - $500K'!A:A,'Tier 1 - $500K'!E:E,0,0,1)</f>
        <v>1. (916) 905-6599 
2. (517) 755-8380</v>
      </c>
      <c r="F11" s="10" t="str">
        <f>_xlfn.XLOOKUP(Tier4ContractorRates[[#This Row],[MSA Contract Number]],'Tier 1 - $500K'!A:A,'Tier 1 - $500K'!F:F,0,0,1)</f>
        <v>proposals@capiogroup.com; rick.macguidwin@capiogroup.com;</v>
      </c>
      <c r="G11" s="7">
        <f>_xlfn.XLOOKUP(Tier4ContractorRates[[#This Row],[Point of Contact(s) (First Name and Last Name)]],'Tier 1 - $500K'!D:D,'Tier 1 - $500K'!G:G,0,0,1)</f>
        <v>1442620</v>
      </c>
      <c r="H11" s="7" t="str">
        <f>_xlfn.XLOOKUP(Tier4ContractorRates[[#This Row],[MSA Contract Number]],'Tier 1 - $500K'!A:A,'Tier 1 - $500K'!H:H,0,0,1)</f>
        <v>SB</v>
      </c>
      <c r="I11" s="7" t="str">
        <f>_xlfn.XLOOKUP(Tier4ContractorRates[[#This Row],[MSA Contract Number]],'Tier 1 - $500K'!A:A,'Tier 1 - $500K'!I:I,0,0,1)</f>
        <v>Yes</v>
      </c>
      <c r="J11" s="7" t="str">
        <f>_xlfn.XLOOKUP(Tier4ContractorRates[[#This Row],[MSA Contract Number]],'Tier 1 - $500K'!A:A,'Tier 1 - $500K'!J:J,0,0,1)</f>
        <v>No</v>
      </c>
      <c r="K11" s="115">
        <f>_xlfn.XLOOKUP(Tier4ContractorRates[[#This Row],[MSA Contract Number]],'Tier 1 - $500K'!A:A,'Tier 1 - $500K'!K:K,0,0,1)</f>
        <v>258.25</v>
      </c>
      <c r="L11" s="115">
        <f>_xlfn.XLOOKUP(Tier4ContractorRates[[#This Row],[MSA Contract Number]],'Tier 1 - $500K'!A:A,'Tier 1 - $500K'!L:L,0,0,1)</f>
        <v>217.96299999999999</v>
      </c>
      <c r="M11" s="115">
        <f>_xlfn.XLOOKUP(Tier4ContractorRates[[#This Row],[MSA Contract Number]],'Tier 1 - $500K'!A:A,'Tier 1 - $500K'!M:M,0,0,1)</f>
        <v>229.32599999999999</v>
      </c>
      <c r="N11" s="115">
        <f>_xlfn.XLOOKUP(Tier4ContractorRates[[#This Row],[MSA Contract Number]],'Tier 1 - $500K'!A:A,'Tier 1 - $500K'!N:N)</f>
        <v>201.435</v>
      </c>
      <c r="O11" s="115">
        <f>_xlfn.XLOOKUP(Tier4ContractorRates[[#This Row],[MSA Contract Number]],'Tier 1 - $500K'!A:A,'Tier 1 - $500K'!O:O,0,0,1)</f>
        <v>183.874</v>
      </c>
      <c r="P11" s="115">
        <f>_xlfn.XLOOKUP(Tier4ContractorRates[[#This Row],[MSA Contract Number]],'Tier 1 - $500K'!A:A,'Tier 1 - $500K'!P:P,0,0,1)</f>
        <v>189.03899999999999</v>
      </c>
      <c r="Q11" s="115">
        <f>_xlfn.XLOOKUP(Tier4ContractorRates[[#This Row],[MSA Contract Number]],'Tier 1 - $500K'!A:A,'Tier 1 - $500K'!Q:Q,0,0,1)</f>
        <v>166.31299999999999</v>
      </c>
      <c r="R11" s="115">
        <f>_xlfn.XLOOKUP(Tier4ContractorRates[[#This Row],[MSA Contract Number]],'Tier 1 - $500K'!A:A,'Tier 1 - $500K'!R:R,0,0,1)</f>
        <v>137.38900000000001</v>
      </c>
      <c r="S11" s="107">
        <f>_xlfn.XLOOKUP(Tier4ContractorRates[[#This Row],[MSA Contract Number]],'Tier 1 - $500K'!A:A,'Tier 1 - $500K'!S:S,0,0,1)</f>
        <v>217.96299999999999</v>
      </c>
      <c r="T11" s="107">
        <f>_xlfn.XLOOKUP(Tier4ContractorRates[[#This Row],[MSA Contract Number]],'Tier 1 - $500K'!A:A,'Tier 1 - $500K'!T:T,0,0,1)</f>
        <v>275.81099999999998</v>
      </c>
      <c r="U11" s="107">
        <f>_xlfn.XLOOKUP(Tier4ContractorRates[[#This Row],[MSA Contract Number]],'Tier 1 - $500K'!A:A,'Tier 1 - $500K'!U:U,0,0,1)</f>
        <v>229.32599999999999</v>
      </c>
      <c r="V11" s="107">
        <f>_xlfn.XLOOKUP(Tier4ContractorRates[[#This Row],[MSA Contract Number]],'Tier 1 - $500K'!A:A,'Tier 1 - $500K'!V:V,0,0,1)</f>
        <v>229.32599999999999</v>
      </c>
      <c r="W11" s="107">
        <f>_xlfn.XLOOKUP(Tier4ContractorRates[[#This Row],[MSA Contract Number]],'Tier 1 - $500K'!A:A,'Tier 1 - $500K'!W:W,0,0,1)</f>
        <v>161.148</v>
      </c>
      <c r="X11" s="107">
        <f>_xlfn.XLOOKUP(Tier4ContractorRates[[#This Row],[MSA Contract Number]],'Tier 1 - $500K'!A:A,'Tier 1 - $500K'!X:X,0,0,1)</f>
        <v>172.511</v>
      </c>
      <c r="Y11" s="107">
        <f>_xlfn.XLOOKUP(Tier4ContractorRates[[#This Row],[MSA Contract Number]],'Tier 1 - $500K'!A:A,'Tier 1 - $500K'!Y:Y,0,0,1)</f>
        <v>179.74199999999999</v>
      </c>
      <c r="Z11" s="107">
        <f>_xlfn.XLOOKUP(Tier4ContractorRates[[#This Row],[MSA Contract Number]],'Tier 1 - $500K'!A:A,'Tier 1 - $500K'!Z:Z,0,0,1)</f>
        <v>217.96299999999999</v>
      </c>
      <c r="AA11" s="107">
        <f>_xlfn.XLOOKUP(Tier4ContractorRates[[#This Row],[MSA Contract Number]],'Tier 1 - $500K'!A:A,'Tier 1 - $500K'!AA:AA,0,0,1)</f>
        <v>240.68899999999999</v>
      </c>
      <c r="AB11" s="107">
        <f>_xlfn.XLOOKUP(Tier4ContractorRates[[#This Row],[MSA Contract Number]],'Tier 1 - $500K'!A:A,'Tier 1 - $500K'!AB:AB,0,0,1)</f>
        <v>240.68899999999999</v>
      </c>
      <c r="AC11" s="107">
        <f>_xlfn.XLOOKUP(Tier4ContractorRates[[#This Row],[MSA Contract Number]],'Tier 1 - $500K'!A:A,'Tier 1 - $500K'!AC:AC,0,0,1)</f>
        <v>217.96299999999999</v>
      </c>
      <c r="AD11" s="107">
        <f>_xlfn.XLOOKUP(Tier4ContractorRates[[#This Row],[MSA Contract Number]],'Tier 1 - $500K'!A:A,'Tier 1 - $500K'!AD:AD,0,0,1)</f>
        <v>185.94</v>
      </c>
      <c r="AE11" s="107">
        <f>_xlfn.XLOOKUP(Tier4ContractorRates[[#This Row],[MSA Contract Number]],'Tier 1 - $500K'!A:A,'Tier 1 - $500K'!AE:AE,0,0,1)</f>
        <v>185.94</v>
      </c>
      <c r="AF11" s="107">
        <f>_xlfn.XLOOKUP(Tier4ContractorRates[[#This Row],[MSA Contract Number]],'Tier 1 - $500K'!A:A,'Tier 1 - $500K'!AF:AF,0,0,1)</f>
        <v>183.874</v>
      </c>
      <c r="AG11" s="107">
        <f>_xlfn.XLOOKUP(Tier4ContractorRates[[#This Row],[MSA Contract Number]],'Tier 1 - $500K'!A:A,'Tier 1 - $500K'!AG:AG,0,0,1)</f>
        <v>217.96299999999999</v>
      </c>
      <c r="AH11" s="107">
        <f>_xlfn.XLOOKUP(Tier4ContractorRates[[#This Row],[MSA Contract Number]],'Tier 1 - $500K'!A:A,'Tier 1 - $500K'!AH:AH,0,0,1)</f>
        <v>229.32599999999999</v>
      </c>
      <c r="AI11" s="107">
        <f>_xlfn.XLOOKUP(Tier4ContractorRates[[#This Row],[MSA Contract Number]],'Tier 1 - $500K'!A:A,'Tier 1 - $500K'!AI:AI,0,0,1)</f>
        <v>217.96299999999999</v>
      </c>
      <c r="AJ11" s="107">
        <f>_xlfn.XLOOKUP(Tier4ContractorRates[[#This Row],[MSA Contract Number]],'Tier 1 - $500K'!A:A,'Tier 1 - $500K'!AJ:AJ,0,0,1)</f>
        <v>201.435</v>
      </c>
      <c r="AK11" s="107">
        <f>_xlfn.XLOOKUP(Tier4ContractorRates[[#This Row],[MSA Contract Number]],'Tier 1 - $500K'!A:A,'Tier 1 - $500K'!AK:AK,0,0,1)</f>
        <v>201.435</v>
      </c>
      <c r="AL11" s="107">
        <f>_xlfn.XLOOKUP(Tier4ContractorRates[[#This Row],[MSA Contract Number]],'Tier 1 - $500K'!A:A,'Tier 1 - $500K'!AL:AL,0,0,1)</f>
        <v>229.32599999999999</v>
      </c>
      <c r="AM11" s="107">
        <f>_xlfn.XLOOKUP(Tier4ContractorRates[[#This Row],[MSA Contract Number]],'Tier 1 - $500K'!A:A,'Tier 1 - $500K'!AM:AM,0,0,1)</f>
        <v>201.435</v>
      </c>
      <c r="AN11" s="107">
        <f>_xlfn.XLOOKUP(Tier4ContractorRates[[#This Row],[MSA Contract Number]],'Tier 1 - $500K'!A:A,'Tier 1 - $500K'!AN:AN,0,0,1)</f>
        <v>229.32599999999999</v>
      </c>
      <c r="AO11" s="107">
        <f>_xlfn.XLOOKUP(Tier4ContractorRates[[#This Row],[MSA Contract Number]],'Tier 1 - $500K'!A:A,'Tier 1 - $500K'!AO:AO,0,0,1)</f>
        <v>201.435</v>
      </c>
      <c r="AP11" s="107">
        <f>_xlfn.XLOOKUP(Tier4ContractorRates[[#This Row],[MSA Contract Number]],'Tier 1 - $500K'!A:A,'Tier 1 - $500K'!AP:AP,0,0,1)</f>
        <v>229.32599999999999</v>
      </c>
      <c r="AQ11" s="107">
        <f>_xlfn.XLOOKUP(Tier4ContractorRates[[#This Row],[MSA Contract Number]],'Tier 1 - $500K'!A:A,'Tier 1 - $500K'!AQ:AQ,0,0,1)</f>
        <v>258.25</v>
      </c>
      <c r="AR11" s="107">
        <f>_xlfn.XLOOKUP(Tier4ContractorRates[[#This Row],[MSA Contract Number]],'Tier 1 - $500K'!A:A,'Tier 1 - $500K'!AR:AR,0,0,1)</f>
        <v>246.887</v>
      </c>
      <c r="AS11" s="107">
        <f>_xlfn.XLOOKUP(Tier4ContractorRates[[#This Row],[MSA Contract Number]],'Tier 1 - $500K'!A:A,'Tier 1 - $500K'!AS:AS,0,0,1)</f>
        <v>189.03899999999999</v>
      </c>
      <c r="AT11" s="107">
        <f>_xlfn.XLOOKUP(Tier4ContractorRates[[#This Row],[MSA Contract Number]],'Tier 1 - $500K'!A:A,'Tier 1 - $500K'!AT:AT,0,0,1)</f>
        <v>161.148</v>
      </c>
      <c r="AU11" s="107">
        <f>_xlfn.XLOOKUP(Tier4ContractorRates[[#This Row],[MSA Contract Number]],'Tier 1 - $500K'!A:A,'Tier 1 - $500K'!AU:AU,0,0,1)</f>
        <v>189.03899999999999</v>
      </c>
      <c r="AV11" s="107">
        <f>_xlfn.XLOOKUP(Tier4ContractorRates[[#This Row],[MSA Contract Number]],'Tier 1 - $500K'!A:A,'Tier 1 - $500K'!AV:AV,0,0,1)</f>
        <v>189.03899999999999</v>
      </c>
      <c r="AW11" s="107">
        <f>_xlfn.XLOOKUP(Tier4ContractorRates[[#This Row],[MSA Contract Number]],'Tier 1 - $500K'!A:A,'Tier 1 - $500K'!AW:AW,0,0,1)</f>
        <v>201.435</v>
      </c>
      <c r="AX11" s="107">
        <f>_xlfn.XLOOKUP(Tier4ContractorRates[[#This Row],[MSA Contract Number]],'Tier 1 - $500K'!A:A,'Tier 1 - $500K'!AX:AX,0,0,1)</f>
        <v>212.798</v>
      </c>
      <c r="AY11" s="107">
        <f>_xlfn.XLOOKUP(Tier4ContractorRates[[#This Row],[MSA Contract Number]],'Tier 1 - $500K'!A:A,'Tier 1 - $500K'!AY:AY,0,0,1)</f>
        <v>183.874</v>
      </c>
      <c r="AZ11" s="108">
        <f>_xlfn.XLOOKUP(Tier4ContractorRates[[#This Row],[MSA Contract Number]],'Tier 1 - $500K'!A:A,'Tier 1 - $500K'!AZ:AZ,0,0,1)</f>
        <v>235.524</v>
      </c>
    </row>
    <row r="12" spans="1:52" ht="63" x14ac:dyDescent="0.25">
      <c r="A12" s="10" t="s">
        <v>277</v>
      </c>
      <c r="B12" s="9">
        <f>_xlfn.XLOOKUP(Tier4ContractorRates[[#This Row],[MSA Contract Number]],'Tier 1 - $500K'!A:A,'Tier 1 - $500K'!B:B,0,0,1)</f>
        <v>46497</v>
      </c>
      <c r="C12" s="10" t="str">
        <f>_xlfn.XLOOKUP(Tier4ContractorRates[[#This Row],[MSA Contract Number]],'Tier 1 - $500K'!A:A,'Tier 1 - $500K'!C:C,0,0,1)</f>
        <v>Cask NX LLC</v>
      </c>
      <c r="D12" s="10" t="str">
        <f>_xlfn.XLOOKUP(Tier4ContractorRates[[#This Row],[MSA Contract Number]],'Tier 1 - $500K'!A:A,'Tier 1 - $500K'!D:D,0,0,1)</f>
        <v>1. Lauren Ries 
2. Elizabeth Mikos 
3. Zachary Marcus 
4. Craig Amundson</v>
      </c>
      <c r="E12" s="10" t="str">
        <f>_xlfn.XLOOKUP(Tier4ContractorRates[[#This Row],[MSA Contract Number]],'Tier 1 - $500K'!A:A,'Tier 1 - $500K'!E:E,0,0,1)</f>
        <v>1. (619) 379-2041 
2. (858) 634-6200 
3. (858) 634-6200 
4. (858) 634-6200</v>
      </c>
      <c r="F12" s="10" t="str">
        <f>_xlfn.XLOOKUP(Tier4ContractorRates[[#This Row],[MSA Contract Number]],'Tier 1 - $500K'!A:A,'Tier 1 - $500K'!F:F,0,0,1)</f>
        <v>contracts@caskllc.com;</v>
      </c>
      <c r="G12" s="7" t="str">
        <f>_xlfn.XLOOKUP(Tier4ContractorRates[[#This Row],[Point of Contact(s) (First Name and Last Name)]],'Tier 1 - $500K'!D:D,'Tier 1 - $500K'!G:G,0,0,1)</f>
        <v>--</v>
      </c>
      <c r="H12" s="7" t="str">
        <f>_xlfn.XLOOKUP(Tier4ContractorRates[[#This Row],[MSA Contract Number]],'Tier 1 - $500K'!A:A,'Tier 1 - $500K'!H:H,0,0,1)</f>
        <v>--</v>
      </c>
      <c r="I12" s="7" t="str">
        <f>_xlfn.XLOOKUP(Tier4ContractorRates[[#This Row],[MSA Contract Number]],'Tier 1 - $500K'!A:A,'Tier 1 - $500K'!I:I,0,0,1)</f>
        <v>No</v>
      </c>
      <c r="J12" s="7" t="str">
        <f>_xlfn.XLOOKUP(Tier4ContractorRates[[#This Row],[MSA Contract Number]],'Tier 1 - $500K'!A:A,'Tier 1 - $500K'!J:J,0,0,1)</f>
        <v>No</v>
      </c>
      <c r="K12" s="115">
        <f>_xlfn.XLOOKUP(Tier4ContractorRates[[#This Row],[MSA Contract Number]],'Tier 1 - $500K'!A:A,'Tier 1 - $500K'!K:K,0,0,1)</f>
        <v>220</v>
      </c>
      <c r="L12" s="115">
        <f>_xlfn.XLOOKUP(Tier4ContractorRates[[#This Row],[MSA Contract Number]],'Tier 1 - $500K'!A:A,'Tier 1 - $500K'!L:L,0,0,1)</f>
        <v>207</v>
      </c>
      <c r="M12" s="115">
        <f>_xlfn.XLOOKUP(Tier4ContractorRates[[#This Row],[MSA Contract Number]],'Tier 1 - $500K'!A:A,'Tier 1 - $500K'!M:M,0,0,1)</f>
        <v>265</v>
      </c>
      <c r="N12" s="115">
        <f>_xlfn.XLOOKUP(Tier4ContractorRates[[#This Row],[MSA Contract Number]],'Tier 1 - $500K'!A:A,'Tier 1 - $500K'!N:N)</f>
        <v>186</v>
      </c>
      <c r="O12" s="115">
        <f>_xlfn.XLOOKUP(Tier4ContractorRates[[#This Row],[MSA Contract Number]],'Tier 1 - $500K'!A:A,'Tier 1 - $500K'!O:O,0,0,1)</f>
        <v>242</v>
      </c>
      <c r="P12" s="115">
        <f>_xlfn.XLOOKUP(Tier4ContractorRates[[#This Row],[MSA Contract Number]],'Tier 1 - $500K'!A:A,'Tier 1 - $500K'!P:P,0,0,1)</f>
        <v>186</v>
      </c>
      <c r="Q12" s="115">
        <f>_xlfn.XLOOKUP(Tier4ContractorRates[[#This Row],[MSA Contract Number]],'Tier 1 - $500K'!A:A,'Tier 1 - $500K'!Q:Q,0,0,1)</f>
        <v>166</v>
      </c>
      <c r="R12" s="115">
        <f>_xlfn.XLOOKUP(Tier4ContractorRates[[#This Row],[MSA Contract Number]],'Tier 1 - $500K'!A:A,'Tier 1 - $500K'!R:R,0,0,1)</f>
        <v>174</v>
      </c>
      <c r="S12" s="107">
        <f>_xlfn.XLOOKUP(Tier4ContractorRates[[#This Row],[MSA Contract Number]],'Tier 1 - $500K'!A:A,'Tier 1 - $500K'!S:S,0,0,1)</f>
        <v>269</v>
      </c>
      <c r="T12" s="107">
        <f>_xlfn.XLOOKUP(Tier4ContractorRates[[#This Row],[MSA Contract Number]],'Tier 1 - $500K'!A:A,'Tier 1 - $500K'!T:T,0,0,1)</f>
        <v>265</v>
      </c>
      <c r="U12" s="107">
        <f>_xlfn.XLOOKUP(Tier4ContractorRates[[#This Row],[MSA Contract Number]],'Tier 1 - $500K'!A:A,'Tier 1 - $500K'!U:U,0,0,1)</f>
        <v>226</v>
      </c>
      <c r="V12" s="107">
        <f>_xlfn.XLOOKUP(Tier4ContractorRates[[#This Row],[MSA Contract Number]],'Tier 1 - $500K'!A:A,'Tier 1 - $500K'!V:V,0,0,1)</f>
        <v>265</v>
      </c>
      <c r="W12" s="107">
        <f>_xlfn.XLOOKUP(Tier4ContractorRates[[#This Row],[MSA Contract Number]],'Tier 1 - $500K'!A:A,'Tier 1 - $500K'!W:W,0,0,1)</f>
        <v>143</v>
      </c>
      <c r="X12" s="107">
        <f>_xlfn.XLOOKUP(Tier4ContractorRates[[#This Row],[MSA Contract Number]],'Tier 1 - $500K'!A:A,'Tier 1 - $500K'!X:X,0,0,1)</f>
        <v>166</v>
      </c>
      <c r="Y12" s="107">
        <f>_xlfn.XLOOKUP(Tier4ContractorRates[[#This Row],[MSA Contract Number]],'Tier 1 - $500K'!A:A,'Tier 1 - $500K'!Y:Y,0,0,1)</f>
        <v>166</v>
      </c>
      <c r="Z12" s="107">
        <f>_xlfn.XLOOKUP(Tier4ContractorRates[[#This Row],[MSA Contract Number]],'Tier 1 - $500K'!A:A,'Tier 1 - $500K'!Z:Z,0,0,1)</f>
        <v>186</v>
      </c>
      <c r="AA12" s="107">
        <f>_xlfn.XLOOKUP(Tier4ContractorRates[[#This Row],[MSA Contract Number]],'Tier 1 - $500K'!A:A,'Tier 1 - $500K'!AA:AA,0,0,1)</f>
        <v>265</v>
      </c>
      <c r="AB12" s="107">
        <f>_xlfn.XLOOKUP(Tier4ContractorRates[[#This Row],[MSA Contract Number]],'Tier 1 - $500K'!A:A,'Tier 1 - $500K'!AB:AB,0,0,1)</f>
        <v>207</v>
      </c>
      <c r="AC12" s="107">
        <f>_xlfn.XLOOKUP(Tier4ContractorRates[[#This Row],[MSA Contract Number]],'Tier 1 - $500K'!A:A,'Tier 1 - $500K'!AC:AC,0,0,1)</f>
        <v>269</v>
      </c>
      <c r="AD12" s="107">
        <f>_xlfn.XLOOKUP(Tier4ContractorRates[[#This Row],[MSA Contract Number]],'Tier 1 - $500K'!A:A,'Tier 1 - $500K'!AD:AD,0,0,1)</f>
        <v>186</v>
      </c>
      <c r="AE12" s="107">
        <f>_xlfn.XLOOKUP(Tier4ContractorRates[[#This Row],[MSA Contract Number]],'Tier 1 - $500K'!A:A,'Tier 1 - $500K'!AE:AE,0,0,1)</f>
        <v>186</v>
      </c>
      <c r="AF12" s="107">
        <f>_xlfn.XLOOKUP(Tier4ContractorRates[[#This Row],[MSA Contract Number]],'Tier 1 - $500K'!A:A,'Tier 1 - $500K'!AF:AF,0,0,1)</f>
        <v>143</v>
      </c>
      <c r="AG12" s="107">
        <f>_xlfn.XLOOKUP(Tier4ContractorRates[[#This Row],[MSA Contract Number]],'Tier 1 - $500K'!A:A,'Tier 1 - $500K'!AG:AG,0,0,1)</f>
        <v>186</v>
      </c>
      <c r="AH12" s="107">
        <f>_xlfn.XLOOKUP(Tier4ContractorRates[[#This Row],[MSA Contract Number]],'Tier 1 - $500K'!A:A,'Tier 1 - $500K'!AH:AH,0,0,1)</f>
        <v>237</v>
      </c>
      <c r="AI12" s="107">
        <f>_xlfn.XLOOKUP(Tier4ContractorRates[[#This Row],[MSA Contract Number]],'Tier 1 - $500K'!A:A,'Tier 1 - $500K'!AI:AI,0,0,1)</f>
        <v>186</v>
      </c>
      <c r="AJ12" s="107">
        <f>_xlfn.XLOOKUP(Tier4ContractorRates[[#This Row],[MSA Contract Number]],'Tier 1 - $500K'!A:A,'Tier 1 - $500K'!AJ:AJ,0,0,1)</f>
        <v>186</v>
      </c>
      <c r="AK12" s="107">
        <f>_xlfn.XLOOKUP(Tier4ContractorRates[[#This Row],[MSA Contract Number]],'Tier 1 - $500K'!A:A,'Tier 1 - $500K'!AK:AK,0,0,1)</f>
        <v>257</v>
      </c>
      <c r="AL12" s="107">
        <f>_xlfn.XLOOKUP(Tier4ContractorRates[[#This Row],[MSA Contract Number]],'Tier 1 - $500K'!A:A,'Tier 1 - $500K'!AL:AL,0,0,1)</f>
        <v>265</v>
      </c>
      <c r="AM12" s="107">
        <f>_xlfn.XLOOKUP(Tier4ContractorRates[[#This Row],[MSA Contract Number]],'Tier 1 - $500K'!A:A,'Tier 1 - $500K'!AM:AM,0,0,1)</f>
        <v>226</v>
      </c>
      <c r="AN12" s="107">
        <f>_xlfn.XLOOKUP(Tier4ContractorRates[[#This Row],[MSA Contract Number]],'Tier 1 - $500K'!A:A,'Tier 1 - $500K'!AN:AN,0,0,1)</f>
        <v>265</v>
      </c>
      <c r="AO12" s="107">
        <f>_xlfn.XLOOKUP(Tier4ContractorRates[[#This Row],[MSA Contract Number]],'Tier 1 - $500K'!A:A,'Tier 1 - $500K'!AO:AO,0,0,1)</f>
        <v>226</v>
      </c>
      <c r="AP12" s="107">
        <f>_xlfn.XLOOKUP(Tier4ContractorRates[[#This Row],[MSA Contract Number]],'Tier 1 - $500K'!A:A,'Tier 1 - $500K'!AP:AP,0,0,1)</f>
        <v>226</v>
      </c>
      <c r="AQ12" s="107">
        <f>_xlfn.XLOOKUP(Tier4ContractorRates[[#This Row],[MSA Contract Number]],'Tier 1 - $500K'!A:A,'Tier 1 - $500K'!AQ:AQ,0,0,1)</f>
        <v>162</v>
      </c>
      <c r="AR12" s="107">
        <f>_xlfn.XLOOKUP(Tier4ContractorRates[[#This Row],[MSA Contract Number]],'Tier 1 - $500K'!A:A,'Tier 1 - $500K'!AR:AR,0,0,1)</f>
        <v>162</v>
      </c>
      <c r="AS12" s="107">
        <f>_xlfn.XLOOKUP(Tier4ContractorRates[[#This Row],[MSA Contract Number]],'Tier 1 - $500K'!A:A,'Tier 1 - $500K'!AS:AS,0,0,1)</f>
        <v>186</v>
      </c>
      <c r="AT12" s="107">
        <f>_xlfn.XLOOKUP(Tier4ContractorRates[[#This Row],[MSA Contract Number]],'Tier 1 - $500K'!A:A,'Tier 1 - $500K'!AT:AT,0,0,1)</f>
        <v>143</v>
      </c>
      <c r="AU12" s="107">
        <f>_xlfn.XLOOKUP(Tier4ContractorRates[[#This Row],[MSA Contract Number]],'Tier 1 - $500K'!A:A,'Tier 1 - $500K'!AU:AU,0,0,1)</f>
        <v>186</v>
      </c>
      <c r="AV12" s="107">
        <f>_xlfn.XLOOKUP(Tier4ContractorRates[[#This Row],[MSA Contract Number]],'Tier 1 - $500K'!A:A,'Tier 1 - $500K'!AV:AV,0,0,1)</f>
        <v>134</v>
      </c>
      <c r="AW12" s="107">
        <f>_xlfn.XLOOKUP(Tier4ContractorRates[[#This Row],[MSA Contract Number]],'Tier 1 - $500K'!A:A,'Tier 1 - $500K'!AW:AW,0,0,1)</f>
        <v>186</v>
      </c>
      <c r="AX12" s="107">
        <f>_xlfn.XLOOKUP(Tier4ContractorRates[[#This Row],[MSA Contract Number]],'Tier 1 - $500K'!A:A,'Tier 1 - $500K'!AX:AX,0,0,1)</f>
        <v>269</v>
      </c>
      <c r="AY12" s="107">
        <f>_xlfn.XLOOKUP(Tier4ContractorRates[[#This Row],[MSA Contract Number]],'Tier 1 - $500K'!A:A,'Tier 1 - $500K'!AY:AY,0,0,1)</f>
        <v>186</v>
      </c>
      <c r="AZ12" s="108">
        <f>_xlfn.XLOOKUP(Tier4ContractorRates[[#This Row],[MSA Contract Number]],'Tier 1 - $500K'!A:A,'Tier 1 - $500K'!AZ:AZ,0,0,1)</f>
        <v>265</v>
      </c>
    </row>
    <row r="13" spans="1:52" ht="47.25" x14ac:dyDescent="0.25">
      <c r="A13" s="10" t="s">
        <v>282</v>
      </c>
      <c r="B13" s="9">
        <f>_xlfn.XLOOKUP(Tier4ContractorRates[[#This Row],[MSA Contract Number]],'Tier 1 - $500K'!A:A,'Tier 1 - $500K'!B:B,0,0,1)</f>
        <v>46497</v>
      </c>
      <c r="C13" s="10" t="str">
        <f>_xlfn.XLOOKUP(Tier4ContractorRates[[#This Row],[MSA Contract Number]],'Tier 1 - $500K'!A:A,'Tier 1 - $500K'!C:C,0,0,1)</f>
        <v>Castro International Consulting, Inc.</v>
      </c>
      <c r="D13" s="10" t="str">
        <f>_xlfn.XLOOKUP(Tier4ContractorRates[[#This Row],[MSA Contract Number]],'Tier 1 - $500K'!A:A,'Tier 1 - $500K'!D:D,0,0,1)</f>
        <v>1. Fidel Castro 
2. Kyle Castro 
3. Joshua Castro</v>
      </c>
      <c r="E13" s="10" t="str">
        <f>_xlfn.XLOOKUP(Tier4ContractorRates[[#This Row],[MSA Contract Number]],'Tier 1 - $500K'!A:A,'Tier 1 - $500K'!E:E,0,0,1)</f>
        <v>1. (916) 580-7214 
2. (530) 306-1755 
3. (916) 350-0428</v>
      </c>
      <c r="F13" s="10" t="str">
        <f>_xlfn.XLOOKUP(Tier4ContractorRates[[#This Row],[MSA Contract Number]],'Tier 1 - $500K'!A:A,'Tier 1 - $500K'!F:F,0,0,1)</f>
        <v>fidel@cic-inc.org;
kyle@cic-inc.org;
joshua@cic-inc.org;</v>
      </c>
      <c r="G13" s="7">
        <f>_xlfn.XLOOKUP(Tier4ContractorRates[[#This Row],[Point of Contact(s) (First Name and Last Name)]],'Tier 1 - $500K'!D:D,'Tier 1 - $500K'!G:G,0,0,1)</f>
        <v>1744407</v>
      </c>
      <c r="H13" s="7" t="str">
        <f>_xlfn.XLOOKUP(Tier4ContractorRates[[#This Row],[MSA Contract Number]],'Tier 1 - $500K'!A:A,'Tier 1 - $500K'!H:H,0,0,1)</f>
        <v>SB , DVBE</v>
      </c>
      <c r="I13" s="7" t="str">
        <f>_xlfn.XLOOKUP(Tier4ContractorRates[[#This Row],[MSA Contract Number]],'Tier 1 - $500K'!A:A,'Tier 1 - $500K'!I:I,0,0,1)</f>
        <v>Yes</v>
      </c>
      <c r="J13" s="7" t="str">
        <f>_xlfn.XLOOKUP(Tier4ContractorRates[[#This Row],[MSA Contract Number]],'Tier 1 - $500K'!A:A,'Tier 1 - $500K'!J:J,0,0,1)</f>
        <v>Yes</v>
      </c>
      <c r="K13" s="115">
        <f>_xlfn.XLOOKUP(Tier4ContractorRates[[#This Row],[MSA Contract Number]],'Tier 1 - $500K'!A:A,'Tier 1 - $500K'!K:K,0,0,1)</f>
        <v>250</v>
      </c>
      <c r="L13" s="115">
        <f>_xlfn.XLOOKUP(Tier4ContractorRates[[#This Row],[MSA Contract Number]],'Tier 1 - $500K'!A:A,'Tier 1 - $500K'!L:L,0,0,1)</f>
        <v>210</v>
      </c>
      <c r="M13" s="115">
        <f>_xlfn.XLOOKUP(Tier4ContractorRates[[#This Row],[MSA Contract Number]],'Tier 1 - $500K'!A:A,'Tier 1 - $500K'!M:M,0,0,1)</f>
        <v>225</v>
      </c>
      <c r="N13" s="115">
        <f>_xlfn.XLOOKUP(Tier4ContractorRates[[#This Row],[MSA Contract Number]],'Tier 1 - $500K'!A:A,'Tier 1 - $500K'!N:N)</f>
        <v>190</v>
      </c>
      <c r="O13" s="115">
        <f>_xlfn.XLOOKUP(Tier4ContractorRates[[#This Row],[MSA Contract Number]],'Tier 1 - $500K'!A:A,'Tier 1 - $500K'!O:O,0,0,1)</f>
        <v>175</v>
      </c>
      <c r="P13" s="115">
        <f>_xlfn.XLOOKUP(Tier4ContractorRates[[#This Row],[MSA Contract Number]],'Tier 1 - $500K'!A:A,'Tier 1 - $500K'!P:P,0,0,1)</f>
        <v>200</v>
      </c>
      <c r="Q13" s="115">
        <f>_xlfn.XLOOKUP(Tier4ContractorRates[[#This Row],[MSA Contract Number]],'Tier 1 - $500K'!A:A,'Tier 1 - $500K'!Q:Q,0,0,1)</f>
        <v>180</v>
      </c>
      <c r="R13" s="115">
        <f>_xlfn.XLOOKUP(Tier4ContractorRates[[#This Row],[MSA Contract Number]],'Tier 1 - $500K'!A:A,'Tier 1 - $500K'!R:R,0,0,1)</f>
        <v>145</v>
      </c>
      <c r="S13" s="107">
        <f>_xlfn.XLOOKUP(Tier4ContractorRates[[#This Row],[MSA Contract Number]],'Tier 1 - $500K'!A:A,'Tier 1 - $500K'!S:S,0,0,1)</f>
        <v>200</v>
      </c>
      <c r="T13" s="107">
        <f>_xlfn.XLOOKUP(Tier4ContractorRates[[#This Row],[MSA Contract Number]],'Tier 1 - $500K'!A:A,'Tier 1 - $500K'!T:T,0,0,1)</f>
        <v>245</v>
      </c>
      <c r="U13" s="107">
        <f>_xlfn.XLOOKUP(Tier4ContractorRates[[#This Row],[MSA Contract Number]],'Tier 1 - $500K'!A:A,'Tier 1 - $500K'!U:U,0,0,1)</f>
        <v>200</v>
      </c>
      <c r="V13" s="107">
        <f>_xlfn.XLOOKUP(Tier4ContractorRates[[#This Row],[MSA Contract Number]],'Tier 1 - $500K'!A:A,'Tier 1 - $500K'!V:V,0,0,1)</f>
        <v>200</v>
      </c>
      <c r="W13" s="107">
        <f>_xlfn.XLOOKUP(Tier4ContractorRates[[#This Row],[MSA Contract Number]],'Tier 1 - $500K'!A:A,'Tier 1 - $500K'!W:W,0,0,1)</f>
        <v>148</v>
      </c>
      <c r="X13" s="107">
        <f>_xlfn.XLOOKUP(Tier4ContractorRates[[#This Row],[MSA Contract Number]],'Tier 1 - $500K'!A:A,'Tier 1 - $500K'!X:X,0,0,1)</f>
        <v>148</v>
      </c>
      <c r="Y13" s="107">
        <f>_xlfn.XLOOKUP(Tier4ContractorRates[[#This Row],[MSA Contract Number]],'Tier 1 - $500K'!A:A,'Tier 1 - $500K'!Y:Y,0,0,1)</f>
        <v>148</v>
      </c>
      <c r="Z13" s="107">
        <f>_xlfn.XLOOKUP(Tier4ContractorRates[[#This Row],[MSA Contract Number]],'Tier 1 - $500K'!A:A,'Tier 1 - $500K'!Z:Z,0,0,1)</f>
        <v>170</v>
      </c>
      <c r="AA13" s="107">
        <f>_xlfn.XLOOKUP(Tier4ContractorRates[[#This Row],[MSA Contract Number]],'Tier 1 - $500K'!A:A,'Tier 1 - $500K'!AA:AA,0,0,1)</f>
        <v>190</v>
      </c>
      <c r="AB13" s="107">
        <f>_xlfn.XLOOKUP(Tier4ContractorRates[[#This Row],[MSA Contract Number]],'Tier 1 - $500K'!A:A,'Tier 1 - $500K'!AB:AB,0,0,1)</f>
        <v>200</v>
      </c>
      <c r="AC13" s="107">
        <f>_xlfn.XLOOKUP(Tier4ContractorRates[[#This Row],[MSA Contract Number]],'Tier 1 - $500K'!A:A,'Tier 1 - $500K'!AC:AC,0,0,1)</f>
        <v>190</v>
      </c>
      <c r="AD13" s="107">
        <f>_xlfn.XLOOKUP(Tier4ContractorRates[[#This Row],[MSA Contract Number]],'Tier 1 - $500K'!A:A,'Tier 1 - $500K'!AD:AD,0,0,1)</f>
        <v>150</v>
      </c>
      <c r="AE13" s="107">
        <f>_xlfn.XLOOKUP(Tier4ContractorRates[[#This Row],[MSA Contract Number]],'Tier 1 - $500K'!A:A,'Tier 1 - $500K'!AE:AE,0,0,1)</f>
        <v>150</v>
      </c>
      <c r="AF13" s="107">
        <f>_xlfn.XLOOKUP(Tier4ContractorRates[[#This Row],[MSA Contract Number]],'Tier 1 - $500K'!A:A,'Tier 1 - $500K'!AF:AF,0,0,1)</f>
        <v>150</v>
      </c>
      <c r="AG13" s="107">
        <f>_xlfn.XLOOKUP(Tier4ContractorRates[[#This Row],[MSA Contract Number]],'Tier 1 - $500K'!A:A,'Tier 1 - $500K'!AG:AG,0,0,1)</f>
        <v>165</v>
      </c>
      <c r="AH13" s="107">
        <f>_xlfn.XLOOKUP(Tier4ContractorRates[[#This Row],[MSA Contract Number]],'Tier 1 - $500K'!A:A,'Tier 1 - $500K'!AH:AH,0,0,1)</f>
        <v>152</v>
      </c>
      <c r="AI13" s="107">
        <f>_xlfn.XLOOKUP(Tier4ContractorRates[[#This Row],[MSA Contract Number]],'Tier 1 - $500K'!A:A,'Tier 1 - $500K'!AI:AI,0,0,1)</f>
        <v>152</v>
      </c>
      <c r="AJ13" s="107">
        <f>_xlfn.XLOOKUP(Tier4ContractorRates[[#This Row],[MSA Contract Number]],'Tier 1 - $500K'!A:A,'Tier 1 - $500K'!AJ:AJ,0,0,1)</f>
        <v>158</v>
      </c>
      <c r="AK13" s="107">
        <f>_xlfn.XLOOKUP(Tier4ContractorRates[[#This Row],[MSA Contract Number]],'Tier 1 - $500K'!A:A,'Tier 1 - $500K'!AK:AK,0,0,1)</f>
        <v>175</v>
      </c>
      <c r="AL13" s="107">
        <f>_xlfn.XLOOKUP(Tier4ContractorRates[[#This Row],[MSA Contract Number]],'Tier 1 - $500K'!A:A,'Tier 1 - $500K'!AL:AL,0,0,1)</f>
        <v>195</v>
      </c>
      <c r="AM13" s="107">
        <f>_xlfn.XLOOKUP(Tier4ContractorRates[[#This Row],[MSA Contract Number]],'Tier 1 - $500K'!A:A,'Tier 1 - $500K'!AM:AM,0,0,1)</f>
        <v>160</v>
      </c>
      <c r="AN13" s="107">
        <f>_xlfn.XLOOKUP(Tier4ContractorRates[[#This Row],[MSA Contract Number]],'Tier 1 - $500K'!A:A,'Tier 1 - $500K'!AN:AN,0,0,1)</f>
        <v>180</v>
      </c>
      <c r="AO13" s="107">
        <f>_xlfn.XLOOKUP(Tier4ContractorRates[[#This Row],[MSA Contract Number]],'Tier 1 - $500K'!A:A,'Tier 1 - $500K'!AO:AO,0,0,1)</f>
        <v>155</v>
      </c>
      <c r="AP13" s="107">
        <f>_xlfn.XLOOKUP(Tier4ContractorRates[[#This Row],[MSA Contract Number]],'Tier 1 - $500K'!A:A,'Tier 1 - $500K'!AP:AP,0,0,1)</f>
        <v>190</v>
      </c>
      <c r="AQ13" s="107">
        <f>_xlfn.XLOOKUP(Tier4ContractorRates[[#This Row],[MSA Contract Number]],'Tier 1 - $500K'!A:A,'Tier 1 - $500K'!AQ:AQ,0,0,1)</f>
        <v>180</v>
      </c>
      <c r="AR13" s="107">
        <f>_xlfn.XLOOKUP(Tier4ContractorRates[[#This Row],[MSA Contract Number]],'Tier 1 - $500K'!A:A,'Tier 1 - $500K'!AR:AR,0,0,1)</f>
        <v>185</v>
      </c>
      <c r="AS13" s="107">
        <f>_xlfn.XLOOKUP(Tier4ContractorRates[[#This Row],[MSA Contract Number]],'Tier 1 - $500K'!A:A,'Tier 1 - $500K'!AS:AS,0,0,1)</f>
        <v>160</v>
      </c>
      <c r="AT13" s="107">
        <f>_xlfn.XLOOKUP(Tier4ContractorRates[[#This Row],[MSA Contract Number]],'Tier 1 - $500K'!A:A,'Tier 1 - $500K'!AT:AT,0,0,1)</f>
        <v>155</v>
      </c>
      <c r="AU13" s="107">
        <f>_xlfn.XLOOKUP(Tier4ContractorRates[[#This Row],[MSA Contract Number]],'Tier 1 - $500K'!A:A,'Tier 1 - $500K'!AU:AU,0,0,1)</f>
        <v>160</v>
      </c>
      <c r="AV13" s="107">
        <f>_xlfn.XLOOKUP(Tier4ContractorRates[[#This Row],[MSA Contract Number]],'Tier 1 - $500K'!A:A,'Tier 1 - $500K'!AV:AV,0,0,1)</f>
        <v>148</v>
      </c>
      <c r="AW13" s="107">
        <f>_xlfn.XLOOKUP(Tier4ContractorRates[[#This Row],[MSA Contract Number]],'Tier 1 - $500K'!A:A,'Tier 1 - $500K'!AW:AW,0,0,1)</f>
        <v>160</v>
      </c>
      <c r="AX13" s="107">
        <f>_xlfn.XLOOKUP(Tier4ContractorRates[[#This Row],[MSA Contract Number]],'Tier 1 - $500K'!A:A,'Tier 1 - $500K'!AX:AX,0,0,1)</f>
        <v>185</v>
      </c>
      <c r="AY13" s="107">
        <f>_xlfn.XLOOKUP(Tier4ContractorRates[[#This Row],[MSA Contract Number]],'Tier 1 - $500K'!A:A,'Tier 1 - $500K'!AY:AY,0,0,1)</f>
        <v>160</v>
      </c>
      <c r="AZ13" s="108">
        <f>_xlfn.XLOOKUP(Tier4ContractorRates[[#This Row],[MSA Contract Number]],'Tier 1 - $500K'!A:A,'Tier 1 - $500K'!AZ:AZ,0,0,1)</f>
        <v>180</v>
      </c>
    </row>
    <row r="14" spans="1:52" x14ac:dyDescent="0.25">
      <c r="A14" s="10" t="s">
        <v>287</v>
      </c>
      <c r="B14" s="9">
        <f>_xlfn.XLOOKUP(Tier4ContractorRates[[#This Row],[MSA Contract Number]],'Tier 1 - $500K'!A:A,'Tier 1 - $500K'!B:B,0,0,1)</f>
        <v>46497</v>
      </c>
      <c r="C14" s="10" t="str">
        <f>_xlfn.XLOOKUP(Tier4ContractorRates[[#This Row],[MSA Contract Number]],'Tier 1 - $500K'!A:A,'Tier 1 - $500K'!C:C,0,0,1)</f>
        <v>Cayuse Government Services</v>
      </c>
      <c r="D14" s="10" t="str">
        <f>_xlfn.XLOOKUP(Tier4ContractorRates[[#This Row],[MSA Contract Number]],'Tier 1 - $500K'!A:A,'Tier 1 - $500K'!D:D,0,0,1)</f>
        <v>Stacy Harjer</v>
      </c>
      <c r="E14" s="10" t="str">
        <f>_xlfn.XLOOKUP(Tier4ContractorRates[[#This Row],[MSA Contract Number]],'Tier 1 - $500K'!A:A,'Tier 1 - $500K'!E:E,0,0,1)</f>
        <v>(541) 870-9551</v>
      </c>
      <c r="F14" s="10" t="str">
        <f>_xlfn.XLOOKUP(Tier4ContractorRates[[#This Row],[MSA Contract Number]],'Tier 1 - $500K'!A:A,'Tier 1 - $500K'!F:F,0,0,1)</f>
        <v>stacy.harjer@cayusecivilservices.com;</v>
      </c>
      <c r="G14" s="7" t="str">
        <f>_xlfn.XLOOKUP(Tier4ContractorRates[[#This Row],[Point of Contact(s) (First Name and Last Name)]],'Tier 1 - $500K'!D:D,'Tier 1 - $500K'!G:G,0,0,1)</f>
        <v>--</v>
      </c>
      <c r="H14" s="7" t="str">
        <f>_xlfn.XLOOKUP(Tier4ContractorRates[[#This Row],[MSA Contract Number]],'Tier 1 - $500K'!A:A,'Tier 1 - $500K'!H:H,0,0,1)</f>
        <v>--</v>
      </c>
      <c r="I14" s="7" t="str">
        <f>_xlfn.XLOOKUP(Tier4ContractorRates[[#This Row],[MSA Contract Number]],'Tier 1 - $500K'!A:A,'Tier 1 - $500K'!I:I,0,0,1)</f>
        <v>No</v>
      </c>
      <c r="J14" s="7" t="str">
        <f>_xlfn.XLOOKUP(Tier4ContractorRates[[#This Row],[MSA Contract Number]],'Tier 1 - $500K'!A:A,'Tier 1 - $500K'!J:J,0,0,1)</f>
        <v>No</v>
      </c>
      <c r="K14" s="115">
        <f>_xlfn.XLOOKUP(Tier4ContractorRates[[#This Row],[MSA Contract Number]],'Tier 1 - $500K'!A:A,'Tier 1 - $500K'!K:K,0,0,1)</f>
        <v>166</v>
      </c>
      <c r="L14" s="115">
        <f>_xlfn.XLOOKUP(Tier4ContractorRates[[#This Row],[MSA Contract Number]],'Tier 1 - $500K'!A:A,'Tier 1 - $500K'!L:L,0,0,1)</f>
        <v>147</v>
      </c>
      <c r="M14" s="115">
        <f>_xlfn.XLOOKUP(Tier4ContractorRates[[#This Row],[MSA Contract Number]],'Tier 1 - $500K'!A:A,'Tier 1 - $500K'!M:M,0,0,1)</f>
        <v>155</v>
      </c>
      <c r="N14" s="115">
        <f>_xlfn.XLOOKUP(Tier4ContractorRates[[#This Row],[MSA Contract Number]],'Tier 1 - $500K'!A:A,'Tier 1 - $500K'!N:N)</f>
        <v>122</v>
      </c>
      <c r="O14" s="115">
        <f>_xlfn.XLOOKUP(Tier4ContractorRates[[#This Row],[MSA Contract Number]],'Tier 1 - $500K'!A:A,'Tier 1 - $500K'!O:O,0,0,1)</f>
        <v>103</v>
      </c>
      <c r="P14" s="115">
        <f>_xlfn.XLOOKUP(Tier4ContractorRates[[#This Row],[MSA Contract Number]],'Tier 1 - $500K'!A:A,'Tier 1 - $500K'!P:P,0,0,1)</f>
        <v>173</v>
      </c>
      <c r="Q14" s="115">
        <f>_xlfn.XLOOKUP(Tier4ContractorRates[[#This Row],[MSA Contract Number]],'Tier 1 - $500K'!A:A,'Tier 1 - $500K'!Q:Q,0,0,1)</f>
        <v>144</v>
      </c>
      <c r="R14" s="115">
        <f>_xlfn.XLOOKUP(Tier4ContractorRates[[#This Row],[MSA Contract Number]],'Tier 1 - $500K'!A:A,'Tier 1 - $500K'!R:R,0,0,1)</f>
        <v>110</v>
      </c>
      <c r="S14" s="107">
        <f>_xlfn.XLOOKUP(Tier4ContractorRates[[#This Row],[MSA Contract Number]],'Tier 1 - $500K'!A:A,'Tier 1 - $500K'!S:S,0,0,1)</f>
        <v>145</v>
      </c>
      <c r="T14" s="107">
        <f>_xlfn.XLOOKUP(Tier4ContractorRates[[#This Row],[MSA Contract Number]],'Tier 1 - $500K'!A:A,'Tier 1 - $500K'!T:T,0,0,1)</f>
        <v>181</v>
      </c>
      <c r="U14" s="107">
        <f>_xlfn.XLOOKUP(Tier4ContractorRates[[#This Row],[MSA Contract Number]],'Tier 1 - $500K'!A:A,'Tier 1 - $500K'!U:U,0,0,1)</f>
        <v>142</v>
      </c>
      <c r="V14" s="107">
        <f>_xlfn.XLOOKUP(Tier4ContractorRates[[#This Row],[MSA Contract Number]],'Tier 1 - $500K'!A:A,'Tier 1 - $500K'!V:V,0,0,1)</f>
        <v>148</v>
      </c>
      <c r="W14" s="107">
        <f>_xlfn.XLOOKUP(Tier4ContractorRates[[#This Row],[MSA Contract Number]],'Tier 1 - $500K'!A:A,'Tier 1 - $500K'!W:W,0,0,1)</f>
        <v>98</v>
      </c>
      <c r="X14" s="107">
        <f>_xlfn.XLOOKUP(Tier4ContractorRates[[#This Row],[MSA Contract Number]],'Tier 1 - $500K'!A:A,'Tier 1 - $500K'!X:X,0,0,1)</f>
        <v>127</v>
      </c>
      <c r="Y14" s="107">
        <f>_xlfn.XLOOKUP(Tier4ContractorRates[[#This Row],[MSA Contract Number]],'Tier 1 - $500K'!A:A,'Tier 1 - $500K'!Y:Y,0,0,1)</f>
        <v>127</v>
      </c>
      <c r="Z14" s="107">
        <f>_xlfn.XLOOKUP(Tier4ContractorRates[[#This Row],[MSA Contract Number]],'Tier 1 - $500K'!A:A,'Tier 1 - $500K'!Z:Z,0,0,1)</f>
        <v>140</v>
      </c>
      <c r="AA14" s="107">
        <f>_xlfn.XLOOKUP(Tier4ContractorRates[[#This Row],[MSA Contract Number]],'Tier 1 - $500K'!A:A,'Tier 1 - $500K'!AA:AA,0,0,1)</f>
        <v>141</v>
      </c>
      <c r="AB14" s="107">
        <f>_xlfn.XLOOKUP(Tier4ContractorRates[[#This Row],[MSA Contract Number]],'Tier 1 - $500K'!A:A,'Tier 1 - $500K'!AB:AB,0,0,1)</f>
        <v>153</v>
      </c>
      <c r="AC14" s="107">
        <f>_xlfn.XLOOKUP(Tier4ContractorRates[[#This Row],[MSA Contract Number]],'Tier 1 - $500K'!A:A,'Tier 1 - $500K'!AC:AC,0,0,1)</f>
        <v>166</v>
      </c>
      <c r="AD14" s="107">
        <f>_xlfn.XLOOKUP(Tier4ContractorRates[[#This Row],[MSA Contract Number]],'Tier 1 - $500K'!A:A,'Tier 1 - $500K'!AD:AD,0,0,1)</f>
        <v>103</v>
      </c>
      <c r="AE14" s="107">
        <f>_xlfn.XLOOKUP(Tier4ContractorRates[[#This Row],[MSA Contract Number]],'Tier 1 - $500K'!A:A,'Tier 1 - $500K'!AE:AE,0,0,1)</f>
        <v>101</v>
      </c>
      <c r="AF14" s="107">
        <f>_xlfn.XLOOKUP(Tier4ContractorRates[[#This Row],[MSA Contract Number]],'Tier 1 - $500K'!A:A,'Tier 1 - $500K'!AF:AF,0,0,1)</f>
        <v>92</v>
      </c>
      <c r="AG14" s="107">
        <f>_xlfn.XLOOKUP(Tier4ContractorRates[[#This Row],[MSA Contract Number]],'Tier 1 - $500K'!A:A,'Tier 1 - $500K'!AG:AG,0,0,1)</f>
        <v>131</v>
      </c>
      <c r="AH14" s="107">
        <f>_xlfn.XLOOKUP(Tier4ContractorRates[[#This Row],[MSA Contract Number]],'Tier 1 - $500K'!A:A,'Tier 1 - $500K'!AH:AH,0,0,1)</f>
        <v>111</v>
      </c>
      <c r="AI14" s="107">
        <f>_xlfn.XLOOKUP(Tier4ContractorRates[[#This Row],[MSA Contract Number]],'Tier 1 - $500K'!A:A,'Tier 1 - $500K'!AI:AI,0,0,1)</f>
        <v>106</v>
      </c>
      <c r="AJ14" s="107">
        <f>_xlfn.XLOOKUP(Tier4ContractorRates[[#This Row],[MSA Contract Number]],'Tier 1 - $500K'!A:A,'Tier 1 - $500K'!AJ:AJ,0,0,1)</f>
        <v>99</v>
      </c>
      <c r="AK14" s="107">
        <f>_xlfn.XLOOKUP(Tier4ContractorRates[[#This Row],[MSA Contract Number]],'Tier 1 - $500K'!A:A,'Tier 1 - $500K'!AK:AK,0,0,1)</f>
        <v>152</v>
      </c>
      <c r="AL14" s="107">
        <f>_xlfn.XLOOKUP(Tier4ContractorRates[[#This Row],[MSA Contract Number]],'Tier 1 - $500K'!A:A,'Tier 1 - $500K'!AL:AL,0,0,1)</f>
        <v>177</v>
      </c>
      <c r="AM14" s="107">
        <f>_xlfn.XLOOKUP(Tier4ContractorRates[[#This Row],[MSA Contract Number]],'Tier 1 - $500K'!A:A,'Tier 1 - $500K'!AM:AM,0,0,1)</f>
        <v>138</v>
      </c>
      <c r="AN14" s="107">
        <f>_xlfn.XLOOKUP(Tier4ContractorRates[[#This Row],[MSA Contract Number]],'Tier 1 - $500K'!A:A,'Tier 1 - $500K'!AN:AN,0,0,1)</f>
        <v>161</v>
      </c>
      <c r="AO14" s="107">
        <f>_xlfn.XLOOKUP(Tier4ContractorRates[[#This Row],[MSA Contract Number]],'Tier 1 - $500K'!A:A,'Tier 1 - $500K'!AO:AO,0,0,1)</f>
        <v>114</v>
      </c>
      <c r="AP14" s="107">
        <f>_xlfn.XLOOKUP(Tier4ContractorRates[[#This Row],[MSA Contract Number]],'Tier 1 - $500K'!A:A,'Tier 1 - $500K'!AP:AP,0,0,1)</f>
        <v>139</v>
      </c>
      <c r="AQ14" s="107">
        <f>_xlfn.XLOOKUP(Tier4ContractorRates[[#This Row],[MSA Contract Number]],'Tier 1 - $500K'!A:A,'Tier 1 - $500K'!AQ:AQ,0,0,1)</f>
        <v>118</v>
      </c>
      <c r="AR14" s="107">
        <f>_xlfn.XLOOKUP(Tier4ContractorRates[[#This Row],[MSA Contract Number]],'Tier 1 - $500K'!A:A,'Tier 1 - $500K'!AR:AR,0,0,1)</f>
        <v>147</v>
      </c>
      <c r="AS14" s="107">
        <f>_xlfn.XLOOKUP(Tier4ContractorRates[[#This Row],[MSA Contract Number]],'Tier 1 - $500K'!A:A,'Tier 1 - $500K'!AS:AS,0,0,1)</f>
        <v>128</v>
      </c>
      <c r="AT14" s="107">
        <f>_xlfn.XLOOKUP(Tier4ContractorRates[[#This Row],[MSA Contract Number]],'Tier 1 - $500K'!A:A,'Tier 1 - $500K'!AT:AT,0,0,1)</f>
        <v>111</v>
      </c>
      <c r="AU14" s="107">
        <f>_xlfn.XLOOKUP(Tier4ContractorRates[[#This Row],[MSA Contract Number]],'Tier 1 - $500K'!A:A,'Tier 1 - $500K'!AU:AU,0,0,1)</f>
        <v>136</v>
      </c>
      <c r="AV14" s="107">
        <f>_xlfn.XLOOKUP(Tier4ContractorRates[[#This Row],[MSA Contract Number]],'Tier 1 - $500K'!A:A,'Tier 1 - $500K'!AV:AV,0,0,1)</f>
        <v>95</v>
      </c>
      <c r="AW14" s="107">
        <f>_xlfn.XLOOKUP(Tier4ContractorRates[[#This Row],[MSA Contract Number]],'Tier 1 - $500K'!A:A,'Tier 1 - $500K'!AW:AW,0,0,1)</f>
        <v>133</v>
      </c>
      <c r="AX14" s="107">
        <f>_xlfn.XLOOKUP(Tier4ContractorRates[[#This Row],[MSA Contract Number]],'Tier 1 - $500K'!A:A,'Tier 1 - $500K'!AX:AX,0,0,1)</f>
        <v>135</v>
      </c>
      <c r="AY14" s="107">
        <f>_xlfn.XLOOKUP(Tier4ContractorRates[[#This Row],[MSA Contract Number]],'Tier 1 - $500K'!A:A,'Tier 1 - $500K'!AY:AY,0,0,1)</f>
        <v>92</v>
      </c>
      <c r="AZ14" s="108">
        <f>_xlfn.XLOOKUP(Tier4ContractorRates[[#This Row],[MSA Contract Number]],'Tier 1 - $500K'!A:A,'Tier 1 - $500K'!AZ:AZ,0,0,1)</f>
        <v>182</v>
      </c>
    </row>
    <row r="15" spans="1:52" ht="47.25" x14ac:dyDescent="0.25">
      <c r="A15" s="10" t="s">
        <v>300</v>
      </c>
      <c r="B15" s="9">
        <f>_xlfn.XLOOKUP(Tier4ContractorRates[[#This Row],[MSA Contract Number]],'Tier 1 - $500K'!A:A,'Tier 1 - $500K'!B:B,0,0,1)</f>
        <v>46497</v>
      </c>
      <c r="C15" s="10" t="str">
        <f>_xlfn.XLOOKUP(Tier4ContractorRates[[#This Row],[MSA Contract Number]],'Tier 1 - $500K'!A:A,'Tier 1 - $500K'!C:C,0,0,1)</f>
        <v>CGI Technologies and Solutions Inc.</v>
      </c>
      <c r="D15" s="10" t="str">
        <f>_xlfn.XLOOKUP(Tier4ContractorRates[[#This Row],[MSA Contract Number]],'Tier 1 - $500K'!A:A,'Tier 1 - $500K'!D:D,0,0,1)</f>
        <v>1. Greg Hussey 
2. Megan Panson 
3. Michael Rockenstein</v>
      </c>
      <c r="E15" s="10" t="str">
        <f>_xlfn.XLOOKUP(Tier4ContractorRates[[#This Row],[MSA Contract Number]],'Tier 1 - $500K'!A:A,'Tier 1 - $500K'!E:E,0,0,1)</f>
        <v>1. (916) 300-6403 
2. (916) 317-7534 
3. (916) 607-1973</v>
      </c>
      <c r="F15" s="10" t="str">
        <f>_xlfn.XLOOKUP(Tier4ContractorRates[[#This Row],[MSA Contract Number]],'Tier 1 - $500K'!A:A,'Tier 1 - $500K'!F:F,0,0,1)</f>
        <v>greg.hussey@cgi.com; 
megan.panson@cgi.com; michael.rockenstein@cgi.com;</v>
      </c>
      <c r="G15" s="7" t="str">
        <f>_xlfn.XLOOKUP(Tier4ContractorRates[[#This Row],[Point of Contact(s) (First Name and Last Name)]],'Tier 1 - $500K'!D:D,'Tier 1 - $500K'!G:G,0,0,1)</f>
        <v>--</v>
      </c>
      <c r="H15" s="7" t="str">
        <f>_xlfn.XLOOKUP(Tier4ContractorRates[[#This Row],[MSA Contract Number]],'Tier 1 - $500K'!A:A,'Tier 1 - $500K'!H:H,0,0,1)</f>
        <v>--</v>
      </c>
      <c r="I15" s="7" t="str">
        <f>_xlfn.XLOOKUP(Tier4ContractorRates[[#This Row],[MSA Contract Number]],'Tier 1 - $500K'!A:A,'Tier 1 - $500K'!I:I,0,0,1)</f>
        <v>No</v>
      </c>
      <c r="J15" s="7" t="str">
        <f>_xlfn.XLOOKUP(Tier4ContractorRates[[#This Row],[MSA Contract Number]],'Tier 1 - $500K'!A:A,'Tier 1 - $500K'!J:J,0,0,1)</f>
        <v>No</v>
      </c>
      <c r="K15" s="115">
        <f>_xlfn.XLOOKUP(Tier4ContractorRates[[#This Row],[MSA Contract Number]],'Tier 1 - $500K'!A:A,'Tier 1 - $500K'!K:K,0,0,1)</f>
        <v>268</v>
      </c>
      <c r="L15" s="115">
        <f>_xlfn.XLOOKUP(Tier4ContractorRates[[#This Row],[MSA Contract Number]],'Tier 1 - $500K'!A:A,'Tier 1 - $500K'!L:L,0,0,1)</f>
        <v>221</v>
      </c>
      <c r="M15" s="115">
        <f>_xlfn.XLOOKUP(Tier4ContractorRates[[#This Row],[MSA Contract Number]],'Tier 1 - $500K'!A:A,'Tier 1 - $500K'!M:M,0,0,1)</f>
        <v>233</v>
      </c>
      <c r="N15" s="115">
        <f>_xlfn.XLOOKUP(Tier4ContractorRates[[#This Row],[MSA Contract Number]],'Tier 1 - $500K'!A:A,'Tier 1 - $500K'!N:N)</f>
        <v>210</v>
      </c>
      <c r="O15" s="115">
        <f>_xlfn.XLOOKUP(Tier4ContractorRates[[#This Row],[MSA Contract Number]],'Tier 1 - $500K'!A:A,'Tier 1 - $500K'!O:O,0,0,1)</f>
        <v>164</v>
      </c>
      <c r="P15" s="115">
        <f>_xlfn.XLOOKUP(Tier4ContractorRates[[#This Row],[MSA Contract Number]],'Tier 1 - $500K'!A:A,'Tier 1 - $500K'!P:P,0,0,1)</f>
        <v>169</v>
      </c>
      <c r="Q15" s="115">
        <f>_xlfn.XLOOKUP(Tier4ContractorRates[[#This Row],[MSA Contract Number]],'Tier 1 - $500K'!A:A,'Tier 1 - $500K'!Q:Q,0,0,1)</f>
        <v>151</v>
      </c>
      <c r="R15" s="115">
        <f>_xlfn.XLOOKUP(Tier4ContractorRates[[#This Row],[MSA Contract Number]],'Tier 1 - $500K'!A:A,'Tier 1 - $500K'!R:R,0,0,1)</f>
        <v>128</v>
      </c>
      <c r="S15" s="107">
        <f>_xlfn.XLOOKUP(Tier4ContractorRates[[#This Row],[MSA Contract Number]],'Tier 1 - $500K'!A:A,'Tier 1 - $500K'!S:S,0,0,1)</f>
        <v>221</v>
      </c>
      <c r="T15" s="107">
        <f>_xlfn.XLOOKUP(Tier4ContractorRates[[#This Row],[MSA Contract Number]],'Tier 1 - $500K'!A:A,'Tier 1 - $500K'!T:T,0,0,1)</f>
        <v>256</v>
      </c>
      <c r="U15" s="107">
        <f>_xlfn.XLOOKUP(Tier4ContractorRates[[#This Row],[MSA Contract Number]],'Tier 1 - $500K'!A:A,'Tier 1 - $500K'!U:U,0,0,1)</f>
        <v>244</v>
      </c>
      <c r="V15" s="107">
        <f>_xlfn.XLOOKUP(Tier4ContractorRates[[#This Row],[MSA Contract Number]],'Tier 1 - $500K'!A:A,'Tier 1 - $500K'!V:V,0,0,1)</f>
        <v>244</v>
      </c>
      <c r="W15" s="107">
        <f>_xlfn.XLOOKUP(Tier4ContractorRates[[#This Row],[MSA Contract Number]],'Tier 1 - $500K'!A:A,'Tier 1 - $500K'!W:W,0,0,1)</f>
        <v>157</v>
      </c>
      <c r="X15" s="107">
        <f>_xlfn.XLOOKUP(Tier4ContractorRates[[#This Row],[MSA Contract Number]],'Tier 1 - $500K'!A:A,'Tier 1 - $500K'!X:X,0,0,1)</f>
        <v>163</v>
      </c>
      <c r="Y15" s="107">
        <f>_xlfn.XLOOKUP(Tier4ContractorRates[[#This Row],[MSA Contract Number]],'Tier 1 - $500K'!A:A,'Tier 1 - $500K'!Y:Y,0,0,1)</f>
        <v>163</v>
      </c>
      <c r="Z15" s="107">
        <f>_xlfn.XLOOKUP(Tier4ContractorRates[[#This Row],[MSA Contract Number]],'Tier 1 - $500K'!A:A,'Tier 1 - $500K'!Z:Z,0,0,1)</f>
        <v>204</v>
      </c>
      <c r="AA15" s="107">
        <f>_xlfn.XLOOKUP(Tier4ContractorRates[[#This Row],[MSA Contract Number]],'Tier 1 - $500K'!A:A,'Tier 1 - $500K'!AA:AA,0,0,1)</f>
        <v>233</v>
      </c>
      <c r="AB15" s="107">
        <f>_xlfn.XLOOKUP(Tier4ContractorRates[[#This Row],[MSA Contract Number]],'Tier 1 - $500K'!A:A,'Tier 1 - $500K'!AB:AB,0,0,1)</f>
        <v>208</v>
      </c>
      <c r="AC15" s="107">
        <f>_xlfn.XLOOKUP(Tier4ContractorRates[[#This Row],[MSA Contract Number]],'Tier 1 - $500K'!A:A,'Tier 1 - $500K'!AC:AC,0,0,1)</f>
        <v>221</v>
      </c>
      <c r="AD15" s="107">
        <f>_xlfn.XLOOKUP(Tier4ContractorRates[[#This Row],[MSA Contract Number]],'Tier 1 - $500K'!A:A,'Tier 1 - $500K'!AD:AD,0,0,1)</f>
        <v>164</v>
      </c>
      <c r="AE15" s="107">
        <f>_xlfn.XLOOKUP(Tier4ContractorRates[[#This Row],[MSA Contract Number]],'Tier 1 - $500K'!A:A,'Tier 1 - $500K'!AE:AE,0,0,1)</f>
        <v>169</v>
      </c>
      <c r="AF15" s="107">
        <f>_xlfn.XLOOKUP(Tier4ContractorRates[[#This Row],[MSA Contract Number]],'Tier 1 - $500K'!A:A,'Tier 1 - $500K'!AF:AF,0,0,1)</f>
        <v>146</v>
      </c>
      <c r="AG15" s="107">
        <f>_xlfn.XLOOKUP(Tier4ContractorRates[[#This Row],[MSA Contract Number]],'Tier 1 - $500K'!A:A,'Tier 1 - $500K'!AG:AG,0,0,1)</f>
        <v>186</v>
      </c>
      <c r="AH15" s="107">
        <f>_xlfn.XLOOKUP(Tier4ContractorRates[[#This Row],[MSA Contract Number]],'Tier 1 - $500K'!A:A,'Tier 1 - $500K'!AH:AH,0,0,1)</f>
        <v>237</v>
      </c>
      <c r="AI15" s="107">
        <f>_xlfn.XLOOKUP(Tier4ContractorRates[[#This Row],[MSA Contract Number]],'Tier 1 - $500K'!A:A,'Tier 1 - $500K'!AI:AI,0,0,1)</f>
        <v>221</v>
      </c>
      <c r="AJ15" s="107">
        <f>_xlfn.XLOOKUP(Tier4ContractorRates[[#This Row],[MSA Contract Number]],'Tier 1 - $500K'!A:A,'Tier 1 - $500K'!AJ:AJ,0,0,1)</f>
        <v>146</v>
      </c>
      <c r="AK15" s="107">
        <f>_xlfn.XLOOKUP(Tier4ContractorRates[[#This Row],[MSA Contract Number]],'Tier 1 - $500K'!A:A,'Tier 1 - $500K'!AK:AK,0,0,1)</f>
        <v>210</v>
      </c>
      <c r="AL15" s="107">
        <f>_xlfn.XLOOKUP(Tier4ContractorRates[[#This Row],[MSA Contract Number]],'Tier 1 - $500K'!A:A,'Tier 1 - $500K'!AL:AL,0,0,1)</f>
        <v>250</v>
      </c>
      <c r="AM15" s="107">
        <f>_xlfn.XLOOKUP(Tier4ContractorRates[[#This Row],[MSA Contract Number]],'Tier 1 - $500K'!A:A,'Tier 1 - $500K'!AM:AM,0,0,1)</f>
        <v>175</v>
      </c>
      <c r="AN15" s="107">
        <f>_xlfn.XLOOKUP(Tier4ContractorRates[[#This Row],[MSA Contract Number]],'Tier 1 - $500K'!A:A,'Tier 1 - $500K'!AN:AN,0,0,1)</f>
        <v>215</v>
      </c>
      <c r="AO15" s="107">
        <f>_xlfn.XLOOKUP(Tier4ContractorRates[[#This Row],[MSA Contract Number]],'Tier 1 - $500K'!A:A,'Tier 1 - $500K'!AO:AO,0,0,1)</f>
        <v>175</v>
      </c>
      <c r="AP15" s="107">
        <f>_xlfn.XLOOKUP(Tier4ContractorRates[[#This Row],[MSA Contract Number]],'Tier 1 - $500K'!A:A,'Tier 1 - $500K'!AP:AP,0,0,1)</f>
        <v>233</v>
      </c>
      <c r="AQ15" s="107">
        <f>_xlfn.XLOOKUP(Tier4ContractorRates[[#This Row],[MSA Contract Number]],'Tier 1 - $500K'!A:A,'Tier 1 - $500K'!AQ:AQ,0,0,1)</f>
        <v>233</v>
      </c>
      <c r="AR15" s="107">
        <f>_xlfn.XLOOKUP(Tier4ContractorRates[[#This Row],[MSA Contract Number]],'Tier 1 - $500K'!A:A,'Tier 1 - $500K'!AR:AR,0,0,1)</f>
        <v>221</v>
      </c>
      <c r="AS15" s="107">
        <f>_xlfn.XLOOKUP(Tier4ContractorRates[[#This Row],[MSA Contract Number]],'Tier 1 - $500K'!A:A,'Tier 1 - $500K'!AS:AS,0,0,1)</f>
        <v>175</v>
      </c>
      <c r="AT15" s="107">
        <f>_xlfn.XLOOKUP(Tier4ContractorRates[[#This Row],[MSA Contract Number]],'Tier 1 - $500K'!A:A,'Tier 1 - $500K'!AT:AT,0,0,1)</f>
        <v>139</v>
      </c>
      <c r="AU15" s="107">
        <f>_xlfn.XLOOKUP(Tier4ContractorRates[[#This Row],[MSA Contract Number]],'Tier 1 - $500K'!A:A,'Tier 1 - $500K'!AU:AU,0,0,1)</f>
        <v>151</v>
      </c>
      <c r="AV15" s="107">
        <f>_xlfn.XLOOKUP(Tier4ContractorRates[[#This Row],[MSA Contract Number]],'Tier 1 - $500K'!A:A,'Tier 1 - $500K'!AV:AV,0,0,1)</f>
        <v>151</v>
      </c>
      <c r="AW15" s="107">
        <f>_xlfn.XLOOKUP(Tier4ContractorRates[[#This Row],[MSA Contract Number]],'Tier 1 - $500K'!A:A,'Tier 1 - $500K'!AW:AW,0,0,1)</f>
        <v>151</v>
      </c>
      <c r="AX15" s="107">
        <f>_xlfn.XLOOKUP(Tier4ContractorRates[[#This Row],[MSA Contract Number]],'Tier 1 - $500K'!A:A,'Tier 1 - $500K'!AX:AX,0,0,1)</f>
        <v>175</v>
      </c>
      <c r="AY15" s="107">
        <f>_xlfn.XLOOKUP(Tier4ContractorRates[[#This Row],[MSA Contract Number]],'Tier 1 - $500K'!A:A,'Tier 1 - $500K'!AY:AY,0,0,1)</f>
        <v>151</v>
      </c>
      <c r="AZ15" s="108">
        <f>_xlfn.XLOOKUP(Tier4ContractorRates[[#This Row],[MSA Contract Number]],'Tier 1 - $500K'!A:A,'Tier 1 - $500K'!AZ:AZ,0,0,1)</f>
        <v>268</v>
      </c>
    </row>
    <row r="16" spans="1:52" ht="31.5" x14ac:dyDescent="0.25">
      <c r="A16" s="10" t="s">
        <v>335</v>
      </c>
      <c r="B16" s="9">
        <f>_xlfn.XLOOKUP(Tier4ContractorRates[[#This Row],[MSA Contract Number]],'Tier 1 - $500K'!A:A,'Tier 1 - $500K'!B:B,0,0,1)</f>
        <v>46497</v>
      </c>
      <c r="C16" s="10" t="str">
        <f>_xlfn.XLOOKUP(Tier4ContractorRates[[#This Row],[MSA Contract Number]],'Tier 1 - $500K'!A:A,'Tier 1 - $500K'!C:C,0,0,1)</f>
        <v>CivicActions Inc</v>
      </c>
      <c r="D16" s="10" t="str">
        <f>_xlfn.XLOOKUP(Tier4ContractorRates[[#This Row],[MSA Contract Number]],'Tier 1 - $500K'!A:A,'Tier 1 - $500K'!D:D,0,0,1)</f>
        <v>1. Keith Kawasaki 
2. Bill Ogilvie</v>
      </c>
      <c r="E16" s="10" t="str">
        <f>_xlfn.XLOOKUP(Tier4ContractorRates[[#This Row],[MSA Contract Number]],'Tier 1 - $500K'!A:A,'Tier 1 - $500K'!E:E,0,0,1)</f>
        <v>1. (615) 943-2441 
2. (202) 415-0947</v>
      </c>
      <c r="F16" s="10" t="str">
        <f>_xlfn.XLOOKUP(Tier4ContractorRates[[#This Row],[MSA Contract Number]],'Tier 1 - $500K'!A:A,'Tier 1 - $500K'!F:F,0,0,1)</f>
        <v>sales@civicactions.com;</v>
      </c>
      <c r="G16" s="7" t="str">
        <f>_xlfn.XLOOKUP(Tier4ContractorRates[[#This Row],[Point of Contact(s) (First Name and Last Name)]],'Tier 1 - $500K'!D:D,'Tier 1 - $500K'!G:G,0,0,1)</f>
        <v>--</v>
      </c>
      <c r="H16" s="7" t="str">
        <f>_xlfn.XLOOKUP(Tier4ContractorRates[[#This Row],[MSA Contract Number]],'Tier 1 - $500K'!A:A,'Tier 1 - $500K'!H:H,0,0,1)</f>
        <v>--</v>
      </c>
      <c r="I16" s="7" t="str">
        <f>_xlfn.XLOOKUP(Tier4ContractorRates[[#This Row],[MSA Contract Number]],'Tier 1 - $500K'!A:A,'Tier 1 - $500K'!I:I,0,0,1)</f>
        <v>No</v>
      </c>
      <c r="J16" s="7" t="str">
        <f>_xlfn.XLOOKUP(Tier4ContractorRates[[#This Row],[MSA Contract Number]],'Tier 1 - $500K'!A:A,'Tier 1 - $500K'!J:J,0,0,1)</f>
        <v>No</v>
      </c>
      <c r="K16" s="115">
        <f>_xlfn.XLOOKUP(Tier4ContractorRates[[#This Row],[MSA Contract Number]],'Tier 1 - $500K'!A:A,'Tier 1 - $500K'!K:K,0,0,1)</f>
        <v>170</v>
      </c>
      <c r="L16" s="115">
        <f>_xlfn.XLOOKUP(Tier4ContractorRates[[#This Row],[MSA Contract Number]],'Tier 1 - $500K'!A:A,'Tier 1 - $500K'!L:L,0,0,1)</f>
        <v>156</v>
      </c>
      <c r="M16" s="115">
        <f>_xlfn.XLOOKUP(Tier4ContractorRates[[#This Row],[MSA Contract Number]],'Tier 1 - $500K'!A:A,'Tier 1 - $500K'!M:M,0,0,1)</f>
        <v>180</v>
      </c>
      <c r="N16" s="115">
        <f>_xlfn.XLOOKUP(Tier4ContractorRates[[#This Row],[MSA Contract Number]],'Tier 1 - $500K'!A:A,'Tier 1 - $500K'!N:N)</f>
        <v>152</v>
      </c>
      <c r="O16" s="115">
        <f>_xlfn.XLOOKUP(Tier4ContractorRates[[#This Row],[MSA Contract Number]],'Tier 1 - $500K'!A:A,'Tier 1 - $500K'!O:O,0,0,1)</f>
        <v>180</v>
      </c>
      <c r="P16" s="115">
        <f>_xlfn.XLOOKUP(Tier4ContractorRates[[#This Row],[MSA Contract Number]],'Tier 1 - $500K'!A:A,'Tier 1 - $500K'!P:P,0,0,1)</f>
        <v>159</v>
      </c>
      <c r="Q16" s="115">
        <f>_xlfn.XLOOKUP(Tier4ContractorRates[[#This Row],[MSA Contract Number]],'Tier 1 - $500K'!A:A,'Tier 1 - $500K'!Q:Q,0,0,1)</f>
        <v>145</v>
      </c>
      <c r="R16" s="115">
        <f>_xlfn.XLOOKUP(Tier4ContractorRates[[#This Row],[MSA Contract Number]],'Tier 1 - $500K'!A:A,'Tier 1 - $500K'!R:R,0,0,1)</f>
        <v>140</v>
      </c>
      <c r="S16" s="107">
        <f>_xlfn.XLOOKUP(Tier4ContractorRates[[#This Row],[MSA Contract Number]],'Tier 1 - $500K'!A:A,'Tier 1 - $500K'!S:S,0,0,1)</f>
        <v>176</v>
      </c>
      <c r="T16" s="107">
        <f>_xlfn.XLOOKUP(Tier4ContractorRates[[#This Row],[MSA Contract Number]],'Tier 1 - $500K'!A:A,'Tier 1 - $500K'!T:T,0,0,1)</f>
        <v>231</v>
      </c>
      <c r="U16" s="107">
        <f>_xlfn.XLOOKUP(Tier4ContractorRates[[#This Row],[MSA Contract Number]],'Tier 1 - $500K'!A:A,'Tier 1 - $500K'!U:U,0,0,1)</f>
        <v>180</v>
      </c>
      <c r="V16" s="107">
        <f>_xlfn.XLOOKUP(Tier4ContractorRates[[#This Row],[MSA Contract Number]],'Tier 1 - $500K'!A:A,'Tier 1 - $500K'!V:V,0,0,1)</f>
        <v>175</v>
      </c>
      <c r="W16" s="107">
        <f>_xlfn.XLOOKUP(Tier4ContractorRates[[#This Row],[MSA Contract Number]],'Tier 1 - $500K'!A:A,'Tier 1 - $500K'!W:W,0,0,1)</f>
        <v>154</v>
      </c>
      <c r="X16" s="107">
        <f>_xlfn.XLOOKUP(Tier4ContractorRates[[#This Row],[MSA Contract Number]],'Tier 1 - $500K'!A:A,'Tier 1 - $500K'!X:X,0,0,1)</f>
        <v>155</v>
      </c>
      <c r="Y16" s="107">
        <f>_xlfn.XLOOKUP(Tier4ContractorRates[[#This Row],[MSA Contract Number]],'Tier 1 - $500K'!A:A,'Tier 1 - $500K'!Y:Y,0,0,1)</f>
        <v>155</v>
      </c>
      <c r="Z16" s="107">
        <f>_xlfn.XLOOKUP(Tier4ContractorRates[[#This Row],[MSA Contract Number]],'Tier 1 - $500K'!A:A,'Tier 1 - $500K'!Z:Z,0,0,1)</f>
        <v>176</v>
      </c>
      <c r="AA16" s="107">
        <f>_xlfn.XLOOKUP(Tier4ContractorRates[[#This Row],[MSA Contract Number]],'Tier 1 - $500K'!A:A,'Tier 1 - $500K'!AA:AA,0,0,1)</f>
        <v>176</v>
      </c>
      <c r="AB16" s="107">
        <f>_xlfn.XLOOKUP(Tier4ContractorRates[[#This Row],[MSA Contract Number]],'Tier 1 - $500K'!A:A,'Tier 1 - $500K'!AB:AB,0,0,1)</f>
        <v>213</v>
      </c>
      <c r="AC16" s="107">
        <f>_xlfn.XLOOKUP(Tier4ContractorRates[[#This Row],[MSA Contract Number]],'Tier 1 - $500K'!A:A,'Tier 1 - $500K'!AC:AC,0,0,1)</f>
        <v>180</v>
      </c>
      <c r="AD16" s="107">
        <f>_xlfn.XLOOKUP(Tier4ContractorRates[[#This Row],[MSA Contract Number]],'Tier 1 - $500K'!A:A,'Tier 1 - $500K'!AD:AD,0,0,1)</f>
        <v>155</v>
      </c>
      <c r="AE16" s="107">
        <f>_xlfn.XLOOKUP(Tier4ContractorRates[[#This Row],[MSA Contract Number]],'Tier 1 - $500K'!A:A,'Tier 1 - $500K'!AE:AE,0,0,1)</f>
        <v>150</v>
      </c>
      <c r="AF16" s="107">
        <f>_xlfn.XLOOKUP(Tier4ContractorRates[[#This Row],[MSA Contract Number]],'Tier 1 - $500K'!A:A,'Tier 1 - $500K'!AF:AF,0,0,1)</f>
        <v>168</v>
      </c>
      <c r="AG16" s="107">
        <f>_xlfn.XLOOKUP(Tier4ContractorRates[[#This Row],[MSA Contract Number]],'Tier 1 - $500K'!A:A,'Tier 1 - $500K'!AG:AG,0,0,1)</f>
        <v>180</v>
      </c>
      <c r="AH16" s="107" t="str">
        <f>_xlfn.XLOOKUP(Tier4ContractorRates[[#This Row],[MSA Contract Number]],'Tier 1 - $500K'!A:A,'Tier 1 - $500K'!AH:AH,0,0,1)</f>
        <v>--</v>
      </c>
      <c r="AI16" s="107" t="str">
        <f>_xlfn.XLOOKUP(Tier4ContractorRates[[#This Row],[MSA Contract Number]],'Tier 1 - $500K'!A:A,'Tier 1 - $500K'!AI:AI,0,0,1)</f>
        <v>--</v>
      </c>
      <c r="AJ16" s="107">
        <f>_xlfn.XLOOKUP(Tier4ContractorRates[[#This Row],[MSA Contract Number]],'Tier 1 - $500K'!A:A,'Tier 1 - $500K'!AJ:AJ,0,0,1)</f>
        <v>168</v>
      </c>
      <c r="AK16" s="107">
        <f>_xlfn.XLOOKUP(Tier4ContractorRates[[#This Row],[MSA Contract Number]],'Tier 1 - $500K'!A:A,'Tier 1 - $500K'!AK:AK,0,0,1)</f>
        <v>175</v>
      </c>
      <c r="AL16" s="107">
        <f>_xlfn.XLOOKUP(Tier4ContractorRates[[#This Row],[MSA Contract Number]],'Tier 1 - $500K'!A:A,'Tier 1 - $500K'!AL:AL,0,0,1)</f>
        <v>185</v>
      </c>
      <c r="AM16" s="107">
        <f>_xlfn.XLOOKUP(Tier4ContractorRates[[#This Row],[MSA Contract Number]],'Tier 1 - $500K'!A:A,'Tier 1 - $500K'!AM:AM,0,0,1)</f>
        <v>159</v>
      </c>
      <c r="AN16" s="107">
        <f>_xlfn.XLOOKUP(Tier4ContractorRates[[#This Row],[MSA Contract Number]],'Tier 1 - $500K'!A:A,'Tier 1 - $500K'!AN:AN,0,0,1)</f>
        <v>170</v>
      </c>
      <c r="AO16" s="107">
        <f>_xlfn.XLOOKUP(Tier4ContractorRates[[#This Row],[MSA Contract Number]],'Tier 1 - $500K'!A:A,'Tier 1 - $500K'!AO:AO,0,0,1)</f>
        <v>170</v>
      </c>
      <c r="AP16" s="107">
        <f>_xlfn.XLOOKUP(Tier4ContractorRates[[#This Row],[MSA Contract Number]],'Tier 1 - $500K'!A:A,'Tier 1 - $500K'!AP:AP,0,0,1)</f>
        <v>150</v>
      </c>
      <c r="AQ16" s="107">
        <f>_xlfn.XLOOKUP(Tier4ContractorRates[[#This Row],[MSA Contract Number]],'Tier 1 - $500K'!A:A,'Tier 1 - $500K'!AQ:AQ,0,0,1)</f>
        <v>250</v>
      </c>
      <c r="AR16" s="107">
        <f>_xlfn.XLOOKUP(Tier4ContractorRates[[#This Row],[MSA Contract Number]],'Tier 1 - $500K'!A:A,'Tier 1 - $500K'!AR:AR,0,0,1)</f>
        <v>250</v>
      </c>
      <c r="AS16" s="107">
        <f>_xlfn.XLOOKUP(Tier4ContractorRates[[#This Row],[MSA Contract Number]],'Tier 1 - $500K'!A:A,'Tier 1 - $500K'!AS:AS,0,0,1)</f>
        <v>135</v>
      </c>
      <c r="AT16" s="107">
        <f>_xlfn.XLOOKUP(Tier4ContractorRates[[#This Row],[MSA Contract Number]],'Tier 1 - $500K'!A:A,'Tier 1 - $500K'!AT:AT,0,0,1)</f>
        <v>130</v>
      </c>
      <c r="AU16" s="107">
        <f>_xlfn.XLOOKUP(Tier4ContractorRates[[#This Row],[MSA Contract Number]],'Tier 1 - $500K'!A:A,'Tier 1 - $500K'!AU:AU,0,0,1)</f>
        <v>170</v>
      </c>
      <c r="AV16" s="107">
        <f>_xlfn.XLOOKUP(Tier4ContractorRates[[#This Row],[MSA Contract Number]],'Tier 1 - $500K'!A:A,'Tier 1 - $500K'!AV:AV,0,0,1)</f>
        <v>175</v>
      </c>
      <c r="AW16" s="107">
        <f>_xlfn.XLOOKUP(Tier4ContractorRates[[#This Row],[MSA Contract Number]],'Tier 1 - $500K'!A:A,'Tier 1 - $500K'!AW:AW,0,0,1)</f>
        <v>165</v>
      </c>
      <c r="AX16" s="107">
        <f>_xlfn.XLOOKUP(Tier4ContractorRates[[#This Row],[MSA Contract Number]],'Tier 1 - $500K'!A:A,'Tier 1 - $500K'!AX:AX,0,0,1)</f>
        <v>180</v>
      </c>
      <c r="AY16" s="107">
        <f>_xlfn.XLOOKUP(Tier4ContractorRates[[#This Row],[MSA Contract Number]],'Tier 1 - $500K'!A:A,'Tier 1 - $500K'!AY:AY,0,0,1)</f>
        <v>168</v>
      </c>
      <c r="AZ16" s="108">
        <f>_xlfn.XLOOKUP(Tier4ContractorRates[[#This Row],[MSA Contract Number]],'Tier 1 - $500K'!A:A,'Tier 1 - $500K'!AZ:AZ,0,0,1)</f>
        <v>200</v>
      </c>
    </row>
    <row r="17" spans="1:52" x14ac:dyDescent="0.25">
      <c r="A17" s="10" t="s">
        <v>340</v>
      </c>
      <c r="B17" s="9">
        <f>_xlfn.XLOOKUP(Tier4ContractorRates[[#This Row],[MSA Contract Number]],'Tier 1 - $500K'!A:A,'Tier 1 - $500K'!B:B,0,0,1)</f>
        <v>46497</v>
      </c>
      <c r="C17" s="10" t="str">
        <f>_xlfn.XLOOKUP(Tier4ContractorRates[[#This Row],[MSA Contract Number]],'Tier 1 - $500K'!A:A,'Tier 1 - $500K'!C:C,0,0,1)</f>
        <v>ClearBest, Incorporation</v>
      </c>
      <c r="D17" s="10" t="str">
        <f>_xlfn.XLOOKUP(Tier4ContractorRates[[#This Row],[MSA Contract Number]],'Tier 1 - $500K'!A:A,'Tier 1 - $500K'!D:D,0,0,1)</f>
        <v>Wendy Battermann</v>
      </c>
      <c r="E17" s="10" t="str">
        <f>_xlfn.XLOOKUP(Tier4ContractorRates[[#This Row],[MSA Contract Number]],'Tier 1 - $500K'!A:A,'Tier 1 - $500K'!E:E,0,0,1)</f>
        <v>(888) 825-7237 x700</v>
      </c>
      <c r="F17" s="10" t="str">
        <f>_xlfn.XLOOKUP(Tier4ContractorRates[[#This Row],[MSA Contract Number]],'Tier 1 - $500K'!A:A,'Tier 1 - $500K'!F:F,0,0,1)</f>
        <v>wendyb@clearbest.com;</v>
      </c>
      <c r="G17" s="7">
        <f>_xlfn.XLOOKUP(Tier4ContractorRates[[#This Row],[Point of Contact(s) (First Name and Last Name)]],'Tier 1 - $500K'!D:D,'Tier 1 - $500K'!G:G,0,0,1)</f>
        <v>43154</v>
      </c>
      <c r="H17" s="7" t="str">
        <f>_xlfn.XLOOKUP(Tier4ContractorRates[[#This Row],[MSA Contract Number]],'Tier 1 - $500K'!A:A,'Tier 1 - $500K'!H:H,0,0,1)</f>
        <v>SB</v>
      </c>
      <c r="I17" s="7" t="str">
        <f>_xlfn.XLOOKUP(Tier4ContractorRates[[#This Row],[MSA Contract Number]],'Tier 1 - $500K'!A:A,'Tier 1 - $500K'!I:I,0,0,1)</f>
        <v>Yes</v>
      </c>
      <c r="J17" s="7" t="str">
        <f>_xlfn.XLOOKUP(Tier4ContractorRates[[#This Row],[MSA Contract Number]],'Tier 1 - $500K'!A:A,'Tier 1 - $500K'!J:J,0,0,1)</f>
        <v>No</v>
      </c>
      <c r="K17" s="115">
        <f>_xlfn.XLOOKUP(Tier4ContractorRates[[#This Row],[MSA Contract Number]],'Tier 1 - $500K'!A:A,'Tier 1 - $500K'!K:K,0,0,1)</f>
        <v>220</v>
      </c>
      <c r="L17" s="115">
        <f>_xlfn.XLOOKUP(Tier4ContractorRates[[#This Row],[MSA Contract Number]],'Tier 1 - $500K'!A:A,'Tier 1 - $500K'!L:L,0,0,1)</f>
        <v>195</v>
      </c>
      <c r="M17" s="115">
        <f>_xlfn.XLOOKUP(Tier4ContractorRates[[#This Row],[MSA Contract Number]],'Tier 1 - $500K'!A:A,'Tier 1 - $500K'!M:M,0,0,1)</f>
        <v>185</v>
      </c>
      <c r="N17" s="115">
        <f>_xlfn.XLOOKUP(Tier4ContractorRates[[#This Row],[MSA Contract Number]],'Tier 1 - $500K'!A:A,'Tier 1 - $500K'!N:N)</f>
        <v>175</v>
      </c>
      <c r="O17" s="115">
        <f>_xlfn.XLOOKUP(Tier4ContractorRates[[#This Row],[MSA Contract Number]],'Tier 1 - $500K'!A:A,'Tier 1 - $500K'!O:O,0,0,1)</f>
        <v>142</v>
      </c>
      <c r="P17" s="115">
        <f>_xlfn.XLOOKUP(Tier4ContractorRates[[#This Row],[MSA Contract Number]],'Tier 1 - $500K'!A:A,'Tier 1 - $500K'!P:P,0,0,1)</f>
        <v>150</v>
      </c>
      <c r="Q17" s="115">
        <f>_xlfn.XLOOKUP(Tier4ContractorRates[[#This Row],[MSA Contract Number]],'Tier 1 - $500K'!A:A,'Tier 1 - $500K'!Q:Q,0,0,1)</f>
        <v>145</v>
      </c>
      <c r="R17" s="115">
        <f>_xlfn.XLOOKUP(Tier4ContractorRates[[#This Row],[MSA Contract Number]],'Tier 1 - $500K'!A:A,'Tier 1 - $500K'!R:R,0,0,1)</f>
        <v>128</v>
      </c>
      <c r="S17" s="107">
        <f>_xlfn.XLOOKUP(Tier4ContractorRates[[#This Row],[MSA Contract Number]],'Tier 1 - $500K'!A:A,'Tier 1 - $500K'!S:S,0,0,1)</f>
        <v>185</v>
      </c>
      <c r="T17" s="107">
        <f>_xlfn.XLOOKUP(Tier4ContractorRates[[#This Row],[MSA Contract Number]],'Tier 1 - $500K'!A:A,'Tier 1 - $500K'!T:T,0,0,1)</f>
        <v>195</v>
      </c>
      <c r="U17" s="107">
        <f>_xlfn.XLOOKUP(Tier4ContractorRates[[#This Row],[MSA Contract Number]],'Tier 1 - $500K'!A:A,'Tier 1 - $500K'!U:U,0,0,1)</f>
        <v>195</v>
      </c>
      <c r="V17" s="107">
        <f>_xlfn.XLOOKUP(Tier4ContractorRates[[#This Row],[MSA Contract Number]],'Tier 1 - $500K'!A:A,'Tier 1 - $500K'!V:V,0,0,1)</f>
        <v>185</v>
      </c>
      <c r="W17" s="107">
        <f>_xlfn.XLOOKUP(Tier4ContractorRates[[#This Row],[MSA Contract Number]],'Tier 1 - $500K'!A:A,'Tier 1 - $500K'!W:W,0,0,1)</f>
        <v>135</v>
      </c>
      <c r="X17" s="107">
        <f>_xlfn.XLOOKUP(Tier4ContractorRates[[#This Row],[MSA Contract Number]],'Tier 1 - $500K'!A:A,'Tier 1 - $500K'!X:X,0,0,1)</f>
        <v>135</v>
      </c>
      <c r="Y17" s="107">
        <f>_xlfn.XLOOKUP(Tier4ContractorRates[[#This Row],[MSA Contract Number]],'Tier 1 - $500K'!A:A,'Tier 1 - $500K'!Y:Y,0,0,1)</f>
        <v>135</v>
      </c>
      <c r="Z17" s="107">
        <f>_xlfn.XLOOKUP(Tier4ContractorRates[[#This Row],[MSA Contract Number]],'Tier 1 - $500K'!A:A,'Tier 1 - $500K'!Z:Z,0,0,1)</f>
        <v>167</v>
      </c>
      <c r="AA17" s="107">
        <f>_xlfn.XLOOKUP(Tier4ContractorRates[[#This Row],[MSA Contract Number]],'Tier 1 - $500K'!A:A,'Tier 1 - $500K'!AA:AA,0,0,1)</f>
        <v>175</v>
      </c>
      <c r="AB17" s="107">
        <f>_xlfn.XLOOKUP(Tier4ContractorRates[[#This Row],[MSA Contract Number]],'Tier 1 - $500K'!A:A,'Tier 1 - $500K'!AB:AB,0,0,1)</f>
        <v>190</v>
      </c>
      <c r="AC17" s="107">
        <f>_xlfn.XLOOKUP(Tier4ContractorRates[[#This Row],[MSA Contract Number]],'Tier 1 - $500K'!A:A,'Tier 1 - $500K'!AC:AC,0,0,1)</f>
        <v>175</v>
      </c>
      <c r="AD17" s="107">
        <f>_xlfn.XLOOKUP(Tier4ContractorRates[[#This Row],[MSA Contract Number]],'Tier 1 - $500K'!A:A,'Tier 1 - $500K'!AD:AD,0,0,1)</f>
        <v>150</v>
      </c>
      <c r="AE17" s="107">
        <f>_xlfn.XLOOKUP(Tier4ContractorRates[[#This Row],[MSA Contract Number]],'Tier 1 - $500K'!A:A,'Tier 1 - $500K'!AE:AE,0,0,1)</f>
        <v>135</v>
      </c>
      <c r="AF17" s="107">
        <f>_xlfn.XLOOKUP(Tier4ContractorRates[[#This Row],[MSA Contract Number]],'Tier 1 - $500K'!A:A,'Tier 1 - $500K'!AF:AF,0,0,1)</f>
        <v>145</v>
      </c>
      <c r="AG17" s="107">
        <f>_xlfn.XLOOKUP(Tier4ContractorRates[[#This Row],[MSA Contract Number]],'Tier 1 - $500K'!A:A,'Tier 1 - $500K'!AG:AG,0,0,1)</f>
        <v>155</v>
      </c>
      <c r="AH17" s="107">
        <f>_xlfn.XLOOKUP(Tier4ContractorRates[[#This Row],[MSA Contract Number]],'Tier 1 - $500K'!A:A,'Tier 1 - $500K'!AH:AH,0,0,1)</f>
        <v>165</v>
      </c>
      <c r="AI17" s="107">
        <f>_xlfn.XLOOKUP(Tier4ContractorRates[[#This Row],[MSA Contract Number]],'Tier 1 - $500K'!A:A,'Tier 1 - $500K'!AI:AI,0,0,1)</f>
        <v>145</v>
      </c>
      <c r="AJ17" s="107">
        <f>_xlfn.XLOOKUP(Tier4ContractorRates[[#This Row],[MSA Contract Number]],'Tier 1 - $500K'!A:A,'Tier 1 - $500K'!AJ:AJ,0,0,1)</f>
        <v>145</v>
      </c>
      <c r="AK17" s="107">
        <f>_xlfn.XLOOKUP(Tier4ContractorRates[[#This Row],[MSA Contract Number]],'Tier 1 - $500K'!A:A,'Tier 1 - $500K'!AK:AK,0,0,1)</f>
        <v>150</v>
      </c>
      <c r="AL17" s="107">
        <f>_xlfn.XLOOKUP(Tier4ContractorRates[[#This Row],[MSA Contract Number]],'Tier 1 - $500K'!A:A,'Tier 1 - $500K'!AL:AL,0,0,1)</f>
        <v>165</v>
      </c>
      <c r="AM17" s="107">
        <f>_xlfn.XLOOKUP(Tier4ContractorRates[[#This Row],[MSA Contract Number]],'Tier 1 - $500K'!A:A,'Tier 1 - $500K'!AM:AM,0,0,1)</f>
        <v>160</v>
      </c>
      <c r="AN17" s="107">
        <f>_xlfn.XLOOKUP(Tier4ContractorRates[[#This Row],[MSA Contract Number]],'Tier 1 - $500K'!A:A,'Tier 1 - $500K'!AN:AN,0,0,1)</f>
        <v>165</v>
      </c>
      <c r="AO17" s="107">
        <f>_xlfn.XLOOKUP(Tier4ContractorRates[[#This Row],[MSA Contract Number]],'Tier 1 - $500K'!A:A,'Tier 1 - $500K'!AO:AO,0,0,1)</f>
        <v>155</v>
      </c>
      <c r="AP17" s="107">
        <f>_xlfn.XLOOKUP(Tier4ContractorRates[[#This Row],[MSA Contract Number]],'Tier 1 - $500K'!A:A,'Tier 1 - $500K'!AP:AP,0,0,1)</f>
        <v>165</v>
      </c>
      <c r="AQ17" s="107">
        <f>_xlfn.XLOOKUP(Tier4ContractorRates[[#This Row],[MSA Contract Number]],'Tier 1 - $500K'!A:A,'Tier 1 - $500K'!AQ:AQ,0,0,1)</f>
        <v>150</v>
      </c>
      <c r="AR17" s="107">
        <f>_xlfn.XLOOKUP(Tier4ContractorRates[[#This Row],[MSA Contract Number]],'Tier 1 - $500K'!A:A,'Tier 1 - $500K'!AR:AR,0,0,1)</f>
        <v>185</v>
      </c>
      <c r="AS17" s="107">
        <f>_xlfn.XLOOKUP(Tier4ContractorRates[[#This Row],[MSA Contract Number]],'Tier 1 - $500K'!A:A,'Tier 1 - $500K'!AS:AS,0,0,1)</f>
        <v>145</v>
      </c>
      <c r="AT17" s="107">
        <f>_xlfn.XLOOKUP(Tier4ContractorRates[[#This Row],[MSA Contract Number]],'Tier 1 - $500K'!A:A,'Tier 1 - $500K'!AT:AT,0,0,1)</f>
        <v>135</v>
      </c>
      <c r="AU17" s="107">
        <f>_xlfn.XLOOKUP(Tier4ContractorRates[[#This Row],[MSA Contract Number]],'Tier 1 - $500K'!A:A,'Tier 1 - $500K'!AU:AU,0,0,1)</f>
        <v>150</v>
      </c>
      <c r="AV17" s="107">
        <f>_xlfn.XLOOKUP(Tier4ContractorRates[[#This Row],[MSA Contract Number]],'Tier 1 - $500K'!A:A,'Tier 1 - $500K'!AV:AV,0,0,1)</f>
        <v>135</v>
      </c>
      <c r="AW17" s="107">
        <f>_xlfn.XLOOKUP(Tier4ContractorRates[[#This Row],[MSA Contract Number]],'Tier 1 - $500K'!A:A,'Tier 1 - $500K'!AW:AW,0,0,1)</f>
        <v>135</v>
      </c>
      <c r="AX17" s="107">
        <f>_xlfn.XLOOKUP(Tier4ContractorRates[[#This Row],[MSA Contract Number]],'Tier 1 - $500K'!A:A,'Tier 1 - $500K'!AX:AX,0,0,1)</f>
        <v>150</v>
      </c>
      <c r="AY17" s="107">
        <f>_xlfn.XLOOKUP(Tier4ContractorRates[[#This Row],[MSA Contract Number]],'Tier 1 - $500K'!A:A,'Tier 1 - $500K'!AY:AY,0,0,1)</f>
        <v>135</v>
      </c>
      <c r="AZ17" s="108">
        <f>_xlfn.XLOOKUP(Tier4ContractorRates[[#This Row],[MSA Contract Number]],'Tier 1 - $500K'!A:A,'Tier 1 - $500K'!AZ:AZ,0,0,1)</f>
        <v>175</v>
      </c>
    </row>
    <row r="18" spans="1:52" x14ac:dyDescent="0.25">
      <c r="A18" s="10" t="s">
        <v>374</v>
      </c>
      <c r="B18" s="9">
        <f>_xlfn.XLOOKUP(Tier4ContractorRates[[#This Row],[MSA Contract Number]],'Tier 1 - $500K'!A:A,'Tier 1 - $500K'!B:B,0,0,1)</f>
        <v>46497</v>
      </c>
      <c r="C18" s="10" t="str">
        <f>_xlfn.XLOOKUP(Tier4ContractorRates[[#This Row],[MSA Contract Number]],'Tier 1 - $500K'!A:A,'Tier 1 - $500K'!C:C,0,0,1)</f>
        <v>Computer Deductions Inc.</v>
      </c>
      <c r="D18" s="10" t="str">
        <f>_xlfn.XLOOKUP(Tier4ContractorRates[[#This Row],[MSA Contract Number]],'Tier 1 - $500K'!A:A,'Tier 1 - $500K'!D:D,0,0,1)</f>
        <v>Shannon Grosser</v>
      </c>
      <c r="E18" s="10" t="str">
        <f>_xlfn.XLOOKUP(Tier4ContractorRates[[#This Row],[MSA Contract Number]],'Tier 1 - $500K'!A:A,'Tier 1 - $500K'!E:E,0,0,1)</f>
        <v>916-987-3600</v>
      </c>
      <c r="F18" s="10" t="str">
        <f>_xlfn.XLOOKUP(Tier4ContractorRates[[#This Row],[MSA Contract Number]],'Tier 1 - $500K'!A:A,'Tier 1 - $500K'!F:F,0,0,1)</f>
        <v>sgrosser@cdi-hq.com;</v>
      </c>
      <c r="G18" s="7">
        <f>_xlfn.XLOOKUP(Tier4ContractorRates[[#This Row],[Point of Contact(s) (First Name and Last Name)]],'Tier 1 - $500K'!D:D,'Tier 1 - $500K'!G:G,0,0,1)</f>
        <v>31123</v>
      </c>
      <c r="H18" s="7" t="str">
        <f>_xlfn.XLOOKUP(Tier4ContractorRates[[#This Row],[MSA Contract Number]],'Tier 1 - $500K'!A:A,'Tier 1 - $500K'!H:H,0,0,1)</f>
        <v>SB</v>
      </c>
      <c r="I18" s="7" t="str">
        <f>_xlfn.XLOOKUP(Tier4ContractorRates[[#This Row],[MSA Contract Number]],'Tier 1 - $500K'!A:A,'Tier 1 - $500K'!I:I,0,0,1)</f>
        <v>Yes</v>
      </c>
      <c r="J18" s="7" t="str">
        <f>_xlfn.XLOOKUP(Tier4ContractorRates[[#This Row],[MSA Contract Number]],'Tier 1 - $500K'!A:A,'Tier 1 - $500K'!J:J,0,0,1)</f>
        <v>No</v>
      </c>
      <c r="K18" s="115">
        <f>_xlfn.XLOOKUP(Tier4ContractorRates[[#This Row],[MSA Contract Number]],'Tier 1 - $500K'!A:A,'Tier 1 - $500K'!K:K,0,0,1)</f>
        <v>191</v>
      </c>
      <c r="L18" s="115">
        <f>_xlfn.XLOOKUP(Tier4ContractorRates[[#This Row],[MSA Contract Number]],'Tier 1 - $500K'!A:A,'Tier 1 - $500K'!L:L,0,0,1)</f>
        <v>171</v>
      </c>
      <c r="M18" s="115">
        <f>_xlfn.XLOOKUP(Tier4ContractorRates[[#This Row],[MSA Contract Number]],'Tier 1 - $500K'!A:A,'Tier 1 - $500K'!M:M,0,0,1)</f>
        <v>171</v>
      </c>
      <c r="N18" s="115">
        <f>_xlfn.XLOOKUP(Tier4ContractorRates[[#This Row],[MSA Contract Number]],'Tier 1 - $500K'!A:A,'Tier 1 - $500K'!N:N)</f>
        <v>150</v>
      </c>
      <c r="O18" s="115">
        <f>_xlfn.XLOOKUP(Tier4ContractorRates[[#This Row],[MSA Contract Number]],'Tier 1 - $500K'!A:A,'Tier 1 - $500K'!O:O,0,0,1)</f>
        <v>135</v>
      </c>
      <c r="P18" s="115">
        <f>_xlfn.XLOOKUP(Tier4ContractorRates[[#This Row],[MSA Contract Number]],'Tier 1 - $500K'!A:A,'Tier 1 - $500K'!P:P,0,0,1)</f>
        <v>140</v>
      </c>
      <c r="Q18" s="115">
        <f>_xlfn.XLOOKUP(Tier4ContractorRates[[#This Row],[MSA Contract Number]],'Tier 1 - $500K'!A:A,'Tier 1 - $500K'!Q:Q,0,0,1)</f>
        <v>119</v>
      </c>
      <c r="R18" s="115">
        <f>_xlfn.XLOOKUP(Tier4ContractorRates[[#This Row],[MSA Contract Number]],'Tier 1 - $500K'!A:A,'Tier 1 - $500K'!R:R,0,0,1)</f>
        <v>93</v>
      </c>
      <c r="S18" s="107">
        <f>_xlfn.XLOOKUP(Tier4ContractorRates[[#This Row],[MSA Contract Number]],'Tier 1 - $500K'!A:A,'Tier 1 - $500K'!S:S,0,0,1)</f>
        <v>166</v>
      </c>
      <c r="T18" s="107">
        <f>_xlfn.XLOOKUP(Tier4ContractorRates[[#This Row],[MSA Contract Number]],'Tier 1 - $500K'!A:A,'Tier 1 - $500K'!T:T,0,0,1)</f>
        <v>197</v>
      </c>
      <c r="U18" s="107">
        <f>_xlfn.XLOOKUP(Tier4ContractorRates[[#This Row],[MSA Contract Number]],'Tier 1 - $500K'!A:A,'Tier 1 - $500K'!U:U,0,0,1)</f>
        <v>171</v>
      </c>
      <c r="V18" s="107">
        <f>_xlfn.XLOOKUP(Tier4ContractorRates[[#This Row],[MSA Contract Number]],'Tier 1 - $500K'!A:A,'Tier 1 - $500K'!V:V,0,0,1)</f>
        <v>171</v>
      </c>
      <c r="W18" s="107">
        <f>_xlfn.XLOOKUP(Tier4ContractorRates[[#This Row],[MSA Contract Number]],'Tier 1 - $500K'!A:A,'Tier 1 - $500K'!W:W,0,0,1)</f>
        <v>124</v>
      </c>
      <c r="X18" s="107">
        <f>_xlfn.XLOOKUP(Tier4ContractorRates[[#This Row],[MSA Contract Number]],'Tier 1 - $500K'!A:A,'Tier 1 - $500K'!X:X,0,0,1)</f>
        <v>124</v>
      </c>
      <c r="Y18" s="107">
        <f>_xlfn.XLOOKUP(Tier4ContractorRates[[#This Row],[MSA Contract Number]],'Tier 1 - $500K'!A:A,'Tier 1 - $500K'!Y:Y,0,0,1)</f>
        <v>124</v>
      </c>
      <c r="Z18" s="107">
        <f>_xlfn.XLOOKUP(Tier4ContractorRates[[#This Row],[MSA Contract Number]],'Tier 1 - $500K'!A:A,'Tier 1 - $500K'!Z:Z,0,0,1)</f>
        <v>155</v>
      </c>
      <c r="AA18" s="107">
        <f>_xlfn.XLOOKUP(Tier4ContractorRates[[#This Row],[MSA Contract Number]],'Tier 1 - $500K'!A:A,'Tier 1 - $500K'!AA:AA,0,0,1)</f>
        <v>166</v>
      </c>
      <c r="AB18" s="107">
        <f>_xlfn.XLOOKUP(Tier4ContractorRates[[#This Row],[MSA Contract Number]],'Tier 1 - $500K'!A:A,'Tier 1 - $500K'!AB:AB,0,0,1)</f>
        <v>171</v>
      </c>
      <c r="AC18" s="107">
        <f>_xlfn.XLOOKUP(Tier4ContractorRates[[#This Row],[MSA Contract Number]],'Tier 1 - $500K'!A:A,'Tier 1 - $500K'!AC:AC,0,0,1)</f>
        <v>171</v>
      </c>
      <c r="AD18" s="107">
        <f>_xlfn.XLOOKUP(Tier4ContractorRates[[#This Row],[MSA Contract Number]],'Tier 1 - $500K'!A:A,'Tier 1 - $500K'!AD:AD,0,0,1)</f>
        <v>135</v>
      </c>
      <c r="AE18" s="107">
        <f>_xlfn.XLOOKUP(Tier4ContractorRates[[#This Row],[MSA Contract Number]],'Tier 1 - $500K'!A:A,'Tier 1 - $500K'!AE:AE,0,0,1)</f>
        <v>135</v>
      </c>
      <c r="AF18" s="107">
        <f>_xlfn.XLOOKUP(Tier4ContractorRates[[#This Row],[MSA Contract Number]],'Tier 1 - $500K'!A:A,'Tier 1 - $500K'!AF:AF,0,0,1)</f>
        <v>129</v>
      </c>
      <c r="AG18" s="107">
        <f>_xlfn.XLOOKUP(Tier4ContractorRates[[#This Row],[MSA Contract Number]],'Tier 1 - $500K'!A:A,'Tier 1 - $500K'!AG:AG,0,0,1)</f>
        <v>155</v>
      </c>
      <c r="AH18" s="107">
        <f>_xlfn.XLOOKUP(Tier4ContractorRates[[#This Row],[MSA Contract Number]],'Tier 1 - $500K'!A:A,'Tier 1 - $500K'!AH:AH,0,0,1)</f>
        <v>135</v>
      </c>
      <c r="AI18" s="107">
        <f>_xlfn.XLOOKUP(Tier4ContractorRates[[#This Row],[MSA Contract Number]],'Tier 1 - $500K'!A:A,'Tier 1 - $500K'!AI:AI,0,0,1)</f>
        <v>140</v>
      </c>
      <c r="AJ18" s="107">
        <f>_xlfn.XLOOKUP(Tier4ContractorRates[[#This Row],[MSA Contract Number]],'Tier 1 - $500K'!A:A,'Tier 1 - $500K'!AJ:AJ,0,0,1)</f>
        <v>129</v>
      </c>
      <c r="AK18" s="107">
        <f>_xlfn.XLOOKUP(Tier4ContractorRates[[#This Row],[MSA Contract Number]],'Tier 1 - $500K'!A:A,'Tier 1 - $500K'!AK:AK,0,0,1)</f>
        <v>171</v>
      </c>
      <c r="AL18" s="107">
        <f>_xlfn.XLOOKUP(Tier4ContractorRates[[#This Row],[MSA Contract Number]],'Tier 1 - $500K'!A:A,'Tier 1 - $500K'!AL:AL,0,0,1)</f>
        <v>186</v>
      </c>
      <c r="AM18" s="107">
        <f>_xlfn.XLOOKUP(Tier4ContractorRates[[#This Row],[MSA Contract Number]],'Tier 1 - $500K'!A:A,'Tier 1 - $500K'!AM:AM,0,0,1)</f>
        <v>140</v>
      </c>
      <c r="AN18" s="107">
        <f>_xlfn.XLOOKUP(Tier4ContractorRates[[#This Row],[MSA Contract Number]],'Tier 1 - $500K'!A:A,'Tier 1 - $500K'!AN:AN,0,0,1)</f>
        <v>155</v>
      </c>
      <c r="AO18" s="107">
        <f>_xlfn.XLOOKUP(Tier4ContractorRates[[#This Row],[MSA Contract Number]],'Tier 1 - $500K'!A:A,'Tier 1 - $500K'!AO:AO,0,0,1)</f>
        <v>140</v>
      </c>
      <c r="AP18" s="107">
        <f>_xlfn.XLOOKUP(Tier4ContractorRates[[#This Row],[MSA Contract Number]],'Tier 1 - $500K'!A:A,'Tier 1 - $500K'!AP:AP,0,0,1)</f>
        <v>155</v>
      </c>
      <c r="AQ18" s="107">
        <f>_xlfn.XLOOKUP(Tier4ContractorRates[[#This Row],[MSA Contract Number]],'Tier 1 - $500K'!A:A,'Tier 1 - $500K'!AQ:AQ,0,0,1)</f>
        <v>155</v>
      </c>
      <c r="AR18" s="107">
        <f>_xlfn.XLOOKUP(Tier4ContractorRates[[#This Row],[MSA Contract Number]],'Tier 1 - $500K'!A:A,'Tier 1 - $500K'!AR:AR,0,0,1)</f>
        <v>176</v>
      </c>
      <c r="AS18" s="107">
        <f>_xlfn.XLOOKUP(Tier4ContractorRates[[#This Row],[MSA Contract Number]],'Tier 1 - $500K'!A:A,'Tier 1 - $500K'!AS:AS,0,0,1)</f>
        <v>104</v>
      </c>
      <c r="AT18" s="107">
        <f>_xlfn.XLOOKUP(Tier4ContractorRates[[#This Row],[MSA Contract Number]],'Tier 1 - $500K'!A:A,'Tier 1 - $500K'!AT:AT,0,0,1)</f>
        <v>119</v>
      </c>
      <c r="AU18" s="107">
        <f>_xlfn.XLOOKUP(Tier4ContractorRates[[#This Row],[MSA Contract Number]],'Tier 1 - $500K'!A:A,'Tier 1 - $500K'!AU:AU,0,0,1)</f>
        <v>104</v>
      </c>
      <c r="AV18" s="107">
        <f>_xlfn.XLOOKUP(Tier4ContractorRates[[#This Row],[MSA Contract Number]],'Tier 1 - $500K'!A:A,'Tier 1 - $500K'!AV:AV,0,0,1)</f>
        <v>93</v>
      </c>
      <c r="AW18" s="107">
        <f>_xlfn.XLOOKUP(Tier4ContractorRates[[#This Row],[MSA Contract Number]],'Tier 1 - $500K'!A:A,'Tier 1 - $500K'!AW:AW,0,0,1)</f>
        <v>135</v>
      </c>
      <c r="AX18" s="107">
        <f>_xlfn.XLOOKUP(Tier4ContractorRates[[#This Row],[MSA Contract Number]],'Tier 1 - $500K'!A:A,'Tier 1 - $500K'!AX:AX,0,0,1)</f>
        <v>104</v>
      </c>
      <c r="AY18" s="107">
        <f>_xlfn.XLOOKUP(Tier4ContractorRates[[#This Row],[MSA Contract Number]],'Tier 1 - $500K'!A:A,'Tier 1 - $500K'!AY:AY,0,0,1)</f>
        <v>104</v>
      </c>
      <c r="AZ18" s="108">
        <f>_xlfn.XLOOKUP(Tier4ContractorRates[[#This Row],[MSA Contract Number]],'Tier 1 - $500K'!A:A,'Tier 1 - $500K'!AZ:AZ,0,0,1)</f>
        <v>181</v>
      </c>
    </row>
    <row r="19" spans="1:52" ht="63" x14ac:dyDescent="0.25">
      <c r="A19" s="10" t="s">
        <v>387</v>
      </c>
      <c r="B19" s="9">
        <f>_xlfn.XLOOKUP(Tier4ContractorRates[[#This Row],[MSA Contract Number]],'Tier 1 - $500K'!A:A,'Tier 1 - $500K'!B:B,0,0,1)</f>
        <v>46497</v>
      </c>
      <c r="C19" s="10" t="str">
        <f>_xlfn.XLOOKUP(Tier4ContractorRates[[#This Row],[MSA Contract Number]],'Tier 1 - $500K'!A:A,'Tier 1 - $500K'!C:C,0,0,1)</f>
        <v>Crowe LLP</v>
      </c>
      <c r="D19" s="10" t="str">
        <f>_xlfn.XLOOKUP(Tier4ContractorRates[[#This Row],[MSA Contract Number]],'Tier 1 - $500K'!A:A,'Tier 1 - $500K'!D:D,0,0,1)</f>
        <v>1. Lisa Voeller 
2. Delia Bruntz
3. Chris Worley 
4. Eric Montas</v>
      </c>
      <c r="E19" s="10" t="str">
        <f>_xlfn.XLOOKUP(Tier4ContractorRates[[#This Row],[MSA Contract Number]],'Tier 1 - $500K'!A:A,'Tier 1 - $500K'!E:E,0,0,1)</f>
        <v>1. (916) 492-5133 
2. (630) 586-5321
3. (916) 266-9516 
4. (916) 492-5178</v>
      </c>
      <c r="F19" s="10" t="str">
        <f>_xlfn.XLOOKUP(Tier4ContractorRates[[#This Row],[MSA Contract Number]],'Tier 1 - $500K'!A:A,'Tier 1 - $500K'!F:F,0,0,1)</f>
        <v>lisa.voeller@crowe.com; 
proposal.center@crowe.com;
chris.worley@crowe.com; 
eric.montas@crowe.com;</v>
      </c>
      <c r="G19" s="7" t="str">
        <f>_xlfn.XLOOKUP(Tier4ContractorRates[[#This Row],[Point of Contact(s) (First Name and Last Name)]],'Tier 1 - $500K'!D:D,'Tier 1 - $500K'!G:G,0,0,1)</f>
        <v>--</v>
      </c>
      <c r="H19" s="7" t="str">
        <f>_xlfn.XLOOKUP(Tier4ContractorRates[[#This Row],[MSA Contract Number]],'Tier 1 - $500K'!A:A,'Tier 1 - $500K'!H:H,0,0,1)</f>
        <v>--</v>
      </c>
      <c r="I19" s="7" t="str">
        <f>_xlfn.XLOOKUP(Tier4ContractorRates[[#This Row],[MSA Contract Number]],'Tier 1 - $500K'!A:A,'Tier 1 - $500K'!I:I,0,0,1)</f>
        <v>No</v>
      </c>
      <c r="J19" s="7" t="str">
        <f>_xlfn.XLOOKUP(Tier4ContractorRates[[#This Row],[MSA Contract Number]],'Tier 1 - $500K'!A:A,'Tier 1 - $500K'!J:J,0,0,1)</f>
        <v>No</v>
      </c>
      <c r="K19" s="115">
        <f>_xlfn.XLOOKUP(Tier4ContractorRates[[#This Row],[MSA Contract Number]],'Tier 1 - $500K'!A:A,'Tier 1 - $500K'!K:K,0,0,1)</f>
        <v>220</v>
      </c>
      <c r="L19" s="115">
        <f>_xlfn.XLOOKUP(Tier4ContractorRates[[#This Row],[MSA Contract Number]],'Tier 1 - $500K'!A:A,'Tier 1 - $500K'!L:L,0,0,1)</f>
        <v>185</v>
      </c>
      <c r="M19" s="115">
        <f>_xlfn.XLOOKUP(Tier4ContractorRates[[#This Row],[MSA Contract Number]],'Tier 1 - $500K'!A:A,'Tier 1 - $500K'!M:M,0,0,1)</f>
        <v>190</v>
      </c>
      <c r="N19" s="115">
        <f>_xlfn.XLOOKUP(Tier4ContractorRates[[#This Row],[MSA Contract Number]],'Tier 1 - $500K'!A:A,'Tier 1 - $500K'!N:N)</f>
        <v>175</v>
      </c>
      <c r="O19" s="115">
        <f>_xlfn.XLOOKUP(Tier4ContractorRates[[#This Row],[MSA Contract Number]],'Tier 1 - $500K'!A:A,'Tier 1 - $500K'!O:O,0,0,1)</f>
        <v>150</v>
      </c>
      <c r="P19" s="115">
        <f>_xlfn.XLOOKUP(Tier4ContractorRates[[#This Row],[MSA Contract Number]],'Tier 1 - $500K'!A:A,'Tier 1 - $500K'!P:P,0,0,1)</f>
        <v>150</v>
      </c>
      <c r="Q19" s="115">
        <f>_xlfn.XLOOKUP(Tier4ContractorRates[[#This Row],[MSA Contract Number]],'Tier 1 - $500K'!A:A,'Tier 1 - $500K'!Q:Q,0,0,1)</f>
        <v>140</v>
      </c>
      <c r="R19" s="115">
        <f>_xlfn.XLOOKUP(Tier4ContractorRates[[#This Row],[MSA Contract Number]],'Tier 1 - $500K'!A:A,'Tier 1 - $500K'!R:R,0,0,1)</f>
        <v>100</v>
      </c>
      <c r="S19" s="107">
        <f>_xlfn.XLOOKUP(Tier4ContractorRates[[#This Row],[MSA Contract Number]],'Tier 1 - $500K'!A:A,'Tier 1 - $500K'!S:S,0,0,1)</f>
        <v>190</v>
      </c>
      <c r="T19" s="107">
        <f>_xlfn.XLOOKUP(Tier4ContractorRates[[#This Row],[MSA Contract Number]],'Tier 1 - $500K'!A:A,'Tier 1 - $500K'!T:T,0,0,1)</f>
        <v>190</v>
      </c>
      <c r="U19" s="107">
        <f>_xlfn.XLOOKUP(Tier4ContractorRates[[#This Row],[MSA Contract Number]],'Tier 1 - $500K'!A:A,'Tier 1 - $500K'!U:U,0,0,1)</f>
        <v>170</v>
      </c>
      <c r="V19" s="107">
        <f>_xlfn.XLOOKUP(Tier4ContractorRates[[#This Row],[MSA Contract Number]],'Tier 1 - $500K'!A:A,'Tier 1 - $500K'!V:V,0,0,1)</f>
        <v>220</v>
      </c>
      <c r="W19" s="107">
        <f>_xlfn.XLOOKUP(Tier4ContractorRates[[#This Row],[MSA Contract Number]],'Tier 1 - $500K'!A:A,'Tier 1 - $500K'!W:W,0,0,1)</f>
        <v>135</v>
      </c>
      <c r="X19" s="107">
        <f>_xlfn.XLOOKUP(Tier4ContractorRates[[#This Row],[MSA Contract Number]],'Tier 1 - $500K'!A:A,'Tier 1 - $500K'!X:X,0,0,1)</f>
        <v>135</v>
      </c>
      <c r="Y19" s="107">
        <f>_xlfn.XLOOKUP(Tier4ContractorRates[[#This Row],[MSA Contract Number]],'Tier 1 - $500K'!A:A,'Tier 1 - $500K'!Y:Y,0,0,1)</f>
        <v>135</v>
      </c>
      <c r="Z19" s="107">
        <f>_xlfn.XLOOKUP(Tier4ContractorRates[[#This Row],[MSA Contract Number]],'Tier 1 - $500K'!A:A,'Tier 1 - $500K'!Z:Z,0,0,1)</f>
        <v>175</v>
      </c>
      <c r="AA19" s="107">
        <f>_xlfn.XLOOKUP(Tier4ContractorRates[[#This Row],[MSA Contract Number]],'Tier 1 - $500K'!A:A,'Tier 1 - $500K'!AA:AA,0,0,1)</f>
        <v>180</v>
      </c>
      <c r="AB19" s="107">
        <f>_xlfn.XLOOKUP(Tier4ContractorRates[[#This Row],[MSA Contract Number]],'Tier 1 - $500K'!A:A,'Tier 1 - $500K'!AB:AB,0,0,1)</f>
        <v>210</v>
      </c>
      <c r="AC19" s="107">
        <f>_xlfn.XLOOKUP(Tier4ContractorRates[[#This Row],[MSA Contract Number]],'Tier 1 - $500K'!A:A,'Tier 1 - $500K'!AC:AC,0,0,1)</f>
        <v>150</v>
      </c>
      <c r="AD19" s="107">
        <f>_xlfn.XLOOKUP(Tier4ContractorRates[[#This Row],[MSA Contract Number]],'Tier 1 - $500K'!A:A,'Tier 1 - $500K'!AD:AD,0,0,1)</f>
        <v>150</v>
      </c>
      <c r="AE19" s="107">
        <f>_xlfn.XLOOKUP(Tier4ContractorRates[[#This Row],[MSA Contract Number]],'Tier 1 - $500K'!A:A,'Tier 1 - $500K'!AE:AE,0,0,1)</f>
        <v>140</v>
      </c>
      <c r="AF19" s="107">
        <f>_xlfn.XLOOKUP(Tier4ContractorRates[[#This Row],[MSA Contract Number]],'Tier 1 - $500K'!A:A,'Tier 1 - $500K'!AF:AF,0,0,1)</f>
        <v>140</v>
      </c>
      <c r="AG19" s="107">
        <f>_xlfn.XLOOKUP(Tier4ContractorRates[[#This Row],[MSA Contract Number]],'Tier 1 - $500K'!A:A,'Tier 1 - $500K'!AG:AG,0,0,1)</f>
        <v>160</v>
      </c>
      <c r="AH19" s="107">
        <f>_xlfn.XLOOKUP(Tier4ContractorRates[[#This Row],[MSA Contract Number]],'Tier 1 - $500K'!A:A,'Tier 1 - $500K'!AH:AH,0,0,1)</f>
        <v>160</v>
      </c>
      <c r="AI19" s="107">
        <f>_xlfn.XLOOKUP(Tier4ContractorRates[[#This Row],[MSA Contract Number]],'Tier 1 - $500K'!A:A,'Tier 1 - $500K'!AI:AI,0,0,1)</f>
        <v>150</v>
      </c>
      <c r="AJ19" s="107">
        <f>_xlfn.XLOOKUP(Tier4ContractorRates[[#This Row],[MSA Contract Number]],'Tier 1 - $500K'!A:A,'Tier 1 - $500K'!AJ:AJ,0,0,1)</f>
        <v>150</v>
      </c>
      <c r="AK19" s="107">
        <f>_xlfn.XLOOKUP(Tier4ContractorRates[[#This Row],[MSA Contract Number]],'Tier 1 - $500K'!A:A,'Tier 1 - $500K'!AK:AK,0,0,1)</f>
        <v>150</v>
      </c>
      <c r="AL19" s="107">
        <f>_xlfn.XLOOKUP(Tier4ContractorRates[[#This Row],[MSA Contract Number]],'Tier 1 - $500K'!A:A,'Tier 1 - $500K'!AL:AL,0,0,1)</f>
        <v>170</v>
      </c>
      <c r="AM19" s="107">
        <f>_xlfn.XLOOKUP(Tier4ContractorRates[[#This Row],[MSA Contract Number]],'Tier 1 - $500K'!A:A,'Tier 1 - $500K'!AM:AM,0,0,1)</f>
        <v>145</v>
      </c>
      <c r="AN19" s="107">
        <f>_xlfn.XLOOKUP(Tier4ContractorRates[[#This Row],[MSA Contract Number]],'Tier 1 - $500K'!A:A,'Tier 1 - $500K'!AN:AN,0,0,1)</f>
        <v>150</v>
      </c>
      <c r="AO19" s="107">
        <f>_xlfn.XLOOKUP(Tier4ContractorRates[[#This Row],[MSA Contract Number]],'Tier 1 - $500K'!A:A,'Tier 1 - $500K'!AO:AO,0,0,1)</f>
        <v>145</v>
      </c>
      <c r="AP19" s="107">
        <f>_xlfn.XLOOKUP(Tier4ContractorRates[[#This Row],[MSA Contract Number]],'Tier 1 - $500K'!A:A,'Tier 1 - $500K'!AP:AP,0,0,1)</f>
        <v>190</v>
      </c>
      <c r="AQ19" s="107">
        <f>_xlfn.XLOOKUP(Tier4ContractorRates[[#This Row],[MSA Contract Number]],'Tier 1 - $500K'!A:A,'Tier 1 - $500K'!AQ:AQ,0,0,1)</f>
        <v>180</v>
      </c>
      <c r="AR19" s="107">
        <f>_xlfn.XLOOKUP(Tier4ContractorRates[[#This Row],[MSA Contract Number]],'Tier 1 - $500K'!A:A,'Tier 1 - $500K'!AR:AR,0,0,1)</f>
        <v>170</v>
      </c>
      <c r="AS19" s="107">
        <f>_xlfn.XLOOKUP(Tier4ContractorRates[[#This Row],[MSA Contract Number]],'Tier 1 - $500K'!A:A,'Tier 1 - $500K'!AS:AS,0,0,1)</f>
        <v>125</v>
      </c>
      <c r="AT19" s="107">
        <f>_xlfn.XLOOKUP(Tier4ContractorRates[[#This Row],[MSA Contract Number]],'Tier 1 - $500K'!A:A,'Tier 1 - $500K'!AT:AT,0,0,1)</f>
        <v>125</v>
      </c>
      <c r="AU19" s="107">
        <f>_xlfn.XLOOKUP(Tier4ContractorRates[[#This Row],[MSA Contract Number]],'Tier 1 - $500K'!A:A,'Tier 1 - $500K'!AU:AU,0,0,1)</f>
        <v>140</v>
      </c>
      <c r="AV19" s="107">
        <f>_xlfn.XLOOKUP(Tier4ContractorRates[[#This Row],[MSA Contract Number]],'Tier 1 - $500K'!A:A,'Tier 1 - $500K'!AV:AV,0,0,1)</f>
        <v>140</v>
      </c>
      <c r="AW19" s="107">
        <f>_xlfn.XLOOKUP(Tier4ContractorRates[[#This Row],[MSA Contract Number]],'Tier 1 - $500K'!A:A,'Tier 1 - $500K'!AW:AW,0,0,1)</f>
        <v>140</v>
      </c>
      <c r="AX19" s="107">
        <f>_xlfn.XLOOKUP(Tier4ContractorRates[[#This Row],[MSA Contract Number]],'Tier 1 - $500K'!A:A,'Tier 1 - $500K'!AX:AX,0,0,1)</f>
        <v>150</v>
      </c>
      <c r="AY19" s="107">
        <f>_xlfn.XLOOKUP(Tier4ContractorRates[[#This Row],[MSA Contract Number]],'Tier 1 - $500K'!A:A,'Tier 1 - $500K'!AY:AY,0,0,1)</f>
        <v>140</v>
      </c>
      <c r="AZ19" s="108">
        <f>_xlfn.XLOOKUP(Tier4ContractorRates[[#This Row],[MSA Contract Number]],'Tier 1 - $500K'!A:A,'Tier 1 - $500K'!AZ:AZ,0,0,1)</f>
        <v>170</v>
      </c>
    </row>
    <row r="20" spans="1:52" x14ac:dyDescent="0.25">
      <c r="A20" s="10" t="s">
        <v>389</v>
      </c>
      <c r="B20" s="9">
        <f>_xlfn.XLOOKUP(Tier4ContractorRates[[#This Row],[MSA Contract Number]],'Tier 1 - $500K'!A:A,'Tier 1 - $500K'!B:B,0,0,1)</f>
        <v>46497</v>
      </c>
      <c r="C20" s="10" t="str">
        <f>_xlfn.XLOOKUP(Tier4ContractorRates[[#This Row],[MSA Contract Number]],'Tier 1 - $500K'!A:A,'Tier 1 - $500K'!C:C,0,0,1)</f>
        <v xml:space="preserve">CSG Government Solutions, Inc. </v>
      </c>
      <c r="D20" s="10" t="str">
        <f>_xlfn.XLOOKUP(Tier4ContractorRates[[#This Row],[MSA Contract Number]],'Tier 1 - $500K'!A:A,'Tier 1 - $500K'!D:D,0,0,1)</f>
        <v>Kirk Swanson</v>
      </c>
      <c r="E20" s="10" t="str">
        <f>_xlfn.XLOOKUP(Tier4ContractorRates[[#This Row],[MSA Contract Number]],'Tier 1 - $500K'!A:A,'Tier 1 - $500K'!E:E,0,0,1)</f>
        <v xml:space="preserve">(312) 423-2103 </v>
      </c>
      <c r="F20" s="10" t="str">
        <f>_xlfn.XLOOKUP(Tier4ContractorRates[[#This Row],[MSA Contract Number]],'Tier 1 - $500K'!A:A,'Tier 1 - $500K'!F:F,0,0,1)</f>
        <v>rfp@csgdelivers.com;</v>
      </c>
      <c r="G20" s="7" t="str">
        <f>_xlfn.XLOOKUP(Tier4ContractorRates[[#This Row],[Point of Contact(s) (First Name and Last Name)]],'Tier 1 - $500K'!D:D,'Tier 1 - $500K'!G:G,0,0,1)</f>
        <v>--</v>
      </c>
      <c r="H20" s="7" t="str">
        <f>_xlfn.XLOOKUP(Tier4ContractorRates[[#This Row],[MSA Contract Number]],'Tier 1 - $500K'!A:A,'Tier 1 - $500K'!H:H,0,0,1)</f>
        <v>--</v>
      </c>
      <c r="I20" s="7" t="str">
        <f>_xlfn.XLOOKUP(Tier4ContractorRates[[#This Row],[MSA Contract Number]],'Tier 1 - $500K'!A:A,'Tier 1 - $500K'!I:I,0,0,1)</f>
        <v>No</v>
      </c>
      <c r="J20" s="7" t="str">
        <f>_xlfn.XLOOKUP(Tier4ContractorRates[[#This Row],[MSA Contract Number]],'Tier 1 - $500K'!A:A,'Tier 1 - $500K'!J:J,0,0,1)</f>
        <v>No</v>
      </c>
      <c r="K20" s="115">
        <f>_xlfn.XLOOKUP(Tier4ContractorRates[[#This Row],[MSA Contract Number]],'Tier 1 - $500K'!A:A,'Tier 1 - $500K'!K:K,0,0,1)</f>
        <v>225</v>
      </c>
      <c r="L20" s="115">
        <f>_xlfn.XLOOKUP(Tier4ContractorRates[[#This Row],[MSA Contract Number]],'Tier 1 - $500K'!A:A,'Tier 1 - $500K'!L:L,0,0,1)</f>
        <v>195</v>
      </c>
      <c r="M20" s="115">
        <f>_xlfn.XLOOKUP(Tier4ContractorRates[[#This Row],[MSA Contract Number]],'Tier 1 - $500K'!A:A,'Tier 1 - $500K'!M:M,0,0,1)</f>
        <v>190</v>
      </c>
      <c r="N20" s="115">
        <f>_xlfn.XLOOKUP(Tier4ContractorRates[[#This Row],[MSA Contract Number]],'Tier 1 - $500K'!A:A,'Tier 1 - $500K'!N:N)</f>
        <v>175</v>
      </c>
      <c r="O20" s="115">
        <f>_xlfn.XLOOKUP(Tier4ContractorRates[[#This Row],[MSA Contract Number]],'Tier 1 - $500K'!A:A,'Tier 1 - $500K'!O:O,0,0,1)</f>
        <v>160</v>
      </c>
      <c r="P20" s="115" t="str">
        <f>_xlfn.XLOOKUP(Tier4ContractorRates[[#This Row],[MSA Contract Number]],'Tier 1 - $500K'!A:A,'Tier 1 - $500K'!P:P,0,0,1)</f>
        <v>--</v>
      </c>
      <c r="Q20" s="115" t="str">
        <f>_xlfn.XLOOKUP(Tier4ContractorRates[[#This Row],[MSA Contract Number]],'Tier 1 - $500K'!A:A,'Tier 1 - $500K'!Q:Q,0,0,1)</f>
        <v>--</v>
      </c>
      <c r="R20" s="115">
        <f>_xlfn.XLOOKUP(Tier4ContractorRates[[#This Row],[MSA Contract Number]],'Tier 1 - $500K'!A:A,'Tier 1 - $500K'!R:R,0,0,1)</f>
        <v>110</v>
      </c>
      <c r="S20" s="107">
        <f>_xlfn.XLOOKUP(Tier4ContractorRates[[#This Row],[MSA Contract Number]],'Tier 1 - $500K'!A:A,'Tier 1 - $500K'!S:S,0,0,1)</f>
        <v>180</v>
      </c>
      <c r="T20" s="107">
        <f>_xlfn.XLOOKUP(Tier4ContractorRates[[#This Row],[MSA Contract Number]],'Tier 1 - $500K'!A:A,'Tier 1 - $500K'!T:T,0,0,1)</f>
        <v>225</v>
      </c>
      <c r="U20" s="107">
        <f>_xlfn.XLOOKUP(Tier4ContractorRates[[#This Row],[MSA Contract Number]],'Tier 1 - $500K'!A:A,'Tier 1 - $500K'!U:U,0,0,1)</f>
        <v>200</v>
      </c>
      <c r="V20" s="107" t="str">
        <f>_xlfn.XLOOKUP(Tier4ContractorRates[[#This Row],[MSA Contract Number]],'Tier 1 - $500K'!A:A,'Tier 1 - $500K'!V:V,0,0,1)</f>
        <v>--</v>
      </c>
      <c r="W20" s="107" t="str">
        <f>_xlfn.XLOOKUP(Tier4ContractorRates[[#This Row],[MSA Contract Number]],'Tier 1 - $500K'!A:A,'Tier 1 - $500K'!W:W,0,0,1)</f>
        <v>--</v>
      </c>
      <c r="X20" s="107" t="str">
        <f>_xlfn.XLOOKUP(Tier4ContractorRates[[#This Row],[MSA Contract Number]],'Tier 1 - $500K'!A:A,'Tier 1 - $500K'!X:X,0,0,1)</f>
        <v>--</v>
      </c>
      <c r="Y20" s="107" t="str">
        <f>_xlfn.XLOOKUP(Tier4ContractorRates[[#This Row],[MSA Contract Number]],'Tier 1 - $500K'!A:A,'Tier 1 - $500K'!Y:Y,0,0,1)</f>
        <v>--</v>
      </c>
      <c r="Z20" s="107" t="str">
        <f>_xlfn.XLOOKUP(Tier4ContractorRates[[#This Row],[MSA Contract Number]],'Tier 1 - $500K'!A:A,'Tier 1 - $500K'!Z:Z,0,0,1)</f>
        <v>--</v>
      </c>
      <c r="AA20" s="107" t="str">
        <f>_xlfn.XLOOKUP(Tier4ContractorRates[[#This Row],[MSA Contract Number]],'Tier 1 - $500K'!A:A,'Tier 1 - $500K'!AA:AA,0,0,1)</f>
        <v>--</v>
      </c>
      <c r="AB20" s="107" t="str">
        <f>_xlfn.XLOOKUP(Tier4ContractorRates[[#This Row],[MSA Contract Number]],'Tier 1 - $500K'!A:A,'Tier 1 - $500K'!AB:AB,0,0,1)</f>
        <v>--</v>
      </c>
      <c r="AC20" s="107" t="str">
        <f>_xlfn.XLOOKUP(Tier4ContractorRates[[#This Row],[MSA Contract Number]],'Tier 1 - $500K'!A:A,'Tier 1 - $500K'!AC:AC,0,0,1)</f>
        <v>--</v>
      </c>
      <c r="AD20" s="107">
        <f>_xlfn.XLOOKUP(Tier4ContractorRates[[#This Row],[MSA Contract Number]],'Tier 1 - $500K'!A:A,'Tier 1 - $500K'!AD:AD,0,0,1)</f>
        <v>160</v>
      </c>
      <c r="AE20" s="107" t="str">
        <f>_xlfn.XLOOKUP(Tier4ContractorRates[[#This Row],[MSA Contract Number]],'Tier 1 - $500K'!A:A,'Tier 1 - $500K'!AE:AE,0,0,1)</f>
        <v>--</v>
      </c>
      <c r="AF20" s="107">
        <f>_xlfn.XLOOKUP(Tier4ContractorRates[[#This Row],[MSA Contract Number]],'Tier 1 - $500K'!A:A,'Tier 1 - $500K'!AF:AF,0,0,1)</f>
        <v>140</v>
      </c>
      <c r="AG20" s="107">
        <f>_xlfn.XLOOKUP(Tier4ContractorRates[[#This Row],[MSA Contract Number]],'Tier 1 - $500K'!A:A,'Tier 1 - $500K'!AG:AG,0,0,1)</f>
        <v>170</v>
      </c>
      <c r="AH20" s="107" t="str">
        <f>_xlfn.XLOOKUP(Tier4ContractorRates[[#This Row],[MSA Contract Number]],'Tier 1 - $500K'!A:A,'Tier 1 - $500K'!AH:AH,0,0,1)</f>
        <v>--</v>
      </c>
      <c r="AI20" s="107" t="str">
        <f>_xlfn.XLOOKUP(Tier4ContractorRates[[#This Row],[MSA Contract Number]],'Tier 1 - $500K'!A:A,'Tier 1 - $500K'!AI:AI,0,0,1)</f>
        <v>--</v>
      </c>
      <c r="AJ20" s="107" t="str">
        <f>_xlfn.XLOOKUP(Tier4ContractorRates[[#This Row],[MSA Contract Number]],'Tier 1 - $500K'!A:A,'Tier 1 - $500K'!AJ:AJ,0,0,1)</f>
        <v>--</v>
      </c>
      <c r="AK20" s="107" t="str">
        <f>_xlfn.XLOOKUP(Tier4ContractorRates[[#This Row],[MSA Contract Number]],'Tier 1 - $500K'!A:A,'Tier 1 - $500K'!AK:AK,0,0,1)</f>
        <v>--</v>
      </c>
      <c r="AL20" s="107" t="str">
        <f>_xlfn.XLOOKUP(Tier4ContractorRates[[#This Row],[MSA Contract Number]],'Tier 1 - $500K'!A:A,'Tier 1 - $500K'!AL:AL,0,0,1)</f>
        <v>--</v>
      </c>
      <c r="AM20" s="107" t="str">
        <f>_xlfn.XLOOKUP(Tier4ContractorRates[[#This Row],[MSA Contract Number]],'Tier 1 - $500K'!A:A,'Tier 1 - $500K'!AM:AM,0,0,1)</f>
        <v>--</v>
      </c>
      <c r="AN20" s="107" t="str">
        <f>_xlfn.XLOOKUP(Tier4ContractorRates[[#This Row],[MSA Contract Number]],'Tier 1 - $500K'!A:A,'Tier 1 - $500K'!AN:AN,0,0,1)</f>
        <v>--</v>
      </c>
      <c r="AO20" s="107" t="str">
        <f>_xlfn.XLOOKUP(Tier4ContractorRates[[#This Row],[MSA Contract Number]],'Tier 1 - $500K'!A:A,'Tier 1 - $500K'!AO:AO,0,0,1)</f>
        <v>--</v>
      </c>
      <c r="AP20" s="107" t="str">
        <f>_xlfn.XLOOKUP(Tier4ContractorRates[[#This Row],[MSA Contract Number]],'Tier 1 - $500K'!A:A,'Tier 1 - $500K'!AP:AP,0,0,1)</f>
        <v>--</v>
      </c>
      <c r="AQ20" s="107" t="str">
        <f>_xlfn.XLOOKUP(Tier4ContractorRates[[#This Row],[MSA Contract Number]],'Tier 1 - $500K'!A:A,'Tier 1 - $500K'!AQ:AQ,0,0,1)</f>
        <v>--</v>
      </c>
      <c r="AR20" s="107" t="str">
        <f>_xlfn.XLOOKUP(Tier4ContractorRates[[#This Row],[MSA Contract Number]],'Tier 1 - $500K'!A:A,'Tier 1 - $500K'!AR:AR,0,0,1)</f>
        <v>--</v>
      </c>
      <c r="AS20" s="107" t="str">
        <f>_xlfn.XLOOKUP(Tier4ContractorRates[[#This Row],[MSA Contract Number]],'Tier 1 - $500K'!A:A,'Tier 1 - $500K'!AS:AS,0,0,1)</f>
        <v>--</v>
      </c>
      <c r="AT20" s="107" t="str">
        <f>_xlfn.XLOOKUP(Tier4ContractorRates[[#This Row],[MSA Contract Number]],'Tier 1 - $500K'!A:A,'Tier 1 - $500K'!AT:AT,0,0,1)</f>
        <v>--</v>
      </c>
      <c r="AU20" s="107" t="str">
        <f>_xlfn.XLOOKUP(Tier4ContractorRates[[#This Row],[MSA Contract Number]],'Tier 1 - $500K'!A:A,'Tier 1 - $500K'!AU:AU,0,0,1)</f>
        <v>--</v>
      </c>
      <c r="AV20" s="107" t="str">
        <f>_xlfn.XLOOKUP(Tier4ContractorRates[[#This Row],[MSA Contract Number]],'Tier 1 - $500K'!A:A,'Tier 1 - $500K'!AV:AV,0,0,1)</f>
        <v>--</v>
      </c>
      <c r="AW20" s="107" t="str">
        <f>_xlfn.XLOOKUP(Tier4ContractorRates[[#This Row],[MSA Contract Number]],'Tier 1 - $500K'!A:A,'Tier 1 - $500K'!AW:AW,0,0,1)</f>
        <v>--</v>
      </c>
      <c r="AX20" s="107" t="str">
        <f>_xlfn.XLOOKUP(Tier4ContractorRates[[#This Row],[MSA Contract Number]],'Tier 1 - $500K'!A:A,'Tier 1 - $500K'!AX:AX,0,0,1)</f>
        <v>--</v>
      </c>
      <c r="AY20" s="107" t="str">
        <f>_xlfn.XLOOKUP(Tier4ContractorRates[[#This Row],[MSA Contract Number]],'Tier 1 - $500K'!A:A,'Tier 1 - $500K'!AY:AY,0,0,1)</f>
        <v>--</v>
      </c>
      <c r="AZ20" s="108" t="str">
        <f>_xlfn.XLOOKUP(Tier4ContractorRates[[#This Row],[MSA Contract Number]],'Tier 1 - $500K'!A:A,'Tier 1 - $500K'!AZ:AZ,0,0,1)</f>
        <v>--</v>
      </c>
    </row>
    <row r="21" spans="1:52" ht="31.5" x14ac:dyDescent="0.25">
      <c r="A21" s="10" t="s">
        <v>369</v>
      </c>
      <c r="B21" s="9">
        <f>_xlfn.XLOOKUP(Tier4ContractorRates[[#This Row],[MSA Contract Number]],'Tier 1 - $500K'!A:A,'Tier 1 - $500K'!B:B,0,0,1)</f>
        <v>46497</v>
      </c>
      <c r="C21" s="10" t="str">
        <f>_xlfn.XLOOKUP(Tier4ContractorRates[[#This Row],[MSA Contract Number]],'Tier 1 - $500K'!A:A,'Tier 1 - $500K'!C:C,0,0,1)</f>
        <v>Commercial Programming Systems, Inc.</v>
      </c>
      <c r="D21" s="10" t="str">
        <f>_xlfn.XLOOKUP(Tier4ContractorRates[[#This Row],[MSA Contract Number]],'Tier 1 - $500K'!A:A,'Tier 1 - $500K'!D:D,0,0,1)</f>
        <v>1. Philip Sawyer 
2. Donna Prestion</v>
      </c>
      <c r="E21" s="10" t="str">
        <f>_xlfn.XLOOKUP(Tier4ContractorRates[[#This Row],[MSA Contract Number]],'Tier 1 - $500K'!A:A,'Tier 1 - $500K'!E:E,0,0,1)</f>
        <v>1. (310) 228-0656 
2. (888) 812-9223</v>
      </c>
      <c r="F21" s="10" t="str">
        <f>_xlfn.XLOOKUP(Tier4ContractorRates[[#This Row],[MSA Contract Number]],'Tier 1 - $500K'!A:A,'Tier 1 - $500K'!F:F,0,0,1)</f>
        <v>phil@cpsinc.com;</v>
      </c>
      <c r="G21" s="7">
        <f>_xlfn.XLOOKUP(Tier4ContractorRates[[#This Row],[Point of Contact(s) (First Name and Last Name)]],'Tier 1 - $500K'!D:D,'Tier 1 - $500K'!G:G,0,0,1)</f>
        <v>1746578</v>
      </c>
      <c r="H21" s="7" t="str">
        <f>_xlfn.XLOOKUP(Tier4ContractorRates[[#This Row],[MSA Contract Number]],'Tier 1 - $500K'!A:A,'Tier 1 - $500K'!H:H,0,0,1)</f>
        <v>SB</v>
      </c>
      <c r="I21" s="7" t="str">
        <f>_xlfn.XLOOKUP(Tier4ContractorRates[[#This Row],[MSA Contract Number]],'Tier 1 - $500K'!A:A,'Tier 1 - $500K'!I:I,0,0,1)</f>
        <v>Yes</v>
      </c>
      <c r="J21" s="7" t="str">
        <f>_xlfn.XLOOKUP(Tier4ContractorRates[[#This Row],[MSA Contract Number]],'Tier 1 - $500K'!A:A,'Tier 1 - $500K'!J:J,0,0,1)</f>
        <v>No</v>
      </c>
      <c r="K21" s="115">
        <f>_xlfn.XLOOKUP(Tier4ContractorRates[[#This Row],[MSA Contract Number]],'Tier 1 - $500K'!A:A,'Tier 1 - $500K'!K:K,0,0,1)</f>
        <v>165</v>
      </c>
      <c r="L21" s="115">
        <f>_xlfn.XLOOKUP(Tier4ContractorRates[[#This Row],[MSA Contract Number]],'Tier 1 - $500K'!A:A,'Tier 1 - $500K'!L:L,0,0,1)</f>
        <v>140</v>
      </c>
      <c r="M21" s="115">
        <f>_xlfn.XLOOKUP(Tier4ContractorRates[[#This Row],[MSA Contract Number]],'Tier 1 - $500K'!A:A,'Tier 1 - $500K'!M:M,0,0,1)</f>
        <v>150</v>
      </c>
      <c r="N21" s="115">
        <f>_xlfn.XLOOKUP(Tier4ContractorRates[[#This Row],[MSA Contract Number]],'Tier 1 - $500K'!A:A,'Tier 1 - $500K'!N:N)</f>
        <v>130</v>
      </c>
      <c r="O21" s="115">
        <f>_xlfn.XLOOKUP(Tier4ContractorRates[[#This Row],[MSA Contract Number]],'Tier 1 - $500K'!A:A,'Tier 1 - $500K'!O:O,0,0,1)</f>
        <v>110</v>
      </c>
      <c r="P21" s="115">
        <f>_xlfn.XLOOKUP(Tier4ContractorRates[[#This Row],[MSA Contract Number]],'Tier 1 - $500K'!A:A,'Tier 1 - $500K'!P:P,0,0,1)</f>
        <v>125</v>
      </c>
      <c r="Q21" s="115">
        <f>_xlfn.XLOOKUP(Tier4ContractorRates[[#This Row],[MSA Contract Number]],'Tier 1 - $500K'!A:A,'Tier 1 - $500K'!Q:Q,0,0,1)</f>
        <v>110</v>
      </c>
      <c r="R21" s="115">
        <f>_xlfn.XLOOKUP(Tier4ContractorRates[[#This Row],[MSA Contract Number]],'Tier 1 - $500K'!A:A,'Tier 1 - $500K'!R:R,0,0,1)</f>
        <v>80</v>
      </c>
      <c r="S21" s="107">
        <f>_xlfn.XLOOKUP(Tier4ContractorRates[[#This Row],[MSA Contract Number]],'Tier 1 - $500K'!A:A,'Tier 1 - $500K'!S:S,0,0,1)</f>
        <v>120</v>
      </c>
      <c r="T21" s="107">
        <f>_xlfn.XLOOKUP(Tier4ContractorRates[[#This Row],[MSA Contract Number]],'Tier 1 - $500K'!A:A,'Tier 1 - $500K'!T:T,0,0,1)</f>
        <v>135</v>
      </c>
      <c r="U21" s="107">
        <f>_xlfn.XLOOKUP(Tier4ContractorRates[[#This Row],[MSA Contract Number]],'Tier 1 - $500K'!A:A,'Tier 1 - $500K'!U:U,0,0,1)</f>
        <v>120</v>
      </c>
      <c r="V21" s="107">
        <f>_xlfn.XLOOKUP(Tier4ContractorRates[[#This Row],[MSA Contract Number]],'Tier 1 - $500K'!A:A,'Tier 1 - $500K'!V:V,0,0,1)</f>
        <v>120</v>
      </c>
      <c r="W21" s="107">
        <f>_xlfn.XLOOKUP(Tier4ContractorRates[[#This Row],[MSA Contract Number]],'Tier 1 - $500K'!A:A,'Tier 1 - $500K'!W:W,0,0,1)</f>
        <v>75</v>
      </c>
      <c r="X21" s="107">
        <f>_xlfn.XLOOKUP(Tier4ContractorRates[[#This Row],[MSA Contract Number]],'Tier 1 - $500K'!A:A,'Tier 1 - $500K'!X:X,0,0,1)</f>
        <v>90</v>
      </c>
      <c r="Y21" s="107">
        <f>_xlfn.XLOOKUP(Tier4ContractorRates[[#This Row],[MSA Contract Number]],'Tier 1 - $500K'!A:A,'Tier 1 - $500K'!Y:Y,0,0,1)</f>
        <v>110</v>
      </c>
      <c r="Z21" s="107">
        <f>_xlfn.XLOOKUP(Tier4ContractorRates[[#This Row],[MSA Contract Number]],'Tier 1 - $500K'!A:A,'Tier 1 - $500K'!Z:Z,0,0,1)</f>
        <v>120</v>
      </c>
      <c r="AA21" s="107">
        <f>_xlfn.XLOOKUP(Tier4ContractorRates[[#This Row],[MSA Contract Number]],'Tier 1 - $500K'!A:A,'Tier 1 - $500K'!AA:AA,0,0,1)</f>
        <v>120</v>
      </c>
      <c r="AB21" s="107">
        <f>_xlfn.XLOOKUP(Tier4ContractorRates[[#This Row],[MSA Contract Number]],'Tier 1 - $500K'!A:A,'Tier 1 - $500K'!AB:AB,0,0,1)</f>
        <v>120</v>
      </c>
      <c r="AC21" s="107">
        <f>_xlfn.XLOOKUP(Tier4ContractorRates[[#This Row],[MSA Contract Number]],'Tier 1 - $500K'!A:A,'Tier 1 - $500K'!AC:AC,0,0,1)</f>
        <v>115</v>
      </c>
      <c r="AD21" s="107">
        <f>_xlfn.XLOOKUP(Tier4ContractorRates[[#This Row],[MSA Contract Number]],'Tier 1 - $500K'!A:A,'Tier 1 - $500K'!AD:AD,0,0,1)</f>
        <v>100</v>
      </c>
      <c r="AE21" s="107">
        <f>_xlfn.XLOOKUP(Tier4ContractorRates[[#This Row],[MSA Contract Number]],'Tier 1 - $500K'!A:A,'Tier 1 - $500K'!AE:AE,0,0,1)</f>
        <v>90</v>
      </c>
      <c r="AF21" s="107">
        <f>_xlfn.XLOOKUP(Tier4ContractorRates[[#This Row],[MSA Contract Number]],'Tier 1 - $500K'!A:A,'Tier 1 - $500K'!AF:AF,0,0,1)</f>
        <v>100</v>
      </c>
      <c r="AG21" s="107">
        <f>_xlfn.XLOOKUP(Tier4ContractorRates[[#This Row],[MSA Contract Number]],'Tier 1 - $500K'!A:A,'Tier 1 - $500K'!AG:AG,0,0,1)</f>
        <v>120</v>
      </c>
      <c r="AH21" s="107">
        <f>_xlfn.XLOOKUP(Tier4ContractorRates[[#This Row],[MSA Contract Number]],'Tier 1 - $500K'!A:A,'Tier 1 - $500K'!AH:AH,0,0,1)</f>
        <v>90</v>
      </c>
      <c r="AI21" s="107">
        <f>_xlfn.XLOOKUP(Tier4ContractorRates[[#This Row],[MSA Contract Number]],'Tier 1 - $500K'!A:A,'Tier 1 - $500K'!AI:AI,0,0,1)</f>
        <v>130</v>
      </c>
      <c r="AJ21" s="107">
        <f>_xlfn.XLOOKUP(Tier4ContractorRates[[#This Row],[MSA Contract Number]],'Tier 1 - $500K'!A:A,'Tier 1 - $500K'!AJ:AJ,0,0,1)</f>
        <v>110</v>
      </c>
      <c r="AK21" s="107">
        <f>_xlfn.XLOOKUP(Tier4ContractorRates[[#This Row],[MSA Contract Number]],'Tier 1 - $500K'!A:A,'Tier 1 - $500K'!AK:AK,0,0,1)</f>
        <v>120</v>
      </c>
      <c r="AL21" s="107">
        <f>_xlfn.XLOOKUP(Tier4ContractorRates[[#This Row],[MSA Contract Number]],'Tier 1 - $500K'!A:A,'Tier 1 - $500K'!AL:AL,0,0,1)</f>
        <v>160</v>
      </c>
      <c r="AM21" s="107">
        <f>_xlfn.XLOOKUP(Tier4ContractorRates[[#This Row],[MSA Contract Number]],'Tier 1 - $500K'!A:A,'Tier 1 - $500K'!AM:AM,0,0,1)</f>
        <v>100</v>
      </c>
      <c r="AN21" s="107">
        <f>_xlfn.XLOOKUP(Tier4ContractorRates[[#This Row],[MSA Contract Number]],'Tier 1 - $500K'!A:A,'Tier 1 - $500K'!AN:AN,0,0,1)</f>
        <v>110</v>
      </c>
      <c r="AO21" s="107">
        <f>_xlfn.XLOOKUP(Tier4ContractorRates[[#This Row],[MSA Contract Number]],'Tier 1 - $500K'!A:A,'Tier 1 - $500K'!AO:AO,0,0,1)</f>
        <v>120</v>
      </c>
      <c r="AP21" s="107">
        <f>_xlfn.XLOOKUP(Tier4ContractorRates[[#This Row],[MSA Contract Number]],'Tier 1 - $500K'!A:A,'Tier 1 - $500K'!AP:AP,0,0,1)</f>
        <v>125</v>
      </c>
      <c r="AQ21" s="107">
        <f>_xlfn.XLOOKUP(Tier4ContractorRates[[#This Row],[MSA Contract Number]],'Tier 1 - $500K'!A:A,'Tier 1 - $500K'!AQ:AQ,0,0,1)</f>
        <v>110</v>
      </c>
      <c r="AR21" s="107">
        <f>_xlfn.XLOOKUP(Tier4ContractorRates[[#This Row],[MSA Contract Number]],'Tier 1 - $500K'!A:A,'Tier 1 - $500K'!AR:AR,0,0,1)</f>
        <v>125</v>
      </c>
      <c r="AS21" s="107">
        <f>_xlfn.XLOOKUP(Tier4ContractorRates[[#This Row],[MSA Contract Number]],'Tier 1 - $500K'!A:A,'Tier 1 - $500K'!AS:AS,0,0,1)</f>
        <v>120</v>
      </c>
      <c r="AT21" s="107">
        <f>_xlfn.XLOOKUP(Tier4ContractorRates[[#This Row],[MSA Contract Number]],'Tier 1 - $500K'!A:A,'Tier 1 - $500K'!AT:AT,0,0,1)</f>
        <v>100</v>
      </c>
      <c r="AU21" s="107">
        <f>_xlfn.XLOOKUP(Tier4ContractorRates[[#This Row],[MSA Contract Number]],'Tier 1 - $500K'!A:A,'Tier 1 - $500K'!AU:AU,0,0,1)</f>
        <v>100</v>
      </c>
      <c r="AV21" s="107">
        <f>_xlfn.XLOOKUP(Tier4ContractorRates[[#This Row],[MSA Contract Number]],'Tier 1 - $500K'!A:A,'Tier 1 - $500K'!AV:AV,0,0,1)</f>
        <v>90</v>
      </c>
      <c r="AW21" s="107">
        <f>_xlfn.XLOOKUP(Tier4ContractorRates[[#This Row],[MSA Contract Number]],'Tier 1 - $500K'!A:A,'Tier 1 - $500K'!AW:AW,0,0,1)</f>
        <v>100</v>
      </c>
      <c r="AX21" s="107">
        <f>_xlfn.XLOOKUP(Tier4ContractorRates[[#This Row],[MSA Contract Number]],'Tier 1 - $500K'!A:A,'Tier 1 - $500K'!AX:AX,0,0,1)</f>
        <v>105</v>
      </c>
      <c r="AY21" s="107">
        <f>_xlfn.XLOOKUP(Tier4ContractorRates[[#This Row],[MSA Contract Number]],'Tier 1 - $500K'!A:A,'Tier 1 - $500K'!AY:AY,0,0,1)</f>
        <v>95</v>
      </c>
      <c r="AZ21" s="108">
        <f>_xlfn.XLOOKUP(Tier4ContractorRates[[#This Row],[MSA Contract Number]],'Tier 1 - $500K'!A:A,'Tier 1 - $500K'!AZ:AZ,0,0,1)</f>
        <v>175</v>
      </c>
    </row>
    <row r="22" spans="1:52" x14ac:dyDescent="0.25">
      <c r="A22" s="10" t="s">
        <v>434</v>
      </c>
      <c r="B22" s="9">
        <f>_xlfn.XLOOKUP(Tier4ContractorRates[[#This Row],[MSA Contract Number]],'Tier 1 - $500K'!A:A,'Tier 1 - $500K'!B:B,0,0,1)</f>
        <v>46497</v>
      </c>
      <c r="C22" s="10" t="str">
        <f>_xlfn.XLOOKUP(Tier4ContractorRates[[#This Row],[MSA Contract Number]],'Tier 1 - $500K'!A:A,'Tier 1 - $500K'!C:C,0,0,1)</f>
        <v>Delegata Corporation</v>
      </c>
      <c r="D22" s="10" t="str">
        <f>_xlfn.XLOOKUP(Tier4ContractorRates[[#This Row],[MSA Contract Number]],'Tier 1 - $500K'!A:A,'Tier 1 - $500K'!D:D,0,0,1)</f>
        <v>Belen Calanza</v>
      </c>
      <c r="E22" s="10" t="str">
        <f>_xlfn.XLOOKUP(Tier4ContractorRates[[#This Row],[MSA Contract Number]],'Tier 1 - $500K'!A:A,'Tier 1 - $500K'!E:E,0,0,1)</f>
        <v>(916) 609-5430</v>
      </c>
      <c r="F22" s="10" t="str">
        <f>_xlfn.XLOOKUP(Tier4ContractorRates[[#This Row],[MSA Contract Number]],'Tier 1 - $500K'!A:A,'Tier 1 - $500K'!F:F,0,0,1)</f>
        <v>bcalanza@delegata.com; opty@delegata.com;</v>
      </c>
      <c r="G22" s="7">
        <f>_xlfn.XLOOKUP(Tier4ContractorRates[[#This Row],[Point of Contact(s) (First Name and Last Name)]],'Tier 1 - $500K'!D:D,'Tier 1 - $500K'!G:G,0,0,1)</f>
        <v>23664</v>
      </c>
      <c r="H22" s="7" t="str">
        <f>_xlfn.XLOOKUP(Tier4ContractorRates[[#This Row],[MSA Contract Number]],'Tier 1 - $500K'!A:A,'Tier 1 - $500K'!H:H,0,0,1)</f>
        <v>SB</v>
      </c>
      <c r="I22" s="7" t="str">
        <f>_xlfn.XLOOKUP(Tier4ContractorRates[[#This Row],[MSA Contract Number]],'Tier 1 - $500K'!A:A,'Tier 1 - $500K'!I:I,0,0,1)</f>
        <v>Yes</v>
      </c>
      <c r="J22" s="7" t="str">
        <f>_xlfn.XLOOKUP(Tier4ContractorRates[[#This Row],[MSA Contract Number]],'Tier 1 - $500K'!A:A,'Tier 1 - $500K'!J:J,0,0,1)</f>
        <v>No</v>
      </c>
      <c r="K22" s="115">
        <f>_xlfn.XLOOKUP(Tier4ContractorRates[[#This Row],[MSA Contract Number]],'Tier 1 - $500K'!A:A,'Tier 1 - $500K'!K:K,0,0,1)</f>
        <v>218.99600000000001</v>
      </c>
      <c r="L22" s="115">
        <f>_xlfn.XLOOKUP(Tier4ContractorRates[[#This Row],[MSA Contract Number]],'Tier 1 - $500K'!A:A,'Tier 1 - $500K'!L:L,0,0,1)</f>
        <v>185.94</v>
      </c>
      <c r="M22" s="115">
        <f>_xlfn.XLOOKUP(Tier4ContractorRates[[#This Row],[MSA Contract Number]],'Tier 1 - $500K'!A:A,'Tier 1 - $500K'!M:M,0,0,1)</f>
        <v>218.99600000000001</v>
      </c>
      <c r="N22" s="115">
        <f>_xlfn.XLOOKUP(Tier4ContractorRates[[#This Row],[MSA Contract Number]],'Tier 1 - $500K'!A:A,'Tier 1 - $500K'!N:N)</f>
        <v>196.27</v>
      </c>
      <c r="O22" s="115">
        <f>_xlfn.XLOOKUP(Tier4ContractorRates[[#This Row],[MSA Contract Number]],'Tier 1 - $500K'!A:A,'Tier 1 - $500K'!O:O,0,0,1)</f>
        <v>175.61</v>
      </c>
      <c r="P22" s="115">
        <f>_xlfn.XLOOKUP(Tier4ContractorRates[[#This Row],[MSA Contract Number]],'Tier 1 - $500K'!A:A,'Tier 1 - $500K'!P:P,0,0,1)</f>
        <v>185.94</v>
      </c>
      <c r="Q22" s="115">
        <f>_xlfn.XLOOKUP(Tier4ContractorRates[[#This Row],[MSA Contract Number]],'Tier 1 - $500K'!A:A,'Tier 1 - $500K'!Q:Q,0,0,1)</f>
        <v>164.24700000000001</v>
      </c>
      <c r="R22" s="115">
        <f>_xlfn.XLOOKUP(Tier4ContractorRates[[#This Row],[MSA Contract Number]],'Tier 1 - $500K'!A:A,'Tier 1 - $500K'!R:R,0,0,1)</f>
        <v>126.026</v>
      </c>
      <c r="S22" s="115">
        <f>_xlfn.XLOOKUP(Tier4ContractorRates[[#This Row],[MSA Contract Number]],'Tier 1 - $500K'!A:A,'Tier 1 - $500K'!S:S,0,0,1)</f>
        <v>185.94</v>
      </c>
      <c r="T22" s="115">
        <f>_xlfn.XLOOKUP(Tier4ContractorRates[[#This Row],[MSA Contract Number]],'Tier 1 - $500K'!A:A,'Tier 1 - $500K'!T:T,0,0,1)</f>
        <v>218.99600000000001</v>
      </c>
      <c r="U22" s="115">
        <f>_xlfn.XLOOKUP(Tier4ContractorRates[[#This Row],[MSA Contract Number]],'Tier 1 - $500K'!A:A,'Tier 1 - $500K'!U:U,0,0,1)</f>
        <v>196.27</v>
      </c>
      <c r="V22" s="115">
        <f>_xlfn.XLOOKUP(Tier4ContractorRates[[#This Row],[MSA Contract Number]],'Tier 1 - $500K'!A:A,'Tier 1 - $500K'!V:V,0,0,1)</f>
        <v>196.27</v>
      </c>
      <c r="W22" s="115">
        <f>_xlfn.XLOOKUP(Tier4ContractorRates[[#This Row],[MSA Contract Number]],'Tier 1 - $500K'!A:A,'Tier 1 - $500K'!W:W,0,0,1)</f>
        <v>147.71899999999999</v>
      </c>
      <c r="X22" s="115">
        <f>_xlfn.XLOOKUP(Tier4ContractorRates[[#This Row],[MSA Contract Number]],'Tier 1 - $500K'!A:A,'Tier 1 - $500K'!X:X,0,0,1)</f>
        <v>147.71899999999999</v>
      </c>
      <c r="Y22" s="115">
        <f>_xlfn.XLOOKUP(Tier4ContractorRates[[#This Row],[MSA Contract Number]],'Tier 1 - $500K'!A:A,'Tier 1 - $500K'!Y:Y,0,0,1)</f>
        <v>147.71899999999999</v>
      </c>
      <c r="Z22" s="115">
        <f>_xlfn.XLOOKUP(Tier4ContractorRates[[#This Row],[MSA Contract Number]],'Tier 1 - $500K'!A:A,'Tier 1 - $500K'!Z:Z,0,0,1)</f>
        <v>180.77500000000001</v>
      </c>
      <c r="AA22" s="115">
        <f>_xlfn.XLOOKUP(Tier4ContractorRates[[#This Row],[MSA Contract Number]],'Tier 1 - $500K'!A:A,'Tier 1 - $500K'!AA:AA,0,0,1)</f>
        <v>196.27</v>
      </c>
      <c r="AB22" s="115">
        <f>_xlfn.XLOOKUP(Tier4ContractorRates[[#This Row],[MSA Contract Number]],'Tier 1 - $500K'!A:A,'Tier 1 - $500K'!AB:AB,0,0,1)</f>
        <v>191.10499999999999</v>
      </c>
      <c r="AC22" s="115">
        <f>_xlfn.XLOOKUP(Tier4ContractorRates[[#This Row],[MSA Contract Number]],'Tier 1 - $500K'!A:A,'Tier 1 - $500K'!AC:AC,0,0,1)</f>
        <v>191.10499999999999</v>
      </c>
      <c r="AD22" s="115">
        <f>_xlfn.XLOOKUP(Tier4ContractorRates[[#This Row],[MSA Contract Number]],'Tier 1 - $500K'!A:A,'Tier 1 - $500K'!AD:AD,0,0,1)</f>
        <v>152.88400000000001</v>
      </c>
      <c r="AE22" s="115">
        <f>_xlfn.XLOOKUP(Tier4ContractorRates[[#This Row],[MSA Contract Number]],'Tier 1 - $500K'!A:A,'Tier 1 - $500K'!AE:AE,0,0,1)</f>
        <v>152.88400000000001</v>
      </c>
      <c r="AF22" s="115">
        <f>_xlfn.XLOOKUP(Tier4ContractorRates[[#This Row],[MSA Contract Number]],'Tier 1 - $500K'!A:A,'Tier 1 - $500K'!AF:AF,0,0,1)</f>
        <v>164.24700000000001</v>
      </c>
      <c r="AG22" s="115">
        <f>_xlfn.XLOOKUP(Tier4ContractorRates[[#This Row],[MSA Contract Number]],'Tier 1 - $500K'!A:A,'Tier 1 - $500K'!AG:AG,0,0,1)</f>
        <v>185.94</v>
      </c>
      <c r="AH22" s="115">
        <f>_xlfn.XLOOKUP(Tier4ContractorRates[[#This Row],[MSA Contract Number]],'Tier 1 - $500K'!A:A,'Tier 1 - $500K'!AH:AH,0,0,1)</f>
        <v>164.24700000000001</v>
      </c>
      <c r="AI22" s="115">
        <f>_xlfn.XLOOKUP(Tier4ContractorRates[[#This Row],[MSA Contract Number]],'Tier 1 - $500K'!A:A,'Tier 1 - $500K'!AI:AI,0,0,1)</f>
        <v>147.71899999999999</v>
      </c>
      <c r="AJ22" s="115">
        <f>_xlfn.XLOOKUP(Tier4ContractorRates[[#This Row],[MSA Contract Number]],'Tier 1 - $500K'!A:A,'Tier 1 - $500K'!AJ:AJ,0,0,1)</f>
        <v>164.24700000000001</v>
      </c>
      <c r="AK22" s="115">
        <f>_xlfn.XLOOKUP(Tier4ContractorRates[[#This Row],[MSA Contract Number]],'Tier 1 - $500K'!A:A,'Tier 1 - $500K'!AK:AK,0,0,1)</f>
        <v>175.61</v>
      </c>
      <c r="AL22" s="115">
        <f>_xlfn.XLOOKUP(Tier4ContractorRates[[#This Row],[MSA Contract Number]],'Tier 1 - $500K'!A:A,'Tier 1 - $500K'!AL:AL,0,0,1)</f>
        <v>196.27</v>
      </c>
      <c r="AM22" s="115">
        <f>_xlfn.XLOOKUP(Tier4ContractorRates[[#This Row],[MSA Contract Number]],'Tier 1 - $500K'!A:A,'Tier 1 - $500K'!AM:AM,0,0,1)</f>
        <v>159.08199999999999</v>
      </c>
      <c r="AN22" s="115">
        <f>_xlfn.XLOOKUP(Tier4ContractorRates[[#This Row],[MSA Contract Number]],'Tier 1 - $500K'!A:A,'Tier 1 - $500K'!AN:AN,0,0,1)</f>
        <v>180.77500000000001</v>
      </c>
      <c r="AO22" s="115">
        <f>_xlfn.XLOOKUP(Tier4ContractorRates[[#This Row],[MSA Contract Number]],'Tier 1 - $500K'!A:A,'Tier 1 - $500K'!AO:AO,0,0,1)</f>
        <v>164.24700000000001</v>
      </c>
      <c r="AP22" s="115">
        <f>_xlfn.XLOOKUP(Tier4ContractorRates[[#This Row],[MSA Contract Number]],'Tier 1 - $500K'!A:A,'Tier 1 - $500K'!AP:AP,0,0,1)</f>
        <v>191.10499999999999</v>
      </c>
      <c r="AQ22" s="115">
        <f>_xlfn.XLOOKUP(Tier4ContractorRates[[#This Row],[MSA Contract Number]],'Tier 1 - $500K'!A:A,'Tier 1 - $500K'!AQ:AQ,0,0,1)</f>
        <v>185.94</v>
      </c>
      <c r="AR22" s="115">
        <f>_xlfn.XLOOKUP(Tier4ContractorRates[[#This Row],[MSA Contract Number]],'Tier 1 - $500K'!A:A,'Tier 1 - $500K'!AR:AR,0,0,1)</f>
        <v>191.10499999999999</v>
      </c>
      <c r="AS22" s="115">
        <f>_xlfn.XLOOKUP(Tier4ContractorRates[[#This Row],[MSA Contract Number]],'Tier 1 - $500K'!A:A,'Tier 1 - $500K'!AS:AS,0,0,1)</f>
        <v>136.35599999999999</v>
      </c>
      <c r="AT22" s="115">
        <f>_xlfn.XLOOKUP(Tier4ContractorRates[[#This Row],[MSA Contract Number]],'Tier 1 - $500K'!A:A,'Tier 1 - $500K'!AT:AT,0,0,1)</f>
        <v>136.35599999999999</v>
      </c>
      <c r="AU22" s="115">
        <f>_xlfn.XLOOKUP(Tier4ContractorRates[[#This Row],[MSA Contract Number]],'Tier 1 - $500K'!A:A,'Tier 1 - $500K'!AU:AU,0,0,1)</f>
        <v>147.71899999999999</v>
      </c>
      <c r="AV22" s="115">
        <f>_xlfn.XLOOKUP(Tier4ContractorRates[[#This Row],[MSA Contract Number]],'Tier 1 - $500K'!A:A,'Tier 1 - $500K'!AV:AV,0,0,1)</f>
        <v>147.71899999999999</v>
      </c>
      <c r="AW22" s="115">
        <f>_xlfn.XLOOKUP(Tier4ContractorRates[[#This Row],[MSA Contract Number]],'Tier 1 - $500K'!A:A,'Tier 1 - $500K'!AW:AW,0,0,1)</f>
        <v>159.08199999999999</v>
      </c>
      <c r="AX22" s="115">
        <f>_xlfn.XLOOKUP(Tier4ContractorRates[[#This Row],[MSA Contract Number]],'Tier 1 - $500K'!A:A,'Tier 1 - $500K'!AX:AX,0,0,1)</f>
        <v>164.24700000000001</v>
      </c>
      <c r="AY22" s="115">
        <f>_xlfn.XLOOKUP(Tier4ContractorRates[[#This Row],[MSA Contract Number]],'Tier 1 - $500K'!A:A,'Tier 1 - $500K'!AY:AY,0,0,1)</f>
        <v>147.71899999999999</v>
      </c>
      <c r="AZ22" s="115">
        <f>_xlfn.XLOOKUP(Tier4ContractorRates[[#This Row],[MSA Contract Number]],'Tier 1 - $500K'!A:A,'Tier 1 - $500K'!AZ:AZ,0,0,1)</f>
        <v>164.24700000000001</v>
      </c>
    </row>
    <row r="23" spans="1:52" ht="63" x14ac:dyDescent="0.25">
      <c r="A23" s="10" t="s">
        <v>439</v>
      </c>
      <c r="B23" s="9">
        <f>_xlfn.XLOOKUP(Tier4ContractorRates[[#This Row],[MSA Contract Number]],'Tier 1 - $500K'!A:A,'Tier 1 - $500K'!B:B,0,0,1)</f>
        <v>46497</v>
      </c>
      <c r="C23" s="10" t="str">
        <f>_xlfn.XLOOKUP(Tier4ContractorRates[[#This Row],[MSA Contract Number]],'Tier 1 - $500K'!A:A,'Tier 1 - $500K'!C:C,0,0,1)</f>
        <v>Deloitte Consulting LLP</v>
      </c>
      <c r="D23" s="10" t="str">
        <f>_xlfn.XLOOKUP(Tier4ContractorRates[[#This Row],[MSA Contract Number]],'Tier 1 - $500K'!A:A,'Tier 1 - $500K'!D:D,0,0,1)</f>
        <v>1. Sally Smith 
2. Nate Merrill 
3. Cinnamon Cook 
4. Sejla Begic</v>
      </c>
      <c r="E23" s="10" t="str">
        <f>_xlfn.XLOOKUP(Tier4ContractorRates[[#This Row],[MSA Contract Number]],'Tier 1 - $500K'!A:A,'Tier 1 - $500K'!E:E,0,0,1)</f>
        <v>1. (916) 288-3100 
2. (916) 288-3224 
3. (916) 288-3215 
4. (916) 288-3161</v>
      </c>
      <c r="F23" s="10" t="str">
        <f>_xlfn.XLOOKUP(Tier4ContractorRates[[#This Row],[MSA Contract Number]],'Tier 1 - $500K'!A:A,'Tier 1 - $500K'!F:F,0,0,1)</f>
        <v>stateofcaliforniamsa@deloitte.com; nmerrill@deloitte.com; 
cicook@deloitte.com; 
sebegic@deloitte.com;</v>
      </c>
      <c r="G23" s="7" t="str">
        <f>_xlfn.XLOOKUP(Tier4ContractorRates[[#This Row],[Point of Contact(s) (First Name and Last Name)]],'Tier 1 - $500K'!D:D,'Tier 1 - $500K'!G:G,0,0,1)</f>
        <v>--</v>
      </c>
      <c r="H23" s="7" t="str">
        <f>_xlfn.XLOOKUP(Tier4ContractorRates[[#This Row],[MSA Contract Number]],'Tier 1 - $500K'!A:A,'Tier 1 - $500K'!H:H,0,0,1)</f>
        <v>--</v>
      </c>
      <c r="I23" s="7" t="str">
        <f>_xlfn.XLOOKUP(Tier4ContractorRates[[#This Row],[MSA Contract Number]],'Tier 1 - $500K'!A:A,'Tier 1 - $500K'!I:I,0,0,1)</f>
        <v>No</v>
      </c>
      <c r="J23" s="7" t="str">
        <f>_xlfn.XLOOKUP(Tier4ContractorRates[[#This Row],[MSA Contract Number]],'Tier 1 - $500K'!A:A,'Tier 1 - $500K'!J:J,0,0,1)</f>
        <v>No</v>
      </c>
      <c r="K23" s="115">
        <f>_xlfn.XLOOKUP(Tier4ContractorRates[[#This Row],[MSA Contract Number]],'Tier 1 - $500K'!A:A,'Tier 1 - $500K'!K:K,0,0,1)</f>
        <v>275</v>
      </c>
      <c r="L23" s="115">
        <f>_xlfn.XLOOKUP(Tier4ContractorRates[[#This Row],[MSA Contract Number]],'Tier 1 - $500K'!A:A,'Tier 1 - $500K'!L:L,0,0,1)</f>
        <v>240</v>
      </c>
      <c r="M23" s="115">
        <f>_xlfn.XLOOKUP(Tier4ContractorRates[[#This Row],[MSA Contract Number]],'Tier 1 - $500K'!A:A,'Tier 1 - $500K'!M:M,0,0,1)</f>
        <v>250</v>
      </c>
      <c r="N23" s="115">
        <f>_xlfn.XLOOKUP(Tier4ContractorRates[[#This Row],[MSA Contract Number]],'Tier 1 - $500K'!A:A,'Tier 1 - $500K'!N:N)</f>
        <v>210</v>
      </c>
      <c r="O23" s="115">
        <f>_xlfn.XLOOKUP(Tier4ContractorRates[[#This Row],[MSA Contract Number]],'Tier 1 - $500K'!A:A,'Tier 1 - $500K'!O:O,0,0,1)</f>
        <v>185</v>
      </c>
      <c r="P23" s="115">
        <f>_xlfn.XLOOKUP(Tier4ContractorRates[[#This Row],[MSA Contract Number]],'Tier 1 - $500K'!A:A,'Tier 1 - $500K'!P:P,0,0,1)</f>
        <v>205</v>
      </c>
      <c r="Q23" s="115">
        <f>_xlfn.XLOOKUP(Tier4ContractorRates[[#This Row],[MSA Contract Number]],'Tier 1 - $500K'!A:A,'Tier 1 - $500K'!Q:Q,0,0,1)</f>
        <v>180</v>
      </c>
      <c r="R23" s="115">
        <f>_xlfn.XLOOKUP(Tier4ContractorRates[[#This Row],[MSA Contract Number]],'Tier 1 - $500K'!A:A,'Tier 1 - $500K'!R:R,0,0,1)</f>
        <v>130</v>
      </c>
      <c r="S23" s="107">
        <f>_xlfn.XLOOKUP(Tier4ContractorRates[[#This Row],[MSA Contract Number]],'Tier 1 - $500K'!A:A,'Tier 1 - $500K'!S:S,0,0,1)</f>
        <v>225</v>
      </c>
      <c r="T23" s="107">
        <f>_xlfn.XLOOKUP(Tier4ContractorRates[[#This Row],[MSA Contract Number]],'Tier 1 - $500K'!A:A,'Tier 1 - $500K'!T:T,0,0,1)</f>
        <v>275</v>
      </c>
      <c r="U23" s="107">
        <f>_xlfn.XLOOKUP(Tier4ContractorRates[[#This Row],[MSA Contract Number]],'Tier 1 - $500K'!A:A,'Tier 1 - $500K'!U:U,0,0,1)</f>
        <v>250</v>
      </c>
      <c r="V23" s="107">
        <f>_xlfn.XLOOKUP(Tier4ContractorRates[[#This Row],[MSA Contract Number]],'Tier 1 - $500K'!A:A,'Tier 1 - $500K'!V:V,0,0,1)</f>
        <v>260</v>
      </c>
      <c r="W23" s="107">
        <f>_xlfn.XLOOKUP(Tier4ContractorRates[[#This Row],[MSA Contract Number]],'Tier 1 - $500K'!A:A,'Tier 1 - $500K'!W:W,0,0,1)</f>
        <v>165</v>
      </c>
      <c r="X23" s="107">
        <f>_xlfn.XLOOKUP(Tier4ContractorRates[[#This Row],[MSA Contract Number]],'Tier 1 - $500K'!A:A,'Tier 1 - $500K'!X:X,0,0,1)</f>
        <v>185</v>
      </c>
      <c r="Y23" s="107">
        <f>_xlfn.XLOOKUP(Tier4ContractorRates[[#This Row],[MSA Contract Number]],'Tier 1 - $500K'!A:A,'Tier 1 - $500K'!Y:Y,0,0,1)</f>
        <v>185</v>
      </c>
      <c r="Z23" s="107">
        <f>_xlfn.XLOOKUP(Tier4ContractorRates[[#This Row],[MSA Contract Number]],'Tier 1 - $500K'!A:A,'Tier 1 - $500K'!Z:Z,0,0,1)</f>
        <v>215</v>
      </c>
      <c r="AA23" s="107">
        <f>_xlfn.XLOOKUP(Tier4ContractorRates[[#This Row],[MSA Contract Number]],'Tier 1 - $500K'!A:A,'Tier 1 - $500K'!AA:AA,0,0,1)</f>
        <v>240</v>
      </c>
      <c r="AB23" s="107">
        <f>_xlfn.XLOOKUP(Tier4ContractorRates[[#This Row],[MSA Contract Number]],'Tier 1 - $500K'!A:A,'Tier 1 - $500K'!AB:AB,0,0,1)</f>
        <v>250</v>
      </c>
      <c r="AC23" s="107">
        <f>_xlfn.XLOOKUP(Tier4ContractorRates[[#This Row],[MSA Contract Number]],'Tier 1 - $500K'!A:A,'Tier 1 - $500K'!AC:AC,0,0,1)</f>
        <v>225</v>
      </c>
      <c r="AD23" s="107">
        <f>_xlfn.XLOOKUP(Tier4ContractorRates[[#This Row],[MSA Contract Number]],'Tier 1 - $500K'!A:A,'Tier 1 - $500K'!AD:AD,0,0,1)</f>
        <v>175</v>
      </c>
      <c r="AE23" s="107">
        <f>_xlfn.XLOOKUP(Tier4ContractorRates[[#This Row],[MSA Contract Number]],'Tier 1 - $500K'!A:A,'Tier 1 - $500K'!AE:AE,0,0,1)</f>
        <v>175</v>
      </c>
      <c r="AF23" s="107">
        <f>_xlfn.XLOOKUP(Tier4ContractorRates[[#This Row],[MSA Contract Number]],'Tier 1 - $500K'!A:A,'Tier 1 - $500K'!AF:AF,0,0,1)</f>
        <v>174</v>
      </c>
      <c r="AG23" s="107">
        <f>_xlfn.XLOOKUP(Tier4ContractorRates[[#This Row],[MSA Contract Number]],'Tier 1 - $500K'!A:A,'Tier 1 - $500K'!AG:AG,0,0,1)</f>
        <v>195</v>
      </c>
      <c r="AH23" s="107">
        <f>_xlfn.XLOOKUP(Tier4ContractorRates[[#This Row],[MSA Contract Number]],'Tier 1 - $500K'!A:A,'Tier 1 - $500K'!AH:AH,0,0,1)</f>
        <v>225</v>
      </c>
      <c r="AI23" s="107">
        <f>_xlfn.XLOOKUP(Tier4ContractorRates[[#This Row],[MSA Contract Number]],'Tier 1 - $500K'!A:A,'Tier 1 - $500K'!AI:AI,0,0,1)</f>
        <v>200</v>
      </c>
      <c r="AJ23" s="107">
        <f>_xlfn.XLOOKUP(Tier4ContractorRates[[#This Row],[MSA Contract Number]],'Tier 1 - $500K'!A:A,'Tier 1 - $500K'!AJ:AJ,0,0,1)</f>
        <v>190</v>
      </c>
      <c r="AK23" s="107">
        <f>_xlfn.XLOOKUP(Tier4ContractorRates[[#This Row],[MSA Contract Number]],'Tier 1 - $500K'!A:A,'Tier 1 - $500K'!AK:AK,0,0,1)</f>
        <v>230</v>
      </c>
      <c r="AL23" s="107">
        <f>_xlfn.XLOOKUP(Tier4ContractorRates[[#This Row],[MSA Contract Number]],'Tier 1 - $500K'!A:A,'Tier 1 - $500K'!AL:AL,0,0,1)</f>
        <v>280</v>
      </c>
      <c r="AM23" s="107">
        <f>_xlfn.XLOOKUP(Tier4ContractorRates[[#This Row],[MSA Contract Number]],'Tier 1 - $500K'!A:A,'Tier 1 - $500K'!AM:AM,0,0,1)</f>
        <v>215</v>
      </c>
      <c r="AN23" s="107">
        <f>_xlfn.XLOOKUP(Tier4ContractorRates[[#This Row],[MSA Contract Number]],'Tier 1 - $500K'!A:A,'Tier 1 - $500K'!AN:AN,0,0,1)</f>
        <v>255</v>
      </c>
      <c r="AO23" s="107">
        <f>_xlfn.XLOOKUP(Tier4ContractorRates[[#This Row],[MSA Contract Number]],'Tier 1 - $500K'!A:A,'Tier 1 - $500K'!AO:AO,0,0,1)</f>
        <v>225</v>
      </c>
      <c r="AP23" s="107">
        <f>_xlfn.XLOOKUP(Tier4ContractorRates[[#This Row],[MSA Contract Number]],'Tier 1 - $500K'!A:A,'Tier 1 - $500K'!AP:AP,0,0,1)</f>
        <v>270</v>
      </c>
      <c r="AQ23" s="107">
        <f>_xlfn.XLOOKUP(Tier4ContractorRates[[#This Row],[MSA Contract Number]],'Tier 1 - $500K'!A:A,'Tier 1 - $500K'!AQ:AQ,0,0,1)</f>
        <v>230</v>
      </c>
      <c r="AR23" s="107">
        <f>_xlfn.XLOOKUP(Tier4ContractorRates[[#This Row],[MSA Contract Number]],'Tier 1 - $500K'!A:A,'Tier 1 - $500K'!AR:AR,0,0,1)</f>
        <v>260</v>
      </c>
      <c r="AS23" s="107">
        <f>_xlfn.XLOOKUP(Tier4ContractorRates[[#This Row],[MSA Contract Number]],'Tier 1 - $500K'!A:A,'Tier 1 - $500K'!AS:AS,0,0,1)</f>
        <v>190</v>
      </c>
      <c r="AT23" s="107">
        <f>_xlfn.XLOOKUP(Tier4ContractorRates[[#This Row],[MSA Contract Number]],'Tier 1 - $500K'!A:A,'Tier 1 - $500K'!AT:AT,0,0,1)</f>
        <v>165</v>
      </c>
      <c r="AU23" s="107">
        <f>_xlfn.XLOOKUP(Tier4ContractorRates[[#This Row],[MSA Contract Number]],'Tier 1 - $500K'!A:A,'Tier 1 - $500K'!AU:AU,0,0,1)</f>
        <v>190</v>
      </c>
      <c r="AV23" s="107">
        <f>_xlfn.XLOOKUP(Tier4ContractorRates[[#This Row],[MSA Contract Number]],'Tier 1 - $500K'!A:A,'Tier 1 - $500K'!AV:AV,0,0,1)</f>
        <v>160</v>
      </c>
      <c r="AW23" s="107">
        <f>_xlfn.XLOOKUP(Tier4ContractorRates[[#This Row],[MSA Contract Number]],'Tier 1 - $500K'!A:A,'Tier 1 - $500K'!AW:AW,0,0,1)</f>
        <v>190</v>
      </c>
      <c r="AX23" s="107">
        <f>_xlfn.XLOOKUP(Tier4ContractorRates[[#This Row],[MSA Contract Number]],'Tier 1 - $500K'!A:A,'Tier 1 - $500K'!AX:AX,0,0,1)</f>
        <v>250</v>
      </c>
      <c r="AY23" s="107">
        <f>_xlfn.XLOOKUP(Tier4ContractorRates[[#This Row],[MSA Contract Number]],'Tier 1 - $500K'!A:A,'Tier 1 - $500K'!AY:AY,0,0,1)</f>
        <v>190</v>
      </c>
      <c r="AZ23" s="108">
        <f>_xlfn.XLOOKUP(Tier4ContractorRates[[#This Row],[MSA Contract Number]],'Tier 1 - $500K'!A:A,'Tier 1 - $500K'!AZ:AZ,0,0,1)</f>
        <v>330</v>
      </c>
    </row>
    <row r="24" spans="1:52" ht="32.25" customHeight="1" x14ac:dyDescent="0.25">
      <c r="A24" s="10" t="s">
        <v>452</v>
      </c>
      <c r="B24" s="9">
        <f>_xlfn.XLOOKUP(Tier4ContractorRates[[#This Row],[MSA Contract Number]],'Tier 1 - $500K'!A:A,'Tier 1 - $500K'!B:B,0,0,1)</f>
        <v>46497</v>
      </c>
      <c r="C24" s="10" t="str">
        <f>_xlfn.XLOOKUP(Tier4ContractorRates[[#This Row],[MSA Contract Number]],'Tier 1 - $500K'!A:A,'Tier 1 - $500K'!C:C,0,0,1)</f>
        <v>Launch Consulting, LLC</v>
      </c>
      <c r="D24" s="10" t="str">
        <f>_xlfn.XLOOKUP(Tier4ContractorRates[[#This Row],[MSA Contract Number]],'Tier 1 - $500K'!A:A,'Tier 1 - $500K'!D:D,0,0,1)</f>
        <v>1. Kyle Keyser
2. Daniel Paredes</v>
      </c>
      <c r="E24" s="10" t="str">
        <f>_xlfn.XLOOKUP(Tier4ContractorRates[[#This Row],[MSA Contract Number]],'Tier 1 - $500K'!A:A,'Tier 1 - $500K'!E:E,0,0,1)</f>
        <v>(916) 787-2200</v>
      </c>
      <c r="F24" s="10" t="str">
        <f>_xlfn.XLOOKUP(Tier4ContractorRates[[#This Row],[MSA Contract Number]],'Tier 1 - $500K'!A:A,'Tier 1 - $500K'!F:F,0,0,1)</f>
        <v>govcontracts@launchcg.com;
Daniel.Paredes@launchcg.com</v>
      </c>
      <c r="G24" s="7" t="str">
        <f>_xlfn.XLOOKUP(Tier4ContractorRates[[#This Row],[Point of Contact(s) (First Name and Last Name)]],'Tier 1 - $500K'!D:D,'Tier 1 - $500K'!G:G,0,0,1)</f>
        <v>--</v>
      </c>
      <c r="H24" s="7" t="str">
        <f>_xlfn.XLOOKUP(Tier4ContractorRates[[#This Row],[MSA Contract Number]],'Tier 1 - $500K'!A:A,'Tier 1 - $500K'!H:H,0,0,1)</f>
        <v>--</v>
      </c>
      <c r="I24" s="7" t="str">
        <f>_xlfn.XLOOKUP(Tier4ContractorRates[[#This Row],[MSA Contract Number]],'Tier 1 - $500K'!A:A,'Tier 1 - $500K'!I:I,0,0,1)</f>
        <v>No</v>
      </c>
      <c r="J24" s="7" t="str">
        <f>_xlfn.XLOOKUP(Tier4ContractorRates[[#This Row],[MSA Contract Number]],'Tier 1 - $500K'!A:A,'Tier 1 - $500K'!J:J,0,0,1)</f>
        <v>No</v>
      </c>
      <c r="K24" s="115">
        <f>_xlfn.XLOOKUP(Tier4ContractorRates[[#This Row],[MSA Contract Number]],'Tier 1 - $500K'!A:A,'Tier 1 - $500K'!K:K,0,0,1)</f>
        <v>235</v>
      </c>
      <c r="L24" s="115">
        <f>_xlfn.XLOOKUP(Tier4ContractorRates[[#This Row],[MSA Contract Number]],'Tier 1 - $500K'!A:A,'Tier 1 - $500K'!L:L,0,0,1)</f>
        <v>188</v>
      </c>
      <c r="M24" s="115">
        <f>_xlfn.XLOOKUP(Tier4ContractorRates[[#This Row],[MSA Contract Number]],'Tier 1 - $500K'!A:A,'Tier 1 - $500K'!M:M,0,0,1)</f>
        <v>265</v>
      </c>
      <c r="N24" s="115">
        <f>_xlfn.XLOOKUP(Tier4ContractorRates[[#This Row],[MSA Contract Number]],'Tier 1 - $500K'!A:A,'Tier 1 - $500K'!N:N)</f>
        <v>254</v>
      </c>
      <c r="O24" s="115">
        <f>_xlfn.XLOOKUP(Tier4ContractorRates[[#This Row],[MSA Contract Number]],'Tier 1 - $500K'!A:A,'Tier 1 - $500K'!O:O,0,0,1)</f>
        <v>182</v>
      </c>
      <c r="P24" s="115">
        <f>_xlfn.XLOOKUP(Tier4ContractorRates[[#This Row],[MSA Contract Number]],'Tier 1 - $500K'!A:A,'Tier 1 - $500K'!P:P,0,0,1)</f>
        <v>230</v>
      </c>
      <c r="Q24" s="115">
        <f>_xlfn.XLOOKUP(Tier4ContractorRates[[#This Row],[MSA Contract Number]],'Tier 1 - $500K'!A:A,'Tier 1 - $500K'!Q:Q,0,0,1)</f>
        <v>204</v>
      </c>
      <c r="R24" s="115">
        <f>_xlfn.XLOOKUP(Tier4ContractorRates[[#This Row],[MSA Contract Number]],'Tier 1 - $500K'!A:A,'Tier 1 - $500K'!R:R,0,0,1)</f>
        <v>174</v>
      </c>
      <c r="S24" s="107">
        <f>_xlfn.XLOOKUP(Tier4ContractorRates[[#This Row],[MSA Contract Number]],'Tier 1 - $500K'!A:A,'Tier 1 - $500K'!S:S,0,0,1)</f>
        <v>228</v>
      </c>
      <c r="T24" s="107">
        <f>_xlfn.XLOOKUP(Tier4ContractorRates[[#This Row],[MSA Contract Number]],'Tier 1 - $500K'!A:A,'Tier 1 - $500K'!T:T,0,0,1)</f>
        <v>305</v>
      </c>
      <c r="U24" s="107">
        <f>_xlfn.XLOOKUP(Tier4ContractorRates[[#This Row],[MSA Contract Number]],'Tier 1 - $500K'!A:A,'Tier 1 - $500K'!U:U,0,0,1)</f>
        <v>279</v>
      </c>
      <c r="V24" s="107">
        <f>_xlfn.XLOOKUP(Tier4ContractorRates[[#This Row],[MSA Contract Number]],'Tier 1 - $500K'!A:A,'Tier 1 - $500K'!V:V,0,0,1)</f>
        <v>260</v>
      </c>
      <c r="W24" s="107">
        <f>_xlfn.XLOOKUP(Tier4ContractorRates[[#This Row],[MSA Contract Number]],'Tier 1 - $500K'!A:A,'Tier 1 - $500K'!W:W,0,0,1)</f>
        <v>185</v>
      </c>
      <c r="X24" s="107">
        <f>_xlfn.XLOOKUP(Tier4ContractorRates[[#This Row],[MSA Contract Number]],'Tier 1 - $500K'!A:A,'Tier 1 - $500K'!X:X,0,0,1)</f>
        <v>204</v>
      </c>
      <c r="Y24" s="107">
        <f>_xlfn.XLOOKUP(Tier4ContractorRates[[#This Row],[MSA Contract Number]],'Tier 1 - $500K'!A:A,'Tier 1 - $500K'!Y:Y,0,0,1)</f>
        <v>218</v>
      </c>
      <c r="Z24" s="107">
        <f>_xlfn.XLOOKUP(Tier4ContractorRates[[#This Row],[MSA Contract Number]],'Tier 1 - $500K'!A:A,'Tier 1 - $500K'!Z:Z,0,0,1)</f>
        <v>204</v>
      </c>
      <c r="AA24" s="107">
        <f>_xlfn.XLOOKUP(Tier4ContractorRates[[#This Row],[MSA Contract Number]],'Tier 1 - $500K'!A:A,'Tier 1 - $500K'!AA:AA,0,0,1)</f>
        <v>218</v>
      </c>
      <c r="AB24" s="107">
        <f>_xlfn.XLOOKUP(Tier4ContractorRates[[#This Row],[MSA Contract Number]],'Tier 1 - $500K'!A:A,'Tier 1 - $500K'!AB:AB,0,0,1)</f>
        <v>223</v>
      </c>
      <c r="AC24" s="107">
        <f>_xlfn.XLOOKUP(Tier4ContractorRates[[#This Row],[MSA Contract Number]],'Tier 1 - $500K'!A:A,'Tier 1 - $500K'!AC:AC,0,0,1)</f>
        <v>227</v>
      </c>
      <c r="AD24" s="107">
        <f>_xlfn.XLOOKUP(Tier4ContractorRates[[#This Row],[MSA Contract Number]],'Tier 1 - $500K'!A:A,'Tier 1 - $500K'!AD:AD,0,0,1)</f>
        <v>178</v>
      </c>
      <c r="AE24" s="107">
        <f>_xlfn.XLOOKUP(Tier4ContractorRates[[#This Row],[MSA Contract Number]],'Tier 1 - $500K'!A:A,'Tier 1 - $500K'!AE:AE,0,0,1)</f>
        <v>167</v>
      </c>
      <c r="AF24" s="107">
        <f>_xlfn.XLOOKUP(Tier4ContractorRates[[#This Row],[MSA Contract Number]],'Tier 1 - $500K'!A:A,'Tier 1 - $500K'!AF:AF,0,0,1)</f>
        <v>170</v>
      </c>
      <c r="AG24" s="107">
        <f>_xlfn.XLOOKUP(Tier4ContractorRates[[#This Row],[MSA Contract Number]],'Tier 1 - $500K'!A:A,'Tier 1 - $500K'!AG:AG,0,0,1)</f>
        <v>204</v>
      </c>
      <c r="AH24" s="107">
        <f>_xlfn.XLOOKUP(Tier4ContractorRates[[#This Row],[MSA Contract Number]],'Tier 1 - $500K'!A:A,'Tier 1 - $500K'!AH:AH,0,0,1)</f>
        <v>209</v>
      </c>
      <c r="AI24" s="107">
        <f>_xlfn.XLOOKUP(Tier4ContractorRates[[#This Row],[MSA Contract Number]],'Tier 1 - $500K'!A:A,'Tier 1 - $500K'!AI:AI,0,0,1)</f>
        <v>194</v>
      </c>
      <c r="AJ24" s="107">
        <f>_xlfn.XLOOKUP(Tier4ContractorRates[[#This Row],[MSA Contract Number]],'Tier 1 - $500K'!A:A,'Tier 1 - $500K'!AJ:AJ,0,0,1)</f>
        <v>211</v>
      </c>
      <c r="AK24" s="107">
        <f>_xlfn.XLOOKUP(Tier4ContractorRates[[#This Row],[MSA Contract Number]],'Tier 1 - $500K'!A:A,'Tier 1 - $500K'!AK:AK,0,0,1)</f>
        <v>219</v>
      </c>
      <c r="AL24" s="107">
        <f>_xlfn.XLOOKUP(Tier4ContractorRates[[#This Row],[MSA Contract Number]],'Tier 1 - $500K'!A:A,'Tier 1 - $500K'!AL:AL,0,0,1)</f>
        <v>244</v>
      </c>
      <c r="AM24" s="107">
        <f>_xlfn.XLOOKUP(Tier4ContractorRates[[#This Row],[MSA Contract Number]],'Tier 1 - $500K'!A:A,'Tier 1 - $500K'!AM:AM,0,0,1)</f>
        <v>207</v>
      </c>
      <c r="AN24" s="107">
        <f>_xlfn.XLOOKUP(Tier4ContractorRates[[#This Row],[MSA Contract Number]],'Tier 1 - $500K'!A:A,'Tier 1 - $500K'!AN:AN,0,0,1)</f>
        <v>241</v>
      </c>
      <c r="AO24" s="107">
        <f>_xlfn.XLOOKUP(Tier4ContractorRates[[#This Row],[MSA Contract Number]],'Tier 1 - $500K'!A:A,'Tier 1 - $500K'!AO:AO,0,0,1)</f>
        <v>216</v>
      </c>
      <c r="AP24" s="107">
        <f>_xlfn.XLOOKUP(Tier4ContractorRates[[#This Row],[MSA Contract Number]],'Tier 1 - $500K'!A:A,'Tier 1 - $500K'!AP:AP,0,0,1)</f>
        <v>235</v>
      </c>
      <c r="AQ24" s="107">
        <f>_xlfn.XLOOKUP(Tier4ContractorRates[[#This Row],[MSA Contract Number]],'Tier 1 - $500K'!A:A,'Tier 1 - $500K'!AQ:AQ,0,0,1)</f>
        <v>176</v>
      </c>
      <c r="AR24" s="107">
        <f>_xlfn.XLOOKUP(Tier4ContractorRates[[#This Row],[MSA Contract Number]],'Tier 1 - $500K'!A:A,'Tier 1 - $500K'!AR:AR,0,0,1)</f>
        <v>190</v>
      </c>
      <c r="AS24" s="107">
        <f>_xlfn.XLOOKUP(Tier4ContractorRates[[#This Row],[MSA Contract Number]],'Tier 1 - $500K'!A:A,'Tier 1 - $500K'!AS:AS,0,0,1)</f>
        <v>190</v>
      </c>
      <c r="AT24" s="107">
        <f>_xlfn.XLOOKUP(Tier4ContractorRates[[#This Row],[MSA Contract Number]],'Tier 1 - $500K'!A:A,'Tier 1 - $500K'!AT:AT,0,0,1)</f>
        <v>182</v>
      </c>
      <c r="AU24" s="107">
        <f>_xlfn.XLOOKUP(Tier4ContractorRates[[#This Row],[MSA Contract Number]],'Tier 1 - $500K'!A:A,'Tier 1 - $500K'!AU:AU,0,0,1)</f>
        <v>183</v>
      </c>
      <c r="AV24" s="107">
        <f>_xlfn.XLOOKUP(Tier4ContractorRates[[#This Row],[MSA Contract Number]],'Tier 1 - $500K'!A:A,'Tier 1 - $500K'!AV:AV,0,0,1)</f>
        <v>186</v>
      </c>
      <c r="AW24" s="107">
        <f>_xlfn.XLOOKUP(Tier4ContractorRates[[#This Row],[MSA Contract Number]],'Tier 1 - $500K'!A:A,'Tier 1 - $500K'!AW:AW,0,0,1)</f>
        <v>190</v>
      </c>
      <c r="AX24" s="107">
        <f>_xlfn.XLOOKUP(Tier4ContractorRates[[#This Row],[MSA Contract Number]],'Tier 1 - $500K'!A:A,'Tier 1 - $500K'!AX:AX,0,0,1)</f>
        <v>258</v>
      </c>
      <c r="AY24" s="107">
        <f>_xlfn.XLOOKUP(Tier4ContractorRates[[#This Row],[MSA Contract Number]],'Tier 1 - $500K'!A:A,'Tier 1 - $500K'!AY:AY,0,0,1)</f>
        <v>181</v>
      </c>
      <c r="AZ24" s="108">
        <f>_xlfn.XLOOKUP(Tier4ContractorRates[[#This Row],[MSA Contract Number]],'Tier 1 - $500K'!A:A,'Tier 1 - $500K'!AZ:AZ,0,0,1)</f>
        <v>255</v>
      </c>
    </row>
    <row r="25" spans="1:52" x14ac:dyDescent="0.25">
      <c r="A25" s="10" t="s">
        <v>502</v>
      </c>
      <c r="B25" s="9">
        <f>_xlfn.XLOOKUP(Tier4ContractorRates[[#This Row],[MSA Contract Number]],'Tier 1 - $500K'!A:A,'Tier 1 - $500K'!B:B,0,0,1)</f>
        <v>46497</v>
      </c>
      <c r="C25" s="10" t="str">
        <f>_xlfn.XLOOKUP(Tier4ContractorRates[[#This Row],[MSA Contract Number]],'Tier 1 - $500K'!A:A,'Tier 1 - $500K'!C:C,0,0,1)</f>
        <v>Ensono, Inc.</v>
      </c>
      <c r="D25" s="10" t="str">
        <f>_xlfn.XLOOKUP(Tier4ContractorRates[[#This Row],[MSA Contract Number]],'Tier 1 - $500K'!A:A,'Tier 1 - $500K'!D:D,0,0,1)</f>
        <v>Jim Campos</v>
      </c>
      <c r="E25" s="10" t="str">
        <f>_xlfn.XLOOKUP(Tier4ContractorRates[[#This Row],[MSA Contract Number]],'Tier 1 - $500K'!A:A,'Tier 1 - $500K'!E:E,0,0,1)</f>
        <v>(415) 830-1627</v>
      </c>
      <c r="F25" s="10" t="str">
        <f>_xlfn.XLOOKUP(Tier4ContractorRates[[#This Row],[MSA Contract Number]],'Tier 1 - $500K'!A:A,'Tier 1 - $500K'!F:F,0,0,1)</f>
        <v>jim.campos@ensono.com;</v>
      </c>
      <c r="G25" s="7" t="str">
        <f>_xlfn.XLOOKUP(Tier4ContractorRates[[#This Row],[Point of Contact(s) (First Name and Last Name)]],'Tier 1 - $500K'!D:D,'Tier 1 - $500K'!G:G,0,0,1)</f>
        <v>--</v>
      </c>
      <c r="H25" s="7" t="str">
        <f>_xlfn.XLOOKUP(Tier4ContractorRates[[#This Row],[MSA Contract Number]],'Tier 1 - $500K'!A:A,'Tier 1 - $500K'!H:H,0,0,1)</f>
        <v>--</v>
      </c>
      <c r="I25" s="7" t="str">
        <f>_xlfn.XLOOKUP(Tier4ContractorRates[[#This Row],[MSA Contract Number]],'Tier 1 - $500K'!A:A,'Tier 1 - $500K'!I:I,0,0,1)</f>
        <v>No</v>
      </c>
      <c r="J25" s="7" t="str">
        <f>_xlfn.XLOOKUP(Tier4ContractorRates[[#This Row],[MSA Contract Number]],'Tier 1 - $500K'!A:A,'Tier 1 - $500K'!J:J,0,0,1)</f>
        <v>No</v>
      </c>
      <c r="K25" s="115">
        <f>_xlfn.XLOOKUP(Tier4ContractorRates[[#This Row],[MSA Contract Number]],'Tier 1 - $500K'!A:A,'Tier 1 - $500K'!K:K,0,0,1)</f>
        <v>195</v>
      </c>
      <c r="L25" s="115">
        <f>_xlfn.XLOOKUP(Tier4ContractorRates[[#This Row],[MSA Contract Number]],'Tier 1 - $500K'!A:A,'Tier 1 - $500K'!L:L,0,0,1)</f>
        <v>166</v>
      </c>
      <c r="M25" s="115">
        <f>_xlfn.XLOOKUP(Tier4ContractorRates[[#This Row],[MSA Contract Number]],'Tier 1 - $500K'!A:A,'Tier 1 - $500K'!M:M,0,0,1)</f>
        <v>304</v>
      </c>
      <c r="N25" s="115">
        <f>_xlfn.XLOOKUP(Tier4ContractorRates[[#This Row],[MSA Contract Number]],'Tier 1 - $500K'!A:A,'Tier 1 - $500K'!N:N)</f>
        <v>233</v>
      </c>
      <c r="O25" s="115" t="str">
        <f>_xlfn.XLOOKUP(Tier4ContractorRates[[#This Row],[MSA Contract Number]],'Tier 1 - $500K'!A:A,'Tier 1 - $500K'!O:O,0,0,1)</f>
        <v>--</v>
      </c>
      <c r="P25" s="115">
        <f>_xlfn.XLOOKUP(Tier4ContractorRates[[#This Row],[MSA Contract Number]],'Tier 1 - $500K'!A:A,'Tier 1 - $500K'!P:P,0,0,1)</f>
        <v>210</v>
      </c>
      <c r="Q25" s="115">
        <f>_xlfn.XLOOKUP(Tier4ContractorRates[[#This Row],[MSA Contract Number]],'Tier 1 - $500K'!A:A,'Tier 1 - $500K'!Q:Q,0,0,1)</f>
        <v>170</v>
      </c>
      <c r="R25" s="115" t="str">
        <f>_xlfn.XLOOKUP(Tier4ContractorRates[[#This Row],[MSA Contract Number]],'Tier 1 - $500K'!A:A,'Tier 1 - $500K'!R:R,0,0,1)</f>
        <v>--</v>
      </c>
      <c r="S25" s="107">
        <f>_xlfn.XLOOKUP(Tier4ContractorRates[[#This Row],[MSA Contract Number]],'Tier 1 - $500K'!A:A,'Tier 1 - $500K'!S:S,0,0,1)</f>
        <v>259</v>
      </c>
      <c r="T25" s="107">
        <f>_xlfn.XLOOKUP(Tier4ContractorRates[[#This Row],[MSA Contract Number]],'Tier 1 - $500K'!A:A,'Tier 1 - $500K'!T:T,0,0,1)</f>
        <v>233</v>
      </c>
      <c r="U25" s="107">
        <f>_xlfn.XLOOKUP(Tier4ContractorRates[[#This Row],[MSA Contract Number]],'Tier 1 - $500K'!A:A,'Tier 1 - $500K'!U:U,0,0,1)</f>
        <v>177</v>
      </c>
      <c r="V25" s="107" t="str">
        <f>_xlfn.XLOOKUP(Tier4ContractorRates[[#This Row],[MSA Contract Number]],'Tier 1 - $500K'!A:A,'Tier 1 - $500K'!V:V,0,0,1)</f>
        <v>--</v>
      </c>
      <c r="W25" s="107" t="str">
        <f>_xlfn.XLOOKUP(Tier4ContractorRates[[#This Row],[MSA Contract Number]],'Tier 1 - $500K'!A:A,'Tier 1 - $500K'!W:W,0,0,1)</f>
        <v>--</v>
      </c>
      <c r="X25" s="107" t="str">
        <f>_xlfn.XLOOKUP(Tier4ContractorRates[[#This Row],[MSA Contract Number]],'Tier 1 - $500K'!A:A,'Tier 1 - $500K'!X:X,0,0,1)</f>
        <v>--</v>
      </c>
      <c r="Y25" s="107" t="str">
        <f>_xlfn.XLOOKUP(Tier4ContractorRates[[#This Row],[MSA Contract Number]],'Tier 1 - $500K'!A:A,'Tier 1 - $500K'!Y:Y,0,0,1)</f>
        <v>--</v>
      </c>
      <c r="Z25" s="107" t="str">
        <f>_xlfn.XLOOKUP(Tier4ContractorRates[[#This Row],[MSA Contract Number]],'Tier 1 - $500K'!A:A,'Tier 1 - $500K'!Z:Z,0,0,1)</f>
        <v>--</v>
      </c>
      <c r="AA25" s="107" t="str">
        <f>_xlfn.XLOOKUP(Tier4ContractorRates[[#This Row],[MSA Contract Number]],'Tier 1 - $500K'!A:A,'Tier 1 - $500K'!AA:AA,0,0,1)</f>
        <v>--</v>
      </c>
      <c r="AB25" s="107">
        <f>_xlfn.XLOOKUP(Tier4ContractorRates[[#This Row],[MSA Contract Number]],'Tier 1 - $500K'!A:A,'Tier 1 - $500K'!AB:AB,0,0,1)</f>
        <v>175</v>
      </c>
      <c r="AC25" s="107" t="str">
        <f>_xlfn.XLOOKUP(Tier4ContractorRates[[#This Row],[MSA Contract Number]],'Tier 1 - $500K'!A:A,'Tier 1 - $500K'!AC:AC,0,0,1)</f>
        <v>--</v>
      </c>
      <c r="AD25" s="107" t="str">
        <f>_xlfn.XLOOKUP(Tier4ContractorRates[[#This Row],[MSA Contract Number]],'Tier 1 - $500K'!A:A,'Tier 1 - $500K'!AD:AD,0,0,1)</f>
        <v>--</v>
      </c>
      <c r="AE25" s="107" t="str">
        <f>_xlfn.XLOOKUP(Tier4ContractorRates[[#This Row],[MSA Contract Number]],'Tier 1 - $500K'!A:A,'Tier 1 - $500K'!AE:AE,0,0,1)</f>
        <v>--</v>
      </c>
      <c r="AF25" s="107" t="str">
        <f>_xlfn.XLOOKUP(Tier4ContractorRates[[#This Row],[MSA Contract Number]],'Tier 1 - $500K'!A:A,'Tier 1 - $500K'!AF:AF,0,0,1)</f>
        <v>--</v>
      </c>
      <c r="AG25" s="107" t="str">
        <f>_xlfn.XLOOKUP(Tier4ContractorRates[[#This Row],[MSA Contract Number]],'Tier 1 - $500K'!A:A,'Tier 1 - $500K'!AG:AG,0,0,1)</f>
        <v>--</v>
      </c>
      <c r="AH25" s="107" t="str">
        <f>_xlfn.XLOOKUP(Tier4ContractorRates[[#This Row],[MSA Contract Number]],'Tier 1 - $500K'!A:A,'Tier 1 - $500K'!AH:AH,0,0,1)</f>
        <v>--</v>
      </c>
      <c r="AI25" s="107" t="str">
        <f>_xlfn.XLOOKUP(Tier4ContractorRates[[#This Row],[MSA Contract Number]],'Tier 1 - $500K'!A:A,'Tier 1 - $500K'!AI:AI,0,0,1)</f>
        <v>--</v>
      </c>
      <c r="AJ25" s="107" t="str">
        <f>_xlfn.XLOOKUP(Tier4ContractorRates[[#This Row],[MSA Contract Number]],'Tier 1 - $500K'!A:A,'Tier 1 - $500K'!AJ:AJ,0,0,1)</f>
        <v>--</v>
      </c>
      <c r="AK25" s="107" t="str">
        <f>_xlfn.XLOOKUP(Tier4ContractorRates[[#This Row],[MSA Contract Number]],'Tier 1 - $500K'!A:A,'Tier 1 - $500K'!AK:AK,0,0,1)</f>
        <v>--</v>
      </c>
      <c r="AL25" s="107" t="str">
        <f>_xlfn.XLOOKUP(Tier4ContractorRates[[#This Row],[MSA Contract Number]],'Tier 1 - $500K'!A:A,'Tier 1 - $500K'!AL:AL,0,0,1)</f>
        <v>--</v>
      </c>
      <c r="AM25" s="107" t="str">
        <f>_xlfn.XLOOKUP(Tier4ContractorRates[[#This Row],[MSA Contract Number]],'Tier 1 - $500K'!A:A,'Tier 1 - $500K'!AM:AM,0,0,1)</f>
        <v>--</v>
      </c>
      <c r="AN25" s="107" t="str">
        <f>_xlfn.XLOOKUP(Tier4ContractorRates[[#This Row],[MSA Contract Number]],'Tier 1 - $500K'!A:A,'Tier 1 - $500K'!AN:AN,0,0,1)</f>
        <v>--</v>
      </c>
      <c r="AO25" s="107" t="str">
        <f>_xlfn.XLOOKUP(Tier4ContractorRates[[#This Row],[MSA Contract Number]],'Tier 1 - $500K'!A:A,'Tier 1 - $500K'!AO:AO,0,0,1)</f>
        <v>--</v>
      </c>
      <c r="AP25" s="107" t="str">
        <f>_xlfn.XLOOKUP(Tier4ContractorRates[[#This Row],[MSA Contract Number]],'Tier 1 - $500K'!A:A,'Tier 1 - $500K'!AP:AP,0,0,1)</f>
        <v>--</v>
      </c>
      <c r="AQ25" s="107">
        <f>_xlfn.XLOOKUP(Tier4ContractorRates[[#This Row],[MSA Contract Number]],'Tier 1 - $500K'!A:A,'Tier 1 - $500K'!AQ:AQ,0,0,1)</f>
        <v>195</v>
      </c>
      <c r="AR25" s="107">
        <f>_xlfn.XLOOKUP(Tier4ContractorRates[[#This Row],[MSA Contract Number]],'Tier 1 - $500K'!A:A,'Tier 1 - $500K'!AR:AR,0,0,1)</f>
        <v>176</v>
      </c>
      <c r="AS25" s="107" t="str">
        <f>_xlfn.XLOOKUP(Tier4ContractorRates[[#This Row],[MSA Contract Number]],'Tier 1 - $500K'!A:A,'Tier 1 - $500K'!AS:AS,0,0,1)</f>
        <v>--</v>
      </c>
      <c r="AT25" s="107" t="str">
        <f>_xlfn.XLOOKUP(Tier4ContractorRates[[#This Row],[MSA Contract Number]],'Tier 1 - $500K'!A:A,'Tier 1 - $500K'!AT:AT,0,0,1)</f>
        <v>--</v>
      </c>
      <c r="AU25" s="107" t="str">
        <f>_xlfn.XLOOKUP(Tier4ContractorRates[[#This Row],[MSA Contract Number]],'Tier 1 - $500K'!A:A,'Tier 1 - $500K'!AU:AU,0,0,1)</f>
        <v>--</v>
      </c>
      <c r="AV25" s="107" t="str">
        <f>_xlfn.XLOOKUP(Tier4ContractorRates[[#This Row],[MSA Contract Number]],'Tier 1 - $500K'!A:A,'Tier 1 - $500K'!AV:AV,0,0,1)</f>
        <v>--</v>
      </c>
      <c r="AW25" s="107" t="str">
        <f>_xlfn.XLOOKUP(Tier4ContractorRates[[#This Row],[MSA Contract Number]],'Tier 1 - $500K'!A:A,'Tier 1 - $500K'!AW:AW,0,0,1)</f>
        <v>--</v>
      </c>
      <c r="AX25" s="107" t="str">
        <f>_xlfn.XLOOKUP(Tier4ContractorRates[[#This Row],[MSA Contract Number]],'Tier 1 - $500K'!A:A,'Tier 1 - $500K'!AX:AX,0,0,1)</f>
        <v>--</v>
      </c>
      <c r="AY25" s="107" t="str">
        <f>_xlfn.XLOOKUP(Tier4ContractorRates[[#This Row],[MSA Contract Number]],'Tier 1 - $500K'!A:A,'Tier 1 - $500K'!AY:AY,0,0,1)</f>
        <v>--</v>
      </c>
      <c r="AZ25" s="108" t="str">
        <f>_xlfn.XLOOKUP(Tier4ContractorRates[[#This Row],[MSA Contract Number]],'Tier 1 - $500K'!A:A,'Tier 1 - $500K'!AZ:AZ,0,0,1)</f>
        <v>--</v>
      </c>
    </row>
    <row r="26" spans="1:52" ht="47.25" x14ac:dyDescent="0.25">
      <c r="A26" s="10" t="s">
        <v>519</v>
      </c>
      <c r="B26" s="9">
        <f>_xlfn.XLOOKUP(Tier4ContractorRates[[#This Row],[MSA Contract Number]],'Tier 1 - $500K'!A:A,'Tier 1 - $500K'!B:B,0,0,1)</f>
        <v>46497</v>
      </c>
      <c r="C26" s="10" t="str">
        <f>_xlfn.XLOOKUP(Tier4ContractorRates[[#This Row],[MSA Contract Number]],'Tier 1 - $500K'!A:A,'Tier 1 - $500K'!C:C,0,0,1)</f>
        <v>Environmental Systems Research Institute, Inc.</v>
      </c>
      <c r="D26" s="10" t="str">
        <f>_xlfn.XLOOKUP(Tier4ContractorRates[[#This Row],[MSA Contract Number]],'Tier 1 - $500K'!A:A,'Tier 1 - $500K'!D:D,0,0,1)</f>
        <v xml:space="preserve">1. Solomon Pulapkura
2. Chelsea Hanchett
3. Madie Rayner </v>
      </c>
      <c r="E26" s="10" t="str">
        <f>_xlfn.XLOOKUP(Tier4ContractorRates[[#This Row],[MSA Contract Number]],'Tier 1 - $500K'!A:A,'Tier 1 - $500K'!E:E,0,0,1)</f>
        <v>1. (909) 369-1036 
2. (909) 369-5010 
3. (909) 369-7597</v>
      </c>
      <c r="F26" s="10" t="str">
        <f>_xlfn.XLOOKUP(Tier4ContractorRates[[#This Row],[MSA Contract Number]],'Tier 1 - $500K'!A:A,'Tier 1 - $500K'!F:F,0,0,1)</f>
        <v>spulapkura@esri.com;
chanchett@esri.com;
mrayner@esri.com;</v>
      </c>
      <c r="G26" s="7" t="str">
        <f>_xlfn.XLOOKUP(Tier4ContractorRates[[#This Row],[Point of Contact(s) (First Name and Last Name)]],'Tier 1 - $500K'!D:D,'Tier 1 - $500K'!G:G,0,0,1)</f>
        <v>--</v>
      </c>
      <c r="H26" s="7" t="str">
        <f>_xlfn.XLOOKUP(Tier4ContractorRates[[#This Row],[MSA Contract Number]],'Tier 1 - $500K'!A:A,'Tier 1 - $500K'!H:H,0,0,1)</f>
        <v>--</v>
      </c>
      <c r="I26" s="7" t="str">
        <f>_xlfn.XLOOKUP(Tier4ContractorRates[[#This Row],[MSA Contract Number]],'Tier 1 - $500K'!A:A,'Tier 1 - $500K'!I:I,0,0,1)</f>
        <v>No</v>
      </c>
      <c r="J26" s="7" t="str">
        <f>_xlfn.XLOOKUP(Tier4ContractorRates[[#This Row],[MSA Contract Number]],'Tier 1 - $500K'!A:A,'Tier 1 - $500K'!J:J,0,0,1)</f>
        <v>No</v>
      </c>
      <c r="K26" s="115">
        <f>_xlfn.XLOOKUP(Tier4ContractorRates[[#This Row],[MSA Contract Number]],'Tier 1 - $500K'!A:A,'Tier 1 - $500K'!K:K,0,0,1)</f>
        <v>249</v>
      </c>
      <c r="L26" s="115">
        <f>_xlfn.XLOOKUP(Tier4ContractorRates[[#This Row],[MSA Contract Number]],'Tier 1 - $500K'!A:A,'Tier 1 - $500K'!L:L,0,0,1)</f>
        <v>216</v>
      </c>
      <c r="M26" s="115">
        <f>_xlfn.XLOOKUP(Tier4ContractorRates[[#This Row],[MSA Contract Number]],'Tier 1 - $500K'!A:A,'Tier 1 - $500K'!M:M,0,0,1)</f>
        <v>219</v>
      </c>
      <c r="N26" s="115">
        <f>_xlfn.XLOOKUP(Tier4ContractorRates[[#This Row],[MSA Contract Number]],'Tier 1 - $500K'!A:A,'Tier 1 - $500K'!N:N)</f>
        <v>191</v>
      </c>
      <c r="O26" s="115">
        <f>_xlfn.XLOOKUP(Tier4ContractorRates[[#This Row],[MSA Contract Number]],'Tier 1 - $500K'!A:A,'Tier 1 - $500K'!O:O,0,0,1)</f>
        <v>171</v>
      </c>
      <c r="P26" s="115">
        <f>_xlfn.XLOOKUP(Tier4ContractorRates[[#This Row],[MSA Contract Number]],'Tier 1 - $500K'!A:A,'Tier 1 - $500K'!P:P,0,0,1)</f>
        <v>174</v>
      </c>
      <c r="Q26" s="115">
        <f>_xlfn.XLOOKUP(Tier4ContractorRates[[#This Row],[MSA Contract Number]],'Tier 1 - $500K'!A:A,'Tier 1 - $500K'!Q:Q,0,0,1)</f>
        <v>195</v>
      </c>
      <c r="R26" s="115">
        <f>_xlfn.XLOOKUP(Tier4ContractorRates[[#This Row],[MSA Contract Number]],'Tier 1 - $500K'!A:A,'Tier 1 - $500K'!R:R,0,0,1)</f>
        <v>119</v>
      </c>
      <c r="S26" s="107">
        <f>_xlfn.XLOOKUP(Tier4ContractorRates[[#This Row],[MSA Contract Number]],'Tier 1 - $500K'!A:A,'Tier 1 - $500K'!S:S,0,0,1)</f>
        <v>203</v>
      </c>
      <c r="T26" s="107">
        <f>_xlfn.XLOOKUP(Tier4ContractorRates[[#This Row],[MSA Contract Number]],'Tier 1 - $500K'!A:A,'Tier 1 - $500K'!T:T,0,0,1)</f>
        <v>252</v>
      </c>
      <c r="U26" s="107">
        <f>_xlfn.XLOOKUP(Tier4ContractorRates[[#This Row],[MSA Contract Number]],'Tier 1 - $500K'!A:A,'Tier 1 - $500K'!U:U,0,0,1)</f>
        <v>219</v>
      </c>
      <c r="V26" s="107">
        <f>_xlfn.XLOOKUP(Tier4ContractorRates[[#This Row],[MSA Contract Number]],'Tier 1 - $500K'!A:A,'Tier 1 - $500K'!V:V,0,0,1)</f>
        <v>219</v>
      </c>
      <c r="W26" s="107">
        <f>_xlfn.XLOOKUP(Tier4ContractorRates[[#This Row],[MSA Contract Number]],'Tier 1 - $500K'!A:A,'Tier 1 - $500K'!W:W,0,0,1)</f>
        <v>155</v>
      </c>
      <c r="X26" s="107">
        <f>_xlfn.XLOOKUP(Tier4ContractorRates[[#This Row],[MSA Contract Number]],'Tier 1 - $500K'!A:A,'Tier 1 - $500K'!X:X,0,0,1)</f>
        <v>153</v>
      </c>
      <c r="Y26" s="107">
        <f>_xlfn.XLOOKUP(Tier4ContractorRates[[#This Row],[MSA Contract Number]],'Tier 1 - $500K'!A:A,'Tier 1 - $500K'!Y:Y,0,0,1)</f>
        <v>159</v>
      </c>
      <c r="Z26" s="107">
        <f>_xlfn.XLOOKUP(Tier4ContractorRates[[#This Row],[MSA Contract Number]],'Tier 1 - $500K'!A:A,'Tier 1 - $500K'!Z:Z,0,0,1)</f>
        <v>195</v>
      </c>
      <c r="AA26" s="107">
        <f>_xlfn.XLOOKUP(Tier4ContractorRates[[#This Row],[MSA Contract Number]],'Tier 1 - $500K'!A:A,'Tier 1 - $500K'!AA:AA,0,0,1)</f>
        <v>204</v>
      </c>
      <c r="AB26" s="107">
        <f>_xlfn.XLOOKUP(Tier4ContractorRates[[#This Row],[MSA Contract Number]],'Tier 1 - $500K'!A:A,'Tier 1 - $500K'!AB:AB,0,0,1)</f>
        <v>215</v>
      </c>
      <c r="AC26" s="107">
        <f>_xlfn.XLOOKUP(Tier4ContractorRates[[#This Row],[MSA Contract Number]],'Tier 1 - $500K'!A:A,'Tier 1 - $500K'!AC:AC,0,0,1)</f>
        <v>213</v>
      </c>
      <c r="AD26" s="107">
        <f>_xlfn.XLOOKUP(Tier4ContractorRates[[#This Row],[MSA Contract Number]],'Tier 1 - $500K'!A:A,'Tier 1 - $500K'!AD:AD,0,0,1)</f>
        <v>170</v>
      </c>
      <c r="AE26" s="107">
        <f>_xlfn.XLOOKUP(Tier4ContractorRates[[#This Row],[MSA Contract Number]],'Tier 1 - $500K'!A:A,'Tier 1 - $500K'!AE:AE,0,0,1)</f>
        <v>170</v>
      </c>
      <c r="AF26" s="107">
        <f>_xlfn.XLOOKUP(Tier4ContractorRates[[#This Row],[MSA Contract Number]],'Tier 1 - $500K'!A:A,'Tier 1 - $500K'!AF:AF,0,0,1)</f>
        <v>170</v>
      </c>
      <c r="AG26" s="107">
        <f>_xlfn.XLOOKUP(Tier4ContractorRates[[#This Row],[MSA Contract Number]],'Tier 1 - $500K'!A:A,'Tier 1 - $500K'!AG:AG,0,0,1)</f>
        <v>174</v>
      </c>
      <c r="AH26" s="107">
        <f>_xlfn.XLOOKUP(Tier4ContractorRates[[#This Row],[MSA Contract Number]],'Tier 1 - $500K'!A:A,'Tier 1 - $500K'!AH:AH,0,0,1)</f>
        <v>170</v>
      </c>
      <c r="AI26" s="107">
        <f>_xlfn.XLOOKUP(Tier4ContractorRates[[#This Row],[MSA Contract Number]],'Tier 1 - $500K'!A:A,'Tier 1 - $500K'!AI:AI,0,0,1)</f>
        <v>174</v>
      </c>
      <c r="AJ26" s="107">
        <f>_xlfn.XLOOKUP(Tier4ContractorRates[[#This Row],[MSA Contract Number]],'Tier 1 - $500K'!A:A,'Tier 1 - $500K'!AJ:AJ,0,0,1)</f>
        <v>174</v>
      </c>
      <c r="AK26" s="107">
        <f>_xlfn.XLOOKUP(Tier4ContractorRates[[#This Row],[MSA Contract Number]],'Tier 1 - $500K'!A:A,'Tier 1 - $500K'!AK:AK,0,0,1)</f>
        <v>191</v>
      </c>
      <c r="AL26" s="107">
        <f>_xlfn.XLOOKUP(Tier4ContractorRates[[#This Row],[MSA Contract Number]],'Tier 1 - $500K'!A:A,'Tier 1 - $500K'!AL:AL,0,0,1)</f>
        <v>219</v>
      </c>
      <c r="AM26" s="107">
        <f>_xlfn.XLOOKUP(Tier4ContractorRates[[#This Row],[MSA Contract Number]],'Tier 1 - $500K'!A:A,'Tier 1 - $500K'!AM:AM,0,0,1)</f>
        <v>170</v>
      </c>
      <c r="AN26" s="107">
        <f>_xlfn.XLOOKUP(Tier4ContractorRates[[#This Row],[MSA Contract Number]],'Tier 1 - $500K'!A:A,'Tier 1 - $500K'!AN:AN,0,0,1)</f>
        <v>174</v>
      </c>
      <c r="AO26" s="107">
        <f>_xlfn.XLOOKUP(Tier4ContractorRates[[#This Row],[MSA Contract Number]],'Tier 1 - $500K'!A:A,'Tier 1 - $500K'!AO:AO,0,0,1)</f>
        <v>174</v>
      </c>
      <c r="AP26" s="107">
        <f>_xlfn.XLOOKUP(Tier4ContractorRates[[#This Row],[MSA Contract Number]],'Tier 1 - $500K'!A:A,'Tier 1 - $500K'!AP:AP,0,0,1)</f>
        <v>174</v>
      </c>
      <c r="AQ26" s="107">
        <f>_xlfn.XLOOKUP(Tier4ContractorRates[[#This Row],[MSA Contract Number]],'Tier 1 - $500K'!A:A,'Tier 1 - $500K'!AQ:AQ,0,0,1)</f>
        <v>202</v>
      </c>
      <c r="AR26" s="107">
        <f>_xlfn.XLOOKUP(Tier4ContractorRates[[#This Row],[MSA Contract Number]],'Tier 1 - $500K'!A:A,'Tier 1 - $500K'!AR:AR,0,0,1)</f>
        <v>224</v>
      </c>
      <c r="AS26" s="107">
        <f>_xlfn.XLOOKUP(Tier4ContractorRates[[#This Row],[MSA Contract Number]],'Tier 1 - $500K'!A:A,'Tier 1 - $500K'!AS:AS,0,0,1)</f>
        <v>149</v>
      </c>
      <c r="AT26" s="107">
        <f>_xlfn.XLOOKUP(Tier4ContractorRates[[#This Row],[MSA Contract Number]],'Tier 1 - $500K'!A:A,'Tier 1 - $500K'!AT:AT,0,0,1)</f>
        <v>149</v>
      </c>
      <c r="AU26" s="107">
        <f>_xlfn.XLOOKUP(Tier4ContractorRates[[#This Row],[MSA Contract Number]],'Tier 1 - $500K'!A:A,'Tier 1 - $500K'!AU:AU,0,0,1)</f>
        <v>149</v>
      </c>
      <c r="AV26" s="107">
        <f>_xlfn.XLOOKUP(Tier4ContractorRates[[#This Row],[MSA Contract Number]],'Tier 1 - $500K'!A:A,'Tier 1 - $500K'!AV:AV,0,0,1)</f>
        <v>170</v>
      </c>
      <c r="AW26" s="107">
        <f>_xlfn.XLOOKUP(Tier4ContractorRates[[#This Row],[MSA Contract Number]],'Tier 1 - $500K'!A:A,'Tier 1 - $500K'!AW:AW,0,0,1)</f>
        <v>153</v>
      </c>
      <c r="AX26" s="107">
        <f>_xlfn.XLOOKUP(Tier4ContractorRates[[#This Row],[MSA Contract Number]],'Tier 1 - $500K'!A:A,'Tier 1 - $500K'!AX:AX,0,0,1)</f>
        <v>219</v>
      </c>
      <c r="AY26" s="107">
        <f>_xlfn.XLOOKUP(Tier4ContractorRates[[#This Row],[MSA Contract Number]],'Tier 1 - $500K'!A:A,'Tier 1 - $500K'!AY:AY,0,0,1)</f>
        <v>171</v>
      </c>
      <c r="AZ26" s="108">
        <f>_xlfn.XLOOKUP(Tier4ContractorRates[[#This Row],[MSA Contract Number]],'Tier 1 - $500K'!A:A,'Tier 1 - $500K'!AZ:AZ,0,0,1)</f>
        <v>277</v>
      </c>
    </row>
    <row r="27" spans="1:52" ht="47.25" x14ac:dyDescent="0.25">
      <c r="A27" s="10" t="s">
        <v>532</v>
      </c>
      <c r="B27" s="9">
        <f>_xlfn.XLOOKUP(Tier4ContractorRates[[#This Row],[MSA Contract Number]],'Tier 1 - $500K'!A:A,'Tier 1 - $500K'!B:B,0,0,1)</f>
        <v>46497</v>
      </c>
      <c r="C27" s="10" t="str">
        <f>_xlfn.XLOOKUP(Tier4ContractorRates[[#This Row],[MSA Contract Number]],'Tier 1 - $500K'!A:A,'Tier 1 - $500K'!C:C,0,0,1)</f>
        <v>Ernst &amp; Young LLP</v>
      </c>
      <c r="D27" s="10" t="str">
        <f>_xlfn.XLOOKUP(Tier4ContractorRates[[#This Row],[MSA Contract Number]],'Tier 1 - $500K'!A:A,'Tier 1 - $500K'!D:D,0,0,1)</f>
        <v xml:space="preserve">1. Angela Basi 
2. Diana Lee 
3. Jeff Reynolds </v>
      </c>
      <c r="E27" s="10" t="str">
        <f>_xlfn.XLOOKUP(Tier4ContractorRates[[#This Row],[MSA Contract Number]],'Tier 1 - $500K'!A:A,'Tier 1 - $500K'!E:E,0,0,1)</f>
        <v xml:space="preserve">1. (916) 367-3602 
2. (626) 428-1553 
3. (805) 914-9975 </v>
      </c>
      <c r="F27" s="10" t="str">
        <f>_xlfn.XLOOKUP(Tier4ContractorRates[[#This Row],[MSA Contract Number]],'Tier 1 - $500K'!A:A,'Tier 1 - $500K'!F:F,0,0,1)</f>
        <v>angela.basi@ey.com;
diana.lee@ey.com;
jeff.reynolds@ey.com;</v>
      </c>
      <c r="G27" s="7" t="str">
        <f>_xlfn.XLOOKUP(Tier4ContractorRates[[#This Row],[Point of Contact(s) (First Name and Last Name)]],'Tier 1 - $500K'!D:D,'Tier 1 - $500K'!G:G,0,0,1)</f>
        <v>--</v>
      </c>
      <c r="H27" s="7" t="str">
        <f>_xlfn.XLOOKUP(Tier4ContractorRates[[#This Row],[MSA Contract Number]],'Tier 1 - $500K'!A:A,'Tier 1 - $500K'!H:H,0,0,1)</f>
        <v>--</v>
      </c>
      <c r="I27" s="7" t="str">
        <f>_xlfn.XLOOKUP(Tier4ContractorRates[[#This Row],[MSA Contract Number]],'Tier 1 - $500K'!A:A,'Tier 1 - $500K'!I:I,0,0,1)</f>
        <v>No</v>
      </c>
      <c r="J27" s="7" t="str">
        <f>_xlfn.XLOOKUP(Tier4ContractorRates[[#This Row],[MSA Contract Number]],'Tier 1 - $500K'!A:A,'Tier 1 - $500K'!J:J,0,0,1)</f>
        <v>No</v>
      </c>
      <c r="K27" s="115">
        <f>_xlfn.XLOOKUP(Tier4ContractorRates[[#This Row],[MSA Contract Number]],'Tier 1 - $500K'!A:A,'Tier 1 - $500K'!K:K,0,0,1)</f>
        <v>265</v>
      </c>
      <c r="L27" s="115">
        <f>_xlfn.XLOOKUP(Tier4ContractorRates[[#This Row],[MSA Contract Number]],'Tier 1 - $500K'!A:A,'Tier 1 - $500K'!L:L,0,0,1)</f>
        <v>217</v>
      </c>
      <c r="M27" s="115">
        <f>_xlfn.XLOOKUP(Tier4ContractorRates[[#This Row],[MSA Contract Number]],'Tier 1 - $500K'!A:A,'Tier 1 - $500K'!M:M,0,0,1)</f>
        <v>248</v>
      </c>
      <c r="N27" s="115">
        <f>_xlfn.XLOOKUP(Tier4ContractorRates[[#This Row],[MSA Contract Number]],'Tier 1 - $500K'!A:A,'Tier 1 - $500K'!N:N)</f>
        <v>191</v>
      </c>
      <c r="O27" s="115">
        <f>_xlfn.XLOOKUP(Tier4ContractorRates[[#This Row],[MSA Contract Number]],'Tier 1 - $500K'!A:A,'Tier 1 - $500K'!O:O,0,0,1)</f>
        <v>167</v>
      </c>
      <c r="P27" s="115">
        <f>_xlfn.XLOOKUP(Tier4ContractorRates[[#This Row],[MSA Contract Number]],'Tier 1 - $500K'!A:A,'Tier 1 - $500K'!P:P,0,0,1)</f>
        <v>257</v>
      </c>
      <c r="Q27" s="115">
        <f>_xlfn.XLOOKUP(Tier4ContractorRates[[#This Row],[MSA Contract Number]],'Tier 1 - $500K'!A:A,'Tier 1 - $500K'!Q:Q,0,0,1)</f>
        <v>207</v>
      </c>
      <c r="R27" s="115">
        <f>_xlfn.XLOOKUP(Tier4ContractorRates[[#This Row],[MSA Contract Number]],'Tier 1 - $500K'!A:A,'Tier 1 - $500K'!R:R,0,0,1)</f>
        <v>119</v>
      </c>
      <c r="S27" s="107">
        <f>_xlfn.XLOOKUP(Tier4ContractorRates[[#This Row],[MSA Contract Number]],'Tier 1 - $500K'!A:A,'Tier 1 - $500K'!S:S,0,0,1)</f>
        <v>199</v>
      </c>
      <c r="T27" s="107">
        <f>_xlfn.XLOOKUP(Tier4ContractorRates[[#This Row],[MSA Contract Number]],'Tier 1 - $500K'!A:A,'Tier 1 - $500K'!T:T,0,0,1)</f>
        <v>260</v>
      </c>
      <c r="U27" s="107">
        <f>_xlfn.XLOOKUP(Tier4ContractorRates[[#This Row],[MSA Contract Number]],'Tier 1 - $500K'!A:A,'Tier 1 - $500K'!U:U,0,0,1)</f>
        <v>218</v>
      </c>
      <c r="V27" s="107">
        <f>_xlfn.XLOOKUP(Tier4ContractorRates[[#This Row],[MSA Contract Number]],'Tier 1 - $500K'!A:A,'Tier 1 - $500K'!V:V,0,0,1)</f>
        <v>239</v>
      </c>
      <c r="W27" s="107">
        <f>_xlfn.XLOOKUP(Tier4ContractorRates[[#This Row],[MSA Contract Number]],'Tier 1 - $500K'!A:A,'Tier 1 - $500K'!W:W,0,0,1)</f>
        <v>152</v>
      </c>
      <c r="X27" s="107">
        <f>_xlfn.XLOOKUP(Tier4ContractorRates[[#This Row],[MSA Contract Number]],'Tier 1 - $500K'!A:A,'Tier 1 - $500K'!X:X,0,0,1)</f>
        <v>152</v>
      </c>
      <c r="Y27" s="107">
        <f>_xlfn.XLOOKUP(Tier4ContractorRates[[#This Row],[MSA Contract Number]],'Tier 1 - $500K'!A:A,'Tier 1 - $500K'!Y:Y,0,0,1)</f>
        <v>158</v>
      </c>
      <c r="Z27" s="107">
        <f>_xlfn.XLOOKUP(Tier4ContractorRates[[#This Row],[MSA Contract Number]],'Tier 1 - $500K'!A:A,'Tier 1 - $500K'!Z:Z,0,0,1)</f>
        <v>192</v>
      </c>
      <c r="AA27" s="107">
        <f>_xlfn.XLOOKUP(Tier4ContractorRates[[#This Row],[MSA Contract Number]],'Tier 1 - $500K'!A:A,'Tier 1 - $500K'!AA:AA,0,0,1)</f>
        <v>214</v>
      </c>
      <c r="AB27" s="107">
        <f>_xlfn.XLOOKUP(Tier4ContractorRates[[#This Row],[MSA Contract Number]],'Tier 1 - $500K'!A:A,'Tier 1 - $500K'!AB:AB,0,0,1)</f>
        <v>214</v>
      </c>
      <c r="AC27" s="107">
        <f>_xlfn.XLOOKUP(Tier4ContractorRates[[#This Row],[MSA Contract Number]],'Tier 1 - $500K'!A:A,'Tier 1 - $500K'!AC:AC,0,0,1)</f>
        <v>210</v>
      </c>
      <c r="AD27" s="107">
        <f>_xlfn.XLOOKUP(Tier4ContractorRates[[#This Row],[MSA Contract Number]],'Tier 1 - $500K'!A:A,'Tier 1 - $500K'!AD:AD,0,0,1)</f>
        <v>173</v>
      </c>
      <c r="AE27" s="107">
        <f>_xlfn.XLOOKUP(Tier4ContractorRates[[#This Row],[MSA Contract Number]],'Tier 1 - $500K'!A:A,'Tier 1 - $500K'!AE:AE,0,0,1)</f>
        <v>167</v>
      </c>
      <c r="AF27" s="107">
        <f>_xlfn.XLOOKUP(Tier4ContractorRates[[#This Row],[MSA Contract Number]],'Tier 1 - $500K'!A:A,'Tier 1 - $500K'!AF:AF,0,0,1)</f>
        <v>139</v>
      </c>
      <c r="AG27" s="107">
        <f>_xlfn.XLOOKUP(Tier4ContractorRates[[#This Row],[MSA Contract Number]],'Tier 1 - $500K'!A:A,'Tier 1 - $500K'!AG:AG,0,0,1)</f>
        <v>169</v>
      </c>
      <c r="AH27" s="107">
        <f>_xlfn.XLOOKUP(Tier4ContractorRates[[#This Row],[MSA Contract Number]],'Tier 1 - $500K'!A:A,'Tier 1 - $500K'!AH:AH,0,0,1)</f>
        <v>130</v>
      </c>
      <c r="AI27" s="107">
        <f>_xlfn.XLOOKUP(Tier4ContractorRates[[#This Row],[MSA Contract Number]],'Tier 1 - $500K'!A:A,'Tier 1 - $500K'!AI:AI,0,0,1)</f>
        <v>117</v>
      </c>
      <c r="AJ27" s="107">
        <f>_xlfn.XLOOKUP(Tier4ContractorRates[[#This Row],[MSA Contract Number]],'Tier 1 - $500K'!A:A,'Tier 1 - $500K'!AJ:AJ,0,0,1)</f>
        <v>146</v>
      </c>
      <c r="AK27" s="107">
        <f>_xlfn.XLOOKUP(Tier4ContractorRates[[#This Row],[MSA Contract Number]],'Tier 1 - $500K'!A:A,'Tier 1 - $500K'!AK:AK,0,0,1)</f>
        <v>176</v>
      </c>
      <c r="AL27" s="107">
        <f>_xlfn.XLOOKUP(Tier4ContractorRates[[#This Row],[MSA Contract Number]],'Tier 1 - $500K'!A:A,'Tier 1 - $500K'!AL:AL,0,0,1)</f>
        <v>199</v>
      </c>
      <c r="AM27" s="107">
        <f>_xlfn.XLOOKUP(Tier4ContractorRates[[#This Row],[MSA Contract Number]],'Tier 1 - $500K'!A:A,'Tier 1 - $500K'!AM:AM,0,0,1)</f>
        <v>136</v>
      </c>
      <c r="AN27" s="107">
        <f>_xlfn.XLOOKUP(Tier4ContractorRates[[#This Row],[MSA Contract Number]],'Tier 1 - $500K'!A:A,'Tier 1 - $500K'!AN:AN,0,0,1)</f>
        <v>196</v>
      </c>
      <c r="AO27" s="107">
        <f>_xlfn.XLOOKUP(Tier4ContractorRates[[#This Row],[MSA Contract Number]],'Tier 1 - $500K'!A:A,'Tier 1 - $500K'!AO:AO,0,0,1)</f>
        <v>146</v>
      </c>
      <c r="AP27" s="107">
        <f>_xlfn.XLOOKUP(Tier4ContractorRates[[#This Row],[MSA Contract Number]],'Tier 1 - $500K'!A:A,'Tier 1 - $500K'!AP:AP,0,0,1)</f>
        <v>162</v>
      </c>
      <c r="AQ27" s="107">
        <f>_xlfn.XLOOKUP(Tier4ContractorRates[[#This Row],[MSA Contract Number]],'Tier 1 - $500K'!A:A,'Tier 1 - $500K'!AQ:AQ,0,0,1)</f>
        <v>209</v>
      </c>
      <c r="AR27" s="107">
        <f>_xlfn.XLOOKUP(Tier4ContractorRates[[#This Row],[MSA Contract Number]],'Tier 1 - $500K'!A:A,'Tier 1 - $500K'!AR:AR,0,0,1)</f>
        <v>220</v>
      </c>
      <c r="AS27" s="107">
        <f>_xlfn.XLOOKUP(Tier4ContractorRates[[#This Row],[MSA Contract Number]],'Tier 1 - $500K'!A:A,'Tier 1 - $500K'!AS:AS,0,0,1)</f>
        <v>121</v>
      </c>
      <c r="AT27" s="107">
        <f>_xlfn.XLOOKUP(Tier4ContractorRates[[#This Row],[MSA Contract Number]],'Tier 1 - $500K'!A:A,'Tier 1 - $500K'!AT:AT,0,0,1)</f>
        <v>101</v>
      </c>
      <c r="AU27" s="107">
        <f>_xlfn.XLOOKUP(Tier4ContractorRates[[#This Row],[MSA Contract Number]],'Tier 1 - $500K'!A:A,'Tier 1 - $500K'!AU:AU,0,0,1)</f>
        <v>146</v>
      </c>
      <c r="AV27" s="107">
        <f>_xlfn.XLOOKUP(Tier4ContractorRates[[#This Row],[MSA Contract Number]],'Tier 1 - $500K'!A:A,'Tier 1 - $500K'!AV:AV,0,0,1)</f>
        <v>118</v>
      </c>
      <c r="AW27" s="107">
        <f>_xlfn.XLOOKUP(Tier4ContractorRates[[#This Row],[MSA Contract Number]],'Tier 1 - $500K'!A:A,'Tier 1 - $500K'!AW:AW,0,0,1)</f>
        <v>162</v>
      </c>
      <c r="AX27" s="107">
        <f>_xlfn.XLOOKUP(Tier4ContractorRates[[#This Row],[MSA Contract Number]],'Tier 1 - $500K'!A:A,'Tier 1 - $500K'!AX:AX,0,0,1)</f>
        <v>150</v>
      </c>
      <c r="AY27" s="107">
        <f>_xlfn.XLOOKUP(Tier4ContractorRates[[#This Row],[MSA Contract Number]],'Tier 1 - $500K'!A:A,'Tier 1 - $500K'!AY:AY,0,0,1)</f>
        <v>129</v>
      </c>
      <c r="AZ27" s="108">
        <f>_xlfn.XLOOKUP(Tier4ContractorRates[[#This Row],[MSA Contract Number]],'Tier 1 - $500K'!A:A,'Tier 1 - $500K'!AZ:AZ,0,0,1)</f>
        <v>330</v>
      </c>
    </row>
    <row r="28" spans="1:52" ht="31.5" x14ac:dyDescent="0.25">
      <c r="A28" s="10" t="s">
        <v>542</v>
      </c>
      <c r="B28" s="9">
        <f>_xlfn.XLOOKUP(Tier4ContractorRates[[#This Row],[MSA Contract Number]],'Tier 1 - $500K'!A:A,'Tier 1 - $500K'!B:B,0,0,1)</f>
        <v>46497</v>
      </c>
      <c r="C28" s="10" t="str">
        <f>_xlfn.XLOOKUP(Tier4ContractorRates[[#This Row],[MSA Contract Number]],'Tier 1 - $500K'!A:A,'Tier 1 - $500K'!C:C,0,0,1)</f>
        <v>Executive Information Systems, LLC</v>
      </c>
      <c r="D28" s="10" t="str">
        <f>_xlfn.XLOOKUP(Tier4ContractorRates[[#This Row],[MSA Contract Number]],'Tier 1 - $500K'!A:A,'Tier 1 - $500K'!D:D,0,0,1)</f>
        <v xml:space="preserve">1. Chris DeLauter 
2. Jonathan Ward </v>
      </c>
      <c r="E28" s="10" t="str">
        <f>_xlfn.XLOOKUP(Tier4ContractorRates[[#This Row],[MSA Contract Number]],'Tier 1 - $500K'!A:A,'Tier 1 - $500K'!E:E,0,0,1)</f>
        <v>1. (301) 581-1085 
2. (301) 581-1097</v>
      </c>
      <c r="F28" s="10" t="str">
        <f>_xlfn.XLOOKUP(Tier4ContractorRates[[#This Row],[MSA Contract Number]],'Tier 1 - $500K'!A:A,'Tier 1 - $500K'!F:F,0,0,1)</f>
        <v>cdelauter@execinfosys.com; jward@execinfosys.com;</v>
      </c>
      <c r="G28" s="7" t="str">
        <f>_xlfn.XLOOKUP(Tier4ContractorRates[[#This Row],[Point of Contact(s) (First Name and Last Name)]],'Tier 1 - $500K'!D:D,'Tier 1 - $500K'!G:G,0,0,1)</f>
        <v>--</v>
      </c>
      <c r="H28" s="7" t="str">
        <f>_xlfn.XLOOKUP(Tier4ContractorRates[[#This Row],[MSA Contract Number]],'Tier 1 - $500K'!A:A,'Tier 1 - $500K'!H:H,0,0,1)</f>
        <v>--</v>
      </c>
      <c r="I28" s="7" t="str">
        <f>_xlfn.XLOOKUP(Tier4ContractorRates[[#This Row],[MSA Contract Number]],'Tier 1 - $500K'!A:A,'Tier 1 - $500K'!I:I,0,0,1)</f>
        <v>No</v>
      </c>
      <c r="J28" s="7" t="str">
        <f>_xlfn.XLOOKUP(Tier4ContractorRates[[#This Row],[MSA Contract Number]],'Tier 1 - $500K'!A:A,'Tier 1 - $500K'!J:J,0,0,1)</f>
        <v>No</v>
      </c>
      <c r="K28" s="115">
        <f>_xlfn.XLOOKUP(Tier4ContractorRates[[#This Row],[MSA Contract Number]],'Tier 1 - $500K'!A:A,'Tier 1 - $500K'!K:K,0,0,1)</f>
        <v>241</v>
      </c>
      <c r="L28" s="115">
        <f>_xlfn.XLOOKUP(Tier4ContractorRates[[#This Row],[MSA Contract Number]],'Tier 1 - $500K'!A:A,'Tier 1 - $500K'!L:L,0,0,1)</f>
        <v>211</v>
      </c>
      <c r="M28" s="115">
        <f>_xlfn.XLOOKUP(Tier4ContractorRates[[#This Row],[MSA Contract Number]],'Tier 1 - $500K'!A:A,'Tier 1 - $500K'!M:M,0,0,1)</f>
        <v>272</v>
      </c>
      <c r="N28" s="115">
        <f>_xlfn.XLOOKUP(Tier4ContractorRates[[#This Row],[MSA Contract Number]],'Tier 1 - $500K'!A:A,'Tier 1 - $500K'!N:N)</f>
        <v>241</v>
      </c>
      <c r="O28" s="115">
        <f>_xlfn.XLOOKUP(Tier4ContractorRates[[#This Row],[MSA Contract Number]],'Tier 1 - $500K'!A:A,'Tier 1 - $500K'!O:O,0,0,1)</f>
        <v>211</v>
      </c>
      <c r="P28" s="115">
        <f>_xlfn.XLOOKUP(Tier4ContractorRates[[#This Row],[MSA Contract Number]],'Tier 1 - $500K'!A:A,'Tier 1 - $500K'!P:P,0,0,1)</f>
        <v>259</v>
      </c>
      <c r="Q28" s="115">
        <f>_xlfn.XLOOKUP(Tier4ContractorRates[[#This Row],[MSA Contract Number]],'Tier 1 - $500K'!A:A,'Tier 1 - $500K'!Q:Q,0,0,1)</f>
        <v>224</v>
      </c>
      <c r="R28" s="115">
        <f>_xlfn.XLOOKUP(Tier4ContractorRates[[#This Row],[MSA Contract Number]],'Tier 1 - $500K'!A:A,'Tier 1 - $500K'!R:R,0,0,1)</f>
        <v>174</v>
      </c>
      <c r="S28" s="107">
        <f>_xlfn.XLOOKUP(Tier4ContractorRates[[#This Row],[MSA Contract Number]],'Tier 1 - $500K'!A:A,'Tier 1 - $500K'!S:S,0,0,1)</f>
        <v>241</v>
      </c>
      <c r="T28" s="107">
        <f>_xlfn.XLOOKUP(Tier4ContractorRates[[#This Row],[MSA Contract Number]],'Tier 1 - $500K'!A:A,'Tier 1 - $500K'!T:T,0,0,1)</f>
        <v>272</v>
      </c>
      <c r="U28" s="107">
        <f>_xlfn.XLOOKUP(Tier4ContractorRates[[#This Row],[MSA Contract Number]],'Tier 1 - $500K'!A:A,'Tier 1 - $500K'!U:U,0,0,1)</f>
        <v>241</v>
      </c>
      <c r="V28" s="107">
        <f>_xlfn.XLOOKUP(Tier4ContractorRates[[#This Row],[MSA Contract Number]],'Tier 1 - $500K'!A:A,'Tier 1 - $500K'!V:V,0,0,1)</f>
        <v>241</v>
      </c>
      <c r="W28" s="107" t="str">
        <f>_xlfn.XLOOKUP(Tier4ContractorRates[[#This Row],[MSA Contract Number]],'Tier 1 - $500K'!A:A,'Tier 1 - $500K'!W:W,0,0,1)</f>
        <v>--</v>
      </c>
      <c r="X28" s="107" t="str">
        <f>_xlfn.XLOOKUP(Tier4ContractorRates[[#This Row],[MSA Contract Number]],'Tier 1 - $500K'!A:A,'Tier 1 - $500K'!X:X,0,0,1)</f>
        <v>--</v>
      </c>
      <c r="Y28" s="107" t="str">
        <f>_xlfn.XLOOKUP(Tier4ContractorRates[[#This Row],[MSA Contract Number]],'Tier 1 - $500K'!A:A,'Tier 1 - $500K'!Y:Y,0,0,1)</f>
        <v>--</v>
      </c>
      <c r="Z28" s="107" t="str">
        <f>_xlfn.XLOOKUP(Tier4ContractorRates[[#This Row],[MSA Contract Number]],'Tier 1 - $500K'!A:A,'Tier 1 - $500K'!Z:Z,0,0,1)</f>
        <v>--</v>
      </c>
      <c r="AA28" s="107" t="str">
        <f>_xlfn.XLOOKUP(Tier4ContractorRates[[#This Row],[MSA Contract Number]],'Tier 1 - $500K'!A:A,'Tier 1 - $500K'!AA:AA,0,0,1)</f>
        <v>--</v>
      </c>
      <c r="AB28" s="107">
        <f>_xlfn.XLOOKUP(Tier4ContractorRates[[#This Row],[MSA Contract Number]],'Tier 1 - $500K'!A:A,'Tier 1 - $500K'!AB:AB,0,0,1)</f>
        <v>211</v>
      </c>
      <c r="AC28" s="107">
        <f>_xlfn.XLOOKUP(Tier4ContractorRates[[#This Row],[MSA Contract Number]],'Tier 1 - $500K'!A:A,'Tier 1 - $500K'!AC:AC,0,0,1)</f>
        <v>211</v>
      </c>
      <c r="AD28" s="107">
        <f>_xlfn.XLOOKUP(Tier4ContractorRates[[#This Row],[MSA Contract Number]],'Tier 1 - $500K'!A:A,'Tier 1 - $500K'!AD:AD,0,0,1)</f>
        <v>229</v>
      </c>
      <c r="AE28" s="107" t="str">
        <f>_xlfn.XLOOKUP(Tier4ContractorRates[[#This Row],[MSA Contract Number]],'Tier 1 - $500K'!A:A,'Tier 1 - $500K'!AE:AE,0,0,1)</f>
        <v>--</v>
      </c>
      <c r="AF28" s="107">
        <f>_xlfn.XLOOKUP(Tier4ContractorRates[[#This Row],[MSA Contract Number]],'Tier 1 - $500K'!A:A,'Tier 1 - $500K'!AF:AF,0,0,1)</f>
        <v>213</v>
      </c>
      <c r="AG28" s="107" t="str">
        <f>_xlfn.XLOOKUP(Tier4ContractorRates[[#This Row],[MSA Contract Number]],'Tier 1 - $500K'!A:A,'Tier 1 - $500K'!AG:AG,0,0,1)</f>
        <v>--</v>
      </c>
      <c r="AH28" s="107" t="str">
        <f>_xlfn.XLOOKUP(Tier4ContractorRates[[#This Row],[MSA Contract Number]],'Tier 1 - $500K'!A:A,'Tier 1 - $500K'!AH:AH,0,0,1)</f>
        <v>--</v>
      </c>
      <c r="AI28" s="107" t="str">
        <f>_xlfn.XLOOKUP(Tier4ContractorRates[[#This Row],[MSA Contract Number]],'Tier 1 - $500K'!A:A,'Tier 1 - $500K'!AI:AI,0,0,1)</f>
        <v>--</v>
      </c>
      <c r="AJ28" s="107">
        <f>_xlfn.XLOOKUP(Tier4ContractorRates[[#This Row],[MSA Contract Number]],'Tier 1 - $500K'!A:A,'Tier 1 - $500K'!AJ:AJ,0,0,1)</f>
        <v>211</v>
      </c>
      <c r="AK28" s="107">
        <f>_xlfn.XLOOKUP(Tier4ContractorRates[[#This Row],[MSA Contract Number]],'Tier 1 - $500K'!A:A,'Tier 1 - $500K'!AK:AK,0,0,1)</f>
        <v>241</v>
      </c>
      <c r="AL28" s="107">
        <f>_xlfn.XLOOKUP(Tier4ContractorRates[[#This Row],[MSA Contract Number]],'Tier 1 - $500K'!A:A,'Tier 1 - $500K'!AL:AL,0,0,1)</f>
        <v>272</v>
      </c>
      <c r="AM28" s="107">
        <f>_xlfn.XLOOKUP(Tier4ContractorRates[[#This Row],[MSA Contract Number]],'Tier 1 - $500K'!A:A,'Tier 1 - $500K'!AM:AM,0,0,1)</f>
        <v>237</v>
      </c>
      <c r="AN28" s="107">
        <f>_xlfn.XLOOKUP(Tier4ContractorRates[[#This Row],[MSA Contract Number]],'Tier 1 - $500K'!A:A,'Tier 1 - $500K'!AN:AN,0,0,1)</f>
        <v>272</v>
      </c>
      <c r="AO28" s="107">
        <f>_xlfn.XLOOKUP(Tier4ContractorRates[[#This Row],[MSA Contract Number]],'Tier 1 - $500K'!A:A,'Tier 1 - $500K'!AO:AO,0,0,1)</f>
        <v>241</v>
      </c>
      <c r="AP28" s="107">
        <f>_xlfn.XLOOKUP(Tier4ContractorRates[[#This Row],[MSA Contract Number]],'Tier 1 - $500K'!A:A,'Tier 1 - $500K'!AP:AP,0,0,1)</f>
        <v>272</v>
      </c>
      <c r="AQ28" s="107" t="str">
        <f>_xlfn.XLOOKUP(Tier4ContractorRates[[#This Row],[MSA Contract Number]],'Tier 1 - $500K'!A:A,'Tier 1 - $500K'!AQ:AQ,0,0,1)</f>
        <v>--</v>
      </c>
      <c r="AR28" s="107" t="str">
        <f>_xlfn.XLOOKUP(Tier4ContractorRates[[#This Row],[MSA Contract Number]],'Tier 1 - $500K'!A:A,'Tier 1 - $500K'!AR:AR,0,0,1)</f>
        <v>--</v>
      </c>
      <c r="AS28" s="107" t="str">
        <f>_xlfn.XLOOKUP(Tier4ContractorRates[[#This Row],[MSA Contract Number]],'Tier 1 - $500K'!A:A,'Tier 1 - $500K'!AS:AS,0,0,1)</f>
        <v>--</v>
      </c>
      <c r="AT28" s="107" t="str">
        <f>_xlfn.XLOOKUP(Tier4ContractorRates[[#This Row],[MSA Contract Number]],'Tier 1 - $500K'!A:A,'Tier 1 - $500K'!AT:AT,0,0,1)</f>
        <v>--</v>
      </c>
      <c r="AU28" s="107" t="str">
        <f>_xlfn.XLOOKUP(Tier4ContractorRates[[#This Row],[MSA Contract Number]],'Tier 1 - $500K'!A:A,'Tier 1 - $500K'!AU:AU,0,0,1)</f>
        <v>--</v>
      </c>
      <c r="AV28" s="107" t="str">
        <f>_xlfn.XLOOKUP(Tier4ContractorRates[[#This Row],[MSA Contract Number]],'Tier 1 - $500K'!A:A,'Tier 1 - $500K'!AV:AV,0,0,1)</f>
        <v>--</v>
      </c>
      <c r="AW28" s="107" t="str">
        <f>_xlfn.XLOOKUP(Tier4ContractorRates[[#This Row],[MSA Contract Number]],'Tier 1 - $500K'!A:A,'Tier 1 - $500K'!AW:AW,0,0,1)</f>
        <v>--</v>
      </c>
      <c r="AX28" s="107" t="str">
        <f>_xlfn.XLOOKUP(Tier4ContractorRates[[#This Row],[MSA Contract Number]],'Tier 1 - $500K'!A:A,'Tier 1 - $500K'!AX:AX,0,0,1)</f>
        <v>--</v>
      </c>
      <c r="AY28" s="107" t="str">
        <f>_xlfn.XLOOKUP(Tier4ContractorRates[[#This Row],[MSA Contract Number]],'Tier 1 - $500K'!A:A,'Tier 1 - $500K'!AY:AY,0,0,1)</f>
        <v>--</v>
      </c>
      <c r="AZ28" s="108">
        <f>_xlfn.XLOOKUP(Tier4ContractorRates[[#This Row],[MSA Contract Number]],'Tier 1 - $500K'!A:A,'Tier 1 - $500K'!AZ:AZ,0,0,1)</f>
        <v>301</v>
      </c>
    </row>
    <row r="29" spans="1:52" ht="31.5" x14ac:dyDescent="0.25">
      <c r="A29" s="10" t="s">
        <v>552</v>
      </c>
      <c r="B29" s="9">
        <f>_xlfn.XLOOKUP(Tier4ContractorRates[[#This Row],[MSA Contract Number]],'Tier 1 - $500K'!A:A,'Tier 1 - $500K'!B:B,0,0,1)</f>
        <v>46497</v>
      </c>
      <c r="C29" s="10" t="str">
        <f>_xlfn.XLOOKUP(Tier4ContractorRates[[#This Row],[MSA Contract Number]],'Tier 1 - $500K'!A:A,'Tier 1 - $500K'!C:C,0,0,1)</f>
        <v>Fidelity Information Services, LLC</v>
      </c>
      <c r="D29" s="10" t="str">
        <f>_xlfn.XLOOKUP(Tier4ContractorRates[[#This Row],[MSA Contract Number]],'Tier 1 - $500K'!A:A,'Tier 1 - $500K'!D:D,0,0,1)</f>
        <v>1. Tammi Mathews 
2. Joel Taylor</v>
      </c>
      <c r="E29" s="10" t="str">
        <f>_xlfn.XLOOKUP(Tier4ContractorRates[[#This Row],[MSA Contract Number]],'Tier 1 - $500K'!A:A,'Tier 1 - $500K'!E:E,0,0,1)</f>
        <v>1. (480) 262-1557
2. (602) 312-5308</v>
      </c>
      <c r="F29" s="10" t="str">
        <f>_xlfn.XLOOKUP(Tier4ContractorRates[[#This Row],[MSA Contract Number]],'Tier 1 - $500K'!A:A,'Tier 1 - $500K'!F:F,0,0,1)</f>
        <v>tammi.mathews@fisglobal.com; joel.taylor@fisglobal.com;</v>
      </c>
      <c r="G29" s="7" t="str">
        <f>_xlfn.XLOOKUP(Tier4ContractorRates[[#This Row],[Point of Contact(s) (First Name and Last Name)]],'Tier 1 - $500K'!D:D,'Tier 1 - $500K'!G:G,0,0,1)</f>
        <v>--</v>
      </c>
      <c r="H29" s="7" t="str">
        <f>_xlfn.XLOOKUP(Tier4ContractorRates[[#This Row],[MSA Contract Number]],'Tier 1 - $500K'!A:A,'Tier 1 - $500K'!H:H,0,0,1)</f>
        <v>--</v>
      </c>
      <c r="I29" s="7" t="str">
        <f>_xlfn.XLOOKUP(Tier4ContractorRates[[#This Row],[MSA Contract Number]],'Tier 1 - $500K'!A:A,'Tier 1 - $500K'!I:I,0,0,1)</f>
        <v>No</v>
      </c>
      <c r="J29" s="7" t="str">
        <f>_xlfn.XLOOKUP(Tier4ContractorRates[[#This Row],[MSA Contract Number]],'Tier 1 - $500K'!A:A,'Tier 1 - $500K'!J:J,0,0,1)</f>
        <v>No</v>
      </c>
      <c r="K29" s="115">
        <f>_xlfn.XLOOKUP(Tier4ContractorRates[[#This Row],[MSA Contract Number]],'Tier 1 - $500K'!A:A,'Tier 1 - $500K'!K:K,0,0,1)</f>
        <v>150</v>
      </c>
      <c r="L29" s="115">
        <f>_xlfn.XLOOKUP(Tier4ContractorRates[[#This Row],[MSA Contract Number]],'Tier 1 - $500K'!A:A,'Tier 1 - $500K'!L:L,0,0,1)</f>
        <v>125</v>
      </c>
      <c r="M29" s="115">
        <f>_xlfn.XLOOKUP(Tier4ContractorRates[[#This Row],[MSA Contract Number]],'Tier 1 - $500K'!A:A,'Tier 1 - $500K'!M:M,0,0,1)</f>
        <v>155</v>
      </c>
      <c r="N29" s="115">
        <f>_xlfn.XLOOKUP(Tier4ContractorRates[[#This Row],[MSA Contract Number]],'Tier 1 - $500K'!A:A,'Tier 1 - $500K'!N:N)</f>
        <v>145</v>
      </c>
      <c r="O29" s="115">
        <f>_xlfn.XLOOKUP(Tier4ContractorRates[[#This Row],[MSA Contract Number]],'Tier 1 - $500K'!A:A,'Tier 1 - $500K'!O:O,0,0,1)</f>
        <v>145</v>
      </c>
      <c r="P29" s="115">
        <f>_xlfn.XLOOKUP(Tier4ContractorRates[[#This Row],[MSA Contract Number]],'Tier 1 - $500K'!A:A,'Tier 1 - $500K'!P:P,0,0,1)</f>
        <v>120</v>
      </c>
      <c r="Q29" s="115">
        <f>_xlfn.XLOOKUP(Tier4ContractorRates[[#This Row],[MSA Contract Number]],'Tier 1 - $500K'!A:A,'Tier 1 - $500K'!Q:Q,0,0,1)</f>
        <v>110</v>
      </c>
      <c r="R29" s="115">
        <f>_xlfn.XLOOKUP(Tier4ContractorRates[[#This Row],[MSA Contract Number]],'Tier 1 - $500K'!A:A,'Tier 1 - $500K'!R:R,0,0,1)</f>
        <v>125</v>
      </c>
      <c r="S29" s="107">
        <f>_xlfn.XLOOKUP(Tier4ContractorRates[[#This Row],[MSA Contract Number]],'Tier 1 - $500K'!A:A,'Tier 1 - $500K'!S:S,0,0,1)</f>
        <v>175</v>
      </c>
      <c r="T29" s="107">
        <f>_xlfn.XLOOKUP(Tier4ContractorRates[[#This Row],[MSA Contract Number]],'Tier 1 - $500K'!A:A,'Tier 1 - $500K'!T:T,0,0,1)</f>
        <v>160</v>
      </c>
      <c r="U29" s="107">
        <f>_xlfn.XLOOKUP(Tier4ContractorRates[[#This Row],[MSA Contract Number]],'Tier 1 - $500K'!A:A,'Tier 1 - $500K'!U:U,0,0,1)</f>
        <v>140</v>
      </c>
      <c r="V29" s="107">
        <f>_xlfn.XLOOKUP(Tier4ContractorRates[[#This Row],[MSA Contract Number]],'Tier 1 - $500K'!A:A,'Tier 1 - $500K'!V:V,0,0,1)</f>
        <v>135</v>
      </c>
      <c r="W29" s="107">
        <f>_xlfn.XLOOKUP(Tier4ContractorRates[[#This Row],[MSA Contract Number]],'Tier 1 - $500K'!A:A,'Tier 1 - $500K'!W:W,0,0,1)</f>
        <v>120</v>
      </c>
      <c r="X29" s="107">
        <f>_xlfn.XLOOKUP(Tier4ContractorRates[[#This Row],[MSA Contract Number]],'Tier 1 - $500K'!A:A,'Tier 1 - $500K'!X:X,0,0,1)</f>
        <v>125</v>
      </c>
      <c r="Y29" s="107">
        <f>_xlfn.XLOOKUP(Tier4ContractorRates[[#This Row],[MSA Contract Number]],'Tier 1 - $500K'!A:A,'Tier 1 - $500K'!Y:Y,0,0,1)</f>
        <v>120</v>
      </c>
      <c r="Z29" s="107">
        <f>_xlfn.XLOOKUP(Tier4ContractorRates[[#This Row],[MSA Contract Number]],'Tier 1 - $500K'!A:A,'Tier 1 - $500K'!Z:Z,0,0,1)</f>
        <v>130</v>
      </c>
      <c r="AA29" s="107">
        <f>_xlfn.XLOOKUP(Tier4ContractorRates[[#This Row],[MSA Contract Number]],'Tier 1 - $500K'!A:A,'Tier 1 - $500K'!AA:AA,0,0,1)</f>
        <v>175</v>
      </c>
      <c r="AB29" s="107">
        <f>_xlfn.XLOOKUP(Tier4ContractorRates[[#This Row],[MSA Contract Number]],'Tier 1 - $500K'!A:A,'Tier 1 - $500K'!AB:AB,0,0,1)</f>
        <v>150</v>
      </c>
      <c r="AC29" s="107">
        <f>_xlfn.XLOOKUP(Tier4ContractorRates[[#This Row],[MSA Contract Number]],'Tier 1 - $500K'!A:A,'Tier 1 - $500K'!AC:AC,0,0,1)</f>
        <v>160</v>
      </c>
      <c r="AD29" s="107">
        <f>_xlfn.XLOOKUP(Tier4ContractorRates[[#This Row],[MSA Contract Number]],'Tier 1 - $500K'!A:A,'Tier 1 - $500K'!AD:AD,0,0,1)</f>
        <v>135</v>
      </c>
      <c r="AE29" s="107">
        <f>_xlfn.XLOOKUP(Tier4ContractorRates[[#This Row],[MSA Contract Number]],'Tier 1 - $500K'!A:A,'Tier 1 - $500K'!AE:AE,0,0,1)</f>
        <v>135</v>
      </c>
      <c r="AF29" s="107">
        <f>_xlfn.XLOOKUP(Tier4ContractorRates[[#This Row],[MSA Contract Number]],'Tier 1 - $500K'!A:A,'Tier 1 - $500K'!AF:AF,0,0,1)</f>
        <v>120</v>
      </c>
      <c r="AG29" s="107">
        <f>_xlfn.XLOOKUP(Tier4ContractorRates[[#This Row],[MSA Contract Number]],'Tier 1 - $500K'!A:A,'Tier 1 - $500K'!AG:AG,0,0,1)</f>
        <v>135</v>
      </c>
      <c r="AH29" s="107" t="str">
        <f>_xlfn.XLOOKUP(Tier4ContractorRates[[#This Row],[MSA Contract Number]],'Tier 1 - $500K'!A:A,'Tier 1 - $500K'!AH:AH,0,0,1)</f>
        <v>--</v>
      </c>
      <c r="AI29" s="107" t="str">
        <f>_xlfn.XLOOKUP(Tier4ContractorRates[[#This Row],[MSA Contract Number]],'Tier 1 - $500K'!A:A,'Tier 1 - $500K'!AI:AI,0,0,1)</f>
        <v>--</v>
      </c>
      <c r="AJ29" s="107">
        <f>_xlfn.XLOOKUP(Tier4ContractorRates[[#This Row],[MSA Contract Number]],'Tier 1 - $500K'!A:A,'Tier 1 - $500K'!AJ:AJ,0,0,1)</f>
        <v>120</v>
      </c>
      <c r="AK29" s="107">
        <f>_xlfn.XLOOKUP(Tier4ContractorRates[[#This Row],[MSA Contract Number]],'Tier 1 - $500K'!A:A,'Tier 1 - $500K'!AK:AK,0,0,1)</f>
        <v>150</v>
      </c>
      <c r="AL29" s="107">
        <f>_xlfn.XLOOKUP(Tier4ContractorRates[[#This Row],[MSA Contract Number]],'Tier 1 - $500K'!A:A,'Tier 1 - $500K'!AL:AL,0,0,1)</f>
        <v>175</v>
      </c>
      <c r="AM29" s="107">
        <f>_xlfn.XLOOKUP(Tier4ContractorRates[[#This Row],[MSA Contract Number]],'Tier 1 - $500K'!A:A,'Tier 1 - $500K'!AM:AM,0,0,1)</f>
        <v>135</v>
      </c>
      <c r="AN29" s="107">
        <f>_xlfn.XLOOKUP(Tier4ContractorRates[[#This Row],[MSA Contract Number]],'Tier 1 - $500K'!A:A,'Tier 1 - $500K'!AN:AN,0,0,1)</f>
        <v>155</v>
      </c>
      <c r="AO29" s="107">
        <f>_xlfn.XLOOKUP(Tier4ContractorRates[[#This Row],[MSA Contract Number]],'Tier 1 - $500K'!A:A,'Tier 1 - $500K'!AO:AO,0,0,1)</f>
        <v>140</v>
      </c>
      <c r="AP29" s="107">
        <f>_xlfn.XLOOKUP(Tier4ContractorRates[[#This Row],[MSA Contract Number]],'Tier 1 - $500K'!A:A,'Tier 1 - $500K'!AP:AP,0,0,1)</f>
        <v>165</v>
      </c>
      <c r="AQ29" s="107">
        <f>_xlfn.XLOOKUP(Tier4ContractorRates[[#This Row],[MSA Contract Number]],'Tier 1 - $500K'!A:A,'Tier 1 - $500K'!AQ:AQ,0,0,1)</f>
        <v>145</v>
      </c>
      <c r="AR29" s="107">
        <f>_xlfn.XLOOKUP(Tier4ContractorRates[[#This Row],[MSA Contract Number]],'Tier 1 - $500K'!A:A,'Tier 1 - $500K'!AR:AR,0,0,1)</f>
        <v>165</v>
      </c>
      <c r="AS29" s="107" t="str">
        <f>_xlfn.XLOOKUP(Tier4ContractorRates[[#This Row],[MSA Contract Number]],'Tier 1 - $500K'!A:A,'Tier 1 - $500K'!AS:AS,0,0,1)</f>
        <v>--</v>
      </c>
      <c r="AT29" s="107" t="str">
        <f>_xlfn.XLOOKUP(Tier4ContractorRates[[#This Row],[MSA Contract Number]],'Tier 1 - $500K'!A:A,'Tier 1 - $500K'!AT:AT,0,0,1)</f>
        <v>--</v>
      </c>
      <c r="AU29" s="107">
        <f>_xlfn.XLOOKUP(Tier4ContractorRates[[#This Row],[MSA Contract Number]],'Tier 1 - $500K'!A:A,'Tier 1 - $500K'!AU:AU,0,0,1)</f>
        <v>125</v>
      </c>
      <c r="AV29" s="107">
        <f>_xlfn.XLOOKUP(Tier4ContractorRates[[#This Row],[MSA Contract Number]],'Tier 1 - $500K'!A:A,'Tier 1 - $500K'!AV:AV,0,0,1)</f>
        <v>130</v>
      </c>
      <c r="AW29" s="107">
        <f>_xlfn.XLOOKUP(Tier4ContractorRates[[#This Row],[MSA Contract Number]],'Tier 1 - $500K'!A:A,'Tier 1 - $500K'!AW:AW,0,0,1)</f>
        <v>145</v>
      </c>
      <c r="AX29" s="107">
        <f>_xlfn.XLOOKUP(Tier4ContractorRates[[#This Row],[MSA Contract Number]],'Tier 1 - $500K'!A:A,'Tier 1 - $500K'!AX:AX,0,0,1)</f>
        <v>160</v>
      </c>
      <c r="AY29" s="107">
        <f>_xlfn.XLOOKUP(Tier4ContractorRates[[#This Row],[MSA Contract Number]],'Tier 1 - $500K'!A:A,'Tier 1 - $500K'!AY:AY,0,0,1)</f>
        <v>140</v>
      </c>
      <c r="AZ29" s="108">
        <f>_xlfn.XLOOKUP(Tier4ContractorRates[[#This Row],[MSA Contract Number]],'Tier 1 - $500K'!A:A,'Tier 1 - $500K'!AZ:AZ,0,0,1)</f>
        <v>155</v>
      </c>
    </row>
    <row r="30" spans="1:52" ht="63" x14ac:dyDescent="0.25">
      <c r="A30" s="10" t="s">
        <v>582</v>
      </c>
      <c r="B30" s="9">
        <f>_xlfn.XLOOKUP(Tier4ContractorRates[[#This Row],[MSA Contract Number]],'Tier 1 - $500K'!A:A,'Tier 1 - $500K'!B:B,0,0,1)</f>
        <v>46497</v>
      </c>
      <c r="C30" s="10" t="str">
        <f>_xlfn.XLOOKUP(Tier4ContractorRates[[#This Row],[MSA Contract Number]],'Tier 1 - $500K'!A:A,'Tier 1 - $500K'!C:C,0,0,1)</f>
        <v>Gartner, Inc.</v>
      </c>
      <c r="D30" s="10" t="str">
        <f>_xlfn.XLOOKUP(Tier4ContractorRates[[#This Row],[MSA Contract Number]],'Tier 1 - $500K'!A:A,'Tier 1 - $500K'!D:D,0,0,1)</f>
        <v xml:space="preserve">1. Abhilash Kuzhikat 
2. Amanda Fales </v>
      </c>
      <c r="E30" s="10" t="str">
        <f>_xlfn.XLOOKUP(Tier4ContractorRates[[#This Row],[MSA Contract Number]],'Tier 1 - $500K'!A:A,'Tier 1 - $500K'!E:E,0,0,1)</f>
        <v>1. (734) 716-2142 
2. (619) 819-0368</v>
      </c>
      <c r="F30" s="10" t="str">
        <f>_xlfn.XLOOKUP(Tier4ContractorRates[[#This Row],[MSA Contract Number]],'Tier 1 - $500K'!A:A,'Tier 1 - $500K'!F:F,0,0,1)</f>
        <v>abhilash.kuzhikat2@gartner.com; amanda.fales@gartner.com;
 StateofCaliforniaProcurementE-Mails@gartner.com</v>
      </c>
      <c r="G30" s="7" t="str">
        <f>_xlfn.XLOOKUP(Tier4ContractorRates[[#This Row],[Point of Contact(s) (First Name and Last Name)]],'Tier 1 - $500K'!D:D,'Tier 1 - $500K'!G:G,0,0,1)</f>
        <v>--</v>
      </c>
      <c r="H30" s="7" t="str">
        <f>_xlfn.XLOOKUP(Tier4ContractorRates[[#This Row],[MSA Contract Number]],'Tier 1 - $500K'!A:A,'Tier 1 - $500K'!H:H,0,0,1)</f>
        <v>--</v>
      </c>
      <c r="I30" s="7" t="str">
        <f>_xlfn.XLOOKUP(Tier4ContractorRates[[#This Row],[MSA Contract Number]],'Tier 1 - $500K'!A:A,'Tier 1 - $500K'!I:I,0,0,1)</f>
        <v>No</v>
      </c>
      <c r="J30" s="7" t="str">
        <f>_xlfn.XLOOKUP(Tier4ContractorRates[[#This Row],[MSA Contract Number]],'Tier 1 - $500K'!A:A,'Tier 1 - $500K'!J:J,0,0,1)</f>
        <v>No</v>
      </c>
      <c r="K30" s="115">
        <f>_xlfn.XLOOKUP(Tier4ContractorRates[[#This Row],[MSA Contract Number]],'Tier 1 - $500K'!$A:$A,'Tier 1 - $500K'!K:K,0,0,1)</f>
        <v>341.923</v>
      </c>
      <c r="L30" s="115">
        <f>_xlfn.XLOOKUP(Tier4ContractorRates[[#This Row],[MSA Contract Number]],'Tier 1 - $500K'!$A:$A,'Tier 1 - $500K'!L:L,0,0,1)</f>
        <v>309.89999999999998</v>
      </c>
      <c r="M30" s="115">
        <f>_xlfn.XLOOKUP(Tier4ContractorRates[[#This Row],[MSA Contract Number]],'Tier 1 - $500K'!$A:$A,'Tier 1 - $500K'!M:M,0,0,1)</f>
        <v>282.00900000000001</v>
      </c>
      <c r="N30" s="115">
        <f>_xlfn.XLOOKUP(Tier4ContractorRates[[#This Row],[MSA Contract Number]],'Tier 1 - $500K'!$A:$A,'Tier 1 - $500K'!N:N,0,0,1)</f>
        <v>261.34899999999999</v>
      </c>
      <c r="O30" s="115">
        <f>_xlfn.XLOOKUP(Tier4ContractorRates[[#This Row],[MSA Contract Number]],'Tier 1 - $500K'!$A:$A,'Tier 1 - $500K'!O:O,0,0,1)</f>
        <v>264.44799999999998</v>
      </c>
      <c r="P30" s="115" t="str">
        <f>_xlfn.XLOOKUP(Tier4ContractorRates[[#This Row],[MSA Contract Number]],'Tier 1 - $500K'!$A:$A,'Tier 1 - $500K'!P:P,0,0,1)</f>
        <v>--</v>
      </c>
      <c r="Q30" s="115" t="str">
        <f>_xlfn.XLOOKUP(Tier4ContractorRates[[#This Row],[MSA Contract Number]],'Tier 1 - $500K'!$A:$A,'Tier 1 - $500K'!Q:Q,0,0,1)</f>
        <v>--</v>
      </c>
      <c r="R30" s="115" t="str">
        <f>_xlfn.XLOOKUP(Tier4ContractorRates[[#This Row],[MSA Contract Number]],'Tier 1 - $500K'!$A:$A,'Tier 1 - $500K'!R:R,0,0,1)</f>
        <v>--</v>
      </c>
      <c r="S30" s="115">
        <f>_xlfn.XLOOKUP(Tier4ContractorRates[[#This Row],[MSA Contract Number]],'Tier 1 - $500K'!$A:$A,'Tier 1 - $500K'!S:S,0,0,1)</f>
        <v>310.93299999999999</v>
      </c>
      <c r="T30" s="115">
        <f>_xlfn.XLOOKUP(Tier4ContractorRates[[#This Row],[MSA Contract Number]],'Tier 1 - $500K'!$A:$A,'Tier 1 - $500K'!T:T,0,0,1)</f>
        <v>341.923</v>
      </c>
      <c r="U30" s="115">
        <f>_xlfn.XLOOKUP(Tier4ContractorRates[[#This Row],[MSA Contract Number]],'Tier 1 - $500K'!$A:$A,'Tier 1 - $500K'!U:U,0,0,1)</f>
        <v>310.93299999999999</v>
      </c>
      <c r="V30" s="115">
        <f>_xlfn.XLOOKUP(Tier4ContractorRates[[#This Row],[MSA Contract Number]],'Tier 1 - $500K'!$A:$A,'Tier 1 - $500K'!V:V,0,0,1)</f>
        <v>323.32900000000001</v>
      </c>
      <c r="W30" s="115" t="str">
        <f>_xlfn.XLOOKUP(Tier4ContractorRates[[#This Row],[MSA Contract Number]],'Tier 1 - $500K'!$A:$A,'Tier 1 - $500K'!W:W,0,0,1)</f>
        <v>--</v>
      </c>
      <c r="X30" s="115" t="str">
        <f>_xlfn.XLOOKUP(Tier4ContractorRates[[#This Row],[MSA Contract Number]],'Tier 1 - $500K'!$A:$A,'Tier 1 - $500K'!X:X,0,0,1)</f>
        <v>--</v>
      </c>
      <c r="Y30" s="115" t="str">
        <f>_xlfn.XLOOKUP(Tier4ContractorRates[[#This Row],[MSA Contract Number]],'Tier 1 - $500K'!$A:$A,'Tier 1 - $500K'!Y:Y,0,0,1)</f>
        <v>--</v>
      </c>
      <c r="Z30" s="115" t="str">
        <f>_xlfn.XLOOKUP(Tier4ContractorRates[[#This Row],[MSA Contract Number]],'Tier 1 - $500K'!$A:$A,'Tier 1 - $500K'!Z:Z,0,0,1)</f>
        <v>--</v>
      </c>
      <c r="AA30" s="115" t="str">
        <f>_xlfn.XLOOKUP(Tier4ContractorRates[[#This Row],[MSA Contract Number]],'Tier 1 - $500K'!$A:$A,'Tier 1 - $500K'!AA:AA,0,0,1)</f>
        <v>--</v>
      </c>
      <c r="AB30" s="115">
        <f>_xlfn.XLOOKUP(Tier4ContractorRates[[#This Row],[MSA Contract Number]],'Tier 1 - $500K'!$A:$A,'Tier 1 - $500K'!AB:AB,0,0,1)</f>
        <v>310.93299999999999</v>
      </c>
      <c r="AC30" s="115" t="str">
        <f>_xlfn.XLOOKUP(Tier4ContractorRates[[#This Row],[MSA Contract Number]],'Tier 1 - $500K'!$A:$A,'Tier 1 - $500K'!AC:AC,0,0,1)</f>
        <v>--</v>
      </c>
      <c r="AD30" s="115">
        <f>_xlfn.XLOOKUP(Tier4ContractorRates[[#This Row],[MSA Contract Number]],'Tier 1 - $500K'!$A:$A,'Tier 1 - $500K'!AD:AD,0,0,1)</f>
        <v>251.01900000000001</v>
      </c>
      <c r="AE30" s="115">
        <f>_xlfn.XLOOKUP(Tier4ContractorRates[[#This Row],[MSA Contract Number]],'Tier 1 - $500K'!$A:$A,'Tier 1 - $500K'!AE:AE,0,0,1)</f>
        <v>244.821</v>
      </c>
      <c r="AF30" s="115">
        <f>_xlfn.XLOOKUP(Tier4ContractorRates[[#This Row],[MSA Contract Number]],'Tier 1 - $500K'!$A:$A,'Tier 1 - $500K'!AF:AF,0,0,1)</f>
        <v>192.13800000000001</v>
      </c>
      <c r="AG30" s="115">
        <f>_xlfn.XLOOKUP(Tier4ContractorRates[[#This Row],[MSA Contract Number]],'Tier 1 - $500K'!$A:$A,'Tier 1 - $500K'!AG:AG,0,0,1)</f>
        <v>261.34899999999999</v>
      </c>
      <c r="AH30" s="115" t="str">
        <f>_xlfn.XLOOKUP(Tier4ContractorRates[[#This Row],[MSA Contract Number]],'Tier 1 - $500K'!$A:$A,'Tier 1 - $500K'!AH:AH,0,0,1)</f>
        <v>--</v>
      </c>
      <c r="AI30" s="115" t="str">
        <f>_xlfn.XLOOKUP(Tier4ContractorRates[[#This Row],[MSA Contract Number]],'Tier 1 - $500K'!$A:$A,'Tier 1 - $500K'!AI:AI,0,0,1)</f>
        <v>--</v>
      </c>
      <c r="AJ30" s="115">
        <f>_xlfn.XLOOKUP(Tier4ContractorRates[[#This Row],[MSA Contract Number]],'Tier 1 - $500K'!$A:$A,'Tier 1 - $500K'!AJ:AJ,0,0,1)</f>
        <v>221.06200000000001</v>
      </c>
      <c r="AK30" s="115">
        <f>_xlfn.XLOOKUP(Tier4ContractorRates[[#This Row],[MSA Contract Number]],'Tier 1 - $500K'!$A:$A,'Tier 1 - $500K'!AK:AK,0,0,1)</f>
        <v>274.77800000000002</v>
      </c>
      <c r="AL30" s="115">
        <f>_xlfn.XLOOKUP(Tier4ContractorRates[[#This Row],[MSA Contract Number]],'Tier 1 - $500K'!$A:$A,'Tier 1 - $500K'!AL:AL,0,0,1)</f>
        <v>328.49400000000003</v>
      </c>
      <c r="AM30" s="115" t="str">
        <f>_xlfn.XLOOKUP(Tier4ContractorRates[[#This Row],[MSA Contract Number]],'Tier 1 - $500K'!$A:$A,'Tier 1 - $500K'!AM:AM,0,0,1)</f>
        <v>--</v>
      </c>
      <c r="AN30" s="115" t="str">
        <f>_xlfn.XLOOKUP(Tier4ContractorRates[[#This Row],[MSA Contract Number]],'Tier 1 - $500K'!$A:$A,'Tier 1 - $500K'!AN:AN,0,0,1)</f>
        <v>--</v>
      </c>
      <c r="AO30" s="115">
        <f>_xlfn.XLOOKUP(Tier4ContractorRates[[#This Row],[MSA Contract Number]],'Tier 1 - $500K'!$A:$A,'Tier 1 - $500K'!AO:AO,0,0,1)</f>
        <v>269.613</v>
      </c>
      <c r="AP30" s="115">
        <f>_xlfn.XLOOKUP(Tier4ContractorRates[[#This Row],[MSA Contract Number]],'Tier 1 - $500K'!$A:$A,'Tier 1 - $500K'!AP:AP,0,0,1)</f>
        <v>310.93299999999999</v>
      </c>
      <c r="AQ30" s="115">
        <f>_xlfn.XLOOKUP(Tier4ContractorRates[[#This Row],[MSA Contract Number]],'Tier 1 - $500K'!$A:$A,'Tier 1 - $500K'!AQ:AQ,0,0,1)</f>
        <v>296.471</v>
      </c>
      <c r="AR30" s="115">
        <f>_xlfn.XLOOKUP(Tier4ContractorRates[[#This Row],[MSA Contract Number]],'Tier 1 - $500K'!$A:$A,'Tier 1 - $500K'!AR:AR,0,0,1)</f>
        <v>274.77800000000002</v>
      </c>
      <c r="AS30" s="115">
        <f>_xlfn.XLOOKUP(Tier4ContractorRates[[#This Row],[MSA Contract Number]],'Tier 1 - $500K'!$A:$A,'Tier 1 - $500K'!AS:AS,0,0,1)</f>
        <v>243.78800000000001</v>
      </c>
      <c r="AT30" s="115" t="str">
        <f>_xlfn.XLOOKUP(Tier4ContractorRates[[#This Row],[MSA Contract Number]],'Tier 1 - $500K'!$A:$A,'Tier 1 - $500K'!AT:AT,0,0,1)</f>
        <v>--</v>
      </c>
      <c r="AU30" s="115">
        <f>_xlfn.XLOOKUP(Tier4ContractorRates[[#This Row],[MSA Contract Number]],'Tier 1 - $500K'!$A:$A,'Tier 1 - $500K'!AU:AU,0,0,1)</f>
        <v>247.92</v>
      </c>
      <c r="AV30" s="115" t="str">
        <f>_xlfn.XLOOKUP(Tier4ContractorRates[[#This Row],[MSA Contract Number]],'Tier 1 - $500K'!$A:$A,'Tier 1 - $500K'!AV:AV,0,0,1)</f>
        <v>--</v>
      </c>
      <c r="AW30" s="115" t="str">
        <f>_xlfn.XLOOKUP(Tier4ContractorRates[[#This Row],[MSA Contract Number]],'Tier 1 - $500K'!$A:$A,'Tier 1 - $500K'!AW:AW,0,0,1)</f>
        <v>--</v>
      </c>
      <c r="AX30" s="115">
        <f>_xlfn.XLOOKUP(Tier4ContractorRates[[#This Row],[MSA Contract Number]],'Tier 1 - $500K'!$A:$A,'Tier 1 - $500K'!AX:AX,0,0,1)</f>
        <v>274.77800000000002</v>
      </c>
      <c r="AY30" s="115">
        <f>_xlfn.XLOOKUP(Tier4ContractorRates[[#This Row],[MSA Contract Number]],'Tier 1 - $500K'!$A:$A,'Tier 1 - $500K'!AY:AY,0,0,1)</f>
        <v>221.06200000000001</v>
      </c>
      <c r="AZ30" s="115">
        <f>_xlfn.XLOOKUP(Tier4ContractorRates[[#This Row],[MSA Contract Number]],'Tier 1 - $500K'!$A:$A,'Tier 1 - $500K'!AZ:AZ,0,0,1)</f>
        <v>361.55</v>
      </c>
    </row>
    <row r="31" spans="1:52" x14ac:dyDescent="0.25">
      <c r="A31" s="10" t="s">
        <v>589</v>
      </c>
      <c r="B31" s="9">
        <f>_xlfn.XLOOKUP(Tier4ContractorRates[[#This Row],[MSA Contract Number]],'Tier 1 - $500K'!A:A,'Tier 1 - $500K'!B:B,0,0,1)</f>
        <v>46497</v>
      </c>
      <c r="C31" s="10" t="str">
        <f>_xlfn.XLOOKUP(Tier4ContractorRates[[#This Row],[MSA Contract Number]],'Tier 1 - $500K'!A:A,'Tier 1 - $500K'!C:C,0,0,1)</f>
        <v>Geographic  Information Services, Inc.</v>
      </c>
      <c r="D31" s="10" t="str">
        <f>_xlfn.XLOOKUP(Tier4ContractorRates[[#This Row],[MSA Contract Number]],'Tier 1 - $500K'!A:A,'Tier 1 - $500K'!D:D,0,0,1)</f>
        <v>Kent Blanchard</v>
      </c>
      <c r="E31" s="10" t="str">
        <f>_xlfn.XLOOKUP(Tier4ContractorRates[[#This Row],[MSA Contract Number]],'Tier 1 - $500K'!A:A,'Tier 1 - $500K'!E:E,0,0,1)</f>
        <v>(303) 406-1010</v>
      </c>
      <c r="F31" s="10" t="str">
        <f>_xlfn.XLOOKUP(Tier4ContractorRates[[#This Row],[MSA Contract Number]],'Tier 1 - $500K'!A:A,'Tier 1 - $500K'!F:F,0,0,1)</f>
        <v>kblanchard@continentalmapping.com;</v>
      </c>
      <c r="G31" s="7" t="str">
        <f>_xlfn.XLOOKUP(Tier4ContractorRates[[#This Row],[Point of Contact(s) (First Name and Last Name)]],'Tier 1 - $500K'!D:D,'Tier 1 - $500K'!G:G,0,0,1)</f>
        <v>--</v>
      </c>
      <c r="H31" s="7" t="str">
        <f>_xlfn.XLOOKUP(Tier4ContractorRates[[#This Row],[MSA Contract Number]],'Tier 1 - $500K'!A:A,'Tier 1 - $500K'!H:H,0,0,1)</f>
        <v>--</v>
      </c>
      <c r="I31" s="7" t="str">
        <f>_xlfn.XLOOKUP(Tier4ContractorRates[[#This Row],[MSA Contract Number]],'Tier 1 - $500K'!A:A,'Tier 1 - $500K'!I:I,0,0,1)</f>
        <v>No</v>
      </c>
      <c r="J31" s="7" t="str">
        <f>_xlfn.XLOOKUP(Tier4ContractorRates[[#This Row],[MSA Contract Number]],'Tier 1 - $500K'!A:A,'Tier 1 - $500K'!J:J,0,0,1)</f>
        <v>No</v>
      </c>
      <c r="K31" s="115">
        <f>_xlfn.XLOOKUP(Tier4ContractorRates[[#This Row],[MSA Contract Number]],'Tier 1 - $500K'!A:A,'Tier 1 - $500K'!K:K,0,0,1)</f>
        <v>232</v>
      </c>
      <c r="L31" s="115">
        <f>_xlfn.XLOOKUP(Tier4ContractorRates[[#This Row],[MSA Contract Number]],'Tier 1 - $500K'!A:A,'Tier 1 - $500K'!L:L,0,0,1)</f>
        <v>208</v>
      </c>
      <c r="M31" s="115">
        <f>_xlfn.XLOOKUP(Tier4ContractorRates[[#This Row],[MSA Contract Number]],'Tier 1 - $500K'!A:A,'Tier 1 - $500K'!M:M,0,0,1)</f>
        <v>242</v>
      </c>
      <c r="N31" s="115">
        <f>_xlfn.XLOOKUP(Tier4ContractorRates[[#This Row],[MSA Contract Number]],'Tier 1 - $500K'!A:A,'Tier 1 - $500K'!N:N)</f>
        <v>196</v>
      </c>
      <c r="O31" s="115">
        <f>_xlfn.XLOOKUP(Tier4ContractorRates[[#This Row],[MSA Contract Number]],'Tier 1 - $500K'!A:A,'Tier 1 - $500K'!O:O,0,0,1)</f>
        <v>196</v>
      </c>
      <c r="P31" s="115">
        <f>_xlfn.XLOOKUP(Tier4ContractorRates[[#This Row],[MSA Contract Number]],'Tier 1 - $500K'!A:A,'Tier 1 - $500K'!P:P,0,0,1)</f>
        <v>242</v>
      </c>
      <c r="Q31" s="115">
        <f>_xlfn.XLOOKUP(Tier4ContractorRates[[#This Row],[MSA Contract Number]],'Tier 1 - $500K'!A:A,'Tier 1 - $500K'!Q:Q,0,0,1)</f>
        <v>190</v>
      </c>
      <c r="R31" s="115" t="str">
        <f>_xlfn.XLOOKUP(Tier4ContractorRates[[#This Row],[MSA Contract Number]],'Tier 1 - $500K'!A:A,'Tier 1 - $500K'!R:R,0,0,1)</f>
        <v>--</v>
      </c>
      <c r="S31" s="107" t="str">
        <f>_xlfn.XLOOKUP(Tier4ContractorRates[[#This Row],[MSA Contract Number]],'Tier 1 - $500K'!A:A,'Tier 1 - $500K'!S:S,0,0,1)</f>
        <v>--</v>
      </c>
      <c r="T31" s="107">
        <f>_xlfn.XLOOKUP(Tier4ContractorRates[[#This Row],[MSA Contract Number]],'Tier 1 - $500K'!A:A,'Tier 1 - $500K'!T:T,0,0,1)</f>
        <v>266</v>
      </c>
      <c r="U31" s="107">
        <f>_xlfn.XLOOKUP(Tier4ContractorRates[[#This Row],[MSA Contract Number]],'Tier 1 - $500K'!A:A,'Tier 1 - $500K'!U:U,0,0,1)</f>
        <v>234</v>
      </c>
      <c r="V31" s="107">
        <f>_xlfn.XLOOKUP(Tier4ContractorRates[[#This Row],[MSA Contract Number]],'Tier 1 - $500K'!A:A,'Tier 1 - $500K'!V:V,0,0,1)</f>
        <v>242</v>
      </c>
      <c r="W31" s="107" t="str">
        <f>_xlfn.XLOOKUP(Tier4ContractorRates[[#This Row],[MSA Contract Number]],'Tier 1 - $500K'!A:A,'Tier 1 - $500K'!W:W,0,0,1)</f>
        <v>--</v>
      </c>
      <c r="X31" s="107">
        <f>_xlfn.XLOOKUP(Tier4ContractorRates[[#This Row],[MSA Contract Number]],'Tier 1 - $500K'!A:A,'Tier 1 - $500K'!X:X,0,0,1)</f>
        <v>216</v>
      </c>
      <c r="Y31" s="107">
        <f>_xlfn.XLOOKUP(Tier4ContractorRates[[#This Row],[MSA Contract Number]],'Tier 1 - $500K'!A:A,'Tier 1 - $500K'!Y:Y,0,0,1)</f>
        <v>220</v>
      </c>
      <c r="Z31" s="107" t="str">
        <f>_xlfn.XLOOKUP(Tier4ContractorRates[[#This Row],[MSA Contract Number]],'Tier 1 - $500K'!A:A,'Tier 1 - $500K'!Z:Z,0,0,1)</f>
        <v>--</v>
      </c>
      <c r="AA31" s="107" t="str">
        <f>_xlfn.XLOOKUP(Tier4ContractorRates[[#This Row],[MSA Contract Number]],'Tier 1 - $500K'!A:A,'Tier 1 - $500K'!AA:AA,0,0,1)</f>
        <v>--</v>
      </c>
      <c r="AB31" s="107" t="str">
        <f>_xlfn.XLOOKUP(Tier4ContractorRates[[#This Row],[MSA Contract Number]],'Tier 1 - $500K'!A:A,'Tier 1 - $500K'!AB:AB,0,0,1)</f>
        <v>--</v>
      </c>
      <c r="AC31" s="107" t="str">
        <f>_xlfn.XLOOKUP(Tier4ContractorRates[[#This Row],[MSA Contract Number]],'Tier 1 - $500K'!A:A,'Tier 1 - $500K'!AC:AC,0,0,1)</f>
        <v>--</v>
      </c>
      <c r="AD31" s="107">
        <f>_xlfn.XLOOKUP(Tier4ContractorRates[[#This Row],[MSA Contract Number]],'Tier 1 - $500K'!A:A,'Tier 1 - $500K'!AD:AD,0,0,1)</f>
        <v>164</v>
      </c>
      <c r="AE31" s="107" t="str">
        <f>_xlfn.XLOOKUP(Tier4ContractorRates[[#This Row],[MSA Contract Number]],'Tier 1 - $500K'!A:A,'Tier 1 - $500K'!AE:AE,0,0,1)</f>
        <v>--</v>
      </c>
      <c r="AF31" s="107">
        <f>_xlfn.XLOOKUP(Tier4ContractorRates[[#This Row],[MSA Contract Number]],'Tier 1 - $500K'!A:A,'Tier 1 - $500K'!AF:AF,0,0,1)</f>
        <v>145</v>
      </c>
      <c r="AG31" s="107">
        <f>_xlfn.XLOOKUP(Tier4ContractorRates[[#This Row],[MSA Contract Number]],'Tier 1 - $500K'!A:A,'Tier 1 - $500K'!AG:AG,0,0,1)</f>
        <v>164</v>
      </c>
      <c r="AH31" s="107">
        <f>_xlfn.XLOOKUP(Tier4ContractorRates[[#This Row],[MSA Contract Number]],'Tier 1 - $500K'!A:A,'Tier 1 - $500K'!AH:AH,0,0,1)</f>
        <v>196</v>
      </c>
      <c r="AI31" s="107">
        <f>_xlfn.XLOOKUP(Tier4ContractorRates[[#This Row],[MSA Contract Number]],'Tier 1 - $500K'!A:A,'Tier 1 - $500K'!AI:AI,0,0,1)</f>
        <v>229</v>
      </c>
      <c r="AJ31" s="107" t="str">
        <f>_xlfn.XLOOKUP(Tier4ContractorRates[[#This Row],[MSA Contract Number]],'Tier 1 - $500K'!A:A,'Tier 1 - $500K'!AJ:AJ,0,0,1)</f>
        <v>--</v>
      </c>
      <c r="AK31" s="107" t="str">
        <f>_xlfn.XLOOKUP(Tier4ContractorRates[[#This Row],[MSA Contract Number]],'Tier 1 - $500K'!A:A,'Tier 1 - $500K'!AK:AK,0,0,1)</f>
        <v>--</v>
      </c>
      <c r="AL31" s="107" t="str">
        <f>_xlfn.XLOOKUP(Tier4ContractorRates[[#This Row],[MSA Contract Number]],'Tier 1 - $500K'!A:A,'Tier 1 - $500K'!AL:AL,0,0,1)</f>
        <v>--</v>
      </c>
      <c r="AM31" s="107">
        <f>_xlfn.XLOOKUP(Tier4ContractorRates[[#This Row],[MSA Contract Number]],'Tier 1 - $500K'!A:A,'Tier 1 - $500K'!AM:AM,0,0,1)</f>
        <v>145</v>
      </c>
      <c r="AN31" s="107">
        <f>_xlfn.XLOOKUP(Tier4ContractorRates[[#This Row],[MSA Contract Number]],'Tier 1 - $500K'!A:A,'Tier 1 - $500K'!AN:AN,0,0,1)</f>
        <v>164</v>
      </c>
      <c r="AO31" s="107">
        <f>_xlfn.XLOOKUP(Tier4ContractorRates[[#This Row],[MSA Contract Number]],'Tier 1 - $500K'!A:A,'Tier 1 - $500K'!AO:AO,0,0,1)</f>
        <v>196</v>
      </c>
      <c r="AP31" s="107">
        <f>_xlfn.XLOOKUP(Tier4ContractorRates[[#This Row],[MSA Contract Number]],'Tier 1 - $500K'!A:A,'Tier 1 - $500K'!AP:AP,0,0,1)</f>
        <v>242</v>
      </c>
      <c r="AQ31" s="107" t="str">
        <f>_xlfn.XLOOKUP(Tier4ContractorRates[[#This Row],[MSA Contract Number]],'Tier 1 - $500K'!A:A,'Tier 1 - $500K'!AQ:AQ,0,0,1)</f>
        <v>--</v>
      </c>
      <c r="AR31" s="107" t="str">
        <f>_xlfn.XLOOKUP(Tier4ContractorRates[[#This Row],[MSA Contract Number]],'Tier 1 - $500K'!A:A,'Tier 1 - $500K'!AR:AR,0,0,1)</f>
        <v>--</v>
      </c>
      <c r="AS31" s="107" t="str">
        <f>_xlfn.XLOOKUP(Tier4ContractorRates[[#This Row],[MSA Contract Number]],'Tier 1 - $500K'!A:A,'Tier 1 - $500K'!AS:AS,0,0,1)</f>
        <v>--</v>
      </c>
      <c r="AT31" s="107" t="str">
        <f>_xlfn.XLOOKUP(Tier4ContractorRates[[#This Row],[MSA Contract Number]],'Tier 1 - $500K'!A:A,'Tier 1 - $500K'!AT:AT,0,0,1)</f>
        <v>--</v>
      </c>
      <c r="AU31" s="107" t="str">
        <f>_xlfn.XLOOKUP(Tier4ContractorRates[[#This Row],[MSA Contract Number]],'Tier 1 - $500K'!A:A,'Tier 1 - $500K'!AU:AU,0,0,1)</f>
        <v>--</v>
      </c>
      <c r="AV31" s="107" t="str">
        <f>_xlfn.XLOOKUP(Tier4ContractorRates[[#This Row],[MSA Contract Number]],'Tier 1 - $500K'!A:A,'Tier 1 - $500K'!AV:AV,0,0,1)</f>
        <v>--</v>
      </c>
      <c r="AW31" s="107" t="str">
        <f>_xlfn.XLOOKUP(Tier4ContractorRates[[#This Row],[MSA Contract Number]],'Tier 1 - $500K'!A:A,'Tier 1 - $500K'!AW:AW,0,0,1)</f>
        <v>--</v>
      </c>
      <c r="AX31" s="107" t="str">
        <f>_xlfn.XLOOKUP(Tier4ContractorRates[[#This Row],[MSA Contract Number]],'Tier 1 - $500K'!A:A,'Tier 1 - $500K'!AX:AX,0,0,1)</f>
        <v>--</v>
      </c>
      <c r="AY31" s="107" t="str">
        <f>_xlfn.XLOOKUP(Tier4ContractorRates[[#This Row],[MSA Contract Number]],'Tier 1 - $500K'!A:A,'Tier 1 - $500K'!AY:AY,0,0,1)</f>
        <v>--</v>
      </c>
      <c r="AZ31" s="108" t="str">
        <f>_xlfn.XLOOKUP(Tier4ContractorRates[[#This Row],[MSA Contract Number]],'Tier 1 - $500K'!A:A,'Tier 1 - $500K'!AZ:AZ,0,0,1)</f>
        <v>--</v>
      </c>
    </row>
    <row r="32" spans="1:52" x14ac:dyDescent="0.25">
      <c r="A32" s="10" t="s">
        <v>619</v>
      </c>
      <c r="B32" s="9">
        <f>_xlfn.XLOOKUP(Tier4ContractorRates[[#This Row],[MSA Contract Number]],'Tier 1 - $500K'!A:A,'Tier 1 - $500K'!B:B,0,0,1)</f>
        <v>46497</v>
      </c>
      <c r="C32" s="10" t="str">
        <f>_xlfn.XLOOKUP(Tier4ContractorRates[[#This Row],[MSA Contract Number]],'Tier 1 - $500K'!A:A,'Tier 1 - $500K'!C:C,0,0,1)</f>
        <v>Global Touchpoints, Inc.</v>
      </c>
      <c r="D32" s="10" t="str">
        <f>_xlfn.XLOOKUP(Tier4ContractorRates[[#This Row],[MSA Contract Number]],'Tier 1 - $500K'!A:A,'Tier 1 - $500K'!D:D,0,0,1)</f>
        <v>Sundara Gopalakrishnan</v>
      </c>
      <c r="E32" s="10" t="str">
        <f>_xlfn.XLOOKUP(Tier4ContractorRates[[#This Row],[MSA Contract Number]],'Tier 1 - $500K'!A:A,'Tier 1 - $500K'!E:E,0,0,1)</f>
        <v>(916) 878 5948</v>
      </c>
      <c r="F32" s="10" t="str">
        <f>_xlfn.XLOOKUP(Tier4ContractorRates[[#This Row],[MSA Contract Number]],'Tier 1 - $500K'!A:A,'Tier 1 - $500K'!F:F,0,0,1)</f>
        <v>sk@touchpointsinc.com;</v>
      </c>
      <c r="G32" s="7" t="str">
        <f>_xlfn.XLOOKUP(Tier4ContractorRates[[#This Row],[Point of Contact(s) (First Name and Last Name)]],'Tier 1 - $500K'!D:D,'Tier 1 - $500K'!G:G,0,0,1)</f>
        <v>--</v>
      </c>
      <c r="H32" s="7" t="str">
        <f>_xlfn.XLOOKUP(Tier4ContractorRates[[#This Row],[MSA Contract Number]],'Tier 1 - $500K'!A:A,'Tier 1 - $500K'!H:H,0,0,1)</f>
        <v>--</v>
      </c>
      <c r="I32" s="7" t="str">
        <f>_xlfn.XLOOKUP(Tier4ContractorRates[[#This Row],[MSA Contract Number]],'Tier 1 - $500K'!A:A,'Tier 1 - $500K'!I:I,0,0,1)</f>
        <v>Yes</v>
      </c>
      <c r="J32" s="7" t="str">
        <f>_xlfn.XLOOKUP(Tier4ContractorRates[[#This Row],[MSA Contract Number]],'Tier 1 - $500K'!A:A,'Tier 1 - $500K'!J:J,0,0,1)</f>
        <v>No</v>
      </c>
      <c r="K32" s="115">
        <f>_xlfn.XLOOKUP(Tier4ContractorRates[[#This Row],[MSA Contract Number]],'Tier 1 - $500K'!A:A,'Tier 1 - $500K'!K:K,0,0,1)</f>
        <v>225</v>
      </c>
      <c r="L32" s="115">
        <f>_xlfn.XLOOKUP(Tier4ContractorRates[[#This Row],[MSA Contract Number]],'Tier 1 - $500K'!A:A,'Tier 1 - $500K'!L:L,0,0,1)</f>
        <v>210</v>
      </c>
      <c r="M32" s="115">
        <f>_xlfn.XLOOKUP(Tier4ContractorRates[[#This Row],[MSA Contract Number]],'Tier 1 - $500K'!A:A,'Tier 1 - $500K'!M:M,0,0,1)</f>
        <v>225</v>
      </c>
      <c r="N32" s="115">
        <f>_xlfn.XLOOKUP(Tier4ContractorRates[[#This Row],[MSA Contract Number]],'Tier 1 - $500K'!A:A,'Tier 1 - $500K'!N:N)</f>
        <v>185</v>
      </c>
      <c r="O32" s="115">
        <f>_xlfn.XLOOKUP(Tier4ContractorRates[[#This Row],[MSA Contract Number]],'Tier 1 - $500K'!A:A,'Tier 1 - $500K'!O:O,0,0,1)</f>
        <v>160</v>
      </c>
      <c r="P32" s="115">
        <f>_xlfn.XLOOKUP(Tier4ContractorRates[[#This Row],[MSA Contract Number]],'Tier 1 - $500K'!A:A,'Tier 1 - $500K'!P:P,0,0,1)</f>
        <v>165</v>
      </c>
      <c r="Q32" s="115">
        <f>_xlfn.XLOOKUP(Tier4ContractorRates[[#This Row],[MSA Contract Number]],'Tier 1 - $500K'!A:A,'Tier 1 - $500K'!Q:Q,0,0,1)</f>
        <v>145</v>
      </c>
      <c r="R32" s="115">
        <f>_xlfn.XLOOKUP(Tier4ContractorRates[[#This Row],[MSA Contract Number]],'Tier 1 - $500K'!A:A,'Tier 1 - $500K'!R:R,0,0,1)</f>
        <v>110</v>
      </c>
      <c r="S32" s="107">
        <f>_xlfn.XLOOKUP(Tier4ContractorRates[[#This Row],[MSA Contract Number]],'Tier 1 - $500K'!A:A,'Tier 1 - $500K'!S:S,0,0,1)</f>
        <v>175</v>
      </c>
      <c r="T32" s="107">
        <f>_xlfn.XLOOKUP(Tier4ContractorRates[[#This Row],[MSA Contract Number]],'Tier 1 - $500K'!A:A,'Tier 1 - $500K'!T:T,0,0,1)</f>
        <v>225</v>
      </c>
      <c r="U32" s="107">
        <f>_xlfn.XLOOKUP(Tier4ContractorRates[[#This Row],[MSA Contract Number]],'Tier 1 - $500K'!A:A,'Tier 1 - $500K'!U:U,0,0,1)</f>
        <v>205</v>
      </c>
      <c r="V32" s="107">
        <f>_xlfn.XLOOKUP(Tier4ContractorRates[[#This Row],[MSA Contract Number]],'Tier 1 - $500K'!A:A,'Tier 1 - $500K'!V:V,0,0,1)</f>
        <v>225</v>
      </c>
      <c r="W32" s="107">
        <f>_xlfn.XLOOKUP(Tier4ContractorRates[[#This Row],[MSA Contract Number]],'Tier 1 - $500K'!A:A,'Tier 1 - $500K'!W:W,0,0,1)</f>
        <v>145</v>
      </c>
      <c r="X32" s="107">
        <f>_xlfn.XLOOKUP(Tier4ContractorRates[[#This Row],[MSA Contract Number]],'Tier 1 - $500K'!A:A,'Tier 1 - $500K'!X:X,0,0,1)</f>
        <v>125</v>
      </c>
      <c r="Y32" s="107">
        <f>_xlfn.XLOOKUP(Tier4ContractorRates[[#This Row],[MSA Contract Number]],'Tier 1 - $500K'!A:A,'Tier 1 - $500K'!Y:Y,0,0,1)</f>
        <v>165</v>
      </c>
      <c r="Z32" s="107">
        <f>_xlfn.XLOOKUP(Tier4ContractorRates[[#This Row],[MSA Contract Number]],'Tier 1 - $500K'!A:A,'Tier 1 - $500K'!Z:Z,0,0,1)</f>
        <v>165</v>
      </c>
      <c r="AA32" s="107">
        <f>_xlfn.XLOOKUP(Tier4ContractorRates[[#This Row],[MSA Contract Number]],'Tier 1 - $500K'!A:A,'Tier 1 - $500K'!AA:AA,0,0,1)</f>
        <v>165</v>
      </c>
      <c r="AB32" s="107">
        <f>_xlfn.XLOOKUP(Tier4ContractorRates[[#This Row],[MSA Contract Number]],'Tier 1 - $500K'!A:A,'Tier 1 - $500K'!AB:AB,0,0,1)</f>
        <v>225</v>
      </c>
      <c r="AC32" s="107">
        <f>_xlfn.XLOOKUP(Tier4ContractorRates[[#This Row],[MSA Contract Number]],'Tier 1 - $500K'!A:A,'Tier 1 - $500K'!AC:AC,0,0,1)</f>
        <v>245</v>
      </c>
      <c r="AD32" s="107">
        <f>_xlfn.XLOOKUP(Tier4ContractorRates[[#This Row],[MSA Contract Number]],'Tier 1 - $500K'!A:A,'Tier 1 - $500K'!AD:AD,0,0,1)</f>
        <v>135</v>
      </c>
      <c r="AE32" s="107">
        <f>_xlfn.XLOOKUP(Tier4ContractorRates[[#This Row],[MSA Contract Number]],'Tier 1 - $500K'!A:A,'Tier 1 - $500K'!AE:AE,0,0,1)</f>
        <v>145</v>
      </c>
      <c r="AF32" s="107">
        <f>_xlfn.XLOOKUP(Tier4ContractorRates[[#This Row],[MSA Contract Number]],'Tier 1 - $500K'!A:A,'Tier 1 - $500K'!AF:AF,0,0,1)</f>
        <v>145</v>
      </c>
      <c r="AG32" s="107">
        <f>_xlfn.XLOOKUP(Tier4ContractorRates[[#This Row],[MSA Contract Number]],'Tier 1 - $500K'!A:A,'Tier 1 - $500K'!AG:AG,0,0,1)</f>
        <v>165</v>
      </c>
      <c r="AH32" s="107">
        <f>_xlfn.XLOOKUP(Tier4ContractorRates[[#This Row],[MSA Contract Number]],'Tier 1 - $500K'!A:A,'Tier 1 - $500K'!AH:AH,0,0,1)</f>
        <v>215</v>
      </c>
      <c r="AI32" s="107">
        <f>_xlfn.XLOOKUP(Tier4ContractorRates[[#This Row],[MSA Contract Number]],'Tier 1 - $500K'!A:A,'Tier 1 - $500K'!AI:AI,0,0,1)</f>
        <v>195</v>
      </c>
      <c r="AJ32" s="107">
        <f>_xlfn.XLOOKUP(Tier4ContractorRates[[#This Row],[MSA Contract Number]],'Tier 1 - $500K'!A:A,'Tier 1 - $500K'!AJ:AJ,0,0,1)</f>
        <v>145</v>
      </c>
      <c r="AK32" s="107">
        <f>_xlfn.XLOOKUP(Tier4ContractorRates[[#This Row],[MSA Contract Number]],'Tier 1 - $500K'!A:A,'Tier 1 - $500K'!AK:AK,0,0,1)</f>
        <v>225</v>
      </c>
      <c r="AL32" s="107">
        <f>_xlfn.XLOOKUP(Tier4ContractorRates[[#This Row],[MSA Contract Number]],'Tier 1 - $500K'!A:A,'Tier 1 - $500K'!AL:AL,0,0,1)</f>
        <v>245</v>
      </c>
      <c r="AM32" s="107">
        <f>_xlfn.XLOOKUP(Tier4ContractorRates[[#This Row],[MSA Contract Number]],'Tier 1 - $500K'!A:A,'Tier 1 - $500K'!AM:AM,0,0,1)</f>
        <v>195</v>
      </c>
      <c r="AN32" s="107">
        <f>_xlfn.XLOOKUP(Tier4ContractorRates[[#This Row],[MSA Contract Number]],'Tier 1 - $500K'!A:A,'Tier 1 - $500K'!AN:AN,0,0,1)</f>
        <v>205</v>
      </c>
      <c r="AO32" s="107">
        <f>_xlfn.XLOOKUP(Tier4ContractorRates[[#This Row],[MSA Contract Number]],'Tier 1 - $500K'!A:A,'Tier 1 - $500K'!AO:AO,0,0,1)</f>
        <v>210</v>
      </c>
      <c r="AP32" s="107">
        <f>_xlfn.XLOOKUP(Tier4ContractorRates[[#This Row],[MSA Contract Number]],'Tier 1 - $500K'!A:A,'Tier 1 - $500K'!AP:AP,0,0,1)</f>
        <v>225</v>
      </c>
      <c r="AQ32" s="107">
        <f>_xlfn.XLOOKUP(Tier4ContractorRates[[#This Row],[MSA Contract Number]],'Tier 1 - $500K'!A:A,'Tier 1 - $500K'!AQ:AQ,0,0,1)</f>
        <v>175</v>
      </c>
      <c r="AR32" s="107">
        <f>_xlfn.XLOOKUP(Tier4ContractorRates[[#This Row],[MSA Contract Number]],'Tier 1 - $500K'!A:A,'Tier 1 - $500K'!AR:AR,0,0,1)</f>
        <v>225</v>
      </c>
      <c r="AS32" s="107">
        <f>_xlfn.XLOOKUP(Tier4ContractorRates[[#This Row],[MSA Contract Number]],'Tier 1 - $500K'!A:A,'Tier 1 - $500K'!AS:AS,0,0,1)</f>
        <v>135</v>
      </c>
      <c r="AT32" s="107">
        <f>_xlfn.XLOOKUP(Tier4ContractorRates[[#This Row],[MSA Contract Number]],'Tier 1 - $500K'!A:A,'Tier 1 - $500K'!AT:AT,0,0,1)</f>
        <v>125</v>
      </c>
      <c r="AU32" s="107">
        <f>_xlfn.XLOOKUP(Tier4ContractorRates[[#This Row],[MSA Contract Number]],'Tier 1 - $500K'!A:A,'Tier 1 - $500K'!AU:AU,0,0,1)</f>
        <v>225</v>
      </c>
      <c r="AV32" s="107">
        <f>_xlfn.XLOOKUP(Tier4ContractorRates[[#This Row],[MSA Contract Number]],'Tier 1 - $500K'!A:A,'Tier 1 - $500K'!AV:AV,0,0,1)</f>
        <v>175</v>
      </c>
      <c r="AW32" s="107">
        <f>_xlfn.XLOOKUP(Tier4ContractorRates[[#This Row],[MSA Contract Number]],'Tier 1 - $500K'!A:A,'Tier 1 - $500K'!AW:AW,0,0,1)</f>
        <v>175</v>
      </c>
      <c r="AX32" s="107">
        <f>_xlfn.XLOOKUP(Tier4ContractorRates[[#This Row],[MSA Contract Number]],'Tier 1 - $500K'!A:A,'Tier 1 - $500K'!AX:AX,0,0,1)</f>
        <v>225</v>
      </c>
      <c r="AY32" s="107">
        <f>_xlfn.XLOOKUP(Tier4ContractorRates[[#This Row],[MSA Contract Number]],'Tier 1 - $500K'!A:A,'Tier 1 - $500K'!AY:AY,0,0,1)</f>
        <v>165</v>
      </c>
      <c r="AZ32" s="108">
        <f>_xlfn.XLOOKUP(Tier4ContractorRates[[#This Row],[MSA Contract Number]],'Tier 1 - $500K'!A:A,'Tier 1 - $500K'!AZ:AZ,0,0,1)</f>
        <v>225</v>
      </c>
    </row>
    <row r="33" spans="1:52" x14ac:dyDescent="0.25">
      <c r="A33" s="10" t="s">
        <v>639</v>
      </c>
      <c r="B33" s="9">
        <f>_xlfn.XLOOKUP(Tier4ContractorRates[[#This Row],[MSA Contract Number]],'Tier 1 - $500K'!A:A,'Tier 1 - $500K'!B:B,0,0,1)</f>
        <v>46497</v>
      </c>
      <c r="C33" s="10" t="str">
        <f>_xlfn.XLOOKUP(Tier4ContractorRates[[#This Row],[MSA Contract Number]],'Tier 1 - $500K'!A:A,'Tier 1 - $500K'!C:C,0,0,1)</f>
        <v>Guidehouse Inc.</v>
      </c>
      <c r="D33" s="10" t="str">
        <f>_xlfn.XLOOKUP(Tier4ContractorRates[[#This Row],[MSA Contract Number]],'Tier 1 - $500K'!A:A,'Tier 1 - $500K'!D:D,0,0,1)</f>
        <v>Collin Lopes</v>
      </c>
      <c r="E33" s="10" t="str">
        <f>_xlfn.XLOOKUP(Tier4ContractorRates[[#This Row],[MSA Contract Number]],'Tier 1 - $500K'!A:A,'Tier 1 - $500K'!E:E,0,0,1)</f>
        <v>(916) 631-3227</v>
      </c>
      <c r="F33" s="10" t="str">
        <f>_xlfn.XLOOKUP(Tier4ContractorRates[[#This Row],[MSA Contract Number]],'Tier 1 - $500K'!A:A,'Tier 1 - $500K'!F:F,0,0,1)</f>
        <v>clopes@guidehouse.com;</v>
      </c>
      <c r="G33" s="7" t="str">
        <f>_xlfn.XLOOKUP(Tier4ContractorRates[[#This Row],[Point of Contact(s) (First Name and Last Name)]],'Tier 1 - $500K'!D:D,'Tier 1 - $500K'!G:G,0,0,1)</f>
        <v>--</v>
      </c>
      <c r="H33" s="7" t="str">
        <f>_xlfn.XLOOKUP(Tier4ContractorRates[[#This Row],[MSA Contract Number]],'Tier 1 - $500K'!A:A,'Tier 1 - $500K'!H:H,0,0,1)</f>
        <v>--</v>
      </c>
      <c r="I33" s="7" t="str">
        <f>_xlfn.XLOOKUP(Tier4ContractorRates[[#This Row],[MSA Contract Number]],'Tier 1 - $500K'!A:A,'Tier 1 - $500K'!I:I,0,0,1)</f>
        <v>No</v>
      </c>
      <c r="J33" s="7" t="str">
        <f>_xlfn.XLOOKUP(Tier4ContractorRates[[#This Row],[MSA Contract Number]],'Tier 1 - $500K'!A:A,'Tier 1 - $500K'!J:J,0,0,1)</f>
        <v>No</v>
      </c>
      <c r="K33" s="115">
        <f>_xlfn.XLOOKUP(Tier4ContractorRates[[#This Row],[MSA Contract Number]],'Tier 1 - $500K'!A:A,'Tier 1 - $500K'!K:K,0,0,1)</f>
        <v>248</v>
      </c>
      <c r="L33" s="115">
        <f>_xlfn.XLOOKUP(Tier4ContractorRates[[#This Row],[MSA Contract Number]],'Tier 1 - $500K'!A:A,'Tier 1 - $500K'!L:L,0,0,1)</f>
        <v>220</v>
      </c>
      <c r="M33" s="115">
        <f>_xlfn.XLOOKUP(Tier4ContractorRates[[#This Row],[MSA Contract Number]],'Tier 1 - $500K'!A:A,'Tier 1 - $500K'!M:M,0,0,1)</f>
        <v>224</v>
      </c>
      <c r="N33" s="115">
        <f>_xlfn.XLOOKUP(Tier4ContractorRates[[#This Row],[MSA Contract Number]],'Tier 1 - $500K'!A:A,'Tier 1 - $500K'!N:N)</f>
        <v>196</v>
      </c>
      <c r="O33" s="115">
        <f>_xlfn.XLOOKUP(Tier4ContractorRates[[#This Row],[MSA Contract Number]],'Tier 1 - $500K'!A:A,'Tier 1 - $500K'!O:O,0,0,1)</f>
        <v>184</v>
      </c>
      <c r="P33" s="115">
        <f>_xlfn.XLOOKUP(Tier4ContractorRates[[#This Row],[MSA Contract Number]],'Tier 1 - $500K'!A:A,'Tier 1 - $500K'!P:P,0,0,1)</f>
        <v>187</v>
      </c>
      <c r="Q33" s="115">
        <f>_xlfn.XLOOKUP(Tier4ContractorRates[[#This Row],[MSA Contract Number]],'Tier 1 - $500K'!A:A,'Tier 1 - $500K'!Q:Q,0,0,1)</f>
        <v>158</v>
      </c>
      <c r="R33" s="115">
        <f>_xlfn.XLOOKUP(Tier4ContractorRates[[#This Row],[MSA Contract Number]],'Tier 1 - $500K'!A:A,'Tier 1 - $500K'!R:R,0,0,1)</f>
        <v>121</v>
      </c>
      <c r="S33" s="107">
        <f>_xlfn.XLOOKUP(Tier4ContractorRates[[#This Row],[MSA Contract Number]],'Tier 1 - $500K'!A:A,'Tier 1 - $500K'!S:S,0,0,1)</f>
        <v>210</v>
      </c>
      <c r="T33" s="107">
        <f>_xlfn.XLOOKUP(Tier4ContractorRates[[#This Row],[MSA Contract Number]],'Tier 1 - $500K'!A:A,'Tier 1 - $500K'!T:T,0,0,1)</f>
        <v>269</v>
      </c>
      <c r="U33" s="107">
        <f>_xlfn.XLOOKUP(Tier4ContractorRates[[#This Row],[MSA Contract Number]],'Tier 1 - $500K'!A:A,'Tier 1 - $500K'!U:U,0,0,1)</f>
        <v>230</v>
      </c>
      <c r="V33" s="107">
        <f>_xlfn.XLOOKUP(Tier4ContractorRates[[#This Row],[MSA Contract Number]],'Tier 1 - $500K'!A:A,'Tier 1 - $500K'!V:V,0,0,1)</f>
        <v>236</v>
      </c>
      <c r="W33" s="107">
        <f>_xlfn.XLOOKUP(Tier4ContractorRates[[#This Row],[MSA Contract Number]],'Tier 1 - $500K'!A:A,'Tier 1 - $500K'!W:W,0,0,1)</f>
        <v>167</v>
      </c>
      <c r="X33" s="107">
        <f>_xlfn.XLOOKUP(Tier4ContractorRates[[#This Row],[MSA Contract Number]],'Tier 1 - $500K'!A:A,'Tier 1 - $500K'!X:X,0,0,1)</f>
        <v>164</v>
      </c>
      <c r="Y33" s="107">
        <f>_xlfn.XLOOKUP(Tier4ContractorRates[[#This Row],[MSA Contract Number]],'Tier 1 - $500K'!A:A,'Tier 1 - $500K'!Y:Y,0,0,1)</f>
        <v>172</v>
      </c>
      <c r="Z33" s="107">
        <f>_xlfn.XLOOKUP(Tier4ContractorRates[[#This Row],[MSA Contract Number]],'Tier 1 - $500K'!A:A,'Tier 1 - $500K'!Z:Z,0,0,1)</f>
        <v>210</v>
      </c>
      <c r="AA33" s="107">
        <f>_xlfn.XLOOKUP(Tier4ContractorRates[[#This Row],[MSA Contract Number]],'Tier 1 - $500K'!A:A,'Tier 1 - $500K'!AA:AA,0,0,1)</f>
        <v>219</v>
      </c>
      <c r="AB33" s="107">
        <f>_xlfn.XLOOKUP(Tier4ContractorRates[[#This Row],[MSA Contract Number]],'Tier 1 - $500K'!A:A,'Tier 1 - $500K'!AB:AB,0,0,1)</f>
        <v>232</v>
      </c>
      <c r="AC33" s="107">
        <f>_xlfn.XLOOKUP(Tier4ContractorRates[[#This Row],[MSA Contract Number]],'Tier 1 - $500K'!A:A,'Tier 1 - $500K'!AC:AC,0,0,1)</f>
        <v>219</v>
      </c>
      <c r="AD33" s="107">
        <f>_xlfn.XLOOKUP(Tier4ContractorRates[[#This Row],[MSA Contract Number]],'Tier 1 - $500K'!A:A,'Tier 1 - $500K'!AD:AD,0,0,1)</f>
        <v>184</v>
      </c>
      <c r="AE33" s="107">
        <f>_xlfn.XLOOKUP(Tier4ContractorRates[[#This Row],[MSA Contract Number]],'Tier 1 - $500K'!A:A,'Tier 1 - $500K'!AE:AE,0,0,1)</f>
        <v>178</v>
      </c>
      <c r="AF33" s="107">
        <f>_xlfn.XLOOKUP(Tier4ContractorRates[[#This Row],[MSA Contract Number]],'Tier 1 - $500K'!A:A,'Tier 1 - $500K'!AF:AF,0,0,1)</f>
        <v>162</v>
      </c>
      <c r="AG33" s="107">
        <f>_xlfn.XLOOKUP(Tier4ContractorRates[[#This Row],[MSA Contract Number]],'Tier 1 - $500K'!A:A,'Tier 1 - $500K'!AG:AG,0,0,1)</f>
        <v>195</v>
      </c>
      <c r="AH33" s="107">
        <f>_xlfn.XLOOKUP(Tier4ContractorRates[[#This Row],[MSA Contract Number]],'Tier 1 - $500K'!A:A,'Tier 1 - $500K'!AH:AH,0,0,1)</f>
        <v>195</v>
      </c>
      <c r="AI33" s="107">
        <f>_xlfn.XLOOKUP(Tier4ContractorRates[[#This Row],[MSA Contract Number]],'Tier 1 - $500K'!A:A,'Tier 1 - $500K'!AI:AI,0,0,1)</f>
        <v>195</v>
      </c>
      <c r="AJ33" s="107">
        <f>_xlfn.XLOOKUP(Tier4ContractorRates[[#This Row],[MSA Contract Number]],'Tier 1 - $500K'!A:A,'Tier 1 - $500K'!AJ:AJ,0,0,1)</f>
        <v>188</v>
      </c>
      <c r="AK33" s="107">
        <f>_xlfn.XLOOKUP(Tier4ContractorRates[[#This Row],[MSA Contract Number]],'Tier 1 - $500K'!A:A,'Tier 1 - $500K'!AK:AK,0,0,1)</f>
        <v>188</v>
      </c>
      <c r="AL33" s="107">
        <f>_xlfn.XLOOKUP(Tier4ContractorRates[[#This Row],[MSA Contract Number]],'Tier 1 - $500K'!A:A,'Tier 1 - $500K'!AL:AL,0,0,1)</f>
        <v>215</v>
      </c>
      <c r="AM33" s="107">
        <f>_xlfn.XLOOKUP(Tier4ContractorRates[[#This Row],[MSA Contract Number]],'Tier 1 - $500K'!A:A,'Tier 1 - $500K'!AM:AM,0,0,1)</f>
        <v>195</v>
      </c>
      <c r="AN33" s="107">
        <f>_xlfn.XLOOKUP(Tier4ContractorRates[[#This Row],[MSA Contract Number]],'Tier 1 - $500K'!A:A,'Tier 1 - $500K'!AN:AN,0,0,1)</f>
        <v>225</v>
      </c>
      <c r="AO33" s="107">
        <f>_xlfn.XLOOKUP(Tier4ContractorRates[[#This Row],[MSA Contract Number]],'Tier 1 - $500K'!A:A,'Tier 1 - $500K'!AO:AO,0,0,1)</f>
        <v>188</v>
      </c>
      <c r="AP33" s="107">
        <f>_xlfn.XLOOKUP(Tier4ContractorRates[[#This Row],[MSA Contract Number]],'Tier 1 - $500K'!A:A,'Tier 1 - $500K'!AP:AP,0,0,1)</f>
        <v>195</v>
      </c>
      <c r="AQ33" s="107">
        <f>_xlfn.XLOOKUP(Tier4ContractorRates[[#This Row],[MSA Contract Number]],'Tier 1 - $500K'!A:A,'Tier 1 - $500K'!AQ:AQ,0,0,1)</f>
        <v>241</v>
      </c>
      <c r="AR33" s="107">
        <f>_xlfn.XLOOKUP(Tier4ContractorRates[[#This Row],[MSA Contract Number]],'Tier 1 - $500K'!A:A,'Tier 1 - $500K'!AR:AR,0,0,1)</f>
        <v>241</v>
      </c>
      <c r="AS33" s="107">
        <f>_xlfn.XLOOKUP(Tier4ContractorRates[[#This Row],[MSA Contract Number]],'Tier 1 - $500K'!A:A,'Tier 1 - $500K'!AS:AS,0,0,1)</f>
        <v>178</v>
      </c>
      <c r="AT33" s="107">
        <f>_xlfn.XLOOKUP(Tier4ContractorRates[[#This Row],[MSA Contract Number]],'Tier 1 - $500K'!A:A,'Tier 1 - $500K'!AT:AT,0,0,1)</f>
        <v>157</v>
      </c>
      <c r="AU33" s="107">
        <f>_xlfn.XLOOKUP(Tier4ContractorRates[[#This Row],[MSA Contract Number]],'Tier 1 - $500K'!A:A,'Tier 1 - $500K'!AU:AU,0,0,1)</f>
        <v>178</v>
      </c>
      <c r="AV33" s="107">
        <f>_xlfn.XLOOKUP(Tier4ContractorRates[[#This Row],[MSA Contract Number]],'Tier 1 - $500K'!A:A,'Tier 1 - $500K'!AV:AV,0,0,1)</f>
        <v>148</v>
      </c>
      <c r="AW33" s="107">
        <f>_xlfn.XLOOKUP(Tier4ContractorRates[[#This Row],[MSA Contract Number]],'Tier 1 - $500K'!A:A,'Tier 1 - $500K'!AW:AW,0,0,1)</f>
        <v>178</v>
      </c>
      <c r="AX33" s="107">
        <f>_xlfn.XLOOKUP(Tier4ContractorRates[[#This Row],[MSA Contract Number]],'Tier 1 - $500K'!A:A,'Tier 1 - $500K'!AX:AX,0,0,1)</f>
        <v>184</v>
      </c>
      <c r="AY33" s="107">
        <f>_xlfn.XLOOKUP(Tier4ContractorRates[[#This Row],[MSA Contract Number]],'Tier 1 - $500K'!A:A,'Tier 1 - $500K'!AY:AY,0,0,1)</f>
        <v>178</v>
      </c>
      <c r="AZ33" s="108">
        <f>_xlfn.XLOOKUP(Tier4ContractorRates[[#This Row],[MSA Contract Number]],'Tier 1 - $500K'!A:A,'Tier 1 - $500K'!AZ:AZ,0,0,1)</f>
        <v>224</v>
      </c>
    </row>
    <row r="34" spans="1:52" ht="31.5" x14ac:dyDescent="0.25">
      <c r="A34" s="10" t="s">
        <v>644</v>
      </c>
      <c r="B34" s="9">
        <f>_xlfn.XLOOKUP(Tier4ContractorRates[[#This Row],[MSA Contract Number]],'Tier 1 - $500K'!A:A,'Tier 1 - $500K'!B:B,0,0,1)</f>
        <v>46497</v>
      </c>
      <c r="C34" s="10" t="str">
        <f>_xlfn.XLOOKUP(Tier4ContractorRates[[#This Row],[MSA Contract Number]],'Tier 1 - $500K'!A:A,'Tier 1 - $500K'!C:C,0,0,1)</f>
        <v>HHS Technology Group, LLC</v>
      </c>
      <c r="D34" s="10" t="str">
        <f>_xlfn.XLOOKUP(Tier4ContractorRates[[#This Row],[MSA Contract Number]],'Tier 1 - $500K'!A:A,'Tier 1 - $500K'!D:D,0,0,1)</f>
        <v xml:space="preserve">Tommy Swider </v>
      </c>
      <c r="E34" s="10" t="str">
        <f>_xlfn.XLOOKUP(Tier4ContractorRates[[#This Row],[MSA Contract Number]],'Tier 1 - $500K'!A:A,'Tier 1 - $500K'!E:E,0,0,1)</f>
        <v>(609) 792-6355</v>
      </c>
      <c r="F34" s="10" t="str">
        <f>_xlfn.XLOOKUP(Tier4ContractorRates[[#This Row],[MSA Contract Number]],'Tier 1 - $500K'!A:A,'Tier 1 - $500K'!F:F,0,0,1)</f>
        <v>proposals@HHSTechGroup.com; thomas.swider@hhstechgroup.com;</v>
      </c>
      <c r="G34" s="7" t="str">
        <f>_xlfn.XLOOKUP(Tier4ContractorRates[[#This Row],[Point of Contact(s) (First Name and Last Name)]],'Tier 1 - $500K'!D:D,'Tier 1 - $500K'!G:G,0,0,1)</f>
        <v>--</v>
      </c>
      <c r="H34" s="7" t="str">
        <f>_xlfn.XLOOKUP(Tier4ContractorRates[[#This Row],[MSA Contract Number]],'Tier 1 - $500K'!A:A,'Tier 1 - $500K'!H:H,0,0,1)</f>
        <v>--</v>
      </c>
      <c r="I34" s="7" t="str">
        <f>_xlfn.XLOOKUP(Tier4ContractorRates[[#This Row],[MSA Contract Number]],'Tier 1 - $500K'!A:A,'Tier 1 - $500K'!I:I,0,0,1)</f>
        <v>No</v>
      </c>
      <c r="J34" s="7" t="str">
        <f>_xlfn.XLOOKUP(Tier4ContractorRates[[#This Row],[MSA Contract Number]],'Tier 1 - $500K'!A:A,'Tier 1 - $500K'!J:J,0,0,1)</f>
        <v>No</v>
      </c>
      <c r="K34" s="115">
        <f>_xlfn.XLOOKUP(Tier4ContractorRates[[#This Row],[MSA Contract Number]],'Tier 1 - $500K'!A:A,'Tier 1 - $500K'!K:K,0,0,1)</f>
        <v>210</v>
      </c>
      <c r="L34" s="115">
        <f>_xlfn.XLOOKUP(Tier4ContractorRates[[#This Row],[MSA Contract Number]],'Tier 1 - $500K'!A:A,'Tier 1 - $500K'!L:L,0,0,1)</f>
        <v>195</v>
      </c>
      <c r="M34" s="115">
        <f>_xlfn.XLOOKUP(Tier4ContractorRates[[#This Row],[MSA Contract Number]],'Tier 1 - $500K'!A:A,'Tier 1 - $500K'!M:M,0,0,1)</f>
        <v>205</v>
      </c>
      <c r="N34" s="115">
        <f>_xlfn.XLOOKUP(Tier4ContractorRates[[#This Row],[MSA Contract Number]],'Tier 1 - $500K'!A:A,'Tier 1 - $500K'!N:N)</f>
        <v>180</v>
      </c>
      <c r="O34" s="115">
        <f>_xlfn.XLOOKUP(Tier4ContractorRates[[#This Row],[MSA Contract Number]],'Tier 1 - $500K'!A:A,'Tier 1 - $500K'!O:O,0,0,1)</f>
        <v>165</v>
      </c>
      <c r="P34" s="115">
        <f>_xlfn.XLOOKUP(Tier4ContractorRates[[#This Row],[MSA Contract Number]],'Tier 1 - $500K'!A:A,'Tier 1 - $500K'!P:P,0,0,1)</f>
        <v>170</v>
      </c>
      <c r="Q34" s="115">
        <f>_xlfn.XLOOKUP(Tier4ContractorRates[[#This Row],[MSA Contract Number]],'Tier 1 - $500K'!A:A,'Tier 1 - $500K'!Q:Q,0,0,1)</f>
        <v>155</v>
      </c>
      <c r="R34" s="115">
        <f>_xlfn.XLOOKUP(Tier4ContractorRates[[#This Row],[MSA Contract Number]],'Tier 1 - $500K'!A:A,'Tier 1 - $500K'!R:R,0,0,1)</f>
        <v>127</v>
      </c>
      <c r="S34" s="107">
        <f>_xlfn.XLOOKUP(Tier4ContractorRates[[#This Row],[MSA Contract Number]],'Tier 1 - $500K'!A:A,'Tier 1 - $500K'!S:S,0,0,1)</f>
        <v>200</v>
      </c>
      <c r="T34" s="107">
        <f>_xlfn.XLOOKUP(Tier4ContractorRates[[#This Row],[MSA Contract Number]],'Tier 1 - $500K'!A:A,'Tier 1 - $500K'!T:T,0,0,1)</f>
        <v>220</v>
      </c>
      <c r="U34" s="107">
        <f>_xlfn.XLOOKUP(Tier4ContractorRates[[#This Row],[MSA Contract Number]],'Tier 1 - $500K'!A:A,'Tier 1 - $500K'!U:U,0,0,1)</f>
        <v>200</v>
      </c>
      <c r="V34" s="107">
        <f>_xlfn.XLOOKUP(Tier4ContractorRates[[#This Row],[MSA Contract Number]],'Tier 1 - $500K'!A:A,'Tier 1 - $500K'!V:V,0,0,1)</f>
        <v>192</v>
      </c>
      <c r="W34" s="107">
        <f>_xlfn.XLOOKUP(Tier4ContractorRates[[#This Row],[MSA Contract Number]],'Tier 1 - $500K'!A:A,'Tier 1 - $500K'!W:W,0,0,1)</f>
        <v>145</v>
      </c>
      <c r="X34" s="107">
        <f>_xlfn.XLOOKUP(Tier4ContractorRates[[#This Row],[MSA Contract Number]],'Tier 1 - $500K'!A:A,'Tier 1 - $500K'!X:X,0,0,1)</f>
        <v>150</v>
      </c>
      <c r="Y34" s="107">
        <f>_xlfn.XLOOKUP(Tier4ContractorRates[[#This Row],[MSA Contract Number]],'Tier 1 - $500K'!A:A,'Tier 1 - $500K'!Y:Y,0,0,1)</f>
        <v>155</v>
      </c>
      <c r="Z34" s="107">
        <f>_xlfn.XLOOKUP(Tier4ContractorRates[[#This Row],[MSA Contract Number]],'Tier 1 - $500K'!A:A,'Tier 1 - $500K'!Z:Z,0,0,1)</f>
        <v>190</v>
      </c>
      <c r="AA34" s="107">
        <f>_xlfn.XLOOKUP(Tier4ContractorRates[[#This Row],[MSA Contract Number]],'Tier 1 - $500K'!A:A,'Tier 1 - $500K'!AA:AA,0,0,1)</f>
        <v>200</v>
      </c>
      <c r="AB34" s="107">
        <f>_xlfn.XLOOKUP(Tier4ContractorRates[[#This Row],[MSA Contract Number]],'Tier 1 - $500K'!A:A,'Tier 1 - $500K'!AB:AB,0,0,1)</f>
        <v>200</v>
      </c>
      <c r="AC34" s="107">
        <f>_xlfn.XLOOKUP(Tier4ContractorRates[[#This Row],[MSA Contract Number]],'Tier 1 - $500K'!A:A,'Tier 1 - $500K'!AC:AC,0,0,1)</f>
        <v>190</v>
      </c>
      <c r="AD34" s="107">
        <f>_xlfn.XLOOKUP(Tier4ContractorRates[[#This Row],[MSA Contract Number]],'Tier 1 - $500K'!A:A,'Tier 1 - $500K'!AD:AD,0,0,1)</f>
        <v>165</v>
      </c>
      <c r="AE34" s="107">
        <f>_xlfn.XLOOKUP(Tier4ContractorRates[[#This Row],[MSA Contract Number]],'Tier 1 - $500K'!A:A,'Tier 1 - $500K'!AE:AE,0,0,1)</f>
        <v>165</v>
      </c>
      <c r="AF34" s="107">
        <f>_xlfn.XLOOKUP(Tier4ContractorRates[[#This Row],[MSA Contract Number]],'Tier 1 - $500K'!A:A,'Tier 1 - $500K'!AF:AF,0,0,1)</f>
        <v>155</v>
      </c>
      <c r="AG34" s="107">
        <f>_xlfn.XLOOKUP(Tier4ContractorRates[[#This Row],[MSA Contract Number]],'Tier 1 - $500K'!A:A,'Tier 1 - $500K'!AG:AG,0,0,1)</f>
        <v>170</v>
      </c>
      <c r="AH34" s="107" t="str">
        <f>_xlfn.XLOOKUP(Tier4ContractorRates[[#This Row],[MSA Contract Number]],'Tier 1 - $500K'!A:A,'Tier 1 - $500K'!AH:AH,0,0,1)</f>
        <v>--</v>
      </c>
      <c r="AI34" s="107" t="str">
        <f>_xlfn.XLOOKUP(Tier4ContractorRates[[#This Row],[MSA Contract Number]],'Tier 1 - $500K'!A:A,'Tier 1 - $500K'!AI:AI,0,0,1)</f>
        <v>--</v>
      </c>
      <c r="AJ34" s="107" t="str">
        <f>_xlfn.XLOOKUP(Tier4ContractorRates[[#This Row],[MSA Contract Number]],'Tier 1 - $500K'!A:A,'Tier 1 - $500K'!AJ:AJ,0,0,1)</f>
        <v>--</v>
      </c>
      <c r="AK34" s="107">
        <f>_xlfn.XLOOKUP(Tier4ContractorRates[[#This Row],[MSA Contract Number]],'Tier 1 - $500K'!A:A,'Tier 1 - $500K'!AK:AK,0,0,1)</f>
        <v>210</v>
      </c>
      <c r="AL34" s="107">
        <f>_xlfn.XLOOKUP(Tier4ContractorRates[[#This Row],[MSA Contract Number]],'Tier 1 - $500K'!A:A,'Tier 1 - $500K'!AL:AL,0,0,1)</f>
        <v>225</v>
      </c>
      <c r="AM34" s="107">
        <f>_xlfn.XLOOKUP(Tier4ContractorRates[[#This Row],[MSA Contract Number]],'Tier 1 - $500K'!A:A,'Tier 1 - $500K'!AM:AM,0,0,1)</f>
        <v>155</v>
      </c>
      <c r="AN34" s="107">
        <f>_xlfn.XLOOKUP(Tier4ContractorRates[[#This Row],[MSA Contract Number]],'Tier 1 - $500K'!A:A,'Tier 1 - $500K'!AN:AN,0,0,1)</f>
        <v>170</v>
      </c>
      <c r="AO34" s="107" t="str">
        <f>_xlfn.XLOOKUP(Tier4ContractorRates[[#This Row],[MSA Contract Number]],'Tier 1 - $500K'!A:A,'Tier 1 - $500K'!AO:AO,0,0,1)</f>
        <v>--</v>
      </c>
      <c r="AP34" s="107" t="str">
        <f>_xlfn.XLOOKUP(Tier4ContractorRates[[#This Row],[MSA Contract Number]],'Tier 1 - $500K'!A:A,'Tier 1 - $500K'!AP:AP,0,0,1)</f>
        <v>--</v>
      </c>
      <c r="AQ34" s="107">
        <f>_xlfn.XLOOKUP(Tier4ContractorRates[[#This Row],[MSA Contract Number]],'Tier 1 - $500K'!A:A,'Tier 1 - $500K'!AQ:AQ,0,0,1)</f>
        <v>190</v>
      </c>
      <c r="AR34" s="107">
        <f>_xlfn.XLOOKUP(Tier4ContractorRates[[#This Row],[MSA Contract Number]],'Tier 1 - $500K'!A:A,'Tier 1 - $500K'!AR:AR,0,0,1)</f>
        <v>195</v>
      </c>
      <c r="AS34" s="107">
        <f>_xlfn.XLOOKUP(Tier4ContractorRates[[#This Row],[MSA Contract Number]],'Tier 1 - $500K'!A:A,'Tier 1 - $500K'!AS:AS,0,0,1)</f>
        <v>140</v>
      </c>
      <c r="AT34" s="107">
        <f>_xlfn.XLOOKUP(Tier4ContractorRates[[#This Row],[MSA Contract Number]],'Tier 1 - $500K'!A:A,'Tier 1 - $500K'!AT:AT,0,0,1)</f>
        <v>140</v>
      </c>
      <c r="AU34" s="107">
        <f>_xlfn.XLOOKUP(Tier4ContractorRates[[#This Row],[MSA Contract Number]],'Tier 1 - $500K'!A:A,'Tier 1 - $500K'!AU:AU,0,0,1)</f>
        <v>160</v>
      </c>
      <c r="AV34" s="107">
        <f>_xlfn.XLOOKUP(Tier4ContractorRates[[#This Row],[MSA Contract Number]],'Tier 1 - $500K'!A:A,'Tier 1 - $500K'!AV:AV,0,0,1)</f>
        <v>160</v>
      </c>
      <c r="AW34" s="107">
        <f>_xlfn.XLOOKUP(Tier4ContractorRates[[#This Row],[MSA Contract Number]],'Tier 1 - $500K'!A:A,'Tier 1 - $500K'!AW:AW,0,0,1)</f>
        <v>160</v>
      </c>
      <c r="AX34" s="107" t="str">
        <f>_xlfn.XLOOKUP(Tier4ContractorRates[[#This Row],[MSA Contract Number]],'Tier 1 - $500K'!A:A,'Tier 1 - $500K'!AX:AX,0,0,1)</f>
        <v>--</v>
      </c>
      <c r="AY34" s="107" t="str">
        <f>_xlfn.XLOOKUP(Tier4ContractorRates[[#This Row],[MSA Contract Number]],'Tier 1 - $500K'!A:A,'Tier 1 - $500K'!AY:AY,0,0,1)</f>
        <v>--</v>
      </c>
      <c r="AZ34" s="108">
        <f>_xlfn.XLOOKUP(Tier4ContractorRates[[#This Row],[MSA Contract Number]],'Tier 1 - $500K'!A:A,'Tier 1 - $500K'!AZ:AZ,0,0,1)</f>
        <v>225</v>
      </c>
    </row>
    <row r="35" spans="1:52" ht="63" x14ac:dyDescent="0.25">
      <c r="A35" s="10" t="s">
        <v>673</v>
      </c>
      <c r="B35" s="9">
        <f>_xlfn.XLOOKUP(Tier4ContractorRates[[#This Row],[MSA Contract Number]],'Tier 1 - $500K'!A:A,'Tier 1 - $500K'!B:B,0,0,1)</f>
        <v>46497</v>
      </c>
      <c r="C35" s="10" t="str">
        <f>_xlfn.XLOOKUP(Tier4ContractorRates[[#This Row],[MSA Contract Number]],'Tier 1 - $500K'!A:A,'Tier 1 - $500K'!C:C,0,0,1)</f>
        <v>International Business Machines Corporation</v>
      </c>
      <c r="D35" s="10" t="str">
        <f>_xlfn.XLOOKUP(Tier4ContractorRates[[#This Row],[MSA Contract Number]],'Tier 1 - $500K'!A:A,'Tier 1 - $500K'!D:D,0,0,1)</f>
        <v>1. Shaw-chin Chiu
2. Rohan Batra
3. Vaidhyanathan Nagarajan
4. Suresh Babu</v>
      </c>
      <c r="E35" s="10" t="str">
        <f>_xlfn.XLOOKUP(Tier4ContractorRates[[#This Row],[MSA Contract Number]],'Tier 1 - $500K'!A:A,'Tier 1 - $500K'!E:E,0,0,1)</f>
        <v>1. (415) 214-2340
2. (415) 545-8774
3. (916) 761-8420
4. (518) 596-9320</v>
      </c>
      <c r="F35" s="10" t="str">
        <f>_xlfn.XLOOKUP(Tier4ContractorRates[[#This Row],[MSA Contract Number]],'Tier 1 - $500K'!A:A,'Tier 1 - $500K'!F:F,0,0,1)</f>
        <v>sichiu@us.ibm.com; 
rohan.batra@us.ibm.com;
vaidyn@us.ibm.com;
suresh.cn@us.ibm.com;</v>
      </c>
      <c r="G35" s="7" t="str">
        <f>_xlfn.XLOOKUP(Tier4ContractorRates[[#This Row],[Point of Contact(s) (First Name and Last Name)]],'Tier 1 - $500K'!D:D,'Tier 1 - $500K'!G:G,0,0,1)</f>
        <v>--</v>
      </c>
      <c r="H35" s="7" t="str">
        <f>_xlfn.XLOOKUP(Tier4ContractorRates[[#This Row],[MSA Contract Number]],'Tier 1 - $500K'!A:A,'Tier 1 - $500K'!H:H,0,0,1)</f>
        <v>--</v>
      </c>
      <c r="I35" s="7" t="str">
        <f>_xlfn.XLOOKUP(Tier4ContractorRates[[#This Row],[MSA Contract Number]],'Tier 1 - $500K'!A:A,'Tier 1 - $500K'!I:I,0,0,1)</f>
        <v>No</v>
      </c>
      <c r="J35" s="7" t="str">
        <f>_xlfn.XLOOKUP(Tier4ContractorRates[[#This Row],[MSA Contract Number]],'Tier 1 - $500K'!A:A,'Tier 1 - $500K'!J:J,0,0,1)</f>
        <v>No</v>
      </c>
      <c r="K35" s="115">
        <f>_xlfn.XLOOKUP(Tier4ContractorRates[[#This Row],[MSA Contract Number]],'Tier 1 - $500K'!A:A,'Tier 1 - $500K'!K:K,0,0,1)</f>
        <v>226</v>
      </c>
      <c r="L35" s="115">
        <f>_xlfn.XLOOKUP(Tier4ContractorRates[[#This Row],[MSA Contract Number]],'Tier 1 - $500K'!A:A,'Tier 1 - $500K'!L:L,0,0,1)</f>
        <v>197</v>
      </c>
      <c r="M35" s="115">
        <f>_xlfn.XLOOKUP(Tier4ContractorRates[[#This Row],[MSA Contract Number]],'Tier 1 - $500K'!A:A,'Tier 1 - $500K'!M:M,0,0,1)</f>
        <v>199</v>
      </c>
      <c r="N35" s="115">
        <f>_xlfn.XLOOKUP(Tier4ContractorRates[[#This Row],[MSA Contract Number]],'Tier 1 - $500K'!A:A,'Tier 1 - $500K'!N:N)</f>
        <v>173</v>
      </c>
      <c r="O35" s="115">
        <f>_xlfn.XLOOKUP(Tier4ContractorRates[[#This Row],[MSA Contract Number]],'Tier 1 - $500K'!A:A,'Tier 1 - $500K'!O:O,0,0,1)</f>
        <v>155</v>
      </c>
      <c r="P35" s="115">
        <f>_xlfn.XLOOKUP(Tier4ContractorRates[[#This Row],[MSA Contract Number]],'Tier 1 - $500K'!A:A,'Tier 1 - $500K'!P:P,0,0,1)</f>
        <v>159</v>
      </c>
      <c r="Q35" s="115">
        <f>_xlfn.XLOOKUP(Tier4ContractorRates[[#This Row],[MSA Contract Number]],'Tier 1 - $500K'!A:A,'Tier 1 - $500K'!Q:Q,0,0,1)</f>
        <v>146</v>
      </c>
      <c r="R35" s="115">
        <f>_xlfn.XLOOKUP(Tier4ContractorRates[[#This Row],[MSA Contract Number]],'Tier 1 - $500K'!A:A,'Tier 1 - $500K'!R:R,0,0,1)</f>
        <v>109</v>
      </c>
      <c r="S35" s="107">
        <f>_xlfn.XLOOKUP(Tier4ContractorRates[[#This Row],[MSA Contract Number]],'Tier 1 - $500K'!A:A,'Tier 1 - $500K'!S:S,0,0,1)</f>
        <v>197</v>
      </c>
      <c r="T35" s="107">
        <f>_xlfn.XLOOKUP(Tier4ContractorRates[[#This Row],[MSA Contract Number]],'Tier 1 - $500K'!A:A,'Tier 1 - $500K'!T:T,0,0,1)</f>
        <v>229</v>
      </c>
      <c r="U35" s="107">
        <f>_xlfn.XLOOKUP(Tier4ContractorRates[[#This Row],[MSA Contract Number]],'Tier 1 - $500K'!A:A,'Tier 1 - $500K'!U:U,0,0,1)</f>
        <v>199</v>
      </c>
      <c r="V35" s="107">
        <f>_xlfn.XLOOKUP(Tier4ContractorRates[[#This Row],[MSA Contract Number]],'Tier 1 - $500K'!A:A,'Tier 1 - $500K'!V:V,0,0,1)</f>
        <v>199</v>
      </c>
      <c r="W35" s="107">
        <f>_xlfn.XLOOKUP(Tier4ContractorRates[[#This Row],[MSA Contract Number]],'Tier 1 - $500K'!A:A,'Tier 1 - $500K'!W:W,0,0,1)</f>
        <v>141</v>
      </c>
      <c r="X35" s="107">
        <f>_xlfn.XLOOKUP(Tier4ContractorRates[[#This Row],[MSA Contract Number]],'Tier 1 - $500K'!A:A,'Tier 1 - $500K'!X:X,0,0,1)</f>
        <v>139</v>
      </c>
      <c r="Y35" s="107">
        <f>_xlfn.XLOOKUP(Tier4ContractorRates[[#This Row],[MSA Contract Number]],'Tier 1 - $500K'!A:A,'Tier 1 - $500K'!Y:Y,0,0,1)</f>
        <v>144</v>
      </c>
      <c r="Z35" s="107">
        <f>_xlfn.XLOOKUP(Tier4ContractorRates[[#This Row],[MSA Contract Number]],'Tier 1 - $500K'!A:A,'Tier 1 - $500K'!Z:Z,0,0,1)</f>
        <v>177</v>
      </c>
      <c r="AA35" s="107">
        <f>_xlfn.XLOOKUP(Tier4ContractorRates[[#This Row],[MSA Contract Number]],'Tier 1 - $500K'!A:A,'Tier 1 - $500K'!AA:AA,0,0,1)</f>
        <v>195</v>
      </c>
      <c r="AB35" s="107">
        <f>_xlfn.XLOOKUP(Tier4ContractorRates[[#This Row],[MSA Contract Number]],'Tier 1 - $500K'!A:A,'Tier 1 - $500K'!AB:AB,0,0,1)</f>
        <v>195</v>
      </c>
      <c r="AC35" s="107">
        <f>_xlfn.XLOOKUP(Tier4ContractorRates[[#This Row],[MSA Contract Number]],'Tier 1 - $500K'!A:A,'Tier 1 - $500K'!AC:AC,0,0,1)</f>
        <v>194</v>
      </c>
      <c r="AD35" s="107">
        <f>_xlfn.XLOOKUP(Tier4ContractorRates[[#This Row],[MSA Contract Number]],'Tier 1 - $500K'!A:A,'Tier 1 - $500K'!AD:AD,0,0,1)</f>
        <v>159</v>
      </c>
      <c r="AE35" s="107">
        <f>_xlfn.XLOOKUP(Tier4ContractorRates[[#This Row],[MSA Contract Number]],'Tier 1 - $500K'!A:A,'Tier 1 - $500K'!AE:AE,0,0,1)</f>
        <v>154</v>
      </c>
      <c r="AF35" s="107">
        <f>_xlfn.XLOOKUP(Tier4ContractorRates[[#This Row],[MSA Contract Number]],'Tier 1 - $500K'!A:A,'Tier 1 - $500K'!AF:AF,0,0,1)</f>
        <v>139</v>
      </c>
      <c r="AG35" s="107">
        <f>_xlfn.XLOOKUP(Tier4ContractorRates[[#This Row],[MSA Contract Number]],'Tier 1 - $500K'!A:A,'Tier 1 - $500K'!AG:AG,0,0,1)</f>
        <v>239</v>
      </c>
      <c r="AH35" s="107" t="str">
        <f>_xlfn.XLOOKUP(Tier4ContractorRates[[#This Row],[MSA Contract Number]],'Tier 1 - $500K'!A:A,'Tier 1 - $500K'!AH:AH,0,0,1)</f>
        <v>--</v>
      </c>
      <c r="AI35" s="107" t="str">
        <f>_xlfn.XLOOKUP(Tier4ContractorRates[[#This Row],[MSA Contract Number]],'Tier 1 - $500K'!A:A,'Tier 1 - $500K'!AI:AI,0,0,1)</f>
        <v>--</v>
      </c>
      <c r="AJ35" s="107">
        <f>_xlfn.XLOOKUP(Tier4ContractorRates[[#This Row],[MSA Contract Number]],'Tier 1 - $500K'!A:A,'Tier 1 - $500K'!AJ:AJ,0,0,1)</f>
        <v>139</v>
      </c>
      <c r="AK35" s="107">
        <f>_xlfn.XLOOKUP(Tier4ContractorRates[[#This Row],[MSA Contract Number]],'Tier 1 - $500K'!A:A,'Tier 1 - $500K'!AK:AK,0,0,1)</f>
        <v>160</v>
      </c>
      <c r="AL35" s="107">
        <f>_xlfn.XLOOKUP(Tier4ContractorRates[[#This Row],[MSA Contract Number]],'Tier 1 - $500K'!A:A,'Tier 1 - $500K'!AL:AL,0,0,1)</f>
        <v>239</v>
      </c>
      <c r="AM35" s="107">
        <f>_xlfn.XLOOKUP(Tier4ContractorRates[[#This Row],[MSA Contract Number]],'Tier 1 - $500K'!A:A,'Tier 1 - $500K'!AM:AM,0,0,1)</f>
        <v>138</v>
      </c>
      <c r="AN35" s="107">
        <f>_xlfn.XLOOKUP(Tier4ContractorRates[[#This Row],[MSA Contract Number]],'Tier 1 - $500K'!A:A,'Tier 1 - $500K'!AN:AN,0,0,1)</f>
        <v>200</v>
      </c>
      <c r="AO35" s="107">
        <f>_xlfn.XLOOKUP(Tier4ContractorRates[[#This Row],[MSA Contract Number]],'Tier 1 - $500K'!A:A,'Tier 1 - $500K'!AO:AO,0,0,1)</f>
        <v>160</v>
      </c>
      <c r="AP35" s="107">
        <f>_xlfn.XLOOKUP(Tier4ContractorRates[[#This Row],[MSA Contract Number]],'Tier 1 - $500K'!A:A,'Tier 1 - $500K'!AP:AP,0,0,1)</f>
        <v>233</v>
      </c>
      <c r="AQ35" s="107">
        <f>_xlfn.XLOOKUP(Tier4ContractorRates[[#This Row],[MSA Contract Number]],'Tier 1 - $500K'!A:A,'Tier 1 - $500K'!AQ:AQ,0,0,1)</f>
        <v>167</v>
      </c>
      <c r="AR35" s="107">
        <f>_xlfn.XLOOKUP(Tier4ContractorRates[[#This Row],[MSA Contract Number]],'Tier 1 - $500K'!A:A,'Tier 1 - $500K'!AR:AR,0,0,1)</f>
        <v>204</v>
      </c>
      <c r="AS35" s="107">
        <f>_xlfn.XLOOKUP(Tier4ContractorRates[[#This Row],[MSA Contract Number]],'Tier 1 - $500K'!A:A,'Tier 1 - $500K'!AS:AS,0,0,1)</f>
        <v>159</v>
      </c>
      <c r="AT35" s="107">
        <f>_xlfn.XLOOKUP(Tier4ContractorRates[[#This Row],[MSA Contract Number]],'Tier 1 - $500K'!A:A,'Tier 1 - $500K'!AT:AT,0,0,1)</f>
        <v>114</v>
      </c>
      <c r="AU35" s="107">
        <f>_xlfn.XLOOKUP(Tier4ContractorRates[[#This Row],[MSA Contract Number]],'Tier 1 - $500K'!A:A,'Tier 1 - $500K'!AU:AU,0,0,1)</f>
        <v>127</v>
      </c>
      <c r="AV35" s="107">
        <f>_xlfn.XLOOKUP(Tier4ContractorRates[[#This Row],[MSA Contract Number]],'Tier 1 - $500K'!A:A,'Tier 1 - $500K'!AV:AV,0,0,1)</f>
        <v>118</v>
      </c>
      <c r="AW35" s="107">
        <f>_xlfn.XLOOKUP(Tier4ContractorRates[[#This Row],[MSA Contract Number]],'Tier 1 - $500K'!A:A,'Tier 1 - $500K'!AW:AW,0,0,1)</f>
        <v>125</v>
      </c>
      <c r="AX35" s="107">
        <f>_xlfn.XLOOKUP(Tier4ContractorRates[[#This Row],[MSA Contract Number]],'Tier 1 - $500K'!A:A,'Tier 1 - $500K'!AX:AX,0,0,1)</f>
        <v>159</v>
      </c>
      <c r="AY35" s="107">
        <f>_xlfn.XLOOKUP(Tier4ContractorRates[[#This Row],[MSA Contract Number]],'Tier 1 - $500K'!A:A,'Tier 1 - $500K'!AY:AY,0,0,1)</f>
        <v>122</v>
      </c>
      <c r="AZ35" s="108">
        <f>_xlfn.XLOOKUP(Tier4ContractorRates[[#This Row],[MSA Contract Number]],'Tier 1 - $500K'!A:A,'Tier 1 - $500K'!AZ:AZ,0,0,1)</f>
        <v>156</v>
      </c>
    </row>
    <row r="36" spans="1:52" ht="36.75" customHeight="1" x14ac:dyDescent="0.25">
      <c r="A36" s="10" t="s">
        <v>693</v>
      </c>
      <c r="B36" s="9">
        <f>_xlfn.XLOOKUP(Tier4ContractorRates[[#This Row],[MSA Contract Number]],'Tier 1 - $500K'!A:A,'Tier 1 - $500K'!B:B,0,0,1)</f>
        <v>46497</v>
      </c>
      <c r="C36" s="10" t="str">
        <f>_xlfn.XLOOKUP(Tier4ContractorRates[[#This Row],[MSA Contract Number]],'Tier 1 - $500K'!A:A,'Tier 1 - $500K'!C:C,0,0,1)</f>
        <v>Infosys Public Services</v>
      </c>
      <c r="D36" s="10" t="str">
        <f>_xlfn.XLOOKUP(Tier4ContractorRates[[#This Row],[MSA Contract Number]],'Tier 1 - $500K'!A:A,'Tier 1 - $500K'!D:D,0,0,1)</f>
        <v>1. Ajeet Mohanty
2. Danny Pearson</v>
      </c>
      <c r="E36" s="10" t="str">
        <f>_xlfn.XLOOKUP(Tier4ContractorRates[[#This Row],[MSA Contract Number]],'Tier 1 - $500K'!A:A,'Tier 1 - $500K'!E:E,0,0,1)</f>
        <v>1. (510) 705-2499
2. (213) 407-7456</v>
      </c>
      <c r="F36" s="10" t="str">
        <f>_xlfn.XLOOKUP(Tier4ContractorRates[[#This Row],[MSA Contract Number]],'Tier 1 - $500K'!A:A,'Tier 1 - $500K'!F:F,0,0,1)</f>
        <v>ajeet_mohanty@infosys.com;
danny.pearson@infosys.com</v>
      </c>
      <c r="G36" s="7" t="str">
        <f>_xlfn.XLOOKUP(Tier4ContractorRates[[#This Row],[Point of Contact(s) (First Name and Last Name)]],'Tier 1 - $500K'!D:D,'Tier 1 - $500K'!G:G,0,0,1)</f>
        <v>--</v>
      </c>
      <c r="H36" s="7" t="str">
        <f>_xlfn.XLOOKUP(Tier4ContractorRates[[#This Row],[MSA Contract Number]],'Tier 1 - $500K'!A:A,'Tier 1 - $500K'!H:H,0,0,1)</f>
        <v>--</v>
      </c>
      <c r="I36" s="7" t="str">
        <f>_xlfn.XLOOKUP(Tier4ContractorRates[[#This Row],[MSA Contract Number]],'Tier 1 - $500K'!A:A,'Tier 1 - $500K'!I:I,0,0,1)</f>
        <v>No</v>
      </c>
      <c r="J36" s="7" t="str">
        <f>_xlfn.XLOOKUP(Tier4ContractorRates[[#This Row],[MSA Contract Number]],'Tier 1 - $500K'!A:A,'Tier 1 - $500K'!J:J,0,0,1)</f>
        <v>No</v>
      </c>
      <c r="K36" s="115">
        <f>_xlfn.XLOOKUP(Tier4ContractorRates[[#This Row],[MSA Contract Number]],'Tier 1 - $500K'!A:A,'Tier 1 - $500K'!K:K,0,0,1)</f>
        <v>198</v>
      </c>
      <c r="L36" s="115">
        <f>_xlfn.XLOOKUP(Tier4ContractorRates[[#This Row],[MSA Contract Number]],'Tier 1 - $500K'!A:A,'Tier 1 - $500K'!L:L,0,0,1)</f>
        <v>164</v>
      </c>
      <c r="M36" s="115">
        <f>_xlfn.XLOOKUP(Tier4ContractorRates[[#This Row],[MSA Contract Number]],'Tier 1 - $500K'!A:A,'Tier 1 - $500K'!M:M,0,0,1)</f>
        <v>148</v>
      </c>
      <c r="N36" s="115">
        <f>_xlfn.XLOOKUP(Tier4ContractorRates[[#This Row],[MSA Contract Number]],'Tier 1 - $500K'!A:A,'Tier 1 - $500K'!N:N)</f>
        <v>158</v>
      </c>
      <c r="O36" s="115">
        <f>_xlfn.XLOOKUP(Tier4ContractorRates[[#This Row],[MSA Contract Number]],'Tier 1 - $500K'!A:A,'Tier 1 - $500K'!O:O,0,0,1)</f>
        <v>153</v>
      </c>
      <c r="P36" s="115">
        <f>_xlfn.XLOOKUP(Tier4ContractorRates[[#This Row],[MSA Contract Number]],'Tier 1 - $500K'!A:A,'Tier 1 - $500K'!P:P,0,0,1)</f>
        <v>132</v>
      </c>
      <c r="Q36" s="115">
        <f>_xlfn.XLOOKUP(Tier4ContractorRates[[#This Row],[MSA Contract Number]],'Tier 1 - $500K'!A:A,'Tier 1 - $500K'!Q:Q,0,0,1)</f>
        <v>131</v>
      </c>
      <c r="R36" s="115">
        <f>_xlfn.XLOOKUP(Tier4ContractorRates[[#This Row],[MSA Contract Number]],'Tier 1 - $500K'!A:A,'Tier 1 - $500K'!R:R,0,0,1)</f>
        <v>130</v>
      </c>
      <c r="S36" s="107">
        <f>_xlfn.XLOOKUP(Tier4ContractorRates[[#This Row],[MSA Contract Number]],'Tier 1 - $500K'!A:A,'Tier 1 - $500K'!S:S,0,0,1)</f>
        <v>197</v>
      </c>
      <c r="T36" s="107">
        <f>_xlfn.XLOOKUP(Tier4ContractorRates[[#This Row],[MSA Contract Number]],'Tier 1 - $500K'!A:A,'Tier 1 - $500K'!T:T,0,0,1)</f>
        <v>193</v>
      </c>
      <c r="U36" s="107">
        <f>_xlfn.XLOOKUP(Tier4ContractorRates[[#This Row],[MSA Contract Number]],'Tier 1 - $500K'!A:A,'Tier 1 - $500K'!U:U,0,0,1)</f>
        <v>236</v>
      </c>
      <c r="V36" s="107">
        <f>_xlfn.XLOOKUP(Tier4ContractorRates[[#This Row],[MSA Contract Number]],'Tier 1 - $500K'!A:A,'Tier 1 - $500K'!V:V,0,0,1)</f>
        <v>238</v>
      </c>
      <c r="W36" s="107">
        <f>_xlfn.XLOOKUP(Tier4ContractorRates[[#This Row],[MSA Contract Number]],'Tier 1 - $500K'!A:A,'Tier 1 - $500K'!W:W,0,0,1)</f>
        <v>191</v>
      </c>
      <c r="X36" s="107">
        <f>_xlfn.XLOOKUP(Tier4ContractorRates[[#This Row],[MSA Contract Number]],'Tier 1 - $500K'!A:A,'Tier 1 - $500K'!X:X,0,0,1)</f>
        <v>124</v>
      </c>
      <c r="Y36" s="107">
        <f>_xlfn.XLOOKUP(Tier4ContractorRates[[#This Row],[MSA Contract Number]],'Tier 1 - $500K'!A:A,'Tier 1 - $500K'!Y:Y,0,0,1)</f>
        <v>175</v>
      </c>
      <c r="Z36" s="107">
        <f>_xlfn.XLOOKUP(Tier4ContractorRates[[#This Row],[MSA Contract Number]],'Tier 1 - $500K'!A:A,'Tier 1 - $500K'!Z:Z,0,0,1)</f>
        <v>175</v>
      </c>
      <c r="AA36" s="107">
        <f>_xlfn.XLOOKUP(Tier4ContractorRates[[#This Row],[MSA Contract Number]],'Tier 1 - $500K'!A:A,'Tier 1 - $500K'!AA:AA,0,0,1)</f>
        <v>169</v>
      </c>
      <c r="AB36" s="107">
        <f>_xlfn.XLOOKUP(Tier4ContractorRates[[#This Row],[MSA Contract Number]],'Tier 1 - $500K'!A:A,'Tier 1 - $500K'!AB:AB,0,0,1)</f>
        <v>253</v>
      </c>
      <c r="AC36" s="107">
        <f>_xlfn.XLOOKUP(Tier4ContractorRates[[#This Row],[MSA Contract Number]],'Tier 1 - $500K'!A:A,'Tier 1 - $500K'!AC:AC,0,0,1)</f>
        <v>265</v>
      </c>
      <c r="AD36" s="107">
        <f>_xlfn.XLOOKUP(Tier4ContractorRates[[#This Row],[MSA Contract Number]],'Tier 1 - $500K'!A:A,'Tier 1 - $500K'!AD:AD,0,0,1)</f>
        <v>135</v>
      </c>
      <c r="AE36" s="107">
        <f>_xlfn.XLOOKUP(Tier4ContractorRates[[#This Row],[MSA Contract Number]],'Tier 1 - $500K'!A:A,'Tier 1 - $500K'!AE:AE,0,0,1)</f>
        <v>144</v>
      </c>
      <c r="AF36" s="107">
        <f>_xlfn.XLOOKUP(Tier4ContractorRates[[#This Row],[MSA Contract Number]],'Tier 1 - $500K'!A:A,'Tier 1 - $500K'!AF:AF,0,0,1)</f>
        <v>141</v>
      </c>
      <c r="AG36" s="107">
        <f>_xlfn.XLOOKUP(Tier4ContractorRates[[#This Row],[MSA Contract Number]],'Tier 1 - $500K'!A:A,'Tier 1 - $500K'!AG:AG,0,0,1)</f>
        <v>164</v>
      </c>
      <c r="AH36" s="107">
        <f>_xlfn.XLOOKUP(Tier4ContractorRates[[#This Row],[MSA Contract Number]],'Tier 1 - $500K'!A:A,'Tier 1 - $500K'!AH:AH,0,0,1)</f>
        <v>180</v>
      </c>
      <c r="AI36" s="107">
        <f>_xlfn.XLOOKUP(Tier4ContractorRates[[#This Row],[MSA Contract Number]],'Tier 1 - $500K'!A:A,'Tier 1 - $500K'!AI:AI,0,0,1)</f>
        <v>180</v>
      </c>
      <c r="AJ36" s="107">
        <f>_xlfn.XLOOKUP(Tier4ContractorRates[[#This Row],[MSA Contract Number]],'Tier 1 - $500K'!A:A,'Tier 1 - $500K'!AJ:AJ,0,0,1)</f>
        <v>154</v>
      </c>
      <c r="AK36" s="107">
        <f>_xlfn.XLOOKUP(Tier4ContractorRates[[#This Row],[MSA Contract Number]],'Tier 1 - $500K'!A:A,'Tier 1 - $500K'!AK:AK,0,0,1)</f>
        <v>188</v>
      </c>
      <c r="AL36" s="107">
        <f>_xlfn.XLOOKUP(Tier4ContractorRates[[#This Row],[MSA Contract Number]],'Tier 1 - $500K'!A:A,'Tier 1 - $500K'!AL:AL,0,0,1)</f>
        <v>225</v>
      </c>
      <c r="AM36" s="107">
        <f>_xlfn.XLOOKUP(Tier4ContractorRates[[#This Row],[MSA Contract Number]],'Tier 1 - $500K'!A:A,'Tier 1 - $500K'!AM:AM,0,0,1)</f>
        <v>141</v>
      </c>
      <c r="AN36" s="107">
        <f>_xlfn.XLOOKUP(Tier4ContractorRates[[#This Row],[MSA Contract Number]],'Tier 1 - $500K'!A:A,'Tier 1 - $500K'!AN:AN,0,0,1)</f>
        <v>144</v>
      </c>
      <c r="AO36" s="107">
        <f>_xlfn.XLOOKUP(Tier4ContractorRates[[#This Row],[MSA Contract Number]],'Tier 1 - $500K'!A:A,'Tier 1 - $500K'!AO:AO,0,0,1)</f>
        <v>154</v>
      </c>
      <c r="AP36" s="107">
        <f>_xlfn.XLOOKUP(Tier4ContractorRates[[#This Row],[MSA Contract Number]],'Tier 1 - $500K'!A:A,'Tier 1 - $500K'!AP:AP,0,0,1)</f>
        <v>176</v>
      </c>
      <c r="AQ36" s="107">
        <f>_xlfn.XLOOKUP(Tier4ContractorRates[[#This Row],[MSA Contract Number]],'Tier 1 - $500K'!A:A,'Tier 1 - $500K'!AQ:AQ,0,0,1)</f>
        <v>164</v>
      </c>
      <c r="AR36" s="107">
        <f>_xlfn.XLOOKUP(Tier4ContractorRates[[#This Row],[MSA Contract Number]],'Tier 1 - $500K'!A:A,'Tier 1 - $500K'!AR:AR,0,0,1)</f>
        <v>141</v>
      </c>
      <c r="AS36" s="107">
        <f>_xlfn.XLOOKUP(Tier4ContractorRates[[#This Row],[MSA Contract Number]],'Tier 1 - $500K'!A:A,'Tier 1 - $500K'!AS:AS,0,0,1)</f>
        <v>222</v>
      </c>
      <c r="AT36" s="107">
        <f>_xlfn.XLOOKUP(Tier4ContractorRates[[#This Row],[MSA Contract Number]],'Tier 1 - $500K'!A:A,'Tier 1 - $500K'!AT:AT,0,0,1)</f>
        <v>191</v>
      </c>
      <c r="AU36" s="107">
        <f>_xlfn.XLOOKUP(Tier4ContractorRates[[#This Row],[MSA Contract Number]],'Tier 1 - $500K'!A:A,'Tier 1 - $500K'!AU:AU,0,0,1)</f>
        <v>175</v>
      </c>
      <c r="AV36" s="107">
        <f>_xlfn.XLOOKUP(Tier4ContractorRates[[#This Row],[MSA Contract Number]],'Tier 1 - $500K'!A:A,'Tier 1 - $500K'!AV:AV,0,0,1)</f>
        <v>132</v>
      </c>
      <c r="AW36" s="107">
        <f>_xlfn.XLOOKUP(Tier4ContractorRates[[#This Row],[MSA Contract Number]],'Tier 1 - $500K'!A:A,'Tier 1 - $500K'!AW:AW,0,0,1)</f>
        <v>152</v>
      </c>
      <c r="AX36" s="107">
        <f>_xlfn.XLOOKUP(Tier4ContractorRates[[#This Row],[MSA Contract Number]],'Tier 1 - $500K'!A:A,'Tier 1 - $500K'!AX:AX,0,0,1)</f>
        <v>271</v>
      </c>
      <c r="AY36" s="107">
        <f>_xlfn.XLOOKUP(Tier4ContractorRates[[#This Row],[MSA Contract Number]],'Tier 1 - $500K'!A:A,'Tier 1 - $500K'!AY:AY,0,0,1)</f>
        <v>215</v>
      </c>
      <c r="AZ36" s="108">
        <f>_xlfn.XLOOKUP(Tier4ContractorRates[[#This Row],[MSA Contract Number]],'Tier 1 - $500K'!A:A,'Tier 1 - $500K'!AZ:AZ,0,0,1)</f>
        <v>255</v>
      </c>
    </row>
    <row r="37" spans="1:52" ht="71.45" customHeight="1" x14ac:dyDescent="0.25">
      <c r="A37" s="10" t="s">
        <v>703</v>
      </c>
      <c r="B37" s="9">
        <f>_xlfn.XLOOKUP(Tier4ContractorRates[[#This Row],[MSA Contract Number]],'Tier 1 - $500K'!A:A,'Tier 1 - $500K'!B:B,0,0,1)</f>
        <v>46497</v>
      </c>
      <c r="C37" s="10" t="str">
        <f>_xlfn.XLOOKUP(Tier4ContractorRates[[#This Row],[MSA Contract Number]],'Tier 1 - $500K'!A:A,'Tier 1 - $500K'!C:C,0,0,1)</f>
        <v>Insight Global, LLC</v>
      </c>
      <c r="D37" s="10" t="str">
        <f>_xlfn.XLOOKUP(Tier4ContractorRates[[#This Row],[MSA Contract Number]],'Tier 1 - $500K'!A:A,'Tier 1 - $500K'!D:D,0,0,1)</f>
        <v xml:space="preserve">1. Stephanie Wisman 
2. Alexis Anderson 
3. Thomas Torres 
4. Stephen Cotta </v>
      </c>
      <c r="E37" s="10" t="str">
        <f>_xlfn.XLOOKUP(Tier4ContractorRates[[#This Row],[MSA Contract Number]],'Tier 1 - $500K'!A:A,'Tier 1 - $500K'!E:E,0,0,1)</f>
        <v xml:space="preserve">1. (425) 760-2985 
</v>
      </c>
      <c r="F37" s="10" t="str">
        <f>_xlfn.XLOOKUP(Tier4ContractorRates[[#This Row],[MSA Contract Number]],'Tier 1 - $500K'!A:A,'Tier 1 - $500K'!F:F,0,0,1)</f>
        <v>stephanie.wisman@insightglobal.com;
alexis.anderson@insightglobal.com; 
Thomas.torres@insightglobal.com;
stephen.cotta@insightglobal.com</v>
      </c>
      <c r="G37" s="7" t="str">
        <f>_xlfn.XLOOKUP(Tier4ContractorRates[[#This Row],[Point of Contact(s) (First Name and Last Name)]],'Tier 1 - $500K'!D:D,'Tier 1 - $500K'!G:G,0,0,1)</f>
        <v>--</v>
      </c>
      <c r="H37" s="7" t="str">
        <f>_xlfn.XLOOKUP(Tier4ContractorRates[[#This Row],[MSA Contract Number]],'Tier 1 - $500K'!A:A,'Tier 1 - $500K'!H:H,0,0,1)</f>
        <v>--</v>
      </c>
      <c r="I37" s="7" t="str">
        <f>_xlfn.XLOOKUP(Tier4ContractorRates[[#This Row],[MSA Contract Number]],'Tier 1 - $500K'!A:A,'Tier 1 - $500K'!I:I,0,0,1)</f>
        <v>No</v>
      </c>
      <c r="J37" s="7" t="str">
        <f>_xlfn.XLOOKUP(Tier4ContractorRates[[#This Row],[MSA Contract Number]],'Tier 1 - $500K'!A:A,'Tier 1 - $500K'!J:J,0,0,1)</f>
        <v>No</v>
      </c>
      <c r="K37" s="115">
        <f>_xlfn.XLOOKUP(Tier4ContractorRates[[#This Row],[MSA Contract Number]],'Tier 1 - $500K'!A:A,'Tier 1 - $500K'!K:K,0,0,1)</f>
        <v>204.53399999999999</v>
      </c>
      <c r="L37" s="115">
        <f>_xlfn.XLOOKUP(Tier4ContractorRates[[#This Row],[MSA Contract Number]],'Tier 1 - $500K'!A:A,'Tier 1 - $500K'!L:L,0,0,1)</f>
        <v>183.874</v>
      </c>
      <c r="M37" s="115">
        <f>_xlfn.XLOOKUP(Tier4ContractorRates[[#This Row],[MSA Contract Number]],'Tier 1 - $500K'!A:A,'Tier 1 - $500K'!M:M,0,0,1)</f>
        <v>193.17099999999999</v>
      </c>
      <c r="N37" s="115">
        <f>_xlfn.XLOOKUP(Tier4ContractorRates[[#This Row],[MSA Contract Number]],'Tier 1 - $500K'!A:A,'Tier 1 - $500K'!N:N)</f>
        <v>161.148</v>
      </c>
      <c r="O37" s="115">
        <f>_xlfn.XLOOKUP(Tier4ContractorRates[[#This Row],[MSA Contract Number]],'Tier 1 - $500K'!A:A,'Tier 1 - $500K'!O:O,0,0,1)</f>
        <v>130.15799999999999</v>
      </c>
      <c r="P37" s="115">
        <f>_xlfn.XLOOKUP(Tier4ContractorRates[[#This Row],[MSA Contract Number]],'Tier 1 - $500K'!A:A,'Tier 1 - $500K'!P:P,0,0,1)</f>
        <v>184.90700000000001</v>
      </c>
      <c r="Q37" s="115">
        <f>_xlfn.XLOOKUP(Tier4ContractorRates[[#This Row],[MSA Contract Number]],'Tier 1 - $500K'!A:A,'Tier 1 - $500K'!Q:Q,0,0,1)</f>
        <v>159.08199999999999</v>
      </c>
      <c r="R37" s="115">
        <f>_xlfn.XLOOKUP(Tier4ContractorRates[[#This Row],[MSA Contract Number]],'Tier 1 - $500K'!A:A,'Tier 1 - $500K'!R:R,0,0,1)</f>
        <v>114.663</v>
      </c>
      <c r="S37" s="107">
        <f>_xlfn.XLOOKUP(Tier4ContractorRates[[#This Row],[MSA Contract Number]],'Tier 1 - $500K'!A:A,'Tier 1 - $500K'!S:S,0,0,1)</f>
        <v>153.917</v>
      </c>
      <c r="T37" s="107">
        <f>_xlfn.XLOOKUP(Tier4ContractorRates[[#This Row],[MSA Contract Number]],'Tier 1 - $500K'!A:A,'Tier 1 - $500K'!T:T,0,0,1)</f>
        <v>223.12799999999999</v>
      </c>
      <c r="U37" s="107">
        <f>_xlfn.XLOOKUP(Tier4ContractorRates[[#This Row],[MSA Contract Number]],'Tier 1 - $500K'!A:A,'Tier 1 - $500K'!U:U,0,0,1)</f>
        <v>191.10499999999999</v>
      </c>
      <c r="V37" s="107">
        <f>_xlfn.XLOOKUP(Tier4ContractorRates[[#This Row],[MSA Contract Number]],'Tier 1 - $500K'!A:A,'Tier 1 - $500K'!V:V,0,0,1)</f>
        <v>199.369</v>
      </c>
      <c r="W37" s="107">
        <f>_xlfn.XLOOKUP(Tier4ContractorRates[[#This Row],[MSA Contract Number]],'Tier 1 - $500K'!A:A,'Tier 1 - $500K'!W:W,0,0,1)</f>
        <v>129.125</v>
      </c>
      <c r="X37" s="107">
        <f>_xlfn.XLOOKUP(Tier4ContractorRates[[#This Row],[MSA Contract Number]],'Tier 1 - $500K'!A:A,'Tier 1 - $500K'!X:X,0,0,1)</f>
        <v>172.511</v>
      </c>
      <c r="Y37" s="107">
        <f>_xlfn.XLOOKUP(Tier4ContractorRates[[#This Row],[MSA Contract Number]],'Tier 1 - $500K'!A:A,'Tier 1 - $500K'!Y:Y,0,0,1)</f>
        <v>179.74199999999999</v>
      </c>
      <c r="Z37" s="107">
        <f>_xlfn.XLOOKUP(Tier4ContractorRates[[#This Row],[MSA Contract Number]],'Tier 1 - $500K'!A:A,'Tier 1 - $500K'!Z:Z,0,0,1)</f>
        <v>200.40199999999999</v>
      </c>
      <c r="AA37" s="107">
        <f>_xlfn.XLOOKUP(Tier4ContractorRates[[#This Row],[MSA Contract Number]],'Tier 1 - $500K'!A:A,'Tier 1 - $500K'!AA:AA,0,0,1)</f>
        <v>171.47800000000001</v>
      </c>
      <c r="AB37" s="107">
        <f>_xlfn.XLOOKUP(Tier4ContractorRates[[#This Row],[MSA Contract Number]],'Tier 1 - $500K'!A:A,'Tier 1 - $500K'!AB:AB,0,0,1)</f>
        <v>174.577</v>
      </c>
      <c r="AC37" s="107">
        <f>_xlfn.XLOOKUP(Tier4ContractorRates[[#This Row],[MSA Contract Number]],'Tier 1 - $500K'!A:A,'Tier 1 - $500K'!AC:AC,0,0,1)</f>
        <v>204.53399999999999</v>
      </c>
      <c r="AD37" s="107">
        <f>_xlfn.XLOOKUP(Tier4ContractorRates[[#This Row],[MSA Contract Number]],'Tier 1 - $500K'!A:A,'Tier 1 - $500K'!AD:AD,0,0,1)</f>
        <v>124.99299999999999</v>
      </c>
      <c r="AE37" s="107">
        <f>_xlfn.XLOOKUP(Tier4ContractorRates[[#This Row],[MSA Contract Number]],'Tier 1 - $500K'!A:A,'Tier 1 - $500K'!AE:AE,0,0,1)</f>
        <v>128.09200000000001</v>
      </c>
      <c r="AF37" s="107">
        <f>_xlfn.XLOOKUP(Tier4ContractorRates[[#This Row],[MSA Contract Number]],'Tier 1 - $500K'!A:A,'Tier 1 - $500K'!AF:AF,0,0,1)</f>
        <v>128.09200000000001</v>
      </c>
      <c r="AG37" s="107">
        <f>_xlfn.XLOOKUP(Tier4ContractorRates[[#This Row],[MSA Contract Number]],'Tier 1 - $500K'!A:A,'Tier 1 - $500K'!AG:AG,0,0,1)</f>
        <v>143.58699999999999</v>
      </c>
      <c r="AH37" s="107">
        <f>_xlfn.XLOOKUP(Tier4ContractorRates[[#This Row],[MSA Contract Number]],'Tier 1 - $500K'!A:A,'Tier 1 - $500K'!AH:AH,0,0,1)</f>
        <v>146.68600000000001</v>
      </c>
      <c r="AI37" s="107">
        <f>_xlfn.XLOOKUP(Tier4ContractorRates[[#This Row],[MSA Contract Number]],'Tier 1 - $500K'!A:A,'Tier 1 - $500K'!AI:AI,0,0,1)</f>
        <v>153.917</v>
      </c>
      <c r="AJ37" s="107">
        <f>_xlfn.XLOOKUP(Tier4ContractorRates[[#This Row],[MSA Contract Number]],'Tier 1 - $500K'!A:A,'Tier 1 - $500K'!AJ:AJ,0,0,1)</f>
        <v>126.026</v>
      </c>
      <c r="AK37" s="107">
        <f>_xlfn.XLOOKUP(Tier4ContractorRates[[#This Row],[MSA Contract Number]],'Tier 1 - $500K'!A:A,'Tier 1 - $500K'!AK:AK,0,0,1)</f>
        <v>171.47800000000001</v>
      </c>
      <c r="AL37" s="107">
        <f>_xlfn.XLOOKUP(Tier4ContractorRates[[#This Row],[MSA Contract Number]],'Tier 1 - $500K'!A:A,'Tier 1 - $500K'!AL:AL,0,0,1)</f>
        <v>197.303</v>
      </c>
      <c r="AM37" s="107">
        <f>_xlfn.XLOOKUP(Tier4ContractorRates[[#This Row],[MSA Contract Number]],'Tier 1 - $500K'!A:A,'Tier 1 - $500K'!AM:AM,0,0,1)</f>
        <v>170.44499999999999</v>
      </c>
      <c r="AN37" s="107">
        <f>_xlfn.XLOOKUP(Tier4ContractorRates[[#This Row],[MSA Contract Number]],'Tier 1 - $500K'!A:A,'Tier 1 - $500K'!AN:AN,0,0,1)</f>
        <v>193.17099999999999</v>
      </c>
      <c r="AO37" s="107">
        <f>_xlfn.XLOOKUP(Tier4ContractorRates[[#This Row],[MSA Contract Number]],'Tier 1 - $500K'!A:A,'Tier 1 - $500K'!AO:AO,0,0,1)</f>
        <v>163.214</v>
      </c>
      <c r="AP37" s="107">
        <f>_xlfn.XLOOKUP(Tier4ContractorRates[[#This Row],[MSA Contract Number]],'Tier 1 - $500K'!A:A,'Tier 1 - $500K'!AP:AP,0,0,1)</f>
        <v>188.006</v>
      </c>
      <c r="AQ37" s="107">
        <f>_xlfn.XLOOKUP(Tier4ContractorRates[[#This Row],[MSA Contract Number]],'Tier 1 - $500K'!A:A,'Tier 1 - $500K'!AQ:AQ,0,0,1)</f>
        <v>145.65299999999999</v>
      </c>
      <c r="AR37" s="107">
        <f>_xlfn.XLOOKUP(Tier4ContractorRates[[#This Row],[MSA Contract Number]],'Tier 1 - $500K'!A:A,'Tier 1 - $500K'!AR:AR,0,0,1)</f>
        <v>170.44499999999999</v>
      </c>
      <c r="AS37" s="107">
        <f>_xlfn.XLOOKUP(Tier4ContractorRates[[#This Row],[MSA Contract Number]],'Tier 1 - $500K'!A:A,'Tier 1 - $500K'!AS:AS,0,0,1)</f>
        <v>124.99299999999999</v>
      </c>
      <c r="AT37" s="107">
        <f>_xlfn.XLOOKUP(Tier4ContractorRates[[#This Row],[MSA Contract Number]],'Tier 1 - $500K'!A:A,'Tier 1 - $500K'!AT:AT,0,0,1)</f>
        <v>142.554</v>
      </c>
      <c r="AU37" s="107">
        <f>_xlfn.XLOOKUP(Tier4ContractorRates[[#This Row],[MSA Contract Number]],'Tier 1 - $500K'!A:A,'Tier 1 - $500K'!AU:AU,0,0,1)</f>
        <v>146.68600000000001</v>
      </c>
      <c r="AV37" s="107">
        <f>_xlfn.XLOOKUP(Tier4ContractorRates[[#This Row],[MSA Contract Number]],'Tier 1 - $500K'!A:A,'Tier 1 - $500K'!AV:AV,0,0,1)</f>
        <v>118.795</v>
      </c>
      <c r="AW37" s="107">
        <f>_xlfn.XLOOKUP(Tier4ContractorRates[[#This Row],[MSA Contract Number]],'Tier 1 - $500K'!A:A,'Tier 1 - $500K'!AW:AW,0,0,1)</f>
        <v>148.75200000000001</v>
      </c>
      <c r="AX37" s="107">
        <f>_xlfn.XLOOKUP(Tier4ContractorRates[[#This Row],[MSA Contract Number]],'Tier 1 - $500K'!A:A,'Tier 1 - $500K'!AX:AX,0,0,1)</f>
        <v>161.148</v>
      </c>
      <c r="AY37" s="107">
        <f>_xlfn.XLOOKUP(Tier4ContractorRates[[#This Row],[MSA Contract Number]],'Tier 1 - $500K'!A:A,'Tier 1 - $500K'!AY:AY,0,0,1)</f>
        <v>99.168000000000006</v>
      </c>
      <c r="AZ37" s="108">
        <f>_xlfn.XLOOKUP(Tier4ContractorRates[[#This Row],[MSA Contract Number]],'Tier 1 - $500K'!A:A,'Tier 1 - $500K'!AZ:AZ,0,0,1)</f>
        <v>130.15799999999999</v>
      </c>
    </row>
    <row r="38" spans="1:52" ht="31.5" x14ac:dyDescent="0.25">
      <c r="A38" s="10" t="s">
        <v>710</v>
      </c>
      <c r="B38" s="9">
        <f>_xlfn.XLOOKUP(Tier4ContractorRates[[#This Row],[MSA Contract Number]],'Tier 1 - $500K'!A:A,'Tier 1 - $500K'!B:B,0,0,1)</f>
        <v>46497</v>
      </c>
      <c r="C38" s="10" t="str">
        <f>_xlfn.XLOOKUP(Tier4ContractorRates[[#This Row],[MSA Contract Number]],'Tier 1 - $500K'!A:A,'Tier 1 - $500K'!C:C,0,0,1)</f>
        <v>IntegraTech, Inc.</v>
      </c>
      <c r="D38" s="10" t="str">
        <f>_xlfn.XLOOKUP(Tier4ContractorRates[[#This Row],[MSA Contract Number]],'Tier 1 - $500K'!A:A,'Tier 1 - $500K'!D:D,0,0,1)</f>
        <v xml:space="preserve">1. Margaret "Kelly" Elo 
2. John Elo </v>
      </c>
      <c r="E38" s="10" t="str">
        <f>_xlfn.XLOOKUP(Tier4ContractorRates[[#This Row],[MSA Contract Number]],'Tier 1 - $500K'!A:A,'Tier 1 - $500K'!E:E,0,0,1)</f>
        <v>1. (916) 741-9622 
2. (916) 276-5477</v>
      </c>
      <c r="F38" s="10" t="str">
        <f>_xlfn.XLOOKUP(Tier4ContractorRates[[#This Row],[MSA Contract Number]],'Tier 1 - $500K'!A:A,'Tier 1 - $500K'!F:F,0,0,1)</f>
        <v>kelo@integratech.net; 
john.elo@integratech.net;</v>
      </c>
      <c r="G38" s="7">
        <f>_xlfn.XLOOKUP(Tier4ContractorRates[[#This Row],[Point of Contact(s) (First Name and Last Name)]],'Tier 1 - $500K'!D:D,'Tier 1 - $500K'!G:G,0,0,1)</f>
        <v>18193</v>
      </c>
      <c r="H38" s="7" t="str">
        <f>_xlfn.XLOOKUP(Tier4ContractorRates[[#This Row],[MSA Contract Number]],'Tier 1 - $500K'!A:A,'Tier 1 - $500K'!H:H,0,0,1)</f>
        <v>SB</v>
      </c>
      <c r="I38" s="7" t="str">
        <f>_xlfn.XLOOKUP(Tier4ContractorRates[[#This Row],[MSA Contract Number]],'Tier 1 - $500K'!A:A,'Tier 1 - $500K'!I:I,0,0,1)</f>
        <v>Yes</v>
      </c>
      <c r="J38" s="7" t="str">
        <f>_xlfn.XLOOKUP(Tier4ContractorRates[[#This Row],[MSA Contract Number]],'Tier 1 - $500K'!A:A,'Tier 1 - $500K'!J:J,0,0,1)</f>
        <v>No</v>
      </c>
      <c r="K38" s="115">
        <f>_xlfn.XLOOKUP(Tier4ContractorRates[[#This Row],[MSA Contract Number]],'Tier 1 - $500K'!A:A,'Tier 1 - $500K'!K:K,0,0,1)</f>
        <v>150</v>
      </c>
      <c r="L38" s="115">
        <f>_xlfn.XLOOKUP(Tier4ContractorRates[[#This Row],[MSA Contract Number]],'Tier 1 - $500K'!A:A,'Tier 1 - $500K'!L:L,0,0,1)</f>
        <v>130</v>
      </c>
      <c r="M38" s="115">
        <f>_xlfn.XLOOKUP(Tier4ContractorRates[[#This Row],[MSA Contract Number]],'Tier 1 - $500K'!A:A,'Tier 1 - $500K'!M:M,0,0,1)</f>
        <v>150</v>
      </c>
      <c r="N38" s="115">
        <f>_xlfn.XLOOKUP(Tier4ContractorRates[[#This Row],[MSA Contract Number]],'Tier 1 - $500K'!A:A,'Tier 1 - $500K'!N:N)</f>
        <v>130</v>
      </c>
      <c r="O38" s="115">
        <f>_xlfn.XLOOKUP(Tier4ContractorRates[[#This Row],[MSA Contract Number]],'Tier 1 - $500K'!A:A,'Tier 1 - $500K'!O:O,0,0,1)</f>
        <v>105</v>
      </c>
      <c r="P38" s="115" t="str">
        <f>_xlfn.XLOOKUP(Tier4ContractorRates[[#This Row],[MSA Contract Number]],'Tier 1 - $500K'!A:A,'Tier 1 - $500K'!P:P,0,0,1)</f>
        <v>--</v>
      </c>
      <c r="Q38" s="115" t="str">
        <f>_xlfn.XLOOKUP(Tier4ContractorRates[[#This Row],[MSA Contract Number]],'Tier 1 - $500K'!A:A,'Tier 1 - $500K'!Q:Q,0,0,1)</f>
        <v>--</v>
      </c>
      <c r="R38" s="115">
        <f>_xlfn.XLOOKUP(Tier4ContractorRates[[#This Row],[MSA Contract Number]],'Tier 1 - $500K'!A:A,'Tier 1 - $500K'!R:R,0,0,1)</f>
        <v>70</v>
      </c>
      <c r="S38" s="107" t="str">
        <f>_xlfn.XLOOKUP(Tier4ContractorRates[[#This Row],[MSA Contract Number]],'Tier 1 - $500K'!A:A,'Tier 1 - $500K'!S:S,0,0,1)</f>
        <v>--</v>
      </c>
      <c r="T38" s="107">
        <f>_xlfn.XLOOKUP(Tier4ContractorRates[[#This Row],[MSA Contract Number]],'Tier 1 - $500K'!A:A,'Tier 1 - $500K'!T:T,0,0,1)</f>
        <v>150</v>
      </c>
      <c r="U38" s="107">
        <f>_xlfn.XLOOKUP(Tier4ContractorRates[[#This Row],[MSA Contract Number]],'Tier 1 - $500K'!A:A,'Tier 1 - $500K'!U:U,0,0,1)</f>
        <v>130</v>
      </c>
      <c r="V38" s="107">
        <f>_xlfn.XLOOKUP(Tier4ContractorRates[[#This Row],[MSA Contract Number]],'Tier 1 - $500K'!A:A,'Tier 1 - $500K'!V:V,0,0,1)</f>
        <v>140</v>
      </c>
      <c r="W38" s="107" t="str">
        <f>_xlfn.XLOOKUP(Tier4ContractorRates[[#This Row],[MSA Contract Number]],'Tier 1 - $500K'!A:A,'Tier 1 - $500K'!W:W,0,0,1)</f>
        <v>--</v>
      </c>
      <c r="X38" s="107">
        <f>_xlfn.XLOOKUP(Tier4ContractorRates[[#This Row],[MSA Contract Number]],'Tier 1 - $500K'!A:A,'Tier 1 - $500K'!X:X,0,0,1)</f>
        <v>110</v>
      </c>
      <c r="Y38" s="107">
        <f>_xlfn.XLOOKUP(Tier4ContractorRates[[#This Row],[MSA Contract Number]],'Tier 1 - $500K'!A:A,'Tier 1 - $500K'!Y:Y,0,0,1)</f>
        <v>120</v>
      </c>
      <c r="Z38" s="107" t="str">
        <f>_xlfn.XLOOKUP(Tier4ContractorRates[[#This Row],[MSA Contract Number]],'Tier 1 - $500K'!A:A,'Tier 1 - $500K'!Z:Z,0,0,1)</f>
        <v>--</v>
      </c>
      <c r="AA38" s="107" t="str">
        <f>_xlfn.XLOOKUP(Tier4ContractorRates[[#This Row],[MSA Contract Number]],'Tier 1 - $500K'!A:A,'Tier 1 - $500K'!AA:AA,0,0,1)</f>
        <v>--</v>
      </c>
      <c r="AB38" s="107">
        <f>_xlfn.XLOOKUP(Tier4ContractorRates[[#This Row],[MSA Contract Number]],'Tier 1 - $500K'!A:A,'Tier 1 - $500K'!AB:AB,0,0,1)</f>
        <v>125</v>
      </c>
      <c r="AC38" s="107" t="str">
        <f>_xlfn.XLOOKUP(Tier4ContractorRates[[#This Row],[MSA Contract Number]],'Tier 1 - $500K'!A:A,'Tier 1 - $500K'!AC:AC,0,0,1)</f>
        <v>--</v>
      </c>
      <c r="AD38" s="107">
        <f>_xlfn.XLOOKUP(Tier4ContractorRates[[#This Row],[MSA Contract Number]],'Tier 1 - $500K'!A:A,'Tier 1 - $500K'!AD:AD,0,0,1)</f>
        <v>90</v>
      </c>
      <c r="AE38" s="107">
        <f>_xlfn.XLOOKUP(Tier4ContractorRates[[#This Row],[MSA Contract Number]],'Tier 1 - $500K'!A:A,'Tier 1 - $500K'!AE:AE,0,0,1)</f>
        <v>105</v>
      </c>
      <c r="AF38" s="107">
        <f>_xlfn.XLOOKUP(Tier4ContractorRates[[#This Row],[MSA Contract Number]],'Tier 1 - $500K'!A:A,'Tier 1 - $500K'!AF:AF,0,0,1)</f>
        <v>85</v>
      </c>
      <c r="AG38" s="107">
        <f>_xlfn.XLOOKUP(Tier4ContractorRates[[#This Row],[MSA Contract Number]],'Tier 1 - $500K'!A:A,'Tier 1 - $500K'!AG:AG,0,0,1)</f>
        <v>115</v>
      </c>
      <c r="AH38" s="107" t="str">
        <f>_xlfn.XLOOKUP(Tier4ContractorRates[[#This Row],[MSA Contract Number]],'Tier 1 - $500K'!A:A,'Tier 1 - $500K'!AH:AH,0,0,1)</f>
        <v>--</v>
      </c>
      <c r="AI38" s="107" t="str">
        <f>_xlfn.XLOOKUP(Tier4ContractorRates[[#This Row],[MSA Contract Number]],'Tier 1 - $500K'!A:A,'Tier 1 - $500K'!AI:AI,0,0,1)</f>
        <v>--</v>
      </c>
      <c r="AJ38" s="107">
        <f>_xlfn.XLOOKUP(Tier4ContractorRates[[#This Row],[MSA Contract Number]],'Tier 1 - $500K'!A:A,'Tier 1 - $500K'!AJ:AJ,0,0,1)</f>
        <v>90</v>
      </c>
      <c r="AK38" s="107" t="str">
        <f>_xlfn.XLOOKUP(Tier4ContractorRates[[#This Row],[MSA Contract Number]],'Tier 1 - $500K'!A:A,'Tier 1 - $500K'!AK:AK,0,0,1)</f>
        <v>--</v>
      </c>
      <c r="AL38" s="107" t="str">
        <f>_xlfn.XLOOKUP(Tier4ContractorRates[[#This Row],[MSA Contract Number]],'Tier 1 - $500K'!A:A,'Tier 1 - $500K'!AL:AL,0,0,1)</f>
        <v>--</v>
      </c>
      <c r="AM38" s="107" t="str">
        <f>_xlfn.XLOOKUP(Tier4ContractorRates[[#This Row],[MSA Contract Number]],'Tier 1 - $500K'!A:A,'Tier 1 - $500K'!AM:AM,0,0,1)</f>
        <v>--</v>
      </c>
      <c r="AN38" s="107" t="str">
        <f>_xlfn.XLOOKUP(Tier4ContractorRates[[#This Row],[MSA Contract Number]],'Tier 1 - $500K'!A:A,'Tier 1 - $500K'!AN:AN,0,0,1)</f>
        <v>--</v>
      </c>
      <c r="AO38" s="107" t="str">
        <f>_xlfn.XLOOKUP(Tier4ContractorRates[[#This Row],[MSA Contract Number]],'Tier 1 - $500K'!A:A,'Tier 1 - $500K'!AO:AO,0,0,1)</f>
        <v>--</v>
      </c>
      <c r="AP38" s="107" t="str">
        <f>_xlfn.XLOOKUP(Tier4ContractorRates[[#This Row],[MSA Contract Number]],'Tier 1 - $500K'!A:A,'Tier 1 - $500K'!AP:AP,0,0,1)</f>
        <v>--</v>
      </c>
      <c r="AQ38" s="107">
        <f>_xlfn.XLOOKUP(Tier4ContractorRates[[#This Row],[MSA Contract Number]],'Tier 1 - $500K'!A:A,'Tier 1 - $500K'!AQ:AQ,0,0,1)</f>
        <v>105</v>
      </c>
      <c r="AR38" s="107">
        <f>_xlfn.XLOOKUP(Tier4ContractorRates[[#This Row],[MSA Contract Number]],'Tier 1 - $500K'!A:A,'Tier 1 - $500K'!AR:AR,0,0,1)</f>
        <v>125</v>
      </c>
      <c r="AS38" s="107" t="str">
        <f>_xlfn.XLOOKUP(Tier4ContractorRates[[#This Row],[MSA Contract Number]],'Tier 1 - $500K'!A:A,'Tier 1 - $500K'!AS:AS,0,0,1)</f>
        <v>--</v>
      </c>
      <c r="AT38" s="107" t="str">
        <f>_xlfn.XLOOKUP(Tier4ContractorRates[[#This Row],[MSA Contract Number]],'Tier 1 - $500K'!A:A,'Tier 1 - $500K'!AT:AT,0,0,1)</f>
        <v>--</v>
      </c>
      <c r="AU38" s="107">
        <f>_xlfn.XLOOKUP(Tier4ContractorRates[[#This Row],[MSA Contract Number]],'Tier 1 - $500K'!A:A,'Tier 1 - $500K'!AU:AU,0,0,1)</f>
        <v>105</v>
      </c>
      <c r="AV38" s="107">
        <f>_xlfn.XLOOKUP(Tier4ContractorRates[[#This Row],[MSA Contract Number]],'Tier 1 - $500K'!A:A,'Tier 1 - $500K'!AV:AV,0,0,1)</f>
        <v>70</v>
      </c>
      <c r="AW38" s="107">
        <f>_xlfn.XLOOKUP(Tier4ContractorRates[[#This Row],[MSA Contract Number]],'Tier 1 - $500K'!A:A,'Tier 1 - $500K'!AW:AW,0,0,1)</f>
        <v>90</v>
      </c>
      <c r="AX38" s="107">
        <f>_xlfn.XLOOKUP(Tier4ContractorRates[[#This Row],[MSA Contract Number]],'Tier 1 - $500K'!A:A,'Tier 1 - $500K'!AX:AX,0,0,1)</f>
        <v>125</v>
      </c>
      <c r="AY38" s="107">
        <f>_xlfn.XLOOKUP(Tier4ContractorRates[[#This Row],[MSA Contract Number]],'Tier 1 - $500K'!A:A,'Tier 1 - $500K'!AY:AY,0,0,1)</f>
        <v>85</v>
      </c>
      <c r="AZ38" s="108">
        <f>_xlfn.XLOOKUP(Tier4ContractorRates[[#This Row],[MSA Contract Number]],'Tier 1 - $500K'!A:A,'Tier 1 - $500K'!AZ:AZ,0,0,1)</f>
        <v>130</v>
      </c>
    </row>
    <row r="39" spans="1:52" ht="47.25" x14ac:dyDescent="0.25">
      <c r="A39" s="10" t="s">
        <v>725</v>
      </c>
      <c r="B39" s="9">
        <f>_xlfn.XLOOKUP(Tier4ContractorRates[[#This Row],[MSA Contract Number]],'Tier 1 - $500K'!A:A,'Tier 1 - $500K'!B:B,0,0,1)</f>
        <v>46497</v>
      </c>
      <c r="C39" s="10" t="str">
        <f>_xlfn.XLOOKUP(Tier4ContractorRates[[#This Row],[MSA Contract Number]],'Tier 1 - $500K'!A:A,'Tier 1 - $500K'!C:C,0,0,1)</f>
        <v>International Software Systems, Inc.</v>
      </c>
      <c r="D39" s="10" t="str">
        <f>_xlfn.XLOOKUP(Tier4ContractorRates[[#This Row],[MSA Contract Number]],'Tier 1 - $500K'!A:A,'Tier 1 - $500K'!D:D,0,0,1)</f>
        <v xml:space="preserve">1. Margaret Gates 
2. Erina Rajbhandari 
3. Nilanjana Bhattacharyya </v>
      </c>
      <c r="E39" s="10" t="str">
        <f>_xlfn.XLOOKUP(Tier4ContractorRates[[#This Row],[MSA Contract Number]],'Tier 1 - $500K'!A:A,'Tier 1 - $500K'!E:E,0,0,1)</f>
        <v>1. (301) 886-8847 
2. (301) 886-8904 
3. (301) 982-9700 (Main)</v>
      </c>
      <c r="F39" s="10" t="str">
        <f>_xlfn.XLOOKUP(Tier4ContractorRates[[#This Row],[MSA Contract Number]],'Tier 1 - $500K'!A:A,'Tier 1 - $500K'!F:F,0,0,1)</f>
        <v>erajbhandari@issi-software.com;
mgates@issi-software.com;
sahuja@issi-software.com;</v>
      </c>
      <c r="G39" s="7" t="str">
        <f>_xlfn.XLOOKUP(Tier4ContractorRates[[#This Row],[Point of Contact(s) (First Name and Last Name)]],'Tier 1 - $500K'!D:D,'Tier 1 - $500K'!G:G,0,0,1)</f>
        <v>--</v>
      </c>
      <c r="H39" s="7" t="str">
        <f>_xlfn.XLOOKUP(Tier4ContractorRates[[#This Row],[MSA Contract Number]],'Tier 1 - $500K'!A:A,'Tier 1 - $500K'!H:H,0,0,1)</f>
        <v>--</v>
      </c>
      <c r="I39" s="7" t="str">
        <f>_xlfn.XLOOKUP(Tier4ContractorRates[[#This Row],[MSA Contract Number]],'Tier 1 - $500K'!A:A,'Tier 1 - $500K'!I:I,0,0,1)</f>
        <v>No</v>
      </c>
      <c r="J39" s="7" t="str">
        <f>_xlfn.XLOOKUP(Tier4ContractorRates[[#This Row],[MSA Contract Number]],'Tier 1 - $500K'!A:A,'Tier 1 - $500K'!J:J,0,0,1)</f>
        <v>No</v>
      </c>
      <c r="K39" s="115">
        <f>_xlfn.XLOOKUP(Tier4ContractorRates[[#This Row],[MSA Contract Number]],'Tier 1 - $500K'!A:A,'Tier 1 - $500K'!K:K,0,0,1)</f>
        <v>135</v>
      </c>
      <c r="L39" s="115">
        <f>_xlfn.XLOOKUP(Tier4ContractorRates[[#This Row],[MSA Contract Number]],'Tier 1 - $500K'!A:A,'Tier 1 - $500K'!L:L,0,0,1)</f>
        <v>112</v>
      </c>
      <c r="M39" s="115">
        <f>_xlfn.XLOOKUP(Tier4ContractorRates[[#This Row],[MSA Contract Number]],'Tier 1 - $500K'!A:A,'Tier 1 - $500K'!M:M,0,0,1)</f>
        <v>112</v>
      </c>
      <c r="N39" s="115">
        <f>_xlfn.XLOOKUP(Tier4ContractorRates[[#This Row],[MSA Contract Number]],'Tier 1 - $500K'!A:A,'Tier 1 - $500K'!N:N)</f>
        <v>100</v>
      </c>
      <c r="O39" s="115">
        <f>_xlfn.XLOOKUP(Tier4ContractorRates[[#This Row],[MSA Contract Number]],'Tier 1 - $500K'!A:A,'Tier 1 - $500K'!O:O,0,0,1)</f>
        <v>101</v>
      </c>
      <c r="P39" s="115">
        <f>_xlfn.XLOOKUP(Tier4ContractorRates[[#This Row],[MSA Contract Number]],'Tier 1 - $500K'!A:A,'Tier 1 - $500K'!P:P,0,0,1)</f>
        <v>101</v>
      </c>
      <c r="Q39" s="115">
        <f>_xlfn.XLOOKUP(Tier4ContractorRates[[#This Row],[MSA Contract Number]],'Tier 1 - $500K'!A:A,'Tier 1 - $500K'!Q:Q,0,0,1)</f>
        <v>87</v>
      </c>
      <c r="R39" s="115">
        <f>_xlfn.XLOOKUP(Tier4ContractorRates[[#This Row],[MSA Contract Number]],'Tier 1 - $500K'!A:A,'Tier 1 - $500K'!R:R,0,0,1)</f>
        <v>71</v>
      </c>
      <c r="S39" s="107">
        <f>_xlfn.XLOOKUP(Tier4ContractorRates[[#This Row],[MSA Contract Number]],'Tier 1 - $500K'!A:A,'Tier 1 - $500K'!S:S,0,0,1)</f>
        <v>116</v>
      </c>
      <c r="T39" s="107">
        <f>_xlfn.XLOOKUP(Tier4ContractorRates[[#This Row],[MSA Contract Number]],'Tier 1 - $500K'!A:A,'Tier 1 - $500K'!T:T,0,0,1)</f>
        <v>135</v>
      </c>
      <c r="U39" s="107">
        <f>_xlfn.XLOOKUP(Tier4ContractorRates[[#This Row],[MSA Contract Number]],'Tier 1 - $500K'!A:A,'Tier 1 - $500K'!U:U,0,0,1)</f>
        <v>127</v>
      </c>
      <c r="V39" s="107">
        <f>_xlfn.XLOOKUP(Tier4ContractorRates[[#This Row],[MSA Contract Number]],'Tier 1 - $500K'!A:A,'Tier 1 - $500K'!V:V,0,0,1)</f>
        <v>117</v>
      </c>
      <c r="W39" s="107">
        <f>_xlfn.XLOOKUP(Tier4ContractorRates[[#This Row],[MSA Contract Number]],'Tier 1 - $500K'!A:A,'Tier 1 - $500K'!W:W,0,0,1)</f>
        <v>82</v>
      </c>
      <c r="X39" s="107">
        <f>_xlfn.XLOOKUP(Tier4ContractorRates[[#This Row],[MSA Contract Number]],'Tier 1 - $500K'!A:A,'Tier 1 - $500K'!X:X,0,0,1)</f>
        <v>87</v>
      </c>
      <c r="Y39" s="107">
        <f>_xlfn.XLOOKUP(Tier4ContractorRates[[#This Row],[MSA Contract Number]],'Tier 1 - $500K'!A:A,'Tier 1 - $500K'!Y:Y,0,0,1)</f>
        <v>90</v>
      </c>
      <c r="Z39" s="107">
        <f>_xlfn.XLOOKUP(Tier4ContractorRates[[#This Row],[MSA Contract Number]],'Tier 1 - $500K'!A:A,'Tier 1 - $500K'!Z:Z,0,0,1)</f>
        <v>115</v>
      </c>
      <c r="AA39" s="107">
        <f>_xlfn.XLOOKUP(Tier4ContractorRates[[#This Row],[MSA Contract Number]],'Tier 1 - $500K'!A:A,'Tier 1 - $500K'!AA:AA,0,0,1)</f>
        <v>115</v>
      </c>
      <c r="AB39" s="107">
        <f>_xlfn.XLOOKUP(Tier4ContractorRates[[#This Row],[MSA Contract Number]],'Tier 1 - $500K'!A:A,'Tier 1 - $500K'!AB:AB,0,0,1)</f>
        <v>112</v>
      </c>
      <c r="AC39" s="107">
        <f>_xlfn.XLOOKUP(Tier4ContractorRates[[#This Row],[MSA Contract Number]],'Tier 1 - $500K'!A:A,'Tier 1 - $500K'!AC:AC,0,0,1)</f>
        <v>118</v>
      </c>
      <c r="AD39" s="107">
        <f>_xlfn.XLOOKUP(Tier4ContractorRates[[#This Row],[MSA Contract Number]],'Tier 1 - $500K'!A:A,'Tier 1 - $500K'!AD:AD,0,0,1)</f>
        <v>96</v>
      </c>
      <c r="AE39" s="107">
        <f>_xlfn.XLOOKUP(Tier4ContractorRates[[#This Row],[MSA Contract Number]],'Tier 1 - $500K'!A:A,'Tier 1 - $500K'!AE:AE,0,0,1)</f>
        <v>89</v>
      </c>
      <c r="AF39" s="107">
        <f>_xlfn.XLOOKUP(Tier4ContractorRates[[#This Row],[MSA Contract Number]],'Tier 1 - $500K'!A:A,'Tier 1 - $500K'!AF:AF,0,0,1)</f>
        <v>96</v>
      </c>
      <c r="AG39" s="107">
        <f>_xlfn.XLOOKUP(Tier4ContractorRates[[#This Row],[MSA Contract Number]],'Tier 1 - $500K'!A:A,'Tier 1 - $500K'!AG:AG,0,0,1)</f>
        <v>107</v>
      </c>
      <c r="AH39" s="107" t="str">
        <f>_xlfn.XLOOKUP(Tier4ContractorRates[[#This Row],[MSA Contract Number]],'Tier 1 - $500K'!A:A,'Tier 1 - $500K'!AH:AH,0,0,1)</f>
        <v>--</v>
      </c>
      <c r="AI39" s="107" t="str">
        <f>_xlfn.XLOOKUP(Tier4ContractorRates[[#This Row],[MSA Contract Number]],'Tier 1 - $500K'!A:A,'Tier 1 - $500K'!AI:AI,0,0,1)</f>
        <v>--</v>
      </c>
      <c r="AJ39" s="107" t="str">
        <f>_xlfn.XLOOKUP(Tier4ContractorRates[[#This Row],[MSA Contract Number]],'Tier 1 - $500K'!A:A,'Tier 1 - $500K'!AJ:AJ,0,0,1)</f>
        <v>--</v>
      </c>
      <c r="AK39" s="107">
        <f>_xlfn.XLOOKUP(Tier4ContractorRates[[#This Row],[MSA Contract Number]],'Tier 1 - $500K'!A:A,'Tier 1 - $500K'!AK:AK,0,0,1)</f>
        <v>103</v>
      </c>
      <c r="AL39" s="107">
        <f>_xlfn.XLOOKUP(Tier4ContractorRates[[#This Row],[MSA Contract Number]],'Tier 1 - $500K'!A:A,'Tier 1 - $500K'!AL:AL,0,0,1)</f>
        <v>125</v>
      </c>
      <c r="AM39" s="107">
        <f>_xlfn.XLOOKUP(Tier4ContractorRates[[#This Row],[MSA Contract Number]],'Tier 1 - $500K'!A:A,'Tier 1 - $500K'!AM:AM,0,0,1)</f>
        <v>110</v>
      </c>
      <c r="AN39" s="107">
        <f>_xlfn.XLOOKUP(Tier4ContractorRates[[#This Row],[MSA Contract Number]],'Tier 1 - $500K'!A:A,'Tier 1 - $500K'!AN:AN,0,0,1)</f>
        <v>125</v>
      </c>
      <c r="AO39" s="107">
        <f>_xlfn.XLOOKUP(Tier4ContractorRates[[#This Row],[MSA Contract Number]],'Tier 1 - $500K'!A:A,'Tier 1 - $500K'!AO:AO,0,0,1)</f>
        <v>110</v>
      </c>
      <c r="AP39" s="107">
        <f>_xlfn.XLOOKUP(Tier4ContractorRates[[#This Row],[MSA Contract Number]],'Tier 1 - $500K'!A:A,'Tier 1 - $500K'!AP:AP,0,0,1)</f>
        <v>133</v>
      </c>
      <c r="AQ39" s="107">
        <f>_xlfn.XLOOKUP(Tier4ContractorRates[[#This Row],[MSA Contract Number]],'Tier 1 - $500K'!A:A,'Tier 1 - $500K'!AQ:AQ,0,0,1)</f>
        <v>95</v>
      </c>
      <c r="AR39" s="107">
        <f>_xlfn.XLOOKUP(Tier4ContractorRates[[#This Row],[MSA Contract Number]],'Tier 1 - $500K'!A:A,'Tier 1 - $500K'!AR:AR,0,0,1)</f>
        <v>102</v>
      </c>
      <c r="AS39" s="107">
        <f>_xlfn.XLOOKUP(Tier4ContractorRates[[#This Row],[MSA Contract Number]],'Tier 1 - $500K'!A:A,'Tier 1 - $500K'!AS:AS,0,0,1)</f>
        <v>87</v>
      </c>
      <c r="AT39" s="107">
        <f>_xlfn.XLOOKUP(Tier4ContractorRates[[#This Row],[MSA Contract Number]],'Tier 1 - $500K'!A:A,'Tier 1 - $500K'!AT:AT,0,0,1)</f>
        <v>87</v>
      </c>
      <c r="AU39" s="107">
        <f>_xlfn.XLOOKUP(Tier4ContractorRates[[#This Row],[MSA Contract Number]],'Tier 1 - $500K'!A:A,'Tier 1 - $500K'!AU:AU,0,0,1)</f>
        <v>85</v>
      </c>
      <c r="AV39" s="107">
        <f>_xlfn.XLOOKUP(Tier4ContractorRates[[#This Row],[MSA Contract Number]],'Tier 1 - $500K'!A:A,'Tier 1 - $500K'!AV:AV,0,0,1)</f>
        <v>80</v>
      </c>
      <c r="AW39" s="107">
        <f>_xlfn.XLOOKUP(Tier4ContractorRates[[#This Row],[MSA Contract Number]],'Tier 1 - $500K'!A:A,'Tier 1 - $500K'!AW:AW,0,0,1)</f>
        <v>89</v>
      </c>
      <c r="AX39" s="107">
        <f>_xlfn.XLOOKUP(Tier4ContractorRates[[#This Row],[MSA Contract Number]],'Tier 1 - $500K'!A:A,'Tier 1 - $500K'!AX:AX,0,0,1)</f>
        <v>120</v>
      </c>
      <c r="AY39" s="107">
        <f>_xlfn.XLOOKUP(Tier4ContractorRates[[#This Row],[MSA Contract Number]],'Tier 1 - $500K'!A:A,'Tier 1 - $500K'!AY:AY,0,0,1)</f>
        <v>108</v>
      </c>
      <c r="AZ39" s="108">
        <f>_xlfn.XLOOKUP(Tier4ContractorRates[[#This Row],[MSA Contract Number]],'Tier 1 - $500K'!A:A,'Tier 1 - $500K'!AZ:AZ,0,0,1)</f>
        <v>129</v>
      </c>
    </row>
    <row r="40" spans="1:52" x14ac:dyDescent="0.25">
      <c r="A40" s="10" t="s">
        <v>735</v>
      </c>
      <c r="B40" s="9">
        <f>_xlfn.XLOOKUP(Tier4ContractorRates[[#This Row],[MSA Contract Number]],'Tier 1 - $500K'!A:A,'Tier 1 - $500K'!B:B,0,0,1)</f>
        <v>46497</v>
      </c>
      <c r="C40" s="10" t="str">
        <f>_xlfn.XLOOKUP(Tier4ContractorRates[[#This Row],[MSA Contract Number]],'Tier 1 - $500K'!A:A,'Tier 1 - $500K'!C:C,0,0,1)</f>
        <v>InterVision Systems LLC</v>
      </c>
      <c r="D40" s="10" t="str">
        <f>_xlfn.XLOOKUP(Tier4ContractorRates[[#This Row],[MSA Contract Number]],'Tier 1 - $500K'!A:A,'Tier 1 - $500K'!D:D,0,0,1)</f>
        <v>Thomas Keane</v>
      </c>
      <c r="E40" s="10" t="str">
        <f>_xlfn.XLOOKUP(Tier4ContractorRates[[#This Row],[MSA Contract Number]],'Tier 1 - $500K'!A:A,'Tier 1 - $500K'!E:E,0,0,1)</f>
        <v>(916) 999-1574</v>
      </c>
      <c r="F40" s="10" t="str">
        <f>_xlfn.XLOOKUP(Tier4ContractorRates[[#This Row],[MSA Contract Number]],'Tier 1 - $500K'!A:A,'Tier 1 - $500K'!F:F,0,0,1)</f>
        <v>dl-contract-vehicle-reporting@intervision.com;</v>
      </c>
      <c r="G40" s="7" t="str">
        <f>_xlfn.XLOOKUP(Tier4ContractorRates[[#This Row],[Point of Contact(s) (First Name and Last Name)]],'Tier 1 - $500K'!D:D,'Tier 1 - $500K'!G:G,0,0,1)</f>
        <v>--</v>
      </c>
      <c r="H40" s="7" t="str">
        <f>_xlfn.XLOOKUP(Tier4ContractorRates[[#This Row],[MSA Contract Number]],'Tier 1 - $500K'!A:A,'Tier 1 - $500K'!H:H,0,0,1)</f>
        <v>--</v>
      </c>
      <c r="I40" s="7" t="str">
        <f>_xlfn.XLOOKUP(Tier4ContractorRates[[#This Row],[MSA Contract Number]],'Tier 1 - $500K'!A:A,'Tier 1 - $500K'!I:I,0,0,1)</f>
        <v>No</v>
      </c>
      <c r="J40" s="7" t="str">
        <f>_xlfn.XLOOKUP(Tier4ContractorRates[[#This Row],[MSA Contract Number]],'Tier 1 - $500K'!A:A,'Tier 1 - $500K'!J:J,0,0,1)</f>
        <v>No</v>
      </c>
      <c r="K40" s="115">
        <f>_xlfn.XLOOKUP(Tier4ContractorRates[[#This Row],[MSA Contract Number]],'Tier 1 - $500K'!A:A,'Tier 1 - $500K'!K:K,0,0,1)</f>
        <v>215</v>
      </c>
      <c r="L40" s="115">
        <f>_xlfn.XLOOKUP(Tier4ContractorRates[[#This Row],[MSA Contract Number]],'Tier 1 - $500K'!A:A,'Tier 1 - $500K'!L:L,0,0,1)</f>
        <v>190</v>
      </c>
      <c r="M40" s="115">
        <f>_xlfn.XLOOKUP(Tier4ContractorRates[[#This Row],[MSA Contract Number]],'Tier 1 - $500K'!A:A,'Tier 1 - $500K'!M:M,0,0,1)</f>
        <v>205</v>
      </c>
      <c r="N40" s="115">
        <f>_xlfn.XLOOKUP(Tier4ContractorRates[[#This Row],[MSA Contract Number]],'Tier 1 - $500K'!A:A,'Tier 1 - $500K'!N:N)</f>
        <v>185</v>
      </c>
      <c r="O40" s="115">
        <f>_xlfn.XLOOKUP(Tier4ContractorRates[[#This Row],[MSA Contract Number]],'Tier 1 - $500K'!A:A,'Tier 1 - $500K'!O:O,0,0,1)</f>
        <v>175</v>
      </c>
      <c r="P40" s="115">
        <f>_xlfn.XLOOKUP(Tier4ContractorRates[[#This Row],[MSA Contract Number]],'Tier 1 - $500K'!A:A,'Tier 1 - $500K'!P:P,0,0,1)</f>
        <v>200</v>
      </c>
      <c r="Q40" s="115">
        <f>_xlfn.XLOOKUP(Tier4ContractorRates[[#This Row],[MSA Contract Number]],'Tier 1 - $500K'!A:A,'Tier 1 - $500K'!Q:Q,0,0,1)</f>
        <v>180</v>
      </c>
      <c r="R40" s="115">
        <f>_xlfn.XLOOKUP(Tier4ContractorRates[[#This Row],[MSA Contract Number]],'Tier 1 - $500K'!A:A,'Tier 1 - $500K'!R:R,0,0,1)</f>
        <v>130</v>
      </c>
      <c r="S40" s="107">
        <f>_xlfn.XLOOKUP(Tier4ContractorRates[[#This Row],[MSA Contract Number]],'Tier 1 - $500K'!A:A,'Tier 1 - $500K'!S:S,0,0,1)</f>
        <v>205</v>
      </c>
      <c r="T40" s="107">
        <f>_xlfn.XLOOKUP(Tier4ContractorRates[[#This Row],[MSA Contract Number]],'Tier 1 - $500K'!A:A,'Tier 1 - $500K'!T:T,0,0,1)</f>
        <v>225</v>
      </c>
      <c r="U40" s="107">
        <f>_xlfn.XLOOKUP(Tier4ContractorRates[[#This Row],[MSA Contract Number]],'Tier 1 - $500K'!A:A,'Tier 1 - $500K'!U:U,0,0,1)</f>
        <v>205</v>
      </c>
      <c r="V40" s="107">
        <f>_xlfn.XLOOKUP(Tier4ContractorRates[[#This Row],[MSA Contract Number]],'Tier 1 - $500K'!A:A,'Tier 1 - $500K'!V:V,0,0,1)</f>
        <v>215</v>
      </c>
      <c r="W40" s="107">
        <f>_xlfn.XLOOKUP(Tier4ContractorRates[[#This Row],[MSA Contract Number]],'Tier 1 - $500K'!A:A,'Tier 1 - $500K'!W:W,0,0,1)</f>
        <v>150</v>
      </c>
      <c r="X40" s="107">
        <f>_xlfn.XLOOKUP(Tier4ContractorRates[[#This Row],[MSA Contract Number]],'Tier 1 - $500K'!A:A,'Tier 1 - $500K'!X:X,0,0,1)</f>
        <v>155</v>
      </c>
      <c r="Y40" s="107">
        <f>_xlfn.XLOOKUP(Tier4ContractorRates[[#This Row],[MSA Contract Number]],'Tier 1 - $500K'!A:A,'Tier 1 - $500K'!Y:Y,0,0,1)</f>
        <v>155</v>
      </c>
      <c r="Z40" s="107">
        <f>_xlfn.XLOOKUP(Tier4ContractorRates[[#This Row],[MSA Contract Number]],'Tier 1 - $500K'!A:A,'Tier 1 - $500K'!Z:Z,0,0,1)</f>
        <v>185</v>
      </c>
      <c r="AA40" s="107">
        <f>_xlfn.XLOOKUP(Tier4ContractorRates[[#This Row],[MSA Contract Number]],'Tier 1 - $500K'!A:A,'Tier 1 - $500K'!AA:AA,0,0,1)</f>
        <v>195</v>
      </c>
      <c r="AB40" s="107">
        <f>_xlfn.XLOOKUP(Tier4ContractorRates[[#This Row],[MSA Contract Number]],'Tier 1 - $500K'!A:A,'Tier 1 - $500K'!AB:AB,0,0,1)</f>
        <v>200</v>
      </c>
      <c r="AC40" s="107">
        <f>_xlfn.XLOOKUP(Tier4ContractorRates[[#This Row],[MSA Contract Number]],'Tier 1 - $500K'!A:A,'Tier 1 - $500K'!AC:AC,0,0,1)</f>
        <v>205</v>
      </c>
      <c r="AD40" s="107">
        <f>_xlfn.XLOOKUP(Tier4ContractorRates[[#This Row],[MSA Contract Number]],'Tier 1 - $500K'!A:A,'Tier 1 - $500K'!AD:AD,0,0,1)</f>
        <v>145</v>
      </c>
      <c r="AE40" s="107">
        <f>_xlfn.XLOOKUP(Tier4ContractorRates[[#This Row],[MSA Contract Number]],'Tier 1 - $500K'!A:A,'Tier 1 - $500K'!AE:AE,0,0,1)</f>
        <v>135</v>
      </c>
      <c r="AF40" s="107">
        <f>_xlfn.XLOOKUP(Tier4ContractorRates[[#This Row],[MSA Contract Number]],'Tier 1 - $500K'!A:A,'Tier 1 - $500K'!AF:AF,0,0,1)</f>
        <v>155</v>
      </c>
      <c r="AG40" s="107">
        <f>_xlfn.XLOOKUP(Tier4ContractorRates[[#This Row],[MSA Contract Number]],'Tier 1 - $500K'!A:A,'Tier 1 - $500K'!AG:AG,0,0,1)</f>
        <v>195</v>
      </c>
      <c r="AH40" s="107">
        <f>_xlfn.XLOOKUP(Tier4ContractorRates[[#This Row],[MSA Contract Number]],'Tier 1 - $500K'!A:A,'Tier 1 - $500K'!AH:AH,0,0,1)</f>
        <v>110</v>
      </c>
      <c r="AI40" s="107">
        <f>_xlfn.XLOOKUP(Tier4ContractorRates[[#This Row],[MSA Contract Number]],'Tier 1 - $500K'!A:A,'Tier 1 - $500K'!AI:AI,0,0,1)</f>
        <v>150</v>
      </c>
      <c r="AJ40" s="107">
        <f>_xlfn.XLOOKUP(Tier4ContractorRates[[#This Row],[MSA Contract Number]],'Tier 1 - $500K'!A:A,'Tier 1 - $500K'!AJ:AJ,0,0,1)</f>
        <v>150</v>
      </c>
      <c r="AK40" s="107">
        <f>_xlfn.XLOOKUP(Tier4ContractorRates[[#This Row],[MSA Contract Number]],'Tier 1 - $500K'!A:A,'Tier 1 - $500K'!AK:AK,0,0,1)</f>
        <v>195</v>
      </c>
      <c r="AL40" s="107">
        <f>_xlfn.XLOOKUP(Tier4ContractorRates[[#This Row],[MSA Contract Number]],'Tier 1 - $500K'!A:A,'Tier 1 - $500K'!AL:AL,0,0,1)</f>
        <v>215</v>
      </c>
      <c r="AM40" s="107">
        <f>_xlfn.XLOOKUP(Tier4ContractorRates[[#This Row],[MSA Contract Number]],'Tier 1 - $500K'!A:A,'Tier 1 - $500K'!AM:AM,0,0,1)</f>
        <v>205</v>
      </c>
      <c r="AN40" s="107">
        <f>_xlfn.XLOOKUP(Tier4ContractorRates[[#This Row],[MSA Contract Number]],'Tier 1 - $500K'!A:A,'Tier 1 - $500K'!AN:AN,0,0,1)</f>
        <v>225</v>
      </c>
      <c r="AO40" s="107">
        <f>_xlfn.XLOOKUP(Tier4ContractorRates[[#This Row],[MSA Contract Number]],'Tier 1 - $500K'!A:A,'Tier 1 - $500K'!AO:AO,0,0,1)</f>
        <v>215</v>
      </c>
      <c r="AP40" s="107">
        <f>_xlfn.XLOOKUP(Tier4ContractorRates[[#This Row],[MSA Contract Number]],'Tier 1 - $500K'!A:A,'Tier 1 - $500K'!AP:AP,0,0,1)</f>
        <v>215</v>
      </c>
      <c r="AQ40" s="107">
        <f>_xlfn.XLOOKUP(Tier4ContractorRates[[#This Row],[MSA Contract Number]],'Tier 1 - $500K'!A:A,'Tier 1 - $500K'!AQ:AQ,0,0,1)</f>
        <v>195</v>
      </c>
      <c r="AR40" s="107">
        <f>_xlfn.XLOOKUP(Tier4ContractorRates[[#This Row],[MSA Contract Number]],'Tier 1 - $500K'!A:A,'Tier 1 - $500K'!AR:AR,0,0,1)</f>
        <v>215</v>
      </c>
      <c r="AS40" s="107">
        <f>_xlfn.XLOOKUP(Tier4ContractorRates[[#This Row],[MSA Contract Number]],'Tier 1 - $500K'!A:A,'Tier 1 - $500K'!AS:AS,0,0,1)</f>
        <v>140</v>
      </c>
      <c r="AT40" s="107">
        <f>_xlfn.XLOOKUP(Tier4ContractorRates[[#This Row],[MSA Contract Number]],'Tier 1 - $500K'!A:A,'Tier 1 - $500K'!AT:AT,0,0,1)</f>
        <v>140</v>
      </c>
      <c r="AU40" s="107">
        <f>_xlfn.XLOOKUP(Tier4ContractorRates[[#This Row],[MSA Contract Number]],'Tier 1 - $500K'!A:A,'Tier 1 - $500K'!AU:AU,0,0,1)</f>
        <v>135</v>
      </c>
      <c r="AV40" s="107">
        <f>_xlfn.XLOOKUP(Tier4ContractorRates[[#This Row],[MSA Contract Number]],'Tier 1 - $500K'!A:A,'Tier 1 - $500K'!AV:AV,0,0,1)</f>
        <v>135</v>
      </c>
      <c r="AW40" s="107">
        <f>_xlfn.XLOOKUP(Tier4ContractorRates[[#This Row],[MSA Contract Number]],'Tier 1 - $500K'!A:A,'Tier 1 - $500K'!AW:AW,0,0,1)</f>
        <v>160</v>
      </c>
      <c r="AX40" s="107">
        <f>_xlfn.XLOOKUP(Tier4ContractorRates[[#This Row],[MSA Contract Number]],'Tier 1 - $500K'!A:A,'Tier 1 - $500K'!AX:AX,0,0,1)</f>
        <v>135</v>
      </c>
      <c r="AY40" s="107">
        <f>_xlfn.XLOOKUP(Tier4ContractorRates[[#This Row],[MSA Contract Number]],'Tier 1 - $500K'!A:A,'Tier 1 - $500K'!AY:AY,0,0,1)</f>
        <v>135</v>
      </c>
      <c r="AZ40" s="108">
        <f>_xlfn.XLOOKUP(Tier4ContractorRates[[#This Row],[MSA Contract Number]],'Tier 1 - $500K'!A:A,'Tier 1 - $500K'!AZ:AZ,0,0,1)</f>
        <v>215</v>
      </c>
    </row>
    <row r="41" spans="1:52" ht="63" x14ac:dyDescent="0.25">
      <c r="A41" s="10" t="s">
        <v>740</v>
      </c>
      <c r="B41" s="9">
        <f>_xlfn.XLOOKUP(Tier4ContractorRates[[#This Row],[MSA Contract Number]],'Tier 1 - $500K'!A:A,'Tier 1 - $500K'!B:B,0,0,1)</f>
        <v>46497</v>
      </c>
      <c r="C41" s="10" t="str">
        <f>_xlfn.XLOOKUP(Tier4ContractorRates[[#This Row],[MSA Contract Number]],'Tier 1 - $500K'!A:A,'Tier 1 - $500K'!C:C,0,0,1)</f>
        <v>Intueor Consulting, Inc.</v>
      </c>
      <c r="D41" s="10" t="str">
        <f>_xlfn.XLOOKUP(Tier4ContractorRates[[#This Row],[MSA Contract Number]],'Tier 1 - $500K'!A:A,'Tier 1 - $500K'!D:D,0,0,1)</f>
        <v xml:space="preserve">1. Vijay Mididaddi 
2. Ravi Nandivada 
3. Steve Rupp 
4. Sreeni Malireddy </v>
      </c>
      <c r="E41" s="10" t="str">
        <f>_xlfn.XLOOKUP(Tier4ContractorRates[[#This Row],[MSA Contract Number]],'Tier 1 - $500K'!A:A,'Tier 1 - $500K'!E:E,0,0,1)</f>
        <v>1. (949) 466-5663 
2. (949) 394-4163 
3. (206) 915-5259 
4. (510) 872-6000</v>
      </c>
      <c r="F41" s="10" t="str">
        <f>_xlfn.XLOOKUP(Tier4ContractorRates[[#This Row],[MSA Contract Number]],'Tier 1 - $500K'!A:A,'Tier 1 - $500K'!F:F,0,0,1)</f>
        <v>mididaddi@intueor.com;</v>
      </c>
      <c r="G41" s="7">
        <f>_xlfn.XLOOKUP(Tier4ContractorRates[[#This Row],[Point of Contact(s) (First Name and Last Name)]],'Tier 1 - $500K'!D:D,'Tier 1 - $500K'!G:G,0,0,1)</f>
        <v>44932</v>
      </c>
      <c r="H41" s="7" t="str">
        <f>_xlfn.XLOOKUP(Tier4ContractorRates[[#This Row],[MSA Contract Number]],'Tier 1 - $500K'!A:A,'Tier 1 - $500K'!H:H,0,0,1)</f>
        <v>SB</v>
      </c>
      <c r="I41" s="7" t="str">
        <f>_xlfn.XLOOKUP(Tier4ContractorRates[[#This Row],[MSA Contract Number]],'Tier 1 - $500K'!A:A,'Tier 1 - $500K'!I:I,0,0,1)</f>
        <v>Yes</v>
      </c>
      <c r="J41" s="7" t="str">
        <f>_xlfn.XLOOKUP(Tier4ContractorRates[[#This Row],[MSA Contract Number]],'Tier 1 - $500K'!A:A,'Tier 1 - $500K'!J:J,0,0,1)</f>
        <v>No</v>
      </c>
      <c r="K41" s="115">
        <f>_xlfn.XLOOKUP(Tier4ContractorRates[[#This Row],[MSA Contract Number]],'Tier 1 - $500K'!A:A,'Tier 1 - $500K'!K:K,0,0,1)</f>
        <v>258</v>
      </c>
      <c r="L41" s="115">
        <f>_xlfn.XLOOKUP(Tier4ContractorRates[[#This Row],[MSA Contract Number]],'Tier 1 - $500K'!A:A,'Tier 1 - $500K'!L:L,0,0,1)</f>
        <v>222</v>
      </c>
      <c r="M41" s="115">
        <f>_xlfn.XLOOKUP(Tier4ContractorRates[[#This Row],[MSA Contract Number]],'Tier 1 - $500K'!A:A,'Tier 1 - $500K'!M:M,0,0,1)</f>
        <v>224</v>
      </c>
      <c r="N41" s="115">
        <f>_xlfn.XLOOKUP(Tier4ContractorRates[[#This Row],[MSA Contract Number]],'Tier 1 - $500K'!A:A,'Tier 1 - $500K'!N:N)</f>
        <v>199</v>
      </c>
      <c r="O41" s="115">
        <f>_xlfn.XLOOKUP(Tier4ContractorRates[[#This Row],[MSA Contract Number]],'Tier 1 - $500K'!A:A,'Tier 1 - $500K'!O:O,0,0,1)</f>
        <v>162</v>
      </c>
      <c r="P41" s="115">
        <f>_xlfn.XLOOKUP(Tier4ContractorRates[[#This Row],[MSA Contract Number]],'Tier 1 - $500K'!A:A,'Tier 1 - $500K'!P:P,0,0,1)</f>
        <v>169</v>
      </c>
      <c r="Q41" s="115">
        <f>_xlfn.XLOOKUP(Tier4ContractorRates[[#This Row],[MSA Contract Number]],'Tier 1 - $500K'!A:A,'Tier 1 - $500K'!Q:Q,0,0,1)</f>
        <v>153</v>
      </c>
      <c r="R41" s="115">
        <f>_xlfn.XLOOKUP(Tier4ContractorRates[[#This Row],[MSA Contract Number]],'Tier 1 - $500K'!A:A,'Tier 1 - $500K'!R:R,0,0,1)</f>
        <v>107</v>
      </c>
      <c r="S41" s="107">
        <f>_xlfn.XLOOKUP(Tier4ContractorRates[[#This Row],[MSA Contract Number]],'Tier 1 - $500K'!A:A,'Tier 1 - $500K'!S:S,0,0,1)</f>
        <v>216</v>
      </c>
      <c r="T41" s="107">
        <f>_xlfn.XLOOKUP(Tier4ContractorRates[[#This Row],[MSA Contract Number]],'Tier 1 - $500K'!A:A,'Tier 1 - $500K'!T:T,0,0,1)</f>
        <v>259</v>
      </c>
      <c r="U41" s="107">
        <f>_xlfn.XLOOKUP(Tier4ContractorRates[[#This Row],[MSA Contract Number]],'Tier 1 - $500K'!A:A,'Tier 1 - $500K'!U:U,0,0,1)</f>
        <v>222</v>
      </c>
      <c r="V41" s="107">
        <f>_xlfn.XLOOKUP(Tier4ContractorRates[[#This Row],[MSA Contract Number]],'Tier 1 - $500K'!A:A,'Tier 1 - $500K'!V:V,0,0,1)</f>
        <v>205</v>
      </c>
      <c r="W41" s="107">
        <f>_xlfn.XLOOKUP(Tier4ContractorRates[[#This Row],[MSA Contract Number]],'Tier 1 - $500K'!A:A,'Tier 1 - $500K'!W:W,0,0,1)</f>
        <v>131</v>
      </c>
      <c r="X41" s="107">
        <f>_xlfn.XLOOKUP(Tier4ContractorRates[[#This Row],[MSA Contract Number]],'Tier 1 - $500K'!A:A,'Tier 1 - $500K'!X:X,0,0,1)</f>
        <v>137</v>
      </c>
      <c r="Y41" s="107">
        <f>_xlfn.XLOOKUP(Tier4ContractorRates[[#This Row],[MSA Contract Number]],'Tier 1 - $500K'!A:A,'Tier 1 - $500K'!Y:Y,0,0,1)</f>
        <v>139</v>
      </c>
      <c r="Z41" s="107">
        <f>_xlfn.XLOOKUP(Tier4ContractorRates[[#This Row],[MSA Contract Number]],'Tier 1 - $500K'!A:A,'Tier 1 - $500K'!Z:Z,0,0,1)</f>
        <v>168</v>
      </c>
      <c r="AA41" s="107">
        <f>_xlfn.XLOOKUP(Tier4ContractorRates[[#This Row],[MSA Contract Number]],'Tier 1 - $500K'!A:A,'Tier 1 - $500K'!AA:AA,0,0,1)</f>
        <v>196</v>
      </c>
      <c r="AB41" s="107">
        <f>_xlfn.XLOOKUP(Tier4ContractorRates[[#This Row],[MSA Contract Number]],'Tier 1 - $500K'!A:A,'Tier 1 - $500K'!AB:AB,0,0,1)</f>
        <v>212</v>
      </c>
      <c r="AC41" s="107">
        <f>_xlfn.XLOOKUP(Tier4ContractorRates[[#This Row],[MSA Contract Number]],'Tier 1 - $500K'!A:A,'Tier 1 - $500K'!AC:AC,0,0,1)</f>
        <v>205</v>
      </c>
      <c r="AD41" s="107">
        <f>_xlfn.XLOOKUP(Tier4ContractorRates[[#This Row],[MSA Contract Number]],'Tier 1 - $500K'!A:A,'Tier 1 - $500K'!AD:AD,0,0,1)</f>
        <v>169</v>
      </c>
      <c r="AE41" s="107">
        <f>_xlfn.XLOOKUP(Tier4ContractorRates[[#This Row],[MSA Contract Number]],'Tier 1 - $500K'!A:A,'Tier 1 - $500K'!AE:AE,0,0,1)</f>
        <v>148</v>
      </c>
      <c r="AF41" s="107">
        <f>_xlfn.XLOOKUP(Tier4ContractorRates[[#This Row],[MSA Contract Number]],'Tier 1 - $500K'!A:A,'Tier 1 - $500K'!AF:AF,0,0,1)</f>
        <v>133</v>
      </c>
      <c r="AG41" s="107">
        <f>_xlfn.XLOOKUP(Tier4ContractorRates[[#This Row],[MSA Contract Number]],'Tier 1 - $500K'!A:A,'Tier 1 - $500K'!AG:AG,0,0,1)</f>
        <v>141</v>
      </c>
      <c r="AH41" s="107">
        <f>_xlfn.XLOOKUP(Tier4ContractorRates[[#This Row],[MSA Contract Number]],'Tier 1 - $500K'!A:A,'Tier 1 - $500K'!AH:AH,0,0,1)</f>
        <v>141</v>
      </c>
      <c r="AI41" s="107">
        <f>_xlfn.XLOOKUP(Tier4ContractorRates[[#This Row],[MSA Contract Number]],'Tier 1 - $500K'!A:A,'Tier 1 - $500K'!AI:AI,0,0,1)</f>
        <v>154</v>
      </c>
      <c r="AJ41" s="107">
        <f>_xlfn.XLOOKUP(Tier4ContractorRates[[#This Row],[MSA Contract Number]],'Tier 1 - $500K'!A:A,'Tier 1 - $500K'!AJ:AJ,0,0,1)</f>
        <v>137</v>
      </c>
      <c r="AK41" s="107">
        <f>_xlfn.XLOOKUP(Tier4ContractorRates[[#This Row],[MSA Contract Number]],'Tier 1 - $500K'!A:A,'Tier 1 - $500K'!AK:AK,0,0,1)</f>
        <v>162</v>
      </c>
      <c r="AL41" s="107">
        <f>_xlfn.XLOOKUP(Tier4ContractorRates[[#This Row],[MSA Contract Number]],'Tier 1 - $500K'!A:A,'Tier 1 - $500K'!AL:AL,0,0,1)</f>
        <v>197</v>
      </c>
      <c r="AM41" s="107">
        <f>_xlfn.XLOOKUP(Tier4ContractorRates[[#This Row],[MSA Contract Number]],'Tier 1 - $500K'!A:A,'Tier 1 - $500K'!AM:AM,0,0,1)</f>
        <v>176</v>
      </c>
      <c r="AN41" s="107">
        <f>_xlfn.XLOOKUP(Tier4ContractorRates[[#This Row],[MSA Contract Number]],'Tier 1 - $500K'!A:A,'Tier 1 - $500K'!AN:AN,0,0,1)</f>
        <v>226</v>
      </c>
      <c r="AO41" s="107">
        <f>_xlfn.XLOOKUP(Tier4ContractorRates[[#This Row],[MSA Contract Number]],'Tier 1 - $500K'!A:A,'Tier 1 - $500K'!AO:AO,0,0,1)</f>
        <v>149</v>
      </c>
      <c r="AP41" s="107">
        <f>_xlfn.XLOOKUP(Tier4ContractorRates[[#This Row],[MSA Contract Number]],'Tier 1 - $500K'!A:A,'Tier 1 - $500K'!AP:AP,0,0,1)</f>
        <v>189</v>
      </c>
      <c r="AQ41" s="107">
        <f>_xlfn.XLOOKUP(Tier4ContractorRates[[#This Row],[MSA Contract Number]],'Tier 1 - $500K'!A:A,'Tier 1 - $500K'!AQ:AQ,0,0,1)</f>
        <v>203</v>
      </c>
      <c r="AR41" s="107">
        <f>_xlfn.XLOOKUP(Tier4ContractorRates[[#This Row],[MSA Contract Number]],'Tier 1 - $500K'!A:A,'Tier 1 - $500K'!AR:AR,0,0,1)</f>
        <v>226</v>
      </c>
      <c r="AS41" s="107">
        <f>_xlfn.XLOOKUP(Tier4ContractorRates[[#This Row],[MSA Contract Number]],'Tier 1 - $500K'!A:A,'Tier 1 - $500K'!AS:AS,0,0,1)</f>
        <v>135</v>
      </c>
      <c r="AT41" s="107">
        <f>_xlfn.XLOOKUP(Tier4ContractorRates[[#This Row],[MSA Contract Number]],'Tier 1 - $500K'!A:A,'Tier 1 - $500K'!AT:AT,0,0,1)</f>
        <v>143</v>
      </c>
      <c r="AU41" s="107">
        <f>_xlfn.XLOOKUP(Tier4ContractorRates[[#This Row],[MSA Contract Number]],'Tier 1 - $500K'!A:A,'Tier 1 - $500K'!AU:AU,0,0,1)</f>
        <v>143</v>
      </c>
      <c r="AV41" s="107">
        <f>_xlfn.XLOOKUP(Tier4ContractorRates[[#This Row],[MSA Contract Number]],'Tier 1 - $500K'!A:A,'Tier 1 - $500K'!AV:AV,0,0,1)</f>
        <v>143</v>
      </c>
      <c r="AW41" s="107">
        <f>_xlfn.XLOOKUP(Tier4ContractorRates[[#This Row],[MSA Contract Number]],'Tier 1 - $500K'!A:A,'Tier 1 - $500K'!AW:AW,0,0,1)</f>
        <v>156</v>
      </c>
      <c r="AX41" s="107">
        <f>_xlfn.XLOOKUP(Tier4ContractorRates[[#This Row],[MSA Contract Number]],'Tier 1 - $500K'!A:A,'Tier 1 - $500K'!AX:AX,0,0,1)</f>
        <v>176</v>
      </c>
      <c r="AY41" s="107">
        <f>_xlfn.XLOOKUP(Tier4ContractorRates[[#This Row],[MSA Contract Number]],'Tier 1 - $500K'!A:A,'Tier 1 - $500K'!AY:AY,0,0,1)</f>
        <v>156</v>
      </c>
      <c r="AZ41" s="108">
        <f>_xlfn.XLOOKUP(Tier4ContractorRates[[#This Row],[MSA Contract Number]],'Tier 1 - $500K'!A:A,'Tier 1 - $500K'!AZ:AZ,0,0,1)</f>
        <v>238</v>
      </c>
    </row>
    <row r="42" spans="1:52" x14ac:dyDescent="0.25">
      <c r="A42" s="10" t="s">
        <v>770</v>
      </c>
      <c r="B42" s="9">
        <f>_xlfn.XLOOKUP(Tier4ContractorRates[[#This Row],[MSA Contract Number]],'Tier 1 - $500K'!A:A,'Tier 1 - $500K'!B:B,0,0,1)</f>
        <v>46497</v>
      </c>
      <c r="C42" s="10" t="str">
        <f>_xlfn.XLOOKUP(Tier4ContractorRates[[#This Row],[MSA Contract Number]],'Tier 1 - $500K'!A:A,'Tier 1 - $500K'!C:C,0,0,1)</f>
        <v>KPMG LLP</v>
      </c>
      <c r="D42" s="10" t="str">
        <f>_xlfn.XLOOKUP(Tier4ContractorRates[[#This Row],[MSA Contract Number]],'Tier 1 - $500K'!A:A,'Tier 1 - $500K'!D:D,0,0,1)</f>
        <v>Peter Zalkind</v>
      </c>
      <c r="E42" s="10" t="str">
        <f>_xlfn.XLOOKUP(Tier4ContractorRates[[#This Row],[MSA Contract Number]],'Tier 1 - $500K'!A:A,'Tier 1 - $500K'!E:E,0,0,1)</f>
        <v>(916) 554-1139</v>
      </c>
      <c r="F42" s="10" t="str">
        <f>_xlfn.XLOOKUP(Tier4ContractorRates[[#This Row],[MSA Contract Number]],'Tier 1 - $500K'!A:A,'Tier 1 - $500K'!F:F,0,0,1)</f>
        <v xml:space="preserve">us-kipvalencia@kpmg.com; </v>
      </c>
      <c r="G42" s="7" t="str">
        <f>_xlfn.XLOOKUP(Tier4ContractorRates[[#This Row],[Point of Contact(s) (First Name and Last Name)]],'Tier 1 - $500K'!D:D,'Tier 1 - $500K'!G:G,0,0,1)</f>
        <v>--</v>
      </c>
      <c r="H42" s="7" t="str">
        <f>_xlfn.XLOOKUP(Tier4ContractorRates[[#This Row],[MSA Contract Number]],'Tier 1 - $500K'!A:A,'Tier 1 - $500K'!H:H,0,0,1)</f>
        <v>--</v>
      </c>
      <c r="I42" s="7" t="str">
        <f>_xlfn.XLOOKUP(Tier4ContractorRates[[#This Row],[MSA Contract Number]],'Tier 1 - $500K'!A:A,'Tier 1 - $500K'!I:I,0,0,1)</f>
        <v>No</v>
      </c>
      <c r="J42" s="7" t="str">
        <f>_xlfn.XLOOKUP(Tier4ContractorRates[[#This Row],[MSA Contract Number]],'Tier 1 - $500K'!A:A,'Tier 1 - $500K'!J:J,0,0,1)</f>
        <v>No</v>
      </c>
      <c r="K42" s="115">
        <f>_xlfn.XLOOKUP(Tier4ContractorRates[[#This Row],[MSA Contract Number]],'Tier 1 - $500K'!A:A,'Tier 1 - $500K'!K:K,0,0,1)</f>
        <v>315</v>
      </c>
      <c r="L42" s="115">
        <f>_xlfn.XLOOKUP(Tier4ContractorRates[[#This Row],[MSA Contract Number]],'Tier 1 - $500K'!A:A,'Tier 1 - $500K'!L:L,0,0,1)</f>
        <v>266</v>
      </c>
      <c r="M42" s="115">
        <f>_xlfn.XLOOKUP(Tier4ContractorRates[[#This Row],[MSA Contract Number]],'Tier 1 - $500K'!A:A,'Tier 1 - $500K'!M:M,0,0,1)</f>
        <v>282</v>
      </c>
      <c r="N42" s="115">
        <f>_xlfn.XLOOKUP(Tier4ContractorRates[[#This Row],[MSA Contract Number]],'Tier 1 - $500K'!A:A,'Tier 1 - $500K'!N:N)</f>
        <v>244</v>
      </c>
      <c r="O42" s="115">
        <f>_xlfn.XLOOKUP(Tier4ContractorRates[[#This Row],[MSA Contract Number]],'Tier 1 - $500K'!A:A,'Tier 1 - $500K'!O:O,0,0,1)</f>
        <v>197</v>
      </c>
      <c r="P42" s="115">
        <f>_xlfn.XLOOKUP(Tier4ContractorRates[[#This Row],[MSA Contract Number]],'Tier 1 - $500K'!A:A,'Tier 1 - $500K'!P:P,0,0,1)</f>
        <v>207</v>
      </c>
      <c r="Q42" s="115">
        <f>_xlfn.XLOOKUP(Tier4ContractorRates[[#This Row],[MSA Contract Number]],'Tier 1 - $500K'!A:A,'Tier 1 - $500K'!Q:Q,0,0,1)</f>
        <v>182</v>
      </c>
      <c r="R42" s="115">
        <f>_xlfn.XLOOKUP(Tier4ContractorRates[[#This Row],[MSA Contract Number]],'Tier 1 - $500K'!A:A,'Tier 1 - $500K'!R:R,0,0,1)</f>
        <v>110</v>
      </c>
      <c r="S42" s="107">
        <f>_xlfn.XLOOKUP(Tier4ContractorRates[[#This Row],[MSA Contract Number]],'Tier 1 - $500K'!A:A,'Tier 1 - $500K'!S:S,0,0,1)</f>
        <v>249</v>
      </c>
      <c r="T42" s="107">
        <f>_xlfn.XLOOKUP(Tier4ContractorRates[[#This Row],[MSA Contract Number]],'Tier 1 - $500K'!A:A,'Tier 1 - $500K'!T:T,0,0,1)</f>
        <v>315</v>
      </c>
      <c r="U42" s="107">
        <f>_xlfn.XLOOKUP(Tier4ContractorRates[[#This Row],[MSA Contract Number]],'Tier 1 - $500K'!A:A,'Tier 1 - $500K'!U:U,0,0,1)</f>
        <v>260</v>
      </c>
      <c r="V42" s="107">
        <f>_xlfn.XLOOKUP(Tier4ContractorRates[[#This Row],[MSA Contract Number]],'Tier 1 - $500K'!A:A,'Tier 1 - $500K'!V:V,0,0,1)</f>
        <v>285</v>
      </c>
      <c r="W42" s="107">
        <f>_xlfn.XLOOKUP(Tier4ContractorRates[[#This Row],[MSA Contract Number]],'Tier 1 - $500K'!A:A,'Tier 1 - $500K'!W:W,0,0,1)</f>
        <v>184</v>
      </c>
      <c r="X42" s="107">
        <f>_xlfn.XLOOKUP(Tier4ContractorRates[[#This Row],[MSA Contract Number]],'Tier 1 - $500K'!A:A,'Tier 1 - $500K'!X:X,0,0,1)</f>
        <v>186</v>
      </c>
      <c r="Y42" s="107">
        <f>_xlfn.XLOOKUP(Tier4ContractorRates[[#This Row],[MSA Contract Number]],'Tier 1 - $500K'!A:A,'Tier 1 - $500K'!Y:Y,0,0,1)</f>
        <v>187</v>
      </c>
      <c r="Z42" s="107">
        <f>_xlfn.XLOOKUP(Tier4ContractorRates[[#This Row],[MSA Contract Number]],'Tier 1 - $500K'!A:A,'Tier 1 - $500K'!Z:Z,0,0,1)</f>
        <v>228</v>
      </c>
      <c r="AA42" s="107">
        <f>_xlfn.XLOOKUP(Tier4ContractorRates[[#This Row],[MSA Contract Number]],'Tier 1 - $500K'!A:A,'Tier 1 - $500K'!AA:AA,0,0,1)</f>
        <v>244</v>
      </c>
      <c r="AB42" s="107">
        <f>_xlfn.XLOOKUP(Tier4ContractorRates[[#This Row],[MSA Contract Number]],'Tier 1 - $500K'!A:A,'Tier 1 - $500K'!AB:AB,0,0,1)</f>
        <v>274</v>
      </c>
      <c r="AC42" s="107">
        <f>_xlfn.XLOOKUP(Tier4ContractorRates[[#This Row],[MSA Contract Number]],'Tier 1 - $500K'!A:A,'Tier 1 - $500K'!AC:AC,0,0,1)</f>
        <v>264</v>
      </c>
      <c r="AD42" s="107">
        <f>_xlfn.XLOOKUP(Tier4ContractorRates[[#This Row],[MSA Contract Number]],'Tier 1 - $500K'!A:A,'Tier 1 - $500K'!AD:AD,0,0,1)</f>
        <v>207</v>
      </c>
      <c r="AE42" s="107">
        <f>_xlfn.XLOOKUP(Tier4ContractorRates[[#This Row],[MSA Contract Number]],'Tier 1 - $500K'!A:A,'Tier 1 - $500K'!AE:AE,0,0,1)</f>
        <v>195</v>
      </c>
      <c r="AF42" s="107">
        <f>_xlfn.XLOOKUP(Tier4ContractorRates[[#This Row],[MSA Contract Number]],'Tier 1 - $500K'!A:A,'Tier 1 - $500K'!AF:AF,0,0,1)</f>
        <v>190</v>
      </c>
      <c r="AG42" s="107">
        <f>_xlfn.XLOOKUP(Tier4ContractorRates[[#This Row],[MSA Contract Number]],'Tier 1 - $500K'!A:A,'Tier 1 - $500K'!AG:AG,0,0,1)</f>
        <v>258</v>
      </c>
      <c r="AH42" s="107">
        <f>_xlfn.XLOOKUP(Tier4ContractorRates[[#This Row],[MSA Contract Number]],'Tier 1 - $500K'!A:A,'Tier 1 - $500K'!AH:AH,0,0,1)</f>
        <v>206</v>
      </c>
      <c r="AI42" s="107">
        <f>_xlfn.XLOOKUP(Tier4ContractorRates[[#This Row],[MSA Contract Number]],'Tier 1 - $500K'!A:A,'Tier 1 - $500K'!AI:AI,0,0,1)</f>
        <v>206</v>
      </c>
      <c r="AJ42" s="107">
        <f>_xlfn.XLOOKUP(Tier4ContractorRates[[#This Row],[MSA Contract Number]],'Tier 1 - $500K'!A:A,'Tier 1 - $500K'!AJ:AJ,0,0,1)</f>
        <v>180</v>
      </c>
      <c r="AK42" s="107">
        <f>_xlfn.XLOOKUP(Tier4ContractorRates[[#This Row],[MSA Contract Number]],'Tier 1 - $500K'!A:A,'Tier 1 - $500K'!AK:AK,0,0,1)</f>
        <v>206</v>
      </c>
      <c r="AL42" s="107">
        <f>_xlfn.XLOOKUP(Tier4ContractorRates[[#This Row],[MSA Contract Number]],'Tier 1 - $500K'!A:A,'Tier 1 - $500K'!AL:AL,0,0,1)</f>
        <v>256</v>
      </c>
      <c r="AM42" s="107">
        <f>_xlfn.XLOOKUP(Tier4ContractorRates[[#This Row],[MSA Contract Number]],'Tier 1 - $500K'!A:A,'Tier 1 - $500K'!AM:AM,0,0,1)</f>
        <v>206</v>
      </c>
      <c r="AN42" s="107">
        <f>_xlfn.XLOOKUP(Tier4ContractorRates[[#This Row],[MSA Contract Number]],'Tier 1 - $500K'!A:A,'Tier 1 - $500K'!AN:AN,0,0,1)</f>
        <v>256</v>
      </c>
      <c r="AO42" s="107">
        <f>_xlfn.XLOOKUP(Tier4ContractorRates[[#This Row],[MSA Contract Number]],'Tier 1 - $500K'!A:A,'Tier 1 - $500K'!AO:AO,0,0,1)</f>
        <v>206</v>
      </c>
      <c r="AP42" s="107">
        <f>_xlfn.XLOOKUP(Tier4ContractorRates[[#This Row],[MSA Contract Number]],'Tier 1 - $500K'!A:A,'Tier 1 - $500K'!AP:AP,0,0,1)</f>
        <v>206</v>
      </c>
      <c r="AQ42" s="107">
        <f>_xlfn.XLOOKUP(Tier4ContractorRates[[#This Row],[MSA Contract Number]],'Tier 1 - $500K'!A:A,'Tier 1 - $500K'!AQ:AQ,0,0,1)</f>
        <v>256</v>
      </c>
      <c r="AR42" s="107">
        <f>_xlfn.XLOOKUP(Tier4ContractorRates[[#This Row],[MSA Contract Number]],'Tier 1 - $500K'!A:A,'Tier 1 - $500K'!AR:AR,0,0,1)</f>
        <v>206</v>
      </c>
      <c r="AS42" s="107">
        <f>_xlfn.XLOOKUP(Tier4ContractorRates[[#This Row],[MSA Contract Number]],'Tier 1 - $500K'!A:A,'Tier 1 - $500K'!AS:AS,0,0,1)</f>
        <v>206</v>
      </c>
      <c r="AT42" s="107">
        <f>_xlfn.XLOOKUP(Tier4ContractorRates[[#This Row],[MSA Contract Number]],'Tier 1 - $500K'!A:A,'Tier 1 - $500K'!AT:AT,0,0,1)</f>
        <v>180</v>
      </c>
      <c r="AU42" s="107">
        <f>_xlfn.XLOOKUP(Tier4ContractorRates[[#This Row],[MSA Contract Number]],'Tier 1 - $500K'!A:A,'Tier 1 - $500K'!AU:AU,0,0,1)</f>
        <v>206</v>
      </c>
      <c r="AV42" s="107">
        <f>_xlfn.XLOOKUP(Tier4ContractorRates[[#This Row],[MSA Contract Number]],'Tier 1 - $500K'!A:A,'Tier 1 - $500K'!AV:AV,0,0,1)</f>
        <v>180</v>
      </c>
      <c r="AW42" s="107">
        <f>_xlfn.XLOOKUP(Tier4ContractorRates[[#This Row],[MSA Contract Number]],'Tier 1 - $500K'!A:A,'Tier 1 - $500K'!AW:AW,0,0,1)</f>
        <v>206</v>
      </c>
      <c r="AX42" s="107">
        <f>_xlfn.XLOOKUP(Tier4ContractorRates[[#This Row],[MSA Contract Number]],'Tier 1 - $500K'!A:A,'Tier 1 - $500K'!AX:AX,0,0,1)</f>
        <v>206</v>
      </c>
      <c r="AY42" s="107">
        <f>_xlfn.XLOOKUP(Tier4ContractorRates[[#This Row],[MSA Contract Number]],'Tier 1 - $500K'!A:A,'Tier 1 - $500K'!AY:AY,0,0,1)</f>
        <v>180</v>
      </c>
      <c r="AZ42" s="108">
        <f>_xlfn.XLOOKUP(Tier4ContractorRates[[#This Row],[MSA Contract Number]],'Tier 1 - $500K'!A:A,'Tier 1 - $500K'!AZ:AZ,0,0,1)</f>
        <v>330</v>
      </c>
    </row>
    <row r="43" spans="1:52" ht="31.5" x14ac:dyDescent="0.25">
      <c r="A43" s="10" t="s">
        <v>780</v>
      </c>
      <c r="B43" s="9">
        <f>_xlfn.XLOOKUP(Tier4ContractorRates[[#This Row],[MSA Contract Number]],'Tier 1 - $500K'!A:A,'Tier 1 - $500K'!B:B,0,0,1)</f>
        <v>46497</v>
      </c>
      <c r="C43" s="10" t="str">
        <f>_xlfn.XLOOKUP(Tier4ContractorRates[[#This Row],[MSA Contract Number]],'Tier 1 - $500K'!A:A,'Tier 1 - $500K'!C:C,0,0,1)</f>
        <v>Kyndryl, Inc.</v>
      </c>
      <c r="D43" s="10" t="str">
        <f>_xlfn.XLOOKUP(Tier4ContractorRates[[#This Row],[MSA Contract Number]],'Tier 1 - $500K'!A:A,'Tier 1 - $500K'!D:D,0,0,1)</f>
        <v xml:space="preserve">1. John McCready 
2. Howard Bither </v>
      </c>
      <c r="E43" s="10" t="str">
        <f>_xlfn.XLOOKUP(Tier4ContractorRates[[#This Row],[MSA Contract Number]],'Tier 1 - $500K'!A:A,'Tier 1 - $500K'!E:E,0,0,1)</f>
        <v>1. (916) 947-4399 
2. (415) 652-7464</v>
      </c>
      <c r="F43" s="10" t="str">
        <f>_xlfn.XLOOKUP(Tier4ContractorRates[[#This Row],[MSA Contract Number]],'Tier 1 - $500K'!A:A,'Tier 1 - $500K'!F:F,0,0,1)</f>
        <v>john.mccready@kyndryl.com; howard.bither@kyndryl.com;</v>
      </c>
      <c r="G43" s="7" t="str">
        <f>_xlfn.XLOOKUP(Tier4ContractorRates[[#This Row],[Point of Contact(s) (First Name and Last Name)]],'Tier 1 - $500K'!D:D,'Tier 1 - $500K'!G:G,0,0,1)</f>
        <v>--</v>
      </c>
      <c r="H43" s="7" t="str">
        <f>_xlfn.XLOOKUP(Tier4ContractorRates[[#This Row],[MSA Contract Number]],'Tier 1 - $500K'!A:A,'Tier 1 - $500K'!H:H,0,0,1)</f>
        <v>--</v>
      </c>
      <c r="I43" s="7" t="str">
        <f>_xlfn.XLOOKUP(Tier4ContractorRates[[#This Row],[MSA Contract Number]],'Tier 1 - $500K'!A:A,'Tier 1 - $500K'!I:I,0,0,1)</f>
        <v>No</v>
      </c>
      <c r="J43" s="7" t="str">
        <f>_xlfn.XLOOKUP(Tier4ContractorRates[[#This Row],[MSA Contract Number]],'Tier 1 - $500K'!A:A,'Tier 1 - $500K'!J:J,0,0,1)</f>
        <v>No</v>
      </c>
      <c r="K43" s="115">
        <f>_xlfn.XLOOKUP(Tier4ContractorRates[[#This Row],[MSA Contract Number]],'Tier 1 - $500K'!A:A,'Tier 1 - $500K'!K:K,0,0,1)</f>
        <v>195</v>
      </c>
      <c r="L43" s="115">
        <f>_xlfn.XLOOKUP(Tier4ContractorRates[[#This Row],[MSA Contract Number]],'Tier 1 - $500K'!A:A,'Tier 1 - $500K'!L:L,0,0,1)</f>
        <v>168</v>
      </c>
      <c r="M43" s="115">
        <f>_xlfn.XLOOKUP(Tier4ContractorRates[[#This Row],[MSA Contract Number]],'Tier 1 - $500K'!A:A,'Tier 1 - $500K'!M:M,0,0,1)</f>
        <v>195</v>
      </c>
      <c r="N43" s="115">
        <f>_xlfn.XLOOKUP(Tier4ContractorRates[[#This Row],[MSA Contract Number]],'Tier 1 - $500K'!A:A,'Tier 1 - $500K'!N:N)</f>
        <v>168</v>
      </c>
      <c r="O43" s="115">
        <f>_xlfn.XLOOKUP(Tier4ContractorRates[[#This Row],[MSA Contract Number]],'Tier 1 - $500K'!A:A,'Tier 1 - $500K'!O:O,0,0,1)</f>
        <v>168</v>
      </c>
      <c r="P43" s="115">
        <f>_xlfn.XLOOKUP(Tier4ContractorRates[[#This Row],[MSA Contract Number]],'Tier 1 - $500K'!A:A,'Tier 1 - $500K'!P:P,0,0,1)</f>
        <v>195</v>
      </c>
      <c r="Q43" s="115">
        <f>_xlfn.XLOOKUP(Tier4ContractorRates[[#This Row],[MSA Contract Number]],'Tier 1 - $500K'!A:A,'Tier 1 - $500K'!Q:Q,0,0,1)</f>
        <v>168</v>
      </c>
      <c r="R43" s="115">
        <f>_xlfn.XLOOKUP(Tier4ContractorRates[[#This Row],[MSA Contract Number]],'Tier 1 - $500K'!A:A,'Tier 1 - $500K'!R:R,0,0,1)</f>
        <v>153</v>
      </c>
      <c r="S43" s="107">
        <f>_xlfn.XLOOKUP(Tier4ContractorRates[[#This Row],[MSA Contract Number]],'Tier 1 - $500K'!A:A,'Tier 1 - $500K'!S:S,0,0,1)</f>
        <v>195</v>
      </c>
      <c r="T43" s="107">
        <f>_xlfn.XLOOKUP(Tier4ContractorRates[[#This Row],[MSA Contract Number]],'Tier 1 - $500K'!A:A,'Tier 1 - $500K'!T:T,0,0,1)</f>
        <v>224</v>
      </c>
      <c r="U43" s="107">
        <f>_xlfn.XLOOKUP(Tier4ContractorRates[[#This Row],[MSA Contract Number]],'Tier 1 - $500K'!A:A,'Tier 1 - $500K'!U:U,0,0,1)</f>
        <v>195</v>
      </c>
      <c r="V43" s="107">
        <f>_xlfn.XLOOKUP(Tier4ContractorRates[[#This Row],[MSA Contract Number]],'Tier 1 - $500K'!A:A,'Tier 1 - $500K'!V:V,0,0,1)</f>
        <v>195</v>
      </c>
      <c r="W43" s="107">
        <f>_xlfn.XLOOKUP(Tier4ContractorRates[[#This Row],[MSA Contract Number]],'Tier 1 - $500K'!A:A,'Tier 1 - $500K'!W:W,0,0,1)</f>
        <v>173</v>
      </c>
      <c r="X43" s="107">
        <f>_xlfn.XLOOKUP(Tier4ContractorRates[[#This Row],[MSA Contract Number]],'Tier 1 - $500K'!A:A,'Tier 1 - $500K'!X:X,0,0,1)</f>
        <v>173</v>
      </c>
      <c r="Y43" s="107">
        <f>_xlfn.XLOOKUP(Tier4ContractorRates[[#This Row],[MSA Contract Number]],'Tier 1 - $500K'!A:A,'Tier 1 - $500K'!Y:Y,0,0,1)</f>
        <v>173</v>
      </c>
      <c r="Z43" s="107">
        <f>_xlfn.XLOOKUP(Tier4ContractorRates[[#This Row],[MSA Contract Number]],'Tier 1 - $500K'!A:A,'Tier 1 - $500K'!Z:Z,0,0,1)</f>
        <v>179</v>
      </c>
      <c r="AA43" s="107">
        <f>_xlfn.XLOOKUP(Tier4ContractorRates[[#This Row],[MSA Contract Number]],'Tier 1 - $500K'!A:A,'Tier 1 - $500K'!AA:AA,0,0,1)</f>
        <v>195</v>
      </c>
      <c r="AB43" s="107">
        <f>_xlfn.XLOOKUP(Tier4ContractorRates[[#This Row],[MSA Contract Number]],'Tier 1 - $500K'!A:A,'Tier 1 - $500K'!AB:AB,0,0,1)</f>
        <v>195</v>
      </c>
      <c r="AC43" s="107">
        <f>_xlfn.XLOOKUP(Tier4ContractorRates[[#This Row],[MSA Contract Number]],'Tier 1 - $500K'!A:A,'Tier 1 - $500K'!AC:AC,0,0,1)</f>
        <v>184</v>
      </c>
      <c r="AD43" s="107">
        <f>_xlfn.XLOOKUP(Tier4ContractorRates[[#This Row],[MSA Contract Number]],'Tier 1 - $500K'!A:A,'Tier 1 - $500K'!AD:AD,0,0,1)</f>
        <v>168</v>
      </c>
      <c r="AE43" s="107">
        <f>_xlfn.XLOOKUP(Tier4ContractorRates[[#This Row],[MSA Contract Number]],'Tier 1 - $500K'!A:A,'Tier 1 - $500K'!AE:AE,0,0,1)</f>
        <v>173</v>
      </c>
      <c r="AF43" s="107">
        <f>_xlfn.XLOOKUP(Tier4ContractorRates[[#This Row],[MSA Contract Number]],'Tier 1 - $500K'!A:A,'Tier 1 - $500K'!AF:AF,0,0,1)</f>
        <v>173</v>
      </c>
      <c r="AG43" s="107">
        <f>_xlfn.XLOOKUP(Tier4ContractorRates[[#This Row],[MSA Contract Number]],'Tier 1 - $500K'!A:A,'Tier 1 - $500K'!AG:AG,0,0,1)</f>
        <v>217</v>
      </c>
      <c r="AH43" s="107">
        <f>_xlfn.XLOOKUP(Tier4ContractorRates[[#This Row],[MSA Contract Number]],'Tier 1 - $500K'!A:A,'Tier 1 - $500K'!AH:AH,0,0,1)</f>
        <v>200</v>
      </c>
      <c r="AI43" s="107">
        <f>_xlfn.XLOOKUP(Tier4ContractorRates[[#This Row],[MSA Contract Number]],'Tier 1 - $500K'!A:A,'Tier 1 - $500K'!AI:AI,0,0,1)</f>
        <v>173</v>
      </c>
      <c r="AJ43" s="107">
        <f>_xlfn.XLOOKUP(Tier4ContractorRates[[#This Row],[MSA Contract Number]],'Tier 1 - $500K'!A:A,'Tier 1 - $500K'!AJ:AJ,0,0,1)</f>
        <v>173</v>
      </c>
      <c r="AK43" s="107">
        <f>_xlfn.XLOOKUP(Tier4ContractorRates[[#This Row],[MSA Contract Number]],'Tier 1 - $500K'!A:A,'Tier 1 - $500K'!AK:AK,0,0,1)</f>
        <v>197</v>
      </c>
      <c r="AL43" s="107">
        <f>_xlfn.XLOOKUP(Tier4ContractorRates[[#This Row],[MSA Contract Number]],'Tier 1 - $500K'!A:A,'Tier 1 - $500K'!AL:AL,0,0,1)</f>
        <v>228</v>
      </c>
      <c r="AM43" s="107">
        <f>_xlfn.XLOOKUP(Tier4ContractorRates[[#This Row],[MSA Contract Number]],'Tier 1 - $500K'!A:A,'Tier 1 - $500K'!AM:AM,0,0,1)</f>
        <v>179</v>
      </c>
      <c r="AN43" s="107">
        <f>_xlfn.XLOOKUP(Tier4ContractorRates[[#This Row],[MSA Contract Number]],'Tier 1 - $500K'!A:A,'Tier 1 - $500K'!AN:AN,0,0,1)</f>
        <v>219</v>
      </c>
      <c r="AO43" s="107">
        <f>_xlfn.XLOOKUP(Tier4ContractorRates[[#This Row],[MSA Contract Number]],'Tier 1 - $500K'!A:A,'Tier 1 - $500K'!AO:AO,0,0,1)</f>
        <v>173</v>
      </c>
      <c r="AP43" s="107">
        <f>_xlfn.XLOOKUP(Tier4ContractorRates[[#This Row],[MSA Contract Number]],'Tier 1 - $500K'!A:A,'Tier 1 - $500K'!AP:AP,0,0,1)</f>
        <v>200</v>
      </c>
      <c r="AQ43" s="107">
        <f>_xlfn.XLOOKUP(Tier4ContractorRates[[#This Row],[MSA Contract Number]],'Tier 1 - $500K'!A:A,'Tier 1 - $500K'!AQ:AQ,0,0,1)</f>
        <v>173</v>
      </c>
      <c r="AR43" s="107">
        <f>_xlfn.XLOOKUP(Tier4ContractorRates[[#This Row],[MSA Contract Number]],'Tier 1 - $500K'!A:A,'Tier 1 - $500K'!AR:AR,0,0,1)</f>
        <v>217</v>
      </c>
      <c r="AS43" s="107">
        <f>_xlfn.XLOOKUP(Tier4ContractorRates[[#This Row],[MSA Contract Number]],'Tier 1 - $500K'!A:A,'Tier 1 - $500K'!AS:AS,0,0,1)</f>
        <v>173</v>
      </c>
      <c r="AT43" s="107">
        <f>_xlfn.XLOOKUP(Tier4ContractorRates[[#This Row],[MSA Contract Number]],'Tier 1 - $500K'!A:A,'Tier 1 - $500K'!AT:AT,0,0,1)</f>
        <v>173</v>
      </c>
      <c r="AU43" s="107">
        <f>_xlfn.XLOOKUP(Tier4ContractorRates[[#This Row],[MSA Contract Number]],'Tier 1 - $500K'!A:A,'Tier 1 - $500K'!AU:AU,0,0,1)</f>
        <v>173</v>
      </c>
      <c r="AV43" s="107">
        <f>_xlfn.XLOOKUP(Tier4ContractorRates[[#This Row],[MSA Contract Number]],'Tier 1 - $500K'!A:A,'Tier 1 - $500K'!AV:AV,0,0,1)</f>
        <v>173</v>
      </c>
      <c r="AW43" s="107">
        <f>_xlfn.XLOOKUP(Tier4ContractorRates[[#This Row],[MSA Contract Number]],'Tier 1 - $500K'!A:A,'Tier 1 - $500K'!AW:AW,0,0,1)</f>
        <v>173</v>
      </c>
      <c r="AX43" s="107">
        <f>_xlfn.XLOOKUP(Tier4ContractorRates[[#This Row],[MSA Contract Number]],'Tier 1 - $500K'!A:A,'Tier 1 - $500K'!AX:AX,0,0,1)</f>
        <v>271</v>
      </c>
      <c r="AY43" s="107">
        <f>_xlfn.XLOOKUP(Tier4ContractorRates[[#This Row],[MSA Contract Number]],'Tier 1 - $500K'!A:A,'Tier 1 - $500K'!AY:AY,0,0,1)</f>
        <v>215</v>
      </c>
      <c r="AZ43" s="108">
        <f>_xlfn.XLOOKUP(Tier4ContractorRates[[#This Row],[MSA Contract Number]],'Tier 1 - $500K'!A:A,'Tier 1 - $500K'!AZ:AZ,0,0,1)</f>
        <v>246</v>
      </c>
    </row>
    <row r="44" spans="1:52" ht="47.25" x14ac:dyDescent="0.25">
      <c r="A44" s="10" t="s">
        <v>820</v>
      </c>
      <c r="B44" s="9">
        <f>_xlfn.XLOOKUP(Tier4ContractorRates[[#This Row],[MSA Contract Number]],'Tier 1 - $500K'!A:A,'Tier 1 - $500K'!B:B,0,0,1)</f>
        <v>46497</v>
      </c>
      <c r="C44" s="10" t="str">
        <f>_xlfn.XLOOKUP(Tier4ContractorRates[[#This Row],[MSA Contract Number]],'Tier 1 - $500K'!A:A,'Tier 1 - $500K'!C:C,0,0,1)</f>
        <v>Mathematica Inc.</v>
      </c>
      <c r="D44" s="10" t="str">
        <f>_xlfn.XLOOKUP(Tier4ContractorRates[[#This Row],[MSA Contract Number]],'Tier 1 - $500K'!A:A,'Tier 1 - $500K'!D:D,0,0,1)</f>
        <v xml:space="preserve">1. Susan Boudreau 
2. Ariola Molla 
3. Lisa Sheldone </v>
      </c>
      <c r="E44" s="10" t="str">
        <f>_xlfn.XLOOKUP(Tier4ContractorRates[[#This Row],[MSA Contract Number]],'Tier 1 - $500K'!A:A,'Tier 1 - $500K'!E:E,0,0,1)</f>
        <v>1. (609) 297-4536 
2. (202) 250-3557 
3. (202) 484-5264</v>
      </c>
      <c r="F44" s="10" t="str">
        <f>_xlfn.XLOOKUP(Tier4ContractorRates[[#This Row],[MSA Contract Number]],'Tier 1 - $500K'!A:A,'Tier 1 - $500K'!F:F,0,0,1)</f>
        <v>rfpcenter@mathematica-mpr.com;</v>
      </c>
      <c r="G44" s="7" t="str">
        <f>_xlfn.XLOOKUP(Tier4ContractorRates[[#This Row],[Point of Contact(s) (First Name and Last Name)]],'Tier 1 - $500K'!D:D,'Tier 1 - $500K'!G:G,0,0,1)</f>
        <v>--</v>
      </c>
      <c r="H44" s="7" t="str">
        <f>_xlfn.XLOOKUP(Tier4ContractorRates[[#This Row],[MSA Contract Number]],'Tier 1 - $500K'!A:A,'Tier 1 - $500K'!H:H,0,0,1)</f>
        <v>--</v>
      </c>
      <c r="I44" s="7" t="str">
        <f>_xlfn.XLOOKUP(Tier4ContractorRates[[#This Row],[MSA Contract Number]],'Tier 1 - $500K'!A:A,'Tier 1 - $500K'!I:I,0,0,1)</f>
        <v>No</v>
      </c>
      <c r="J44" s="7" t="str">
        <f>_xlfn.XLOOKUP(Tier4ContractorRates[[#This Row],[MSA Contract Number]],'Tier 1 - $500K'!A:A,'Tier 1 - $500K'!J:J,0,0,1)</f>
        <v>No</v>
      </c>
      <c r="K44" s="115">
        <f>_xlfn.XLOOKUP(Tier4ContractorRates[[#This Row],[MSA Contract Number]],'Tier 1 - $500K'!A:A,'Tier 1 - $500K'!K:K,0,0,1)</f>
        <v>238</v>
      </c>
      <c r="L44" s="115">
        <f>_xlfn.XLOOKUP(Tier4ContractorRates[[#This Row],[MSA Contract Number]],'Tier 1 - $500K'!A:A,'Tier 1 - $500K'!L:L,0,0,1)</f>
        <v>183</v>
      </c>
      <c r="M44" s="115">
        <f>_xlfn.XLOOKUP(Tier4ContractorRates[[#This Row],[MSA Contract Number]],'Tier 1 - $500K'!A:A,'Tier 1 - $500K'!M:M,0,0,1)</f>
        <v>228</v>
      </c>
      <c r="N44" s="115">
        <f>_xlfn.XLOOKUP(Tier4ContractorRates[[#This Row],[MSA Contract Number]],'Tier 1 - $500K'!A:A,'Tier 1 - $500K'!N:N)</f>
        <v>190</v>
      </c>
      <c r="O44" s="115">
        <f>_xlfn.XLOOKUP(Tier4ContractorRates[[#This Row],[MSA Contract Number]],'Tier 1 - $500K'!A:A,'Tier 1 - $500K'!O:O,0,0,1)</f>
        <v>161</v>
      </c>
      <c r="P44" s="115">
        <f>_xlfn.XLOOKUP(Tier4ContractorRates[[#This Row],[MSA Contract Number]],'Tier 1 - $500K'!A:A,'Tier 1 - $500K'!P:P,0,0,1)</f>
        <v>179</v>
      </c>
      <c r="Q44" s="115">
        <f>_xlfn.XLOOKUP(Tier4ContractorRates[[#This Row],[MSA Contract Number]],'Tier 1 - $500K'!A:A,'Tier 1 - $500K'!Q:Q,0,0,1)</f>
        <v>144</v>
      </c>
      <c r="R44" s="115">
        <f>_xlfn.XLOOKUP(Tier4ContractorRates[[#This Row],[MSA Contract Number]],'Tier 1 - $500K'!A:A,'Tier 1 - $500K'!R:R,0,0,1)</f>
        <v>122</v>
      </c>
      <c r="S44" s="107">
        <f>_xlfn.XLOOKUP(Tier4ContractorRates[[#This Row],[MSA Contract Number]],'Tier 1 - $500K'!A:A,'Tier 1 - $500K'!S:S,0,0,1)</f>
        <v>199</v>
      </c>
      <c r="T44" s="107">
        <f>_xlfn.XLOOKUP(Tier4ContractorRates[[#This Row],[MSA Contract Number]],'Tier 1 - $500K'!A:A,'Tier 1 - $500K'!T:T,0,0,1)</f>
        <v>253</v>
      </c>
      <c r="U44" s="107">
        <f>_xlfn.XLOOKUP(Tier4ContractorRates[[#This Row],[MSA Contract Number]],'Tier 1 - $500K'!A:A,'Tier 1 - $500K'!U:U,0,0,1)</f>
        <v>192</v>
      </c>
      <c r="V44" s="107">
        <f>_xlfn.XLOOKUP(Tier4ContractorRates[[#This Row],[MSA Contract Number]],'Tier 1 - $500K'!A:A,'Tier 1 - $500K'!V:V,0,0,1)</f>
        <v>232</v>
      </c>
      <c r="W44" s="107">
        <f>_xlfn.XLOOKUP(Tier4ContractorRates[[#This Row],[MSA Contract Number]],'Tier 1 - $500K'!A:A,'Tier 1 - $500K'!W:W,0,0,1)</f>
        <v>155</v>
      </c>
      <c r="X44" s="107">
        <f>_xlfn.XLOOKUP(Tier4ContractorRates[[#This Row],[MSA Contract Number]],'Tier 1 - $500K'!A:A,'Tier 1 - $500K'!X:X,0,0,1)</f>
        <v>149</v>
      </c>
      <c r="Y44" s="107">
        <f>_xlfn.XLOOKUP(Tier4ContractorRates[[#This Row],[MSA Contract Number]],'Tier 1 - $500K'!A:A,'Tier 1 - $500K'!Y:Y,0,0,1)</f>
        <v>149</v>
      </c>
      <c r="Z44" s="107">
        <f>_xlfn.XLOOKUP(Tier4ContractorRates[[#This Row],[MSA Contract Number]],'Tier 1 - $500K'!A:A,'Tier 1 - $500K'!Z:Z,0,0,1)</f>
        <v>192</v>
      </c>
      <c r="AA44" s="107">
        <f>_xlfn.XLOOKUP(Tier4ContractorRates[[#This Row],[MSA Contract Number]],'Tier 1 - $500K'!A:A,'Tier 1 - $500K'!AA:AA,0,0,1)</f>
        <v>219</v>
      </c>
      <c r="AB44" s="107">
        <f>_xlfn.XLOOKUP(Tier4ContractorRates[[#This Row],[MSA Contract Number]],'Tier 1 - $500K'!A:A,'Tier 1 - $500K'!AB:AB,0,0,1)</f>
        <v>203</v>
      </c>
      <c r="AC44" s="107">
        <f>_xlfn.XLOOKUP(Tier4ContractorRates[[#This Row],[MSA Contract Number]],'Tier 1 - $500K'!A:A,'Tier 1 - $500K'!AC:AC,0,0,1)</f>
        <v>203</v>
      </c>
      <c r="AD44" s="107">
        <f>_xlfn.XLOOKUP(Tier4ContractorRates[[#This Row],[MSA Contract Number]],'Tier 1 - $500K'!A:A,'Tier 1 - $500K'!AD:AD,0,0,1)</f>
        <v>167</v>
      </c>
      <c r="AE44" s="107">
        <f>_xlfn.XLOOKUP(Tier4ContractorRates[[#This Row],[MSA Contract Number]],'Tier 1 - $500K'!A:A,'Tier 1 - $500K'!AE:AE,0,0,1)</f>
        <v>161</v>
      </c>
      <c r="AF44" s="107">
        <f>_xlfn.XLOOKUP(Tier4ContractorRates[[#This Row],[MSA Contract Number]],'Tier 1 - $500K'!A:A,'Tier 1 - $500K'!AF:AF,0,0,1)</f>
        <v>161</v>
      </c>
      <c r="AG44" s="107">
        <f>_xlfn.XLOOKUP(Tier4ContractorRates[[#This Row],[MSA Contract Number]],'Tier 1 - $500K'!A:A,'Tier 1 - $500K'!AG:AG,0,0,1)</f>
        <v>230</v>
      </c>
      <c r="AH44" s="107">
        <f>_xlfn.XLOOKUP(Tier4ContractorRates[[#This Row],[MSA Contract Number]],'Tier 1 - $500K'!A:A,'Tier 1 - $500K'!AH:AH,0,0,1)</f>
        <v>164</v>
      </c>
      <c r="AI44" s="107">
        <f>_xlfn.XLOOKUP(Tier4ContractorRates[[#This Row],[MSA Contract Number]],'Tier 1 - $500K'!A:A,'Tier 1 - $500K'!AI:AI,0,0,1)</f>
        <v>164</v>
      </c>
      <c r="AJ44" s="107">
        <f>_xlfn.XLOOKUP(Tier4ContractorRates[[#This Row],[MSA Contract Number]],'Tier 1 - $500K'!A:A,'Tier 1 - $500K'!AJ:AJ,0,0,1)</f>
        <v>156</v>
      </c>
      <c r="AK44" s="107">
        <f>_xlfn.XLOOKUP(Tier4ContractorRates[[#This Row],[MSA Contract Number]],'Tier 1 - $500K'!A:A,'Tier 1 - $500K'!AK:AK,0,0,1)</f>
        <v>154</v>
      </c>
      <c r="AL44" s="107">
        <f>_xlfn.XLOOKUP(Tier4ContractorRates[[#This Row],[MSA Contract Number]],'Tier 1 - $500K'!A:A,'Tier 1 - $500K'!AL:AL,0,0,1)</f>
        <v>205</v>
      </c>
      <c r="AM44" s="107">
        <f>_xlfn.XLOOKUP(Tier4ContractorRates[[#This Row],[MSA Contract Number]],'Tier 1 - $500K'!A:A,'Tier 1 - $500K'!AM:AM,0,0,1)</f>
        <v>144</v>
      </c>
      <c r="AN44" s="107">
        <f>_xlfn.XLOOKUP(Tier4ContractorRates[[#This Row],[MSA Contract Number]],'Tier 1 - $500K'!A:A,'Tier 1 - $500K'!AN:AN,0,0,1)</f>
        <v>231</v>
      </c>
      <c r="AO44" s="107">
        <f>_xlfn.XLOOKUP(Tier4ContractorRates[[#This Row],[MSA Contract Number]],'Tier 1 - $500K'!A:A,'Tier 1 - $500K'!AO:AO,0,0,1)</f>
        <v>228</v>
      </c>
      <c r="AP44" s="107">
        <f>_xlfn.XLOOKUP(Tier4ContractorRates[[#This Row],[MSA Contract Number]],'Tier 1 - $500K'!A:A,'Tier 1 - $500K'!AP:AP,0,0,1)</f>
        <v>235</v>
      </c>
      <c r="AQ44" s="107">
        <f>_xlfn.XLOOKUP(Tier4ContractorRates[[#This Row],[MSA Contract Number]],'Tier 1 - $500K'!A:A,'Tier 1 - $500K'!AQ:AQ,0,0,1)</f>
        <v>230</v>
      </c>
      <c r="AR44" s="107">
        <f>_xlfn.XLOOKUP(Tier4ContractorRates[[#This Row],[MSA Contract Number]],'Tier 1 - $500K'!A:A,'Tier 1 - $500K'!AR:AR,0,0,1)</f>
        <v>182</v>
      </c>
      <c r="AS44" s="107">
        <f>_xlfn.XLOOKUP(Tier4ContractorRates[[#This Row],[MSA Contract Number]],'Tier 1 - $500K'!A:A,'Tier 1 - $500K'!AS:AS,0,0,1)</f>
        <v>160</v>
      </c>
      <c r="AT44" s="107">
        <f>_xlfn.XLOOKUP(Tier4ContractorRates[[#This Row],[MSA Contract Number]],'Tier 1 - $500K'!A:A,'Tier 1 - $500K'!AT:AT,0,0,1)</f>
        <v>130</v>
      </c>
      <c r="AU44" s="107">
        <f>_xlfn.XLOOKUP(Tier4ContractorRates[[#This Row],[MSA Contract Number]],'Tier 1 - $500K'!A:A,'Tier 1 - $500K'!AU:AU,0,0,1)</f>
        <v>157</v>
      </c>
      <c r="AV44" s="107">
        <f>_xlfn.XLOOKUP(Tier4ContractorRates[[#This Row],[MSA Contract Number]],'Tier 1 - $500K'!A:A,'Tier 1 - $500K'!AV:AV,0,0,1)</f>
        <v>145</v>
      </c>
      <c r="AW44" s="107">
        <f>_xlfn.XLOOKUP(Tier4ContractorRates[[#This Row],[MSA Contract Number]],'Tier 1 - $500K'!A:A,'Tier 1 - $500K'!AW:AW,0,0,1)</f>
        <v>148</v>
      </c>
      <c r="AX44" s="107">
        <f>_xlfn.XLOOKUP(Tier4ContractorRates[[#This Row],[MSA Contract Number]],'Tier 1 - $500K'!A:A,'Tier 1 - $500K'!AX:AX,0,0,1)</f>
        <v>186</v>
      </c>
      <c r="AY44" s="107">
        <f>_xlfn.XLOOKUP(Tier4ContractorRates[[#This Row],[MSA Contract Number]],'Tier 1 - $500K'!A:A,'Tier 1 - $500K'!AY:AY,0,0,1)</f>
        <v>152</v>
      </c>
      <c r="AZ44" s="108">
        <f>_xlfn.XLOOKUP(Tier4ContractorRates[[#This Row],[MSA Contract Number]],'Tier 1 - $500K'!A:A,'Tier 1 - $500K'!AZ:AZ,0,0,1)</f>
        <v>293</v>
      </c>
    </row>
    <row r="45" spans="1:52" x14ac:dyDescent="0.25">
      <c r="A45" s="10" t="s">
        <v>825</v>
      </c>
      <c r="B45" s="9">
        <f>_xlfn.XLOOKUP(Tier4ContractorRates[[#This Row],[MSA Contract Number]],'Tier 1 - $500K'!A:A,'Tier 1 - $500K'!B:B,0,0,1)</f>
        <v>46497</v>
      </c>
      <c r="C45" s="10" t="str">
        <f>_xlfn.XLOOKUP(Tier4ContractorRates[[#This Row],[MSA Contract Number]],'Tier 1 - $500K'!A:A,'Tier 1 - $500K'!C:C,0,0,1)</f>
        <v>Mere IT Solutions</v>
      </c>
      <c r="D45" s="10" t="str">
        <f>_xlfn.XLOOKUP(Tier4ContractorRates[[#This Row],[MSA Contract Number]],'Tier 1 - $500K'!A:A,'Tier 1 - $500K'!D:D,0,0,1)</f>
        <v>Gopal Yerragunta</v>
      </c>
      <c r="E45" s="10" t="str">
        <f>_xlfn.XLOOKUP(Tier4ContractorRates[[#This Row],[MSA Contract Number]],'Tier 1 - $500K'!A:A,'Tier 1 - $500K'!E:E,0,0,1)</f>
        <v>(432)203-6373</v>
      </c>
      <c r="F45" s="10" t="str">
        <f>_xlfn.XLOOKUP(Tier4ContractorRates[[#This Row],[MSA Contract Number]],'Tier 1 - $500K'!A:A,'Tier 1 - $500K'!F:F,0,0,1)</f>
        <v>gopal@mereits.com;</v>
      </c>
      <c r="G45" s="7">
        <f>_xlfn.XLOOKUP(Tier4ContractorRates[[#This Row],[Point of Contact(s) (First Name and Last Name)]],'Tier 1 - $500K'!D:D,'Tier 1 - $500K'!G:G,0,0,1)</f>
        <v>2000778</v>
      </c>
      <c r="H45" s="7" t="str">
        <f>_xlfn.XLOOKUP(Tier4ContractorRates[[#This Row],[MSA Contract Number]],'Tier 1 - $500K'!A:A,'Tier 1 - $500K'!H:H,0,0,1)</f>
        <v>SB</v>
      </c>
      <c r="I45" s="7" t="str">
        <f>_xlfn.XLOOKUP(Tier4ContractorRates[[#This Row],[MSA Contract Number]],'Tier 1 - $500K'!A:A,'Tier 1 - $500K'!I:I,0,0,1)</f>
        <v>Yes</v>
      </c>
      <c r="J45" s="7" t="str">
        <f>_xlfn.XLOOKUP(Tier4ContractorRates[[#This Row],[MSA Contract Number]],'Tier 1 - $500K'!A:A,'Tier 1 - $500K'!J:J,0,0,1)</f>
        <v>No</v>
      </c>
      <c r="K45" s="115">
        <f>_xlfn.XLOOKUP(Tier4ContractorRates[[#This Row],[MSA Contract Number]],'Tier 1 - $500K'!A:A,'Tier 1 - $500K'!K:K,0,0,1)</f>
        <v>162</v>
      </c>
      <c r="L45" s="115">
        <f>_xlfn.XLOOKUP(Tier4ContractorRates[[#This Row],[MSA Contract Number]],'Tier 1 - $500K'!A:A,'Tier 1 - $500K'!L:L,0,0,1)</f>
        <v>141</v>
      </c>
      <c r="M45" s="115">
        <f>_xlfn.XLOOKUP(Tier4ContractorRates[[#This Row],[MSA Contract Number]],'Tier 1 - $500K'!A:A,'Tier 1 - $500K'!M:M,0,0,1)</f>
        <v>153</v>
      </c>
      <c r="N45" s="115">
        <f>_xlfn.XLOOKUP(Tier4ContractorRates[[#This Row],[MSA Contract Number]],'Tier 1 - $500K'!A:A,'Tier 1 - $500K'!N:N)</f>
        <v>131</v>
      </c>
      <c r="O45" s="115">
        <f>_xlfn.XLOOKUP(Tier4ContractorRates[[#This Row],[MSA Contract Number]],'Tier 1 - $500K'!A:A,'Tier 1 - $500K'!O:O,0,0,1)</f>
        <v>126</v>
      </c>
      <c r="P45" s="115">
        <f>_xlfn.XLOOKUP(Tier4ContractorRates[[#This Row],[MSA Contract Number]],'Tier 1 - $500K'!A:A,'Tier 1 - $500K'!P:P,0,0,1)</f>
        <v>144</v>
      </c>
      <c r="Q45" s="115">
        <f>_xlfn.XLOOKUP(Tier4ContractorRates[[#This Row],[MSA Contract Number]],'Tier 1 - $500K'!A:A,'Tier 1 - $500K'!Q:Q,0,0,1)</f>
        <v>123</v>
      </c>
      <c r="R45" s="115">
        <f>_xlfn.XLOOKUP(Tier4ContractorRates[[#This Row],[MSA Contract Number]],'Tier 1 - $500K'!A:A,'Tier 1 - $500K'!R:R,0,0,1)</f>
        <v>93</v>
      </c>
      <c r="S45" s="107">
        <f>_xlfn.XLOOKUP(Tier4ContractorRates[[#This Row],[MSA Contract Number]],'Tier 1 - $500K'!A:A,'Tier 1 - $500K'!S:S,0,0,1)</f>
        <v>144</v>
      </c>
      <c r="T45" s="107">
        <f>_xlfn.XLOOKUP(Tier4ContractorRates[[#This Row],[MSA Contract Number]],'Tier 1 - $500K'!A:A,'Tier 1 - $500K'!T:T,0,0,1)</f>
        <v>189</v>
      </c>
      <c r="U45" s="107">
        <f>_xlfn.XLOOKUP(Tier4ContractorRates[[#This Row],[MSA Contract Number]],'Tier 1 - $500K'!A:A,'Tier 1 - $500K'!U:U,0,0,1)</f>
        <v>171</v>
      </c>
      <c r="V45" s="107">
        <f>_xlfn.XLOOKUP(Tier4ContractorRates[[#This Row],[MSA Contract Number]],'Tier 1 - $500K'!A:A,'Tier 1 - $500K'!V:V,0,0,1)</f>
        <v>179</v>
      </c>
      <c r="W45" s="107">
        <f>_xlfn.XLOOKUP(Tier4ContractorRates[[#This Row],[MSA Contract Number]],'Tier 1 - $500K'!A:A,'Tier 1 - $500K'!W:W,0,0,1)</f>
        <v>108</v>
      </c>
      <c r="X45" s="107">
        <f>_xlfn.XLOOKUP(Tier4ContractorRates[[#This Row],[MSA Contract Number]],'Tier 1 - $500K'!A:A,'Tier 1 - $500K'!X:X,0,0,1)</f>
        <v>126</v>
      </c>
      <c r="Y45" s="107">
        <f>_xlfn.XLOOKUP(Tier4ContractorRates[[#This Row],[MSA Contract Number]],'Tier 1 - $500K'!A:A,'Tier 1 - $500K'!Y:Y,0,0,1)</f>
        <v>117</v>
      </c>
      <c r="Z45" s="107">
        <f>_xlfn.XLOOKUP(Tier4ContractorRates[[#This Row],[MSA Contract Number]],'Tier 1 - $500K'!A:A,'Tier 1 - $500K'!Z:Z,0,0,1)</f>
        <v>149</v>
      </c>
      <c r="AA45" s="107">
        <f>_xlfn.XLOOKUP(Tier4ContractorRates[[#This Row],[MSA Contract Number]],'Tier 1 - $500K'!A:A,'Tier 1 - $500K'!AA:AA,0,0,1)</f>
        <v>135</v>
      </c>
      <c r="AB45" s="107">
        <f>_xlfn.XLOOKUP(Tier4ContractorRates[[#This Row],[MSA Contract Number]],'Tier 1 - $500K'!A:A,'Tier 1 - $500K'!AB:AB,0,0,1)</f>
        <v>144</v>
      </c>
      <c r="AC45" s="107">
        <f>_xlfn.XLOOKUP(Tier4ContractorRates[[#This Row],[MSA Contract Number]],'Tier 1 - $500K'!A:A,'Tier 1 - $500K'!AC:AC,0,0,1)</f>
        <v>171</v>
      </c>
      <c r="AD45" s="107">
        <f>_xlfn.XLOOKUP(Tier4ContractorRates[[#This Row],[MSA Contract Number]],'Tier 1 - $500K'!A:A,'Tier 1 - $500K'!AD:AD,0,0,1)</f>
        <v>117</v>
      </c>
      <c r="AE45" s="107">
        <f>_xlfn.XLOOKUP(Tier4ContractorRates[[#This Row],[MSA Contract Number]],'Tier 1 - $500K'!A:A,'Tier 1 - $500K'!AE:AE,0,0,1)</f>
        <v>117</v>
      </c>
      <c r="AF45" s="107">
        <f>_xlfn.XLOOKUP(Tier4ContractorRates[[#This Row],[MSA Contract Number]],'Tier 1 - $500K'!A:A,'Tier 1 - $500K'!AF:AF,0,0,1)</f>
        <v>108</v>
      </c>
      <c r="AG45" s="107">
        <f>_xlfn.XLOOKUP(Tier4ContractorRates[[#This Row],[MSA Contract Number]],'Tier 1 - $500K'!A:A,'Tier 1 - $500K'!AG:AG,0,0,1)</f>
        <v>135</v>
      </c>
      <c r="AH45" s="107">
        <f>_xlfn.XLOOKUP(Tier4ContractorRates[[#This Row],[MSA Contract Number]],'Tier 1 - $500K'!A:A,'Tier 1 - $500K'!AH:AH,0,0,1)</f>
        <v>135</v>
      </c>
      <c r="AI45" s="107">
        <f>_xlfn.XLOOKUP(Tier4ContractorRates[[#This Row],[MSA Contract Number]],'Tier 1 - $500K'!A:A,'Tier 1 - $500K'!AI:AI,0,0,1)</f>
        <v>155</v>
      </c>
      <c r="AJ45" s="107">
        <f>_xlfn.XLOOKUP(Tier4ContractorRates[[#This Row],[MSA Contract Number]],'Tier 1 - $500K'!A:A,'Tier 1 - $500K'!AJ:AJ,0,0,1)</f>
        <v>126</v>
      </c>
      <c r="AK45" s="107">
        <f>_xlfn.XLOOKUP(Tier4ContractorRates[[#This Row],[MSA Contract Number]],'Tier 1 - $500K'!A:A,'Tier 1 - $500K'!AK:AK,0,0,1)</f>
        <v>171</v>
      </c>
      <c r="AL45" s="107">
        <f>_xlfn.XLOOKUP(Tier4ContractorRates[[#This Row],[MSA Contract Number]],'Tier 1 - $500K'!A:A,'Tier 1 - $500K'!AL:AL,0,0,1)</f>
        <v>198</v>
      </c>
      <c r="AM45" s="107">
        <f>_xlfn.XLOOKUP(Tier4ContractorRates[[#This Row],[MSA Contract Number]],'Tier 1 - $500K'!A:A,'Tier 1 - $500K'!AM:AM,0,0,1)</f>
        <v>144</v>
      </c>
      <c r="AN45" s="107">
        <f>_xlfn.XLOOKUP(Tier4ContractorRates[[#This Row],[MSA Contract Number]],'Tier 1 - $500K'!A:A,'Tier 1 - $500K'!AN:AN,0,0,1)</f>
        <v>171</v>
      </c>
      <c r="AO45" s="107">
        <f>_xlfn.XLOOKUP(Tier4ContractorRates[[#This Row],[MSA Contract Number]],'Tier 1 - $500K'!A:A,'Tier 1 - $500K'!AO:AO,0,0,1)</f>
        <v>162</v>
      </c>
      <c r="AP45" s="107">
        <f>_xlfn.XLOOKUP(Tier4ContractorRates[[#This Row],[MSA Contract Number]],'Tier 1 - $500K'!A:A,'Tier 1 - $500K'!AP:AP,0,0,1)</f>
        <v>186</v>
      </c>
      <c r="AQ45" s="107">
        <f>_xlfn.XLOOKUP(Tier4ContractorRates[[#This Row],[MSA Contract Number]],'Tier 1 - $500K'!A:A,'Tier 1 - $500K'!AQ:AQ,0,0,1)</f>
        <v>144</v>
      </c>
      <c r="AR45" s="107">
        <f>_xlfn.XLOOKUP(Tier4ContractorRates[[#This Row],[MSA Contract Number]],'Tier 1 - $500K'!A:A,'Tier 1 - $500K'!AR:AR,0,0,1)</f>
        <v>165</v>
      </c>
      <c r="AS45" s="107">
        <f>_xlfn.XLOOKUP(Tier4ContractorRates[[#This Row],[MSA Contract Number]],'Tier 1 - $500K'!A:A,'Tier 1 - $500K'!AS:AS,0,0,1)</f>
        <v>149</v>
      </c>
      <c r="AT45" s="107">
        <f>_xlfn.XLOOKUP(Tier4ContractorRates[[#This Row],[MSA Contract Number]],'Tier 1 - $500K'!A:A,'Tier 1 - $500K'!AT:AT,0,0,1)</f>
        <v>144</v>
      </c>
      <c r="AU45" s="107">
        <f>_xlfn.XLOOKUP(Tier4ContractorRates[[#This Row],[MSA Contract Number]],'Tier 1 - $500K'!A:A,'Tier 1 - $500K'!AU:AU,0,0,1)</f>
        <v>138</v>
      </c>
      <c r="AV45" s="107">
        <f>_xlfn.XLOOKUP(Tier4ContractorRates[[#This Row],[MSA Contract Number]],'Tier 1 - $500K'!A:A,'Tier 1 - $500K'!AV:AV,0,0,1)</f>
        <v>121</v>
      </c>
      <c r="AW45" s="107">
        <f>_xlfn.XLOOKUP(Tier4ContractorRates[[#This Row],[MSA Contract Number]],'Tier 1 - $500K'!A:A,'Tier 1 - $500K'!AW:AW,0,0,1)</f>
        <v>153</v>
      </c>
      <c r="AX45" s="107">
        <f>_xlfn.XLOOKUP(Tier4ContractorRates[[#This Row],[MSA Contract Number]],'Tier 1 - $500K'!A:A,'Tier 1 - $500K'!AX:AX,0,0,1)</f>
        <v>159</v>
      </c>
      <c r="AY45" s="107">
        <f>_xlfn.XLOOKUP(Tier4ContractorRates[[#This Row],[MSA Contract Number]],'Tier 1 - $500K'!A:A,'Tier 1 - $500K'!AY:AY,0,0,1)</f>
        <v>126</v>
      </c>
      <c r="AZ45" s="108">
        <f>_xlfn.XLOOKUP(Tier4ContractorRates[[#This Row],[MSA Contract Number]],'Tier 1 - $500K'!A:A,'Tier 1 - $500K'!AZ:AZ,0,0,1)</f>
        <v>141</v>
      </c>
    </row>
    <row r="46" spans="1:52" x14ac:dyDescent="0.25">
      <c r="A46" s="10" t="s">
        <v>860</v>
      </c>
      <c r="B46" s="9">
        <f>_xlfn.XLOOKUP(Tier4ContractorRates[[#This Row],[MSA Contract Number]],'Tier 1 - $500K'!A:A,'Tier 1 - $500K'!B:B,0,0,1)</f>
        <v>46497</v>
      </c>
      <c r="C46" s="10" t="str">
        <f>_xlfn.XLOOKUP(Tier4ContractorRates[[#This Row],[MSA Contract Number]],'Tier 1 - $500K'!A:A,'Tier 1 - $500K'!C:C,0,0,1)</f>
        <v>MSys, Inc.</v>
      </c>
      <c r="D46" s="10" t="str">
        <f>_xlfn.XLOOKUP(Tier4ContractorRates[[#This Row],[MSA Contract Number]],'Tier 1 - $500K'!A:A,'Tier 1 - $500K'!D:D,0,0,1)</f>
        <v>Raj Thiyagarajan</v>
      </c>
      <c r="E46" s="10" t="str">
        <f>_xlfn.XLOOKUP(Tier4ContractorRates[[#This Row],[MSA Contract Number]],'Tier 1 - $500K'!A:A,'Tier 1 - $500K'!E:E,0,0,1)</f>
        <v>(202) 629-0353 x701</v>
      </c>
      <c r="F46" s="10" t="str">
        <f>_xlfn.XLOOKUP(Tier4ContractorRates[[#This Row],[MSA Contract Number]],'Tier 1 - $500K'!A:A,'Tier 1 - $500K'!F:F,0,0,1)</f>
        <v>bw@msysinc.com;</v>
      </c>
      <c r="G46" s="7" t="str">
        <f>_xlfn.XLOOKUP(Tier4ContractorRates[[#This Row],[Point of Contact(s) (First Name and Last Name)]],'Tier 1 - $500K'!D:D,'Tier 1 - $500K'!G:G,0,0,1)</f>
        <v>--</v>
      </c>
      <c r="H46" s="7" t="str">
        <f>_xlfn.XLOOKUP(Tier4ContractorRates[[#This Row],[MSA Contract Number]],'Tier 1 - $500K'!A:A,'Tier 1 - $500K'!H:H,0,0,1)</f>
        <v>--</v>
      </c>
      <c r="I46" s="7" t="str">
        <f>_xlfn.XLOOKUP(Tier4ContractorRates[[#This Row],[MSA Contract Number]],'Tier 1 - $500K'!A:A,'Tier 1 - $500K'!I:I,0,0,1)</f>
        <v>No</v>
      </c>
      <c r="J46" s="7" t="str">
        <f>_xlfn.XLOOKUP(Tier4ContractorRates[[#This Row],[MSA Contract Number]],'Tier 1 - $500K'!A:A,'Tier 1 - $500K'!J:J,0,0,1)</f>
        <v>No</v>
      </c>
      <c r="K46" s="115">
        <f>_xlfn.XLOOKUP(Tier4ContractorRates[[#This Row],[MSA Contract Number]],'Tier 1 - $500K'!A:A,'Tier 1 - $500K'!K:K,0,0,1)</f>
        <v>188</v>
      </c>
      <c r="L46" s="115">
        <f>_xlfn.XLOOKUP(Tier4ContractorRates[[#This Row],[MSA Contract Number]],'Tier 1 - $500K'!A:A,'Tier 1 - $500K'!L:L,0,0,1)</f>
        <v>168</v>
      </c>
      <c r="M46" s="115">
        <f>_xlfn.XLOOKUP(Tier4ContractorRates[[#This Row],[MSA Contract Number]],'Tier 1 - $500K'!A:A,'Tier 1 - $500K'!M:M,0,0,1)</f>
        <v>158</v>
      </c>
      <c r="N46" s="115">
        <f>_xlfn.XLOOKUP(Tier4ContractorRates[[#This Row],[MSA Contract Number]],'Tier 1 - $500K'!A:A,'Tier 1 - $500K'!N:N)</f>
        <v>148</v>
      </c>
      <c r="O46" s="115">
        <f>_xlfn.XLOOKUP(Tier4ContractorRates[[#This Row],[MSA Contract Number]],'Tier 1 - $500K'!A:A,'Tier 1 - $500K'!O:O,0,0,1)</f>
        <v>138</v>
      </c>
      <c r="P46" s="115">
        <f>_xlfn.XLOOKUP(Tier4ContractorRates[[#This Row],[MSA Contract Number]],'Tier 1 - $500K'!A:A,'Tier 1 - $500K'!P:P,0,0,1)</f>
        <v>158</v>
      </c>
      <c r="Q46" s="115">
        <f>_xlfn.XLOOKUP(Tier4ContractorRates[[#This Row],[MSA Contract Number]],'Tier 1 - $500K'!A:A,'Tier 1 - $500K'!Q:Q,0,0,1)</f>
        <v>128</v>
      </c>
      <c r="R46" s="115">
        <f>_xlfn.XLOOKUP(Tier4ContractorRates[[#This Row],[MSA Contract Number]],'Tier 1 - $500K'!A:A,'Tier 1 - $500K'!R:R,0,0,1)</f>
        <v>98</v>
      </c>
      <c r="S46" s="107">
        <f>_xlfn.XLOOKUP(Tier4ContractorRates[[#This Row],[MSA Contract Number]],'Tier 1 - $500K'!A:A,'Tier 1 - $500K'!S:S,0,0,1)</f>
        <v>148</v>
      </c>
      <c r="T46" s="107">
        <f>_xlfn.XLOOKUP(Tier4ContractorRates[[#This Row],[MSA Contract Number]],'Tier 1 - $500K'!A:A,'Tier 1 - $500K'!T:T,0,0,1)</f>
        <v>188</v>
      </c>
      <c r="U46" s="107">
        <f>_xlfn.XLOOKUP(Tier4ContractorRates[[#This Row],[MSA Contract Number]],'Tier 1 - $500K'!A:A,'Tier 1 - $500K'!U:U,0,0,1)</f>
        <v>168</v>
      </c>
      <c r="V46" s="107">
        <f>_xlfn.XLOOKUP(Tier4ContractorRates[[#This Row],[MSA Contract Number]],'Tier 1 - $500K'!A:A,'Tier 1 - $500K'!V:V,0,0,1)</f>
        <v>168</v>
      </c>
      <c r="W46" s="107">
        <f>_xlfn.XLOOKUP(Tier4ContractorRates[[#This Row],[MSA Contract Number]],'Tier 1 - $500K'!A:A,'Tier 1 - $500K'!W:W,0,0,1)</f>
        <v>128</v>
      </c>
      <c r="X46" s="107">
        <f>_xlfn.XLOOKUP(Tier4ContractorRates[[#This Row],[MSA Contract Number]],'Tier 1 - $500K'!A:A,'Tier 1 - $500K'!X:X,0,0,1)</f>
        <v>108</v>
      </c>
      <c r="Y46" s="107">
        <f>_xlfn.XLOOKUP(Tier4ContractorRates[[#This Row],[MSA Contract Number]],'Tier 1 - $500K'!A:A,'Tier 1 - $500K'!Y:Y,0,0,1)</f>
        <v>108</v>
      </c>
      <c r="Z46" s="107">
        <f>_xlfn.XLOOKUP(Tier4ContractorRates[[#This Row],[MSA Contract Number]],'Tier 1 - $500K'!A:A,'Tier 1 - $500K'!Z:Z,0,0,1)</f>
        <v>128</v>
      </c>
      <c r="AA46" s="107">
        <f>_xlfn.XLOOKUP(Tier4ContractorRates[[#This Row],[MSA Contract Number]],'Tier 1 - $500K'!A:A,'Tier 1 - $500K'!AA:AA,0,0,1)</f>
        <v>138</v>
      </c>
      <c r="AB46" s="107">
        <f>_xlfn.XLOOKUP(Tier4ContractorRates[[#This Row],[MSA Contract Number]],'Tier 1 - $500K'!A:A,'Tier 1 - $500K'!AB:AB,0,0,1)</f>
        <v>148</v>
      </c>
      <c r="AC46" s="107">
        <f>_xlfn.XLOOKUP(Tier4ContractorRates[[#This Row],[MSA Contract Number]],'Tier 1 - $500K'!A:A,'Tier 1 - $500K'!AC:AC,0,0,1)</f>
        <v>158</v>
      </c>
      <c r="AD46" s="107">
        <f>_xlfn.XLOOKUP(Tier4ContractorRates[[#This Row],[MSA Contract Number]],'Tier 1 - $500K'!A:A,'Tier 1 - $500K'!AD:AD,0,0,1)</f>
        <v>98</v>
      </c>
      <c r="AE46" s="107">
        <f>_xlfn.XLOOKUP(Tier4ContractorRates[[#This Row],[MSA Contract Number]],'Tier 1 - $500K'!A:A,'Tier 1 - $500K'!AE:AE,0,0,1)</f>
        <v>118</v>
      </c>
      <c r="AF46" s="107">
        <f>_xlfn.XLOOKUP(Tier4ContractorRates[[#This Row],[MSA Contract Number]],'Tier 1 - $500K'!A:A,'Tier 1 - $500K'!AF:AF,0,0,1)</f>
        <v>98</v>
      </c>
      <c r="AG46" s="107">
        <f>_xlfn.XLOOKUP(Tier4ContractorRates[[#This Row],[MSA Contract Number]],'Tier 1 - $500K'!A:A,'Tier 1 - $500K'!AG:AG,0,0,1)</f>
        <v>118</v>
      </c>
      <c r="AH46" s="107">
        <f>_xlfn.XLOOKUP(Tier4ContractorRates[[#This Row],[MSA Contract Number]],'Tier 1 - $500K'!A:A,'Tier 1 - $500K'!AH:AH,0,0,1)</f>
        <v>108</v>
      </c>
      <c r="AI46" s="107">
        <f>_xlfn.XLOOKUP(Tier4ContractorRates[[#This Row],[MSA Contract Number]],'Tier 1 - $500K'!A:A,'Tier 1 - $500K'!AI:AI,0,0,1)</f>
        <v>118</v>
      </c>
      <c r="AJ46" s="107">
        <f>_xlfn.XLOOKUP(Tier4ContractorRates[[#This Row],[MSA Contract Number]],'Tier 1 - $500K'!A:A,'Tier 1 - $500K'!AJ:AJ,0,0,1)</f>
        <v>118</v>
      </c>
      <c r="AK46" s="107">
        <f>_xlfn.XLOOKUP(Tier4ContractorRates[[#This Row],[MSA Contract Number]],'Tier 1 - $500K'!A:A,'Tier 1 - $500K'!AK:AK,0,0,1)</f>
        <v>128</v>
      </c>
      <c r="AL46" s="107">
        <f>_xlfn.XLOOKUP(Tier4ContractorRates[[#This Row],[MSA Contract Number]],'Tier 1 - $500K'!A:A,'Tier 1 - $500K'!AL:AL,0,0,1)</f>
        <v>148</v>
      </c>
      <c r="AM46" s="107">
        <f>_xlfn.XLOOKUP(Tier4ContractorRates[[#This Row],[MSA Contract Number]],'Tier 1 - $500K'!A:A,'Tier 1 - $500K'!AM:AM,0,0,1)</f>
        <v>128</v>
      </c>
      <c r="AN46" s="107">
        <f>_xlfn.XLOOKUP(Tier4ContractorRates[[#This Row],[MSA Contract Number]],'Tier 1 - $500K'!A:A,'Tier 1 - $500K'!AN:AN,0,0,1)</f>
        <v>148</v>
      </c>
      <c r="AO46" s="107">
        <f>_xlfn.XLOOKUP(Tier4ContractorRates[[#This Row],[MSA Contract Number]],'Tier 1 - $500K'!A:A,'Tier 1 - $500K'!AO:AO,0,0,1)</f>
        <v>118</v>
      </c>
      <c r="AP46" s="107">
        <f>_xlfn.XLOOKUP(Tier4ContractorRates[[#This Row],[MSA Contract Number]],'Tier 1 - $500K'!A:A,'Tier 1 - $500K'!AP:AP,0,0,1)</f>
        <v>148</v>
      </c>
      <c r="AQ46" s="107">
        <f>_xlfn.XLOOKUP(Tier4ContractorRates[[#This Row],[MSA Contract Number]],'Tier 1 - $500K'!A:A,'Tier 1 - $500K'!AQ:AQ,0,0,1)</f>
        <v>128</v>
      </c>
      <c r="AR46" s="107">
        <f>_xlfn.XLOOKUP(Tier4ContractorRates[[#This Row],[MSA Contract Number]],'Tier 1 - $500K'!A:A,'Tier 1 - $500K'!AR:AR,0,0,1)</f>
        <v>148</v>
      </c>
      <c r="AS46" s="107">
        <f>_xlfn.XLOOKUP(Tier4ContractorRates[[#This Row],[MSA Contract Number]],'Tier 1 - $500K'!A:A,'Tier 1 - $500K'!AS:AS,0,0,1)</f>
        <v>128</v>
      </c>
      <c r="AT46" s="107">
        <f>_xlfn.XLOOKUP(Tier4ContractorRates[[#This Row],[MSA Contract Number]],'Tier 1 - $500K'!A:A,'Tier 1 - $500K'!AT:AT,0,0,1)</f>
        <v>128</v>
      </c>
      <c r="AU46" s="107">
        <f>_xlfn.XLOOKUP(Tier4ContractorRates[[#This Row],[MSA Contract Number]],'Tier 1 - $500K'!A:A,'Tier 1 - $500K'!AU:AU,0,0,1)</f>
        <v>118</v>
      </c>
      <c r="AV46" s="107">
        <f>_xlfn.XLOOKUP(Tier4ContractorRates[[#This Row],[MSA Contract Number]],'Tier 1 - $500K'!A:A,'Tier 1 - $500K'!AV:AV,0,0,1)</f>
        <v>98</v>
      </c>
      <c r="AW46" s="107">
        <f>_xlfn.XLOOKUP(Tier4ContractorRates[[#This Row],[MSA Contract Number]],'Tier 1 - $500K'!A:A,'Tier 1 - $500K'!AW:AW,0,0,1)</f>
        <v>118</v>
      </c>
      <c r="AX46" s="107">
        <f>_xlfn.XLOOKUP(Tier4ContractorRates[[#This Row],[MSA Contract Number]],'Tier 1 - $500K'!A:A,'Tier 1 - $500K'!AX:AX,0,0,1)</f>
        <v>128</v>
      </c>
      <c r="AY46" s="107">
        <f>_xlfn.XLOOKUP(Tier4ContractorRates[[#This Row],[MSA Contract Number]],'Tier 1 - $500K'!A:A,'Tier 1 - $500K'!AY:AY,0,0,1)</f>
        <v>98</v>
      </c>
      <c r="AZ46" s="108">
        <f>_xlfn.XLOOKUP(Tier4ContractorRates[[#This Row],[MSA Contract Number]],'Tier 1 - $500K'!A:A,'Tier 1 - $500K'!AZ:AZ,0,0,1)</f>
        <v>190</v>
      </c>
    </row>
    <row r="47" spans="1:52" ht="31.5" x14ac:dyDescent="0.25">
      <c r="A47" s="10" t="s">
        <v>875</v>
      </c>
      <c r="B47" s="9">
        <f>_xlfn.XLOOKUP(Tier4ContractorRates[[#This Row],[MSA Contract Number]],'Tier 1 - $500K'!A:A,'Tier 1 - $500K'!B:B,0,0,1)</f>
        <v>46497</v>
      </c>
      <c r="C47" s="10" t="str">
        <f>_xlfn.XLOOKUP(Tier4ContractorRates[[#This Row],[MSA Contract Number]],'Tier 1 - $500K'!A:A,'Tier 1 - $500K'!C:C,0,0,1)</f>
        <v>Nagarro, Inc.</v>
      </c>
      <c r="D47" s="10" t="str">
        <f>_xlfn.XLOOKUP(Tier4ContractorRates[[#This Row],[MSA Contract Number]],'Tier 1 - $500K'!A:A,'Tier 1 - $500K'!D:D,0,0,1)</f>
        <v>Manu Saraswat</v>
      </c>
      <c r="E47" s="10" t="str">
        <f>_xlfn.XLOOKUP(Tier4ContractorRates[[#This Row],[MSA Contract Number]],'Tier 1 - $500K'!A:A,'Tier 1 - $500K'!E:E,0,0,1)</f>
        <v>(229) 596-3417</v>
      </c>
      <c r="F47" s="10" t="str">
        <f>_xlfn.XLOOKUP(Tier4ContractorRates[[#This Row],[MSA Contract Number]],'Tier 1 - $500K'!A:A,'Tier 1 - $500K'!F:F,0,0,1)</f>
        <v>team-starship@nagarro.com;
manu.saraswat@nagarro.com;</v>
      </c>
      <c r="G47" s="7" t="str">
        <f>_xlfn.XLOOKUP(Tier4ContractorRates[[#This Row],[Point of Contact(s) (First Name and Last Name)]],'Tier 1 - $500K'!D:D,'Tier 1 - $500K'!G:G,0,0,1)</f>
        <v>--</v>
      </c>
      <c r="H47" s="7" t="str">
        <f>_xlfn.XLOOKUP(Tier4ContractorRates[[#This Row],[MSA Contract Number]],'Tier 1 - $500K'!A:A,'Tier 1 - $500K'!H:H,0,0,1)</f>
        <v>--</v>
      </c>
      <c r="I47" s="7" t="str">
        <f>_xlfn.XLOOKUP(Tier4ContractorRates[[#This Row],[MSA Contract Number]],'Tier 1 - $500K'!A:A,'Tier 1 - $500K'!I:I,0,0,1)</f>
        <v>No</v>
      </c>
      <c r="J47" s="7" t="str">
        <f>_xlfn.XLOOKUP(Tier4ContractorRates[[#This Row],[MSA Contract Number]],'Tier 1 - $500K'!A:A,'Tier 1 - $500K'!J:J,0,0,1)</f>
        <v>No</v>
      </c>
      <c r="K47" s="115">
        <f>_xlfn.XLOOKUP(Tier4ContractorRates[[#This Row],[MSA Contract Number]],'Tier 1 - $500K'!A:A,'Tier 1 - $500K'!K:K,0,0,1)</f>
        <v>180</v>
      </c>
      <c r="L47" s="115">
        <f>_xlfn.XLOOKUP(Tier4ContractorRates[[#This Row],[MSA Contract Number]],'Tier 1 - $500K'!A:A,'Tier 1 - $500K'!L:L,0,0,1)</f>
        <v>160</v>
      </c>
      <c r="M47" s="115">
        <f>_xlfn.XLOOKUP(Tier4ContractorRates[[#This Row],[MSA Contract Number]],'Tier 1 - $500K'!A:A,'Tier 1 - $500K'!M:M,0,0,1)</f>
        <v>160</v>
      </c>
      <c r="N47" s="115">
        <f>_xlfn.XLOOKUP(Tier4ContractorRates[[#This Row],[MSA Contract Number]],'Tier 1 - $500K'!A:A,'Tier 1 - $500K'!N:N)</f>
        <v>140</v>
      </c>
      <c r="O47" s="115">
        <f>_xlfn.XLOOKUP(Tier4ContractorRates[[#This Row],[MSA Contract Number]],'Tier 1 - $500K'!A:A,'Tier 1 - $500K'!O:O,0,0,1)</f>
        <v>120</v>
      </c>
      <c r="P47" s="115">
        <f>_xlfn.XLOOKUP(Tier4ContractorRates[[#This Row],[MSA Contract Number]],'Tier 1 - $500K'!A:A,'Tier 1 - $500K'!P:P,0,0,1)</f>
        <v>140</v>
      </c>
      <c r="Q47" s="115">
        <f>_xlfn.XLOOKUP(Tier4ContractorRates[[#This Row],[MSA Contract Number]],'Tier 1 - $500K'!A:A,'Tier 1 - $500K'!Q:Q,0,0,1)</f>
        <v>120</v>
      </c>
      <c r="R47" s="115">
        <f>_xlfn.XLOOKUP(Tier4ContractorRates[[#This Row],[MSA Contract Number]],'Tier 1 - $500K'!A:A,'Tier 1 - $500K'!R:R,0,0,1)</f>
        <v>90</v>
      </c>
      <c r="S47" s="107">
        <f>_xlfn.XLOOKUP(Tier4ContractorRates[[#This Row],[MSA Contract Number]],'Tier 1 - $500K'!A:A,'Tier 1 - $500K'!S:S,0,0,1)</f>
        <v>160</v>
      </c>
      <c r="T47" s="107">
        <f>_xlfn.XLOOKUP(Tier4ContractorRates[[#This Row],[MSA Contract Number]],'Tier 1 - $500K'!A:A,'Tier 1 - $500K'!T:T,0,0,1)</f>
        <v>200</v>
      </c>
      <c r="U47" s="107">
        <f>_xlfn.XLOOKUP(Tier4ContractorRates[[#This Row],[MSA Contract Number]],'Tier 1 - $500K'!A:A,'Tier 1 - $500K'!U:U,0,0,1)</f>
        <v>180</v>
      </c>
      <c r="V47" s="107">
        <f>_xlfn.XLOOKUP(Tier4ContractorRates[[#This Row],[MSA Contract Number]],'Tier 1 - $500K'!A:A,'Tier 1 - $500K'!V:V,0,0,1)</f>
        <v>160</v>
      </c>
      <c r="W47" s="107">
        <f>_xlfn.XLOOKUP(Tier4ContractorRates[[#This Row],[MSA Contract Number]],'Tier 1 - $500K'!A:A,'Tier 1 - $500K'!W:W,0,0,1)</f>
        <v>120</v>
      </c>
      <c r="X47" s="107">
        <f>_xlfn.XLOOKUP(Tier4ContractorRates[[#This Row],[MSA Contract Number]],'Tier 1 - $500K'!A:A,'Tier 1 - $500K'!X:X,0,0,1)</f>
        <v>120</v>
      </c>
      <c r="Y47" s="107">
        <f>_xlfn.XLOOKUP(Tier4ContractorRates[[#This Row],[MSA Contract Number]],'Tier 1 - $500K'!A:A,'Tier 1 - $500K'!Y:Y,0,0,1)</f>
        <v>120</v>
      </c>
      <c r="Z47" s="107">
        <f>_xlfn.XLOOKUP(Tier4ContractorRates[[#This Row],[MSA Contract Number]],'Tier 1 - $500K'!A:A,'Tier 1 - $500K'!Z:Z,0,0,1)</f>
        <v>140</v>
      </c>
      <c r="AA47" s="107">
        <f>_xlfn.XLOOKUP(Tier4ContractorRates[[#This Row],[MSA Contract Number]],'Tier 1 - $500K'!A:A,'Tier 1 - $500K'!AA:AA,0,0,1)</f>
        <v>160</v>
      </c>
      <c r="AB47" s="107">
        <f>_xlfn.XLOOKUP(Tier4ContractorRates[[#This Row],[MSA Contract Number]],'Tier 1 - $500K'!A:A,'Tier 1 - $500K'!AB:AB,0,0,1)</f>
        <v>160</v>
      </c>
      <c r="AC47" s="107">
        <f>_xlfn.XLOOKUP(Tier4ContractorRates[[#This Row],[MSA Contract Number]],'Tier 1 - $500K'!A:A,'Tier 1 - $500K'!AC:AC,0,0,1)</f>
        <v>160</v>
      </c>
      <c r="AD47" s="107">
        <f>_xlfn.XLOOKUP(Tier4ContractorRates[[#This Row],[MSA Contract Number]],'Tier 1 - $500K'!A:A,'Tier 1 - $500K'!AD:AD,0,0,1)</f>
        <v>140</v>
      </c>
      <c r="AE47" s="107">
        <f>_xlfn.XLOOKUP(Tier4ContractorRates[[#This Row],[MSA Contract Number]],'Tier 1 - $500K'!A:A,'Tier 1 - $500K'!AE:AE,0,0,1)</f>
        <v>120</v>
      </c>
      <c r="AF47" s="107">
        <f>_xlfn.XLOOKUP(Tier4ContractorRates[[#This Row],[MSA Contract Number]],'Tier 1 - $500K'!A:A,'Tier 1 - $500K'!AF:AF,0,0,1)</f>
        <v>120</v>
      </c>
      <c r="AG47" s="107">
        <f>_xlfn.XLOOKUP(Tier4ContractorRates[[#This Row],[MSA Contract Number]],'Tier 1 - $500K'!A:A,'Tier 1 - $500K'!AG:AG,0,0,1)</f>
        <v>140</v>
      </c>
      <c r="AH47" s="107">
        <f>_xlfn.XLOOKUP(Tier4ContractorRates[[#This Row],[MSA Contract Number]],'Tier 1 - $500K'!A:A,'Tier 1 - $500K'!AH:AH,0,0,1)</f>
        <v>120</v>
      </c>
      <c r="AI47" s="107">
        <f>_xlfn.XLOOKUP(Tier4ContractorRates[[#This Row],[MSA Contract Number]],'Tier 1 - $500K'!A:A,'Tier 1 - $500K'!AI:AI,0,0,1)</f>
        <v>140</v>
      </c>
      <c r="AJ47" s="107">
        <f>_xlfn.XLOOKUP(Tier4ContractorRates[[#This Row],[MSA Contract Number]],'Tier 1 - $500K'!A:A,'Tier 1 - $500K'!AJ:AJ,0,0,1)</f>
        <v>140</v>
      </c>
      <c r="AK47" s="107">
        <f>_xlfn.XLOOKUP(Tier4ContractorRates[[#This Row],[MSA Contract Number]],'Tier 1 - $500K'!A:A,'Tier 1 - $500K'!AK:AK,0,0,1)</f>
        <v>160</v>
      </c>
      <c r="AL47" s="107">
        <f>_xlfn.XLOOKUP(Tier4ContractorRates[[#This Row],[MSA Contract Number]],'Tier 1 - $500K'!A:A,'Tier 1 - $500K'!AL:AL,0,0,1)</f>
        <v>180</v>
      </c>
      <c r="AM47" s="107">
        <f>_xlfn.XLOOKUP(Tier4ContractorRates[[#This Row],[MSA Contract Number]],'Tier 1 - $500K'!A:A,'Tier 1 - $500K'!AM:AM,0,0,1)</f>
        <v>140</v>
      </c>
      <c r="AN47" s="107">
        <f>_xlfn.XLOOKUP(Tier4ContractorRates[[#This Row],[MSA Contract Number]],'Tier 1 - $500K'!A:A,'Tier 1 - $500K'!AN:AN,0,0,1)</f>
        <v>160</v>
      </c>
      <c r="AO47" s="107">
        <f>_xlfn.XLOOKUP(Tier4ContractorRates[[#This Row],[MSA Contract Number]],'Tier 1 - $500K'!A:A,'Tier 1 - $500K'!AO:AO,0,0,1)</f>
        <v>160</v>
      </c>
      <c r="AP47" s="107">
        <f>_xlfn.XLOOKUP(Tier4ContractorRates[[#This Row],[MSA Contract Number]],'Tier 1 - $500K'!A:A,'Tier 1 - $500K'!AP:AP,0,0,1)</f>
        <v>180</v>
      </c>
      <c r="AQ47" s="107">
        <f>_xlfn.XLOOKUP(Tier4ContractorRates[[#This Row],[MSA Contract Number]],'Tier 1 - $500K'!A:A,'Tier 1 - $500K'!AQ:AQ,0,0,1)</f>
        <v>140</v>
      </c>
      <c r="AR47" s="107">
        <f>_xlfn.XLOOKUP(Tier4ContractorRates[[#This Row],[MSA Contract Number]],'Tier 1 - $500K'!A:A,'Tier 1 - $500K'!AR:AR,0,0,1)</f>
        <v>160</v>
      </c>
      <c r="AS47" s="107">
        <f>_xlfn.XLOOKUP(Tier4ContractorRates[[#This Row],[MSA Contract Number]],'Tier 1 - $500K'!A:A,'Tier 1 - $500K'!AS:AS,0,0,1)</f>
        <v>120</v>
      </c>
      <c r="AT47" s="107">
        <f>_xlfn.XLOOKUP(Tier4ContractorRates[[#This Row],[MSA Contract Number]],'Tier 1 - $500K'!A:A,'Tier 1 - $500K'!AT:AT,0,0,1)</f>
        <v>100</v>
      </c>
      <c r="AU47" s="107">
        <f>_xlfn.XLOOKUP(Tier4ContractorRates[[#This Row],[MSA Contract Number]],'Tier 1 - $500K'!A:A,'Tier 1 - $500K'!AU:AU,0,0,1)</f>
        <v>140</v>
      </c>
      <c r="AV47" s="107">
        <f>_xlfn.XLOOKUP(Tier4ContractorRates[[#This Row],[MSA Contract Number]],'Tier 1 - $500K'!A:A,'Tier 1 - $500K'!AV:AV,0,0,1)</f>
        <v>120</v>
      </c>
      <c r="AW47" s="107">
        <f>_xlfn.XLOOKUP(Tier4ContractorRates[[#This Row],[MSA Contract Number]],'Tier 1 - $500K'!A:A,'Tier 1 - $500K'!AW:AW,0,0,1)</f>
        <v>120</v>
      </c>
      <c r="AX47" s="107">
        <f>_xlfn.XLOOKUP(Tier4ContractorRates[[#This Row],[MSA Contract Number]],'Tier 1 - $500K'!A:A,'Tier 1 - $500K'!AX:AX,0,0,1)</f>
        <v>160</v>
      </c>
      <c r="AY47" s="107">
        <f>_xlfn.XLOOKUP(Tier4ContractorRates[[#This Row],[MSA Contract Number]],'Tier 1 - $500K'!A:A,'Tier 1 - $500K'!AY:AY,0,0,1)</f>
        <v>120</v>
      </c>
      <c r="AZ47" s="108">
        <f>_xlfn.XLOOKUP(Tier4ContractorRates[[#This Row],[MSA Contract Number]],'Tier 1 - $500K'!A:A,'Tier 1 - $500K'!AZ:AZ,0,0,1)</f>
        <v>240</v>
      </c>
    </row>
    <row r="48" spans="1:52" ht="50.25" customHeight="1" x14ac:dyDescent="0.25">
      <c r="A48" s="10" t="s">
        <v>910</v>
      </c>
      <c r="B48" s="9">
        <f>_xlfn.XLOOKUP(Tier4ContractorRates[[#This Row],[MSA Contract Number]],'Tier 1 - $500K'!A:A,'Tier 1 - $500K'!B:B,0,0,1)</f>
        <v>46497</v>
      </c>
      <c r="C48" s="10" t="str">
        <f>_xlfn.XLOOKUP(Tier4ContractorRates[[#This Row],[MSA Contract Number]],'Tier 1 - $500K'!A:A,'Tier 1 - $500K'!C:C,0,0,1)</f>
        <v>NTT DATA Americas, Inc.</v>
      </c>
      <c r="D48" s="10" t="str">
        <f>_xlfn.XLOOKUP(Tier4ContractorRates[[#This Row],[MSA Contract Number]],'Tier 1 - $500K'!A:A,'Tier 1 - $500K'!D:D,0,0,1)</f>
        <v xml:space="preserve">Michael Parker
</v>
      </c>
      <c r="E48" s="10" t="str">
        <f>_xlfn.XLOOKUP(Tier4ContractorRates[[#This Row],[MSA Contract Number]],'Tier 1 - $500K'!A:A,'Tier 1 - $500K'!E:E,0,0,1)</f>
        <v xml:space="preserve">(470) 717-8543
</v>
      </c>
      <c r="F48" s="10" t="str">
        <f>_xlfn.XLOOKUP(Tier4ContractorRates[[#This Row],[MSA Contract Number]],'Tier 1 - $500K'!A:A,'Tier 1 - $500K'!F:F,0,0,1)</f>
        <v xml:space="preserve">nttds.hcprocurement@nttdata.com;
Michael.Parker@nttdata.com; </v>
      </c>
      <c r="G48" s="7" t="str">
        <f>_xlfn.XLOOKUP(Tier4ContractorRates[[#This Row],[Point of Contact(s) (First Name and Last Name)]],'Tier 1 - $500K'!D:D,'Tier 1 - $500K'!G:G,0,0,1)</f>
        <v>--</v>
      </c>
      <c r="H48" s="7" t="str">
        <f>_xlfn.XLOOKUP(Tier4ContractorRates[[#This Row],[MSA Contract Number]],'Tier 1 - $500K'!A:A,'Tier 1 - $500K'!H:H,0,0,1)</f>
        <v>--</v>
      </c>
      <c r="I48" s="7" t="str">
        <f>_xlfn.XLOOKUP(Tier4ContractorRates[[#This Row],[MSA Contract Number]],'Tier 1 - $500K'!A:A,'Tier 1 - $500K'!I:I,0,0,1)</f>
        <v>No</v>
      </c>
      <c r="J48" s="7" t="str">
        <f>_xlfn.XLOOKUP(Tier4ContractorRates[[#This Row],[MSA Contract Number]],'Tier 1 - $500K'!A:A,'Tier 1 - $500K'!J:J,0,0,1)</f>
        <v>No</v>
      </c>
      <c r="K48" s="115">
        <f>_xlfn.XLOOKUP(Tier4ContractorRates[[#This Row],[MSA Contract Number]],'Tier 1 - $500K'!A:A,'Tier 1 - $500K'!K:K,0,0,1)</f>
        <v>226</v>
      </c>
      <c r="L48" s="115">
        <f>_xlfn.XLOOKUP(Tier4ContractorRates[[#This Row],[MSA Contract Number]],'Tier 1 - $500K'!A:A,'Tier 1 - $500K'!L:L,0,0,1)</f>
        <v>189</v>
      </c>
      <c r="M48" s="115">
        <f>_xlfn.XLOOKUP(Tier4ContractorRates[[#This Row],[MSA Contract Number]],'Tier 1 - $500K'!A:A,'Tier 1 - $500K'!M:M,0,0,1)</f>
        <v>200</v>
      </c>
      <c r="N48" s="115">
        <f>_xlfn.XLOOKUP(Tier4ContractorRates[[#This Row],[MSA Contract Number]],'Tier 1 - $500K'!A:A,'Tier 1 - $500K'!N:N)</f>
        <v>179</v>
      </c>
      <c r="O48" s="115">
        <f>_xlfn.XLOOKUP(Tier4ContractorRates[[#This Row],[MSA Contract Number]],'Tier 1 - $500K'!A:A,'Tier 1 - $500K'!O:O,0,0,1)</f>
        <v>150</v>
      </c>
      <c r="P48" s="115" t="str">
        <f>_xlfn.XLOOKUP(Tier4ContractorRates[[#This Row],[MSA Contract Number]],'Tier 1 - $500K'!A:A,'Tier 1 - $500K'!P:P,0,0,1)</f>
        <v>--</v>
      </c>
      <c r="Q48" s="115" t="str">
        <f>_xlfn.XLOOKUP(Tier4ContractorRates[[#This Row],[MSA Contract Number]],'Tier 1 - $500K'!A:A,'Tier 1 - $500K'!Q:Q,0,0,1)</f>
        <v>--</v>
      </c>
      <c r="R48" s="115">
        <f>_xlfn.XLOOKUP(Tier4ContractorRates[[#This Row],[MSA Contract Number]],'Tier 1 - $500K'!A:A,'Tier 1 - $500K'!R:R,0,0,1)</f>
        <v>100</v>
      </c>
      <c r="S48" s="107">
        <f>_xlfn.XLOOKUP(Tier4ContractorRates[[#This Row],[MSA Contract Number]],'Tier 1 - $500K'!A:A,'Tier 1 - $500K'!S:S,0,0,1)</f>
        <v>192</v>
      </c>
      <c r="T48" s="107">
        <f>_xlfn.XLOOKUP(Tier4ContractorRates[[#This Row],[MSA Contract Number]],'Tier 1 - $500K'!A:A,'Tier 1 - $500K'!T:T,0,0,1)</f>
        <v>230</v>
      </c>
      <c r="U48" s="107">
        <f>_xlfn.XLOOKUP(Tier4ContractorRates[[#This Row],[MSA Contract Number]],'Tier 1 - $500K'!A:A,'Tier 1 - $500K'!U:U,0,0,1)</f>
        <v>190</v>
      </c>
      <c r="V48" s="107">
        <f>_xlfn.XLOOKUP(Tier4ContractorRates[[#This Row],[MSA Contract Number]],'Tier 1 - $500K'!A:A,'Tier 1 - $500K'!V:V,0,0,1)</f>
        <v>208</v>
      </c>
      <c r="W48" s="107" t="str">
        <f>_xlfn.XLOOKUP(Tier4ContractorRates[[#This Row],[MSA Contract Number]],'Tier 1 - $500K'!A:A,'Tier 1 - $500K'!W:W,0,0,1)</f>
        <v>--</v>
      </c>
      <c r="X48" s="107" t="str">
        <f>_xlfn.XLOOKUP(Tier4ContractorRates[[#This Row],[MSA Contract Number]],'Tier 1 - $500K'!A:A,'Tier 1 - $500K'!X:X,0,0,1)</f>
        <v>--</v>
      </c>
      <c r="Y48" s="107" t="str">
        <f>_xlfn.XLOOKUP(Tier4ContractorRates[[#This Row],[MSA Contract Number]],'Tier 1 - $500K'!A:A,'Tier 1 - $500K'!Y:Y,0,0,1)</f>
        <v>--</v>
      </c>
      <c r="Z48" s="107">
        <f>_xlfn.XLOOKUP(Tier4ContractorRates[[#This Row],[MSA Contract Number]],'Tier 1 - $500K'!A:A,'Tier 1 - $500K'!Z:Z,0,0,1)</f>
        <v>180</v>
      </c>
      <c r="AA48" s="107">
        <f>_xlfn.XLOOKUP(Tier4ContractorRates[[#This Row],[MSA Contract Number]],'Tier 1 - $500K'!A:A,'Tier 1 - $500K'!AA:AA,0,0,1)</f>
        <v>174</v>
      </c>
      <c r="AB48" s="107">
        <f>_xlfn.XLOOKUP(Tier4ContractorRates[[#This Row],[MSA Contract Number]],'Tier 1 - $500K'!A:A,'Tier 1 - $500K'!AB:AB,0,0,1)</f>
        <v>210</v>
      </c>
      <c r="AC48" s="107">
        <f>_xlfn.XLOOKUP(Tier4ContractorRates[[#This Row],[MSA Contract Number]],'Tier 1 - $500K'!A:A,'Tier 1 - $500K'!AC:AC,0,0,1)</f>
        <v>205</v>
      </c>
      <c r="AD48" s="107">
        <f>_xlfn.XLOOKUP(Tier4ContractorRates[[#This Row],[MSA Contract Number]],'Tier 1 - $500K'!A:A,'Tier 1 - $500K'!AD:AD,0,0,1)</f>
        <v>158</v>
      </c>
      <c r="AE48" s="107" t="str">
        <f>_xlfn.XLOOKUP(Tier4ContractorRates[[#This Row],[MSA Contract Number]],'Tier 1 - $500K'!A:A,'Tier 1 - $500K'!AE:AE,0,0,1)</f>
        <v>--</v>
      </c>
      <c r="AF48" s="107">
        <f>_xlfn.XLOOKUP(Tier4ContractorRates[[#This Row],[MSA Contract Number]],'Tier 1 - $500K'!A:A,'Tier 1 - $500K'!AF:AF,0,0,1)</f>
        <v>185</v>
      </c>
      <c r="AG48" s="107">
        <f>_xlfn.XLOOKUP(Tier4ContractorRates[[#This Row],[MSA Contract Number]],'Tier 1 - $500K'!A:A,'Tier 1 - $500K'!AG:AG,0,0,1)</f>
        <v>192</v>
      </c>
      <c r="AH48" s="107" t="str">
        <f>_xlfn.XLOOKUP(Tier4ContractorRates[[#This Row],[MSA Contract Number]],'Tier 1 - $500K'!A:A,'Tier 1 - $500K'!AH:AH,0,0,1)</f>
        <v>--</v>
      </c>
      <c r="AI48" s="107" t="str">
        <f>_xlfn.XLOOKUP(Tier4ContractorRates[[#This Row],[MSA Contract Number]],'Tier 1 - $500K'!A:A,'Tier 1 - $500K'!AI:AI,0,0,1)</f>
        <v>--</v>
      </c>
      <c r="AJ48" s="107">
        <f>_xlfn.XLOOKUP(Tier4ContractorRates[[#This Row],[MSA Contract Number]],'Tier 1 - $500K'!A:A,'Tier 1 - $500K'!AJ:AJ,0,0,1)</f>
        <v>133</v>
      </c>
      <c r="AK48" s="107" t="str">
        <f>_xlfn.XLOOKUP(Tier4ContractorRates[[#This Row],[MSA Contract Number]],'Tier 1 - $500K'!A:A,'Tier 1 - $500K'!AK:AK,0,0,1)</f>
        <v>--</v>
      </c>
      <c r="AL48" s="107" t="str">
        <f>_xlfn.XLOOKUP(Tier4ContractorRates[[#This Row],[MSA Contract Number]],'Tier 1 - $500K'!A:A,'Tier 1 - $500K'!AL:AL,0,0,1)</f>
        <v>--</v>
      </c>
      <c r="AM48" s="107" t="str">
        <f>_xlfn.XLOOKUP(Tier4ContractorRates[[#This Row],[MSA Contract Number]],'Tier 1 - $500K'!A:A,'Tier 1 - $500K'!AM:AM,0,0,1)</f>
        <v>--</v>
      </c>
      <c r="AN48" s="107">
        <f>_xlfn.XLOOKUP(Tier4ContractorRates[[#This Row],[MSA Contract Number]],'Tier 1 - $500K'!A:A,'Tier 1 - $500K'!AN:AN,0,0,1)</f>
        <v>195</v>
      </c>
      <c r="AO48" s="107" t="str">
        <f>_xlfn.XLOOKUP(Tier4ContractorRates[[#This Row],[MSA Contract Number]],'Tier 1 - $500K'!A:A,'Tier 1 - $500K'!AO:AO,0,0,1)</f>
        <v>--</v>
      </c>
      <c r="AP48" s="107" t="str">
        <f>_xlfn.XLOOKUP(Tier4ContractorRates[[#This Row],[MSA Contract Number]],'Tier 1 - $500K'!A:A,'Tier 1 - $500K'!AP:AP,0,0,1)</f>
        <v>--</v>
      </c>
      <c r="AQ48" s="107" t="str">
        <f>_xlfn.XLOOKUP(Tier4ContractorRates[[#This Row],[MSA Contract Number]],'Tier 1 - $500K'!A:A,'Tier 1 - $500K'!AQ:AQ,0,0,1)</f>
        <v>--</v>
      </c>
      <c r="AR48" s="107" t="str">
        <f>_xlfn.XLOOKUP(Tier4ContractorRates[[#This Row],[MSA Contract Number]],'Tier 1 - $500K'!A:A,'Tier 1 - $500K'!AR:AR,0,0,1)</f>
        <v>--</v>
      </c>
      <c r="AS48" s="107" t="str">
        <f>_xlfn.XLOOKUP(Tier4ContractorRates[[#This Row],[MSA Contract Number]],'Tier 1 - $500K'!A:A,'Tier 1 - $500K'!AS:AS,0,0,1)</f>
        <v>--</v>
      </c>
      <c r="AT48" s="107" t="str">
        <f>_xlfn.XLOOKUP(Tier4ContractorRates[[#This Row],[MSA Contract Number]],'Tier 1 - $500K'!A:A,'Tier 1 - $500K'!AT:AT,0,0,1)</f>
        <v>--</v>
      </c>
      <c r="AU48" s="107" t="str">
        <f>_xlfn.XLOOKUP(Tier4ContractorRates[[#This Row],[MSA Contract Number]],'Tier 1 - $500K'!A:A,'Tier 1 - $500K'!AU:AU,0,0,1)</f>
        <v>--</v>
      </c>
      <c r="AV48" s="107">
        <f>_xlfn.XLOOKUP(Tier4ContractorRates[[#This Row],[MSA Contract Number]],'Tier 1 - $500K'!A:A,'Tier 1 - $500K'!AV:AV,0,0,1)</f>
        <v>161</v>
      </c>
      <c r="AW48" s="107">
        <f>_xlfn.XLOOKUP(Tier4ContractorRates[[#This Row],[MSA Contract Number]],'Tier 1 - $500K'!A:A,'Tier 1 - $500K'!AW:AW,0,0,1)</f>
        <v>172</v>
      </c>
      <c r="AX48" s="107">
        <f>_xlfn.XLOOKUP(Tier4ContractorRates[[#This Row],[MSA Contract Number]],'Tier 1 - $500K'!A:A,'Tier 1 - $500K'!AX:AX,0,0,1)</f>
        <v>172</v>
      </c>
      <c r="AY48" s="107" t="str">
        <f>_xlfn.XLOOKUP(Tier4ContractorRates[[#This Row],[MSA Contract Number]],'Tier 1 - $500K'!A:A,'Tier 1 - $500K'!AY:AY,0,0,1)</f>
        <v>--</v>
      </c>
      <c r="AZ48" s="108">
        <f>_xlfn.XLOOKUP(Tier4ContractorRates[[#This Row],[MSA Contract Number]],'Tier 1 - $500K'!A:A,'Tier 1 - $500K'!AZ:AZ,0,0,1)</f>
        <v>209</v>
      </c>
    </row>
    <row r="49" spans="1:52" x14ac:dyDescent="0.25">
      <c r="A49" s="10" t="s">
        <v>937</v>
      </c>
      <c r="B49" s="9">
        <f>_xlfn.XLOOKUP(Tier4ContractorRates[[#This Row],[MSA Contract Number]],'Tier 1 - $500K'!A:A,'Tier 1 - $500K'!B:B,0,0,1)</f>
        <v>46497</v>
      </c>
      <c r="C49" s="10" t="str">
        <f>_xlfn.XLOOKUP(Tier4ContractorRates[[#This Row],[MSA Contract Number]],'Tier 1 - $500K'!A:A,'Tier 1 - $500K'!C:C,0,0,1)</f>
        <v>OnCore Consulting, LLC</v>
      </c>
      <c r="D49" s="10" t="str">
        <f>_xlfn.XLOOKUP(Tier4ContractorRates[[#This Row],[MSA Contract Number]],'Tier 1 - $500K'!A:A,'Tier 1 - $500K'!D:D,0,0,1)</f>
        <v>Rick Collins</v>
      </c>
      <c r="E49" s="10" t="str">
        <f>_xlfn.XLOOKUP(Tier4ContractorRates[[#This Row],[MSA Contract Number]],'Tier 1 - $500K'!A:A,'Tier 1 - $500K'!E:E,0,0,1)</f>
        <v>(916) 425-3674</v>
      </c>
      <c r="F49" s="10" t="str">
        <f>_xlfn.XLOOKUP(Tier4ContractorRates[[#This Row],[MSA Contract Number]],'Tier 1 - $500K'!A:A,'Tier 1 - $500K'!F:F,0,0,1)</f>
        <v xml:space="preserve">rick.collins@oncorellc.com; </v>
      </c>
      <c r="G49" s="7" t="str">
        <f>_xlfn.XLOOKUP(Tier4ContractorRates[[#This Row],[Point of Contact(s) (First Name and Last Name)]],'Tier 1 - $500K'!D:D,'Tier 1 - $500K'!G:G,0,0,1)</f>
        <v>--</v>
      </c>
      <c r="H49" s="7" t="str">
        <f>_xlfn.XLOOKUP(Tier4ContractorRates[[#This Row],[MSA Contract Number]],'Tier 1 - $500K'!A:A,'Tier 1 - $500K'!H:H,0,0,1)</f>
        <v>--</v>
      </c>
      <c r="I49" s="7" t="str">
        <f>_xlfn.XLOOKUP(Tier4ContractorRates[[#This Row],[MSA Contract Number]],'Tier 1 - $500K'!A:A,'Tier 1 - $500K'!I:I,0,0,1)</f>
        <v>No</v>
      </c>
      <c r="J49" s="7" t="str">
        <f>_xlfn.XLOOKUP(Tier4ContractorRates[[#This Row],[MSA Contract Number]],'Tier 1 - $500K'!A:A,'Tier 1 - $500K'!J:J,0,0,1)</f>
        <v>No</v>
      </c>
      <c r="K49" s="115">
        <f>_xlfn.XLOOKUP(Tier4ContractorRates[[#This Row],[MSA Contract Number]],'Tier 1 - $500K'!A:A,'Tier 1 - $500K'!K:K,0,0,1)</f>
        <v>234</v>
      </c>
      <c r="L49" s="115">
        <f>_xlfn.XLOOKUP(Tier4ContractorRates[[#This Row],[MSA Contract Number]],'Tier 1 - $500K'!A:A,'Tier 1 - $500K'!L:L,0,0,1)</f>
        <v>203</v>
      </c>
      <c r="M49" s="115">
        <f>_xlfn.XLOOKUP(Tier4ContractorRates[[#This Row],[MSA Contract Number]],'Tier 1 - $500K'!A:A,'Tier 1 - $500K'!M:M,0,0,1)</f>
        <v>209</v>
      </c>
      <c r="N49" s="115">
        <f>_xlfn.XLOOKUP(Tier4ContractorRates[[#This Row],[MSA Contract Number]],'Tier 1 - $500K'!A:A,'Tier 1 - $500K'!N:N)</f>
        <v>180</v>
      </c>
      <c r="O49" s="115">
        <f>_xlfn.XLOOKUP(Tier4ContractorRates[[#This Row],[MSA Contract Number]],'Tier 1 - $500K'!A:A,'Tier 1 - $500K'!O:O,0,0,1)</f>
        <v>156</v>
      </c>
      <c r="P49" s="115">
        <f>_xlfn.XLOOKUP(Tier4ContractorRates[[#This Row],[MSA Contract Number]],'Tier 1 - $500K'!A:A,'Tier 1 - $500K'!P:P,0,0,1)</f>
        <v>162</v>
      </c>
      <c r="Q49" s="115">
        <f>_xlfn.XLOOKUP(Tier4ContractorRates[[#This Row],[MSA Contract Number]],'Tier 1 - $500K'!A:A,'Tier 1 - $500K'!Q:Q,0,0,1)</f>
        <v>141</v>
      </c>
      <c r="R49" s="115">
        <f>_xlfn.XLOOKUP(Tier4ContractorRates[[#This Row],[MSA Contract Number]],'Tier 1 - $500K'!A:A,'Tier 1 - $500K'!R:R,0,0,1)</f>
        <v>112</v>
      </c>
      <c r="S49" s="107">
        <f>_xlfn.XLOOKUP(Tier4ContractorRates[[#This Row],[MSA Contract Number]],'Tier 1 - $500K'!A:A,'Tier 1 - $500K'!S:S,0,0,1)</f>
        <v>195</v>
      </c>
      <c r="T49" s="107">
        <f>_xlfn.XLOOKUP(Tier4ContractorRates[[#This Row],[MSA Contract Number]],'Tier 1 - $500K'!A:A,'Tier 1 - $500K'!T:T,0,0,1)</f>
        <v>234</v>
      </c>
      <c r="U49" s="107">
        <f>_xlfn.XLOOKUP(Tier4ContractorRates[[#This Row],[MSA Contract Number]],'Tier 1 - $500K'!A:A,'Tier 1 - $500K'!U:U,0,0,1)</f>
        <v>203</v>
      </c>
      <c r="V49" s="107">
        <f>_xlfn.XLOOKUP(Tier4ContractorRates[[#This Row],[MSA Contract Number]],'Tier 1 - $500K'!A:A,'Tier 1 - $500K'!V:V,0,0,1)</f>
        <v>198</v>
      </c>
      <c r="W49" s="107">
        <f>_xlfn.XLOOKUP(Tier4ContractorRates[[#This Row],[MSA Contract Number]],'Tier 1 - $500K'!A:A,'Tier 1 - $500K'!W:W,0,0,1)</f>
        <v>146</v>
      </c>
      <c r="X49" s="107">
        <f>_xlfn.XLOOKUP(Tier4ContractorRates[[#This Row],[MSA Contract Number]],'Tier 1 - $500K'!A:A,'Tier 1 - $500K'!X:X,0,0,1)</f>
        <v>142</v>
      </c>
      <c r="Y49" s="107">
        <f>_xlfn.XLOOKUP(Tier4ContractorRates[[#This Row],[MSA Contract Number]],'Tier 1 - $500K'!A:A,'Tier 1 - $500K'!Y:Y,0,0,1)</f>
        <v>149</v>
      </c>
      <c r="Z49" s="107">
        <f>_xlfn.XLOOKUP(Tier4ContractorRates[[#This Row],[MSA Contract Number]],'Tier 1 - $500K'!A:A,'Tier 1 - $500K'!Z:Z,0,0,1)</f>
        <v>182</v>
      </c>
      <c r="AA49" s="107">
        <f>_xlfn.XLOOKUP(Tier4ContractorRates[[#This Row],[MSA Contract Number]],'Tier 1 - $500K'!A:A,'Tier 1 - $500K'!AA:AA,0,0,1)</f>
        <v>186</v>
      </c>
      <c r="AB49" s="107">
        <f>_xlfn.XLOOKUP(Tier4ContractorRates[[#This Row],[MSA Contract Number]],'Tier 1 - $500K'!A:A,'Tier 1 - $500K'!AB:AB,0,0,1)</f>
        <v>203</v>
      </c>
      <c r="AC49" s="107">
        <f>_xlfn.XLOOKUP(Tier4ContractorRates[[#This Row],[MSA Contract Number]],'Tier 1 - $500K'!A:A,'Tier 1 - $500K'!AC:AC,0,0,1)</f>
        <v>198</v>
      </c>
      <c r="AD49" s="107">
        <f>_xlfn.XLOOKUP(Tier4ContractorRates[[#This Row],[MSA Contract Number]],'Tier 1 - $500K'!A:A,'Tier 1 - $500K'!AD:AD,0,0,1)</f>
        <v>161</v>
      </c>
      <c r="AE49" s="107">
        <f>_xlfn.XLOOKUP(Tier4ContractorRates[[#This Row],[MSA Contract Number]],'Tier 1 - $500K'!A:A,'Tier 1 - $500K'!AE:AE,0,0,1)</f>
        <v>156</v>
      </c>
      <c r="AF49" s="107">
        <f>_xlfn.XLOOKUP(Tier4ContractorRates[[#This Row],[MSA Contract Number]],'Tier 1 - $500K'!A:A,'Tier 1 - $500K'!AF:AF,0,0,1)</f>
        <v>147</v>
      </c>
      <c r="AG49" s="107">
        <f>_xlfn.XLOOKUP(Tier4ContractorRates[[#This Row],[MSA Contract Number]],'Tier 1 - $500K'!A:A,'Tier 1 - $500K'!AG:AG,0,0,1)</f>
        <v>156</v>
      </c>
      <c r="AH49" s="107">
        <f>_xlfn.XLOOKUP(Tier4ContractorRates[[#This Row],[MSA Contract Number]],'Tier 1 - $500K'!A:A,'Tier 1 - $500K'!AH:AH,0,0,1)</f>
        <v>186</v>
      </c>
      <c r="AI49" s="107">
        <f>_xlfn.XLOOKUP(Tier4ContractorRates[[#This Row],[MSA Contract Number]],'Tier 1 - $500K'!A:A,'Tier 1 - $500K'!AI:AI,0,0,1)</f>
        <v>162</v>
      </c>
      <c r="AJ49" s="107">
        <f>_xlfn.XLOOKUP(Tier4ContractorRates[[#This Row],[MSA Contract Number]],'Tier 1 - $500K'!A:A,'Tier 1 - $500K'!AJ:AJ,0,0,1)</f>
        <v>141</v>
      </c>
      <c r="AK49" s="107">
        <f>_xlfn.XLOOKUP(Tier4ContractorRates[[#This Row],[MSA Contract Number]],'Tier 1 - $500K'!A:A,'Tier 1 - $500K'!AK:AK,0,0,1)</f>
        <v>162</v>
      </c>
      <c r="AL49" s="107">
        <f>_xlfn.XLOOKUP(Tier4ContractorRates[[#This Row],[MSA Contract Number]],'Tier 1 - $500K'!A:A,'Tier 1 - $500K'!AL:AL,0,0,1)</f>
        <v>205</v>
      </c>
      <c r="AM49" s="107">
        <f>_xlfn.XLOOKUP(Tier4ContractorRates[[#This Row],[MSA Contract Number]],'Tier 1 - $500K'!A:A,'Tier 1 - $500K'!AM:AM,0,0,1)</f>
        <v>141</v>
      </c>
      <c r="AN49" s="107">
        <f>_xlfn.XLOOKUP(Tier4ContractorRates[[#This Row],[MSA Contract Number]],'Tier 1 - $500K'!A:A,'Tier 1 - $500K'!AN:AN,0,0,1)</f>
        <v>162</v>
      </c>
      <c r="AO49" s="107">
        <f>_xlfn.XLOOKUP(Tier4ContractorRates[[#This Row],[MSA Contract Number]],'Tier 1 - $500K'!A:A,'Tier 1 - $500K'!AO:AO,0,0,1)</f>
        <v>156</v>
      </c>
      <c r="AP49" s="107">
        <f>_xlfn.XLOOKUP(Tier4ContractorRates[[#This Row],[MSA Contract Number]],'Tier 1 - $500K'!A:A,'Tier 1 - $500K'!AP:AP,0,0,1)</f>
        <v>198</v>
      </c>
      <c r="AQ49" s="107">
        <f>_xlfn.XLOOKUP(Tier4ContractorRates[[#This Row],[MSA Contract Number]],'Tier 1 - $500K'!A:A,'Tier 1 - $500K'!AQ:AQ,0,0,1)</f>
        <v>203</v>
      </c>
      <c r="AR49" s="107">
        <f>_xlfn.XLOOKUP(Tier4ContractorRates[[#This Row],[MSA Contract Number]],'Tier 1 - $500K'!A:A,'Tier 1 - $500K'!AR:AR,0,0,1)</f>
        <v>205</v>
      </c>
      <c r="AS49" s="107">
        <f>_xlfn.XLOOKUP(Tier4ContractorRates[[#This Row],[MSA Contract Number]],'Tier 1 - $500K'!A:A,'Tier 1 - $500K'!AS:AS,0,0,1)</f>
        <v>156</v>
      </c>
      <c r="AT49" s="107">
        <f>_xlfn.XLOOKUP(Tier4ContractorRates[[#This Row],[MSA Contract Number]],'Tier 1 - $500K'!A:A,'Tier 1 - $500K'!AT:AT,0,0,1)</f>
        <v>137</v>
      </c>
      <c r="AU49" s="107">
        <f>_xlfn.XLOOKUP(Tier4ContractorRates[[#This Row],[MSA Contract Number]],'Tier 1 - $500K'!A:A,'Tier 1 - $500K'!AU:AU,0,0,1)</f>
        <v>156</v>
      </c>
      <c r="AV49" s="107">
        <f>_xlfn.XLOOKUP(Tier4ContractorRates[[#This Row],[MSA Contract Number]],'Tier 1 - $500K'!A:A,'Tier 1 - $500K'!AV:AV,0,0,1)</f>
        <v>137</v>
      </c>
      <c r="AW49" s="107">
        <f>_xlfn.XLOOKUP(Tier4ContractorRates[[#This Row],[MSA Contract Number]],'Tier 1 - $500K'!A:A,'Tier 1 - $500K'!AW:AW,0,0,1)</f>
        <v>156</v>
      </c>
      <c r="AX49" s="107">
        <f>_xlfn.XLOOKUP(Tier4ContractorRates[[#This Row],[MSA Contract Number]],'Tier 1 - $500K'!A:A,'Tier 1 - $500K'!AX:AX,0,0,1)</f>
        <v>156</v>
      </c>
      <c r="AY49" s="107">
        <f>_xlfn.XLOOKUP(Tier4ContractorRates[[#This Row],[MSA Contract Number]],'Tier 1 - $500K'!A:A,'Tier 1 - $500K'!AY:AY,0,0,1)</f>
        <v>147</v>
      </c>
      <c r="AZ49" s="108">
        <f>_xlfn.XLOOKUP(Tier4ContractorRates[[#This Row],[MSA Contract Number]],'Tier 1 - $500K'!A:A,'Tier 1 - $500K'!AZ:AZ,0,0,1)</f>
        <v>198</v>
      </c>
    </row>
    <row r="50" spans="1:52" ht="47.25" x14ac:dyDescent="0.25">
      <c r="A50" s="10" t="s">
        <v>952</v>
      </c>
      <c r="B50" s="9">
        <f>_xlfn.XLOOKUP(Tier4ContractorRates[[#This Row],[MSA Contract Number]],'Tier 1 - $500K'!A:A,'Tier 1 - $500K'!B:B,0,0,1)</f>
        <v>46497</v>
      </c>
      <c r="C50" s="10" t="str">
        <f>_xlfn.XLOOKUP(Tier4ContractorRates[[#This Row],[MSA Contract Number]],'Tier 1 - $500K'!A:A,'Tier 1 - $500K'!C:C,0,0,1)</f>
        <v>Oracle America, Inc.</v>
      </c>
      <c r="D50" s="10" t="str">
        <f>_xlfn.XLOOKUP(Tier4ContractorRates[[#This Row],[MSA Contract Number]],'Tier 1 - $500K'!A:A,'Tier 1 - $500K'!D:D,0,0,1)</f>
        <v xml:space="preserve">1. Larry Hymson 
2. Carolyn Barber 
3. Jack Jaffe </v>
      </c>
      <c r="E50" s="10" t="str">
        <f>_xlfn.XLOOKUP(Tier4ContractorRates[[#This Row],[MSA Contract Number]],'Tier 1 - $500K'!A:A,'Tier 1 - $500K'!E:E,0,0,1)</f>
        <v>1. (708) 738-4731 
2. (971) 404-9033 
3. (310) 905-2280</v>
      </c>
      <c r="F50" s="10" t="str">
        <f>_xlfn.XLOOKUP(Tier4ContractorRates[[#This Row],[MSA Contract Number]],'Tier 1 - $500K'!A:A,'Tier 1 - $500K'!F:F,0,0,1)</f>
        <v>larry.hymson@oracle.com; carolyn.barber@oracle.com; 
jack.jaffe@oracle.com;</v>
      </c>
      <c r="G50" s="7" t="str">
        <f>_xlfn.XLOOKUP(Tier4ContractorRates[[#This Row],[Point of Contact(s) (First Name and Last Name)]],'Tier 1 - $500K'!D:D,'Tier 1 - $500K'!G:G,0,0,1)</f>
        <v>--</v>
      </c>
      <c r="H50" s="7" t="str">
        <f>_xlfn.XLOOKUP(Tier4ContractorRates[[#This Row],[MSA Contract Number]],'Tier 1 - $500K'!A:A,'Tier 1 - $500K'!H:H,0,0,1)</f>
        <v>--</v>
      </c>
      <c r="I50" s="7" t="str">
        <f>_xlfn.XLOOKUP(Tier4ContractorRates[[#This Row],[MSA Contract Number]],'Tier 1 - $500K'!A:A,'Tier 1 - $500K'!I:I,0,0,1)</f>
        <v>No</v>
      </c>
      <c r="J50" s="7" t="str">
        <f>_xlfn.XLOOKUP(Tier4ContractorRates[[#This Row],[MSA Contract Number]],'Tier 1 - $500K'!A:A,'Tier 1 - $500K'!J:J,0,0,1)</f>
        <v>No</v>
      </c>
      <c r="K50" s="115">
        <f>_xlfn.XLOOKUP(Tier4ContractorRates[[#This Row],[MSA Contract Number]],'Tier 1 - $500K'!A:A,'Tier 1 - $500K'!K:K,0,0,1)</f>
        <v>240</v>
      </c>
      <c r="L50" s="115">
        <f>_xlfn.XLOOKUP(Tier4ContractorRates[[#This Row],[MSA Contract Number]],'Tier 1 - $500K'!A:A,'Tier 1 - $500K'!L:L,0,0,1)</f>
        <v>210</v>
      </c>
      <c r="M50" s="115">
        <f>_xlfn.XLOOKUP(Tier4ContractorRates[[#This Row],[MSA Contract Number]],'Tier 1 - $500K'!A:A,'Tier 1 - $500K'!M:M,0,0,1)</f>
        <v>210</v>
      </c>
      <c r="N50" s="115">
        <f>_xlfn.XLOOKUP(Tier4ContractorRates[[#This Row],[MSA Contract Number]],'Tier 1 - $500K'!A:A,'Tier 1 - $500K'!N:N)</f>
        <v>166</v>
      </c>
      <c r="O50" s="115">
        <f>_xlfn.XLOOKUP(Tier4ContractorRates[[#This Row],[MSA Contract Number]],'Tier 1 - $500K'!A:A,'Tier 1 - $500K'!O:O,0,0,1)</f>
        <v>166</v>
      </c>
      <c r="P50" s="115">
        <f>_xlfn.XLOOKUP(Tier4ContractorRates[[#This Row],[MSA Contract Number]],'Tier 1 - $500K'!A:A,'Tier 1 - $500K'!P:P,0,0,1)</f>
        <v>166</v>
      </c>
      <c r="Q50" s="115">
        <f>_xlfn.XLOOKUP(Tier4ContractorRates[[#This Row],[MSA Contract Number]],'Tier 1 - $500K'!A:A,'Tier 1 - $500K'!Q:Q,0,0,1)</f>
        <v>130</v>
      </c>
      <c r="R50" s="115">
        <f>_xlfn.XLOOKUP(Tier4ContractorRates[[#This Row],[MSA Contract Number]],'Tier 1 - $500K'!A:A,'Tier 1 - $500K'!R:R,0,0,1)</f>
        <v>130</v>
      </c>
      <c r="S50" s="107">
        <f>_xlfn.XLOOKUP(Tier4ContractorRates[[#This Row],[MSA Contract Number]],'Tier 1 - $500K'!A:A,'Tier 1 - $500K'!S:S,0,0,1)</f>
        <v>210</v>
      </c>
      <c r="T50" s="107">
        <f>_xlfn.XLOOKUP(Tier4ContractorRates[[#This Row],[MSA Contract Number]],'Tier 1 - $500K'!A:A,'Tier 1 - $500K'!T:T,0,0,1)</f>
        <v>240</v>
      </c>
      <c r="U50" s="107">
        <f>_xlfn.XLOOKUP(Tier4ContractorRates[[#This Row],[MSA Contract Number]],'Tier 1 - $500K'!A:A,'Tier 1 - $500K'!U:U,0,0,1)</f>
        <v>210</v>
      </c>
      <c r="V50" s="107">
        <f>_xlfn.XLOOKUP(Tier4ContractorRates[[#This Row],[MSA Contract Number]],'Tier 1 - $500K'!A:A,'Tier 1 - $500K'!V:V,0,0,1)</f>
        <v>210</v>
      </c>
      <c r="W50" s="107">
        <f>_xlfn.XLOOKUP(Tier4ContractorRates[[#This Row],[MSA Contract Number]],'Tier 1 - $500K'!A:A,'Tier 1 - $500K'!W:W,0,0,1)</f>
        <v>130</v>
      </c>
      <c r="X50" s="107">
        <f>_xlfn.XLOOKUP(Tier4ContractorRates[[#This Row],[MSA Contract Number]],'Tier 1 - $500K'!A:A,'Tier 1 - $500K'!X:X,0,0,1)</f>
        <v>130</v>
      </c>
      <c r="Y50" s="107">
        <f>_xlfn.XLOOKUP(Tier4ContractorRates[[#This Row],[MSA Contract Number]],'Tier 1 - $500K'!A:A,'Tier 1 - $500K'!Y:Y,0,0,1)</f>
        <v>130</v>
      </c>
      <c r="Z50" s="107">
        <f>_xlfn.XLOOKUP(Tier4ContractorRates[[#This Row],[MSA Contract Number]],'Tier 1 - $500K'!A:A,'Tier 1 - $500K'!Z:Z,0,0,1)</f>
        <v>166</v>
      </c>
      <c r="AA50" s="107">
        <f>_xlfn.XLOOKUP(Tier4ContractorRates[[#This Row],[MSA Contract Number]],'Tier 1 - $500K'!A:A,'Tier 1 - $500K'!AA:AA,0,0,1)</f>
        <v>166</v>
      </c>
      <c r="AB50" s="107">
        <f>_xlfn.XLOOKUP(Tier4ContractorRates[[#This Row],[MSA Contract Number]],'Tier 1 - $500K'!A:A,'Tier 1 - $500K'!AB:AB,0,0,1)</f>
        <v>210</v>
      </c>
      <c r="AC50" s="107">
        <f>_xlfn.XLOOKUP(Tier4ContractorRates[[#This Row],[MSA Contract Number]],'Tier 1 - $500K'!A:A,'Tier 1 - $500K'!AC:AC,0,0,1)</f>
        <v>210</v>
      </c>
      <c r="AD50" s="107">
        <f>_xlfn.XLOOKUP(Tier4ContractorRates[[#This Row],[MSA Contract Number]],'Tier 1 - $500K'!A:A,'Tier 1 - $500K'!AD:AD,0,0,1)</f>
        <v>166</v>
      </c>
      <c r="AE50" s="107">
        <f>_xlfn.XLOOKUP(Tier4ContractorRates[[#This Row],[MSA Contract Number]],'Tier 1 - $500K'!A:A,'Tier 1 - $500K'!AE:AE,0,0,1)</f>
        <v>130</v>
      </c>
      <c r="AF50" s="107">
        <f>_xlfn.XLOOKUP(Tier4ContractorRates[[#This Row],[MSA Contract Number]],'Tier 1 - $500K'!A:A,'Tier 1 - $500K'!AF:AF,0,0,1)</f>
        <v>130</v>
      </c>
      <c r="AG50" s="107">
        <f>_xlfn.XLOOKUP(Tier4ContractorRates[[#This Row],[MSA Contract Number]],'Tier 1 - $500K'!A:A,'Tier 1 - $500K'!AG:AG,0,0,1)</f>
        <v>166</v>
      </c>
      <c r="AH50" s="107">
        <f>_xlfn.XLOOKUP(Tier4ContractorRates[[#This Row],[MSA Contract Number]],'Tier 1 - $500K'!A:A,'Tier 1 - $500K'!AH:AH,0,0,1)</f>
        <v>210</v>
      </c>
      <c r="AI50" s="107">
        <f>_xlfn.XLOOKUP(Tier4ContractorRates[[#This Row],[MSA Contract Number]],'Tier 1 - $500K'!A:A,'Tier 1 - $500K'!AI:AI,0,0,1)</f>
        <v>166</v>
      </c>
      <c r="AJ50" s="107">
        <f>_xlfn.XLOOKUP(Tier4ContractorRates[[#This Row],[MSA Contract Number]],'Tier 1 - $500K'!A:A,'Tier 1 - $500K'!AJ:AJ,0,0,1)</f>
        <v>130</v>
      </c>
      <c r="AK50" s="107">
        <f>_xlfn.XLOOKUP(Tier4ContractorRates[[#This Row],[MSA Contract Number]],'Tier 1 - $500K'!A:A,'Tier 1 - $500K'!AK:AK,0,0,1)</f>
        <v>166</v>
      </c>
      <c r="AL50" s="107">
        <f>_xlfn.XLOOKUP(Tier4ContractorRates[[#This Row],[MSA Contract Number]],'Tier 1 - $500K'!A:A,'Tier 1 - $500K'!AL:AL,0,0,1)</f>
        <v>210</v>
      </c>
      <c r="AM50" s="107">
        <f>_xlfn.XLOOKUP(Tier4ContractorRates[[#This Row],[MSA Contract Number]],'Tier 1 - $500K'!A:A,'Tier 1 - $500K'!AM:AM,0,0,1)</f>
        <v>130</v>
      </c>
      <c r="AN50" s="107">
        <f>_xlfn.XLOOKUP(Tier4ContractorRates[[#This Row],[MSA Contract Number]],'Tier 1 - $500K'!A:A,'Tier 1 - $500K'!AN:AN,0,0,1)</f>
        <v>166</v>
      </c>
      <c r="AO50" s="107">
        <f>_xlfn.XLOOKUP(Tier4ContractorRates[[#This Row],[MSA Contract Number]],'Tier 1 - $500K'!A:A,'Tier 1 - $500K'!AO:AO,0,0,1)</f>
        <v>166</v>
      </c>
      <c r="AP50" s="107">
        <f>_xlfn.XLOOKUP(Tier4ContractorRates[[#This Row],[MSA Contract Number]],'Tier 1 - $500K'!A:A,'Tier 1 - $500K'!AP:AP,0,0,1)</f>
        <v>210</v>
      </c>
      <c r="AQ50" s="107">
        <f>_xlfn.XLOOKUP(Tier4ContractorRates[[#This Row],[MSA Contract Number]],'Tier 1 - $500K'!A:A,'Tier 1 - $500K'!AQ:AQ,0,0,1)</f>
        <v>166</v>
      </c>
      <c r="AR50" s="107">
        <f>_xlfn.XLOOKUP(Tier4ContractorRates[[#This Row],[MSA Contract Number]],'Tier 1 - $500K'!A:A,'Tier 1 - $500K'!AR:AR,0,0,1)</f>
        <v>210</v>
      </c>
      <c r="AS50" s="107">
        <f>_xlfn.XLOOKUP(Tier4ContractorRates[[#This Row],[MSA Contract Number]],'Tier 1 - $500K'!A:A,'Tier 1 - $500K'!AS:AS,0,0,1)</f>
        <v>166</v>
      </c>
      <c r="AT50" s="107">
        <f>_xlfn.XLOOKUP(Tier4ContractorRates[[#This Row],[MSA Contract Number]],'Tier 1 - $500K'!A:A,'Tier 1 - $500K'!AT:AT,0,0,1)</f>
        <v>130</v>
      </c>
      <c r="AU50" s="107">
        <f>_xlfn.XLOOKUP(Tier4ContractorRates[[#This Row],[MSA Contract Number]],'Tier 1 - $500K'!A:A,'Tier 1 - $500K'!AU:AU,0,0,1)</f>
        <v>130</v>
      </c>
      <c r="AV50" s="107">
        <f>_xlfn.XLOOKUP(Tier4ContractorRates[[#This Row],[MSA Contract Number]],'Tier 1 - $500K'!A:A,'Tier 1 - $500K'!AV:AV,0,0,1)</f>
        <v>130</v>
      </c>
      <c r="AW50" s="107">
        <f>_xlfn.XLOOKUP(Tier4ContractorRates[[#This Row],[MSA Contract Number]],'Tier 1 - $500K'!A:A,'Tier 1 - $500K'!AW:AW,0,0,1)</f>
        <v>166</v>
      </c>
      <c r="AX50" s="107">
        <f>_xlfn.XLOOKUP(Tier4ContractorRates[[#This Row],[MSA Contract Number]],'Tier 1 - $500K'!A:A,'Tier 1 - $500K'!AX:AX,0,0,1)</f>
        <v>210</v>
      </c>
      <c r="AY50" s="107">
        <f>_xlfn.XLOOKUP(Tier4ContractorRates[[#This Row],[MSA Contract Number]],'Tier 1 - $500K'!A:A,'Tier 1 - $500K'!AY:AY,0,0,1)</f>
        <v>130</v>
      </c>
      <c r="AZ50" s="108">
        <f>_xlfn.XLOOKUP(Tier4ContractorRates[[#This Row],[MSA Contract Number]],'Tier 1 - $500K'!A:A,'Tier 1 - $500K'!AZ:AZ,0,0,1)</f>
        <v>210</v>
      </c>
    </row>
    <row r="51" spans="1:52" ht="47.25" x14ac:dyDescent="0.25">
      <c r="A51" s="10" t="s">
        <v>967</v>
      </c>
      <c r="B51" s="9">
        <f>_xlfn.XLOOKUP(Tier4ContractorRates[[#This Row],[MSA Contract Number]],'Tier 1 - $500K'!A:A,'Tier 1 - $500K'!B:B,0,0,1)</f>
        <v>46497</v>
      </c>
      <c r="C51" s="10" t="str">
        <f>_xlfn.XLOOKUP(Tier4ContractorRates[[#This Row],[MSA Contract Number]],'Tier 1 - $500K'!A:A,'Tier 1 - $500K'!C:C,0,0,1)</f>
        <v>Parsons Transportation Group Inc.</v>
      </c>
      <c r="D51" s="10" t="str">
        <f>_xlfn.XLOOKUP(Tier4ContractorRates[[#This Row],[MSA Contract Number]],'Tier 1 - $500K'!A:A,'Tier 1 - $500K'!D:D,0,0,1)</f>
        <v xml:space="preserve">1. Derek Pines 
2. Teresa Malone 
3. Daniel Lukasik </v>
      </c>
      <c r="E51" s="10" t="str">
        <f>_xlfn.XLOOKUP(Tier4ContractorRates[[#This Row],[MSA Contract Number]],'Tier 1 - $500K'!A:A,'Tier 1 - $500K'!E:E,0,0,1)</f>
        <v>1. (949) 333-4473 
2. (949) 333-4563 
3. (949) 333-4546</v>
      </c>
      <c r="F51" s="10" t="str">
        <f>_xlfn.XLOOKUP(Tier4ContractorRates[[#This Row],[MSA Contract Number]],'Tier 1 - $500K'!A:A,'Tier 1 - $500K'!F:F,0,0,1)</f>
        <v xml:space="preserve">derek.pines@parsons.com; teresa.malone@parsons.com; daniel.lukasik@parsons.com; </v>
      </c>
      <c r="G51" s="7" t="str">
        <f>_xlfn.XLOOKUP(Tier4ContractorRates[[#This Row],[Point of Contact(s) (First Name and Last Name)]],'Tier 1 - $500K'!D:D,'Tier 1 - $500K'!G:G,0,0,1)</f>
        <v>--</v>
      </c>
      <c r="H51" s="7" t="str">
        <f>_xlfn.XLOOKUP(Tier4ContractorRates[[#This Row],[MSA Contract Number]],'Tier 1 - $500K'!A:A,'Tier 1 - $500K'!H:H,0,0,1)</f>
        <v>--</v>
      </c>
      <c r="I51" s="7" t="str">
        <f>_xlfn.XLOOKUP(Tier4ContractorRates[[#This Row],[MSA Contract Number]],'Tier 1 - $500K'!A:A,'Tier 1 - $500K'!I:I,0,0,1)</f>
        <v>No</v>
      </c>
      <c r="J51" s="7" t="str">
        <f>_xlfn.XLOOKUP(Tier4ContractorRates[[#This Row],[MSA Contract Number]],'Tier 1 - $500K'!A:A,'Tier 1 - $500K'!J:J,0,0,1)</f>
        <v>No</v>
      </c>
      <c r="K51" s="115">
        <f>_xlfn.XLOOKUP(Tier4ContractorRates[[#This Row],[MSA Contract Number]],'Tier 1 - $500K'!A:A,'Tier 1 - $500K'!K:K,0,0,1)</f>
        <v>210</v>
      </c>
      <c r="L51" s="115">
        <f>_xlfn.XLOOKUP(Tier4ContractorRates[[#This Row],[MSA Contract Number]],'Tier 1 - $500K'!A:A,'Tier 1 - $500K'!L:L,0,0,1)</f>
        <v>175</v>
      </c>
      <c r="M51" s="115">
        <f>_xlfn.XLOOKUP(Tier4ContractorRates[[#This Row],[MSA Contract Number]],'Tier 1 - $500K'!A:A,'Tier 1 - $500K'!M:M,0,0,1)</f>
        <v>175</v>
      </c>
      <c r="N51" s="115">
        <f>_xlfn.XLOOKUP(Tier4ContractorRates[[#This Row],[MSA Contract Number]],'Tier 1 - $500K'!A:A,'Tier 1 - $500K'!N:N)</f>
        <v>150</v>
      </c>
      <c r="O51" s="115" t="str">
        <f>_xlfn.XLOOKUP(Tier4ContractorRates[[#This Row],[MSA Contract Number]],'Tier 1 - $500K'!A:A,'Tier 1 - $500K'!O:O,0,0,1)</f>
        <v>--</v>
      </c>
      <c r="P51" s="115">
        <f>_xlfn.XLOOKUP(Tier4ContractorRates[[#This Row],[MSA Contract Number]],'Tier 1 - $500K'!A:A,'Tier 1 - $500K'!P:P,0,0,1)</f>
        <v>150</v>
      </c>
      <c r="Q51" s="115">
        <f>_xlfn.XLOOKUP(Tier4ContractorRates[[#This Row],[MSA Contract Number]],'Tier 1 - $500K'!A:A,'Tier 1 - $500K'!Q:Q,0,0,1)</f>
        <v>125</v>
      </c>
      <c r="R51" s="115">
        <f>_xlfn.XLOOKUP(Tier4ContractorRates[[#This Row],[MSA Contract Number]],'Tier 1 - $500K'!A:A,'Tier 1 - $500K'!R:R,0,0,1)</f>
        <v>75</v>
      </c>
      <c r="S51" s="107">
        <f>_xlfn.XLOOKUP(Tier4ContractorRates[[#This Row],[MSA Contract Number]],'Tier 1 - $500K'!A:A,'Tier 1 - $500K'!S:S,0,0,1)</f>
        <v>160</v>
      </c>
      <c r="T51" s="107">
        <f>_xlfn.XLOOKUP(Tier4ContractorRates[[#This Row],[MSA Contract Number]],'Tier 1 - $500K'!A:A,'Tier 1 - $500K'!T:T,0,0,1)</f>
        <v>180</v>
      </c>
      <c r="U51" s="107">
        <f>_xlfn.XLOOKUP(Tier4ContractorRates[[#This Row],[MSA Contract Number]],'Tier 1 - $500K'!A:A,'Tier 1 - $500K'!U:U,0,0,1)</f>
        <v>165</v>
      </c>
      <c r="V51" s="107">
        <f>_xlfn.XLOOKUP(Tier4ContractorRates[[#This Row],[MSA Contract Number]],'Tier 1 - $500K'!A:A,'Tier 1 - $500K'!V:V,0,0,1)</f>
        <v>175</v>
      </c>
      <c r="W51" s="107" t="str">
        <f>_xlfn.XLOOKUP(Tier4ContractorRates[[#This Row],[MSA Contract Number]],'Tier 1 - $500K'!A:A,'Tier 1 - $500K'!W:W,0,0,1)</f>
        <v>--</v>
      </c>
      <c r="X51" s="107">
        <f>_xlfn.XLOOKUP(Tier4ContractorRates[[#This Row],[MSA Contract Number]],'Tier 1 - $500K'!A:A,'Tier 1 - $500K'!X:X,0,0,1)</f>
        <v>125</v>
      </c>
      <c r="Y51" s="107">
        <f>_xlfn.XLOOKUP(Tier4ContractorRates[[#This Row],[MSA Contract Number]],'Tier 1 - $500K'!A:A,'Tier 1 - $500K'!Y:Y,0,0,1)</f>
        <v>125</v>
      </c>
      <c r="Z51" s="107">
        <f>_xlfn.XLOOKUP(Tier4ContractorRates[[#This Row],[MSA Contract Number]],'Tier 1 - $500K'!A:A,'Tier 1 - $500K'!Z:Z,0,0,1)</f>
        <v>140</v>
      </c>
      <c r="AA51" s="107">
        <f>_xlfn.XLOOKUP(Tier4ContractorRates[[#This Row],[MSA Contract Number]],'Tier 1 - $500K'!A:A,'Tier 1 - $500K'!AA:AA,0,0,1)</f>
        <v>130</v>
      </c>
      <c r="AB51" s="107">
        <f>_xlfn.XLOOKUP(Tier4ContractorRates[[#This Row],[MSA Contract Number]],'Tier 1 - $500K'!A:A,'Tier 1 - $500K'!AB:AB,0,0,1)</f>
        <v>140</v>
      </c>
      <c r="AC51" s="107" t="str">
        <f>_xlfn.XLOOKUP(Tier4ContractorRates[[#This Row],[MSA Contract Number]],'Tier 1 - $500K'!A:A,'Tier 1 - $500K'!AC:AC,0,0,1)</f>
        <v>--</v>
      </c>
      <c r="AD51" s="107">
        <f>_xlfn.XLOOKUP(Tier4ContractorRates[[#This Row],[MSA Contract Number]],'Tier 1 - $500K'!A:A,'Tier 1 - $500K'!AD:AD,0,0,1)</f>
        <v>125</v>
      </c>
      <c r="AE51" s="107" t="str">
        <f>_xlfn.XLOOKUP(Tier4ContractorRates[[#This Row],[MSA Contract Number]],'Tier 1 - $500K'!A:A,'Tier 1 - $500K'!AE:AE,0,0,1)</f>
        <v>--</v>
      </c>
      <c r="AF51" s="107">
        <f>_xlfn.XLOOKUP(Tier4ContractorRates[[#This Row],[MSA Contract Number]],'Tier 1 - $500K'!A:A,'Tier 1 - $500K'!AF:AF,0,0,1)</f>
        <v>135</v>
      </c>
      <c r="AG51" s="107">
        <f>_xlfn.XLOOKUP(Tier4ContractorRates[[#This Row],[MSA Contract Number]],'Tier 1 - $500K'!A:A,'Tier 1 - $500K'!AG:AG,0,0,1)</f>
        <v>150</v>
      </c>
      <c r="AH51" s="107">
        <f>_xlfn.XLOOKUP(Tier4ContractorRates[[#This Row],[MSA Contract Number]],'Tier 1 - $500K'!A:A,'Tier 1 - $500K'!AH:AH,0,0,1)</f>
        <v>150</v>
      </c>
      <c r="AI51" s="107">
        <f>_xlfn.XLOOKUP(Tier4ContractorRates[[#This Row],[MSA Contract Number]],'Tier 1 - $500K'!A:A,'Tier 1 - $500K'!AI:AI,0,0,1)</f>
        <v>125</v>
      </c>
      <c r="AJ51" s="107">
        <f>_xlfn.XLOOKUP(Tier4ContractorRates[[#This Row],[MSA Contract Number]],'Tier 1 - $500K'!A:A,'Tier 1 - $500K'!AJ:AJ,0,0,1)</f>
        <v>150</v>
      </c>
      <c r="AK51" s="107">
        <f>_xlfn.XLOOKUP(Tier4ContractorRates[[#This Row],[MSA Contract Number]],'Tier 1 - $500K'!A:A,'Tier 1 - $500K'!AK:AK,0,0,1)</f>
        <v>145</v>
      </c>
      <c r="AL51" s="107">
        <f>_xlfn.XLOOKUP(Tier4ContractorRates[[#This Row],[MSA Contract Number]],'Tier 1 - $500K'!A:A,'Tier 1 - $500K'!AL:AL,0,0,1)</f>
        <v>165</v>
      </c>
      <c r="AM51" s="107">
        <f>_xlfn.XLOOKUP(Tier4ContractorRates[[#This Row],[MSA Contract Number]],'Tier 1 - $500K'!A:A,'Tier 1 - $500K'!AM:AM,0,0,1)</f>
        <v>90</v>
      </c>
      <c r="AN51" s="107">
        <f>_xlfn.XLOOKUP(Tier4ContractorRates[[#This Row],[MSA Contract Number]],'Tier 1 - $500K'!A:A,'Tier 1 - $500K'!AN:AN,0,0,1)</f>
        <v>135</v>
      </c>
      <c r="AO51" s="107">
        <f>_xlfn.XLOOKUP(Tier4ContractorRates[[#This Row],[MSA Contract Number]],'Tier 1 - $500K'!A:A,'Tier 1 - $500K'!AO:AO,0,0,1)</f>
        <v>80</v>
      </c>
      <c r="AP51" s="107">
        <f>_xlfn.XLOOKUP(Tier4ContractorRates[[#This Row],[MSA Contract Number]],'Tier 1 - $500K'!A:A,'Tier 1 - $500K'!AP:AP,0,0,1)</f>
        <v>154</v>
      </c>
      <c r="AQ51" s="107">
        <f>_xlfn.XLOOKUP(Tier4ContractorRates[[#This Row],[MSA Contract Number]],'Tier 1 - $500K'!A:A,'Tier 1 - $500K'!AQ:AQ,0,0,1)</f>
        <v>175</v>
      </c>
      <c r="AR51" s="107">
        <f>_xlfn.XLOOKUP(Tier4ContractorRates[[#This Row],[MSA Contract Number]],'Tier 1 - $500K'!A:A,'Tier 1 - $500K'!AR:AR,0,0,1)</f>
        <v>200</v>
      </c>
      <c r="AS51" s="107" t="str">
        <f>_xlfn.XLOOKUP(Tier4ContractorRates[[#This Row],[MSA Contract Number]],'Tier 1 - $500K'!A:A,'Tier 1 - $500K'!AS:AS,0,0,1)</f>
        <v>--</v>
      </c>
      <c r="AT51" s="107" t="str">
        <f>_xlfn.XLOOKUP(Tier4ContractorRates[[#This Row],[MSA Contract Number]],'Tier 1 - $500K'!A:A,'Tier 1 - $500K'!AT:AT,0,0,1)</f>
        <v>--</v>
      </c>
      <c r="AU51" s="107" t="str">
        <f>_xlfn.XLOOKUP(Tier4ContractorRates[[#This Row],[MSA Contract Number]],'Tier 1 - $500K'!A:A,'Tier 1 - $500K'!AU:AU,0,0,1)</f>
        <v>--</v>
      </c>
      <c r="AV51" s="107" t="str">
        <f>_xlfn.XLOOKUP(Tier4ContractorRates[[#This Row],[MSA Contract Number]],'Tier 1 - $500K'!A:A,'Tier 1 - $500K'!AV:AV,0,0,1)</f>
        <v>--</v>
      </c>
      <c r="AW51" s="107" t="str">
        <f>_xlfn.XLOOKUP(Tier4ContractorRates[[#This Row],[MSA Contract Number]],'Tier 1 - $500K'!A:A,'Tier 1 - $500K'!AW:AW,0,0,1)</f>
        <v>--</v>
      </c>
      <c r="AX51" s="107" t="str">
        <f>_xlfn.XLOOKUP(Tier4ContractorRates[[#This Row],[MSA Contract Number]],'Tier 1 - $500K'!A:A,'Tier 1 - $500K'!AX:AX,0,0,1)</f>
        <v>--</v>
      </c>
      <c r="AY51" s="107" t="str">
        <f>_xlfn.XLOOKUP(Tier4ContractorRates[[#This Row],[MSA Contract Number]],'Tier 1 - $500K'!A:A,'Tier 1 - $500K'!AY:AY,0,0,1)</f>
        <v>--</v>
      </c>
      <c r="AZ51" s="108">
        <f>_xlfn.XLOOKUP(Tier4ContractorRates[[#This Row],[MSA Contract Number]],'Tier 1 - $500K'!A:A,'Tier 1 - $500K'!AZ:AZ,0,0,1)</f>
        <v>175</v>
      </c>
    </row>
    <row r="52" spans="1:52" x14ac:dyDescent="0.25">
      <c r="A52" s="10" t="s">
        <v>982</v>
      </c>
      <c r="B52" s="9">
        <f>_xlfn.XLOOKUP(Tier4ContractorRates[[#This Row],[MSA Contract Number]],'Tier 1 - $500K'!A:A,'Tier 1 - $500K'!B:B,0,0,1)</f>
        <v>46497</v>
      </c>
      <c r="C52" s="10" t="str">
        <f>_xlfn.XLOOKUP(Tier4ContractorRates[[#This Row],[MSA Contract Number]],'Tier 1 - $500K'!A:A,'Tier 1 - $500K'!C:C,0,0,1)</f>
        <v>Peraton State &amp; Local Inc.</v>
      </c>
      <c r="D52" s="10" t="str">
        <f>_xlfn.XLOOKUP(Tier4ContractorRates[[#This Row],[MSA Contract Number]],'Tier 1 - $500K'!A:A,'Tier 1 - $500K'!D:D,0,0,1)</f>
        <v>Max Pinna</v>
      </c>
      <c r="E52" s="10" t="str">
        <f>_xlfn.XLOOKUP(Tier4ContractorRates[[#This Row],[MSA Contract Number]],'Tier 1 - $500K'!A:A,'Tier 1 - $500K'!E:E,0,0,1)</f>
        <v>(619) 788-2628</v>
      </c>
      <c r="F52" s="10" t="str">
        <f>_xlfn.XLOOKUP(Tier4ContractorRates[[#This Row],[MSA Contract Number]],'Tier 1 - $500K'!A:A,'Tier 1 - $500K'!F:F,0,0,1)</f>
        <v>max.pinna@mail.peraton.com;</v>
      </c>
      <c r="G52" s="7" t="str">
        <f>_xlfn.XLOOKUP(Tier4ContractorRates[[#This Row],[Point of Contact(s) (First Name and Last Name)]],'Tier 1 - $500K'!D:D,'Tier 1 - $500K'!G:G,0,0,1)</f>
        <v>--</v>
      </c>
      <c r="H52" s="7" t="str">
        <f>_xlfn.XLOOKUP(Tier4ContractorRates[[#This Row],[MSA Contract Number]],'Tier 1 - $500K'!A:A,'Tier 1 - $500K'!H:H,0,0,1)</f>
        <v>--</v>
      </c>
      <c r="I52" s="7" t="str">
        <f>_xlfn.XLOOKUP(Tier4ContractorRates[[#This Row],[MSA Contract Number]],'Tier 1 - $500K'!A:A,'Tier 1 - $500K'!I:I,0,0,1)</f>
        <v>No</v>
      </c>
      <c r="J52" s="7" t="str">
        <f>_xlfn.XLOOKUP(Tier4ContractorRates[[#This Row],[MSA Contract Number]],'Tier 1 - $500K'!A:A,'Tier 1 - $500K'!J:J,0,0,1)</f>
        <v>No</v>
      </c>
      <c r="K52" s="115">
        <f>_xlfn.XLOOKUP(Tier4ContractorRates[[#This Row],[MSA Contract Number]],'Tier 1 - $500K'!A:A,'Tier 1 - $500K'!K:K,0,0,1)</f>
        <v>204</v>
      </c>
      <c r="L52" s="115">
        <f>_xlfn.XLOOKUP(Tier4ContractorRates[[#This Row],[MSA Contract Number]],'Tier 1 - $500K'!A:A,'Tier 1 - $500K'!L:L,0,0,1)</f>
        <v>181</v>
      </c>
      <c r="M52" s="115">
        <f>_xlfn.XLOOKUP(Tier4ContractorRates[[#This Row],[MSA Contract Number]],'Tier 1 - $500K'!A:A,'Tier 1 - $500K'!M:M,0,0,1)</f>
        <v>181</v>
      </c>
      <c r="N52" s="115">
        <f>_xlfn.XLOOKUP(Tier4ContractorRates[[#This Row],[MSA Contract Number]],'Tier 1 - $500K'!A:A,'Tier 1 - $500K'!N:N)</f>
        <v>155</v>
      </c>
      <c r="O52" s="115">
        <f>_xlfn.XLOOKUP(Tier4ContractorRates[[#This Row],[MSA Contract Number]],'Tier 1 - $500K'!A:A,'Tier 1 - $500K'!O:O,0,0,1)</f>
        <v>136</v>
      </c>
      <c r="P52" s="115">
        <f>_xlfn.XLOOKUP(Tier4ContractorRates[[#This Row],[MSA Contract Number]],'Tier 1 - $500K'!A:A,'Tier 1 - $500K'!P:P,0,0,1)</f>
        <v>150</v>
      </c>
      <c r="Q52" s="115">
        <f>_xlfn.XLOOKUP(Tier4ContractorRates[[#This Row],[MSA Contract Number]],'Tier 1 - $500K'!A:A,'Tier 1 - $500K'!Q:Q,0,0,1)</f>
        <v>128</v>
      </c>
      <c r="R52" s="115">
        <f>_xlfn.XLOOKUP(Tier4ContractorRates[[#This Row],[MSA Contract Number]],'Tier 1 - $500K'!A:A,'Tier 1 - $500K'!R:R,0,0,1)</f>
        <v>99</v>
      </c>
      <c r="S52" s="107">
        <f>_xlfn.XLOOKUP(Tier4ContractorRates[[#This Row],[MSA Contract Number]],'Tier 1 - $500K'!A:A,'Tier 1 - $500K'!S:S,0,0,1)</f>
        <v>131</v>
      </c>
      <c r="T52" s="107">
        <f>_xlfn.XLOOKUP(Tier4ContractorRates[[#This Row],[MSA Contract Number]],'Tier 1 - $500K'!A:A,'Tier 1 - $500K'!T:T,0,0,1)</f>
        <v>183</v>
      </c>
      <c r="U52" s="107">
        <f>_xlfn.XLOOKUP(Tier4ContractorRates[[#This Row],[MSA Contract Number]],'Tier 1 - $500K'!A:A,'Tier 1 - $500K'!U:U,0,0,1)</f>
        <v>160</v>
      </c>
      <c r="V52" s="107">
        <f>_xlfn.XLOOKUP(Tier4ContractorRates[[#This Row],[MSA Contract Number]],'Tier 1 - $500K'!A:A,'Tier 1 - $500K'!V:V,0,0,1)</f>
        <v>167</v>
      </c>
      <c r="W52" s="107">
        <f>_xlfn.XLOOKUP(Tier4ContractorRates[[#This Row],[MSA Contract Number]],'Tier 1 - $500K'!A:A,'Tier 1 - $500K'!W:W,0,0,1)</f>
        <v>109</v>
      </c>
      <c r="X52" s="107">
        <f>_xlfn.XLOOKUP(Tier4ContractorRates[[#This Row],[MSA Contract Number]],'Tier 1 - $500K'!A:A,'Tier 1 - $500K'!X:X,0,0,1)</f>
        <v>123</v>
      </c>
      <c r="Y52" s="107">
        <f>_xlfn.XLOOKUP(Tier4ContractorRates[[#This Row],[MSA Contract Number]],'Tier 1 - $500K'!A:A,'Tier 1 - $500K'!Y:Y,0,0,1)</f>
        <v>123</v>
      </c>
      <c r="Z52" s="107">
        <f>_xlfn.XLOOKUP(Tier4ContractorRates[[#This Row],[MSA Contract Number]],'Tier 1 - $500K'!A:A,'Tier 1 - $500K'!Z:Z,0,0,1)</f>
        <v>150</v>
      </c>
      <c r="AA52" s="107">
        <f>_xlfn.XLOOKUP(Tier4ContractorRates[[#This Row],[MSA Contract Number]],'Tier 1 - $500K'!A:A,'Tier 1 - $500K'!AA:AA,0,0,1)</f>
        <v>155</v>
      </c>
      <c r="AB52" s="107">
        <f>_xlfn.XLOOKUP(Tier4ContractorRates[[#This Row],[MSA Contract Number]],'Tier 1 - $500K'!A:A,'Tier 1 - $500K'!AB:AB,0,0,1)</f>
        <v>167</v>
      </c>
      <c r="AC52" s="107">
        <f>_xlfn.XLOOKUP(Tier4ContractorRates[[#This Row],[MSA Contract Number]],'Tier 1 - $500K'!A:A,'Tier 1 - $500K'!AC:AC,0,0,1)</f>
        <v>155</v>
      </c>
      <c r="AD52" s="107">
        <f>_xlfn.XLOOKUP(Tier4ContractorRates[[#This Row],[MSA Contract Number]],'Tier 1 - $500K'!A:A,'Tier 1 - $500K'!AD:AD,0,0,1)</f>
        <v>121</v>
      </c>
      <c r="AE52" s="107">
        <f>_xlfn.XLOOKUP(Tier4ContractorRates[[#This Row],[MSA Contract Number]],'Tier 1 - $500K'!A:A,'Tier 1 - $500K'!AE:AE,0,0,1)</f>
        <v>131</v>
      </c>
      <c r="AF52" s="107">
        <f>_xlfn.XLOOKUP(Tier4ContractorRates[[#This Row],[MSA Contract Number]],'Tier 1 - $500K'!A:A,'Tier 1 - $500K'!AF:AF,0,0,1)</f>
        <v>113</v>
      </c>
      <c r="AG52" s="107">
        <f>_xlfn.XLOOKUP(Tier4ContractorRates[[#This Row],[MSA Contract Number]],'Tier 1 - $500K'!A:A,'Tier 1 - $500K'!AG:AG,0,0,1)</f>
        <v>136</v>
      </c>
      <c r="AH52" s="107">
        <f>_xlfn.XLOOKUP(Tier4ContractorRates[[#This Row],[MSA Contract Number]],'Tier 1 - $500K'!A:A,'Tier 1 - $500K'!AH:AH,0,0,1)</f>
        <v>109</v>
      </c>
      <c r="AI52" s="107">
        <f>_xlfn.XLOOKUP(Tier4ContractorRates[[#This Row],[MSA Contract Number]],'Tier 1 - $500K'!A:A,'Tier 1 - $500K'!AI:AI,0,0,1)</f>
        <v>131</v>
      </c>
      <c r="AJ52" s="107">
        <f>_xlfn.XLOOKUP(Tier4ContractorRates[[#This Row],[MSA Contract Number]],'Tier 1 - $500K'!A:A,'Tier 1 - $500K'!AJ:AJ,0,0,1)</f>
        <v>131</v>
      </c>
      <c r="AK52" s="107">
        <f>_xlfn.XLOOKUP(Tier4ContractorRates[[#This Row],[MSA Contract Number]],'Tier 1 - $500K'!A:A,'Tier 1 - $500K'!AK:AK,0,0,1)</f>
        <v>139</v>
      </c>
      <c r="AL52" s="107">
        <f>_xlfn.XLOOKUP(Tier4ContractorRates[[#This Row],[MSA Contract Number]],'Tier 1 - $500K'!A:A,'Tier 1 - $500K'!AL:AL,0,0,1)</f>
        <v>161</v>
      </c>
      <c r="AM52" s="107">
        <f>_xlfn.XLOOKUP(Tier4ContractorRates[[#This Row],[MSA Contract Number]],'Tier 1 - $500K'!A:A,'Tier 1 - $500K'!AM:AM,0,0,1)</f>
        <v>109</v>
      </c>
      <c r="AN52" s="107">
        <f>_xlfn.XLOOKUP(Tier4ContractorRates[[#This Row],[MSA Contract Number]],'Tier 1 - $500K'!A:A,'Tier 1 - $500K'!AN:AN,0,0,1)</f>
        <v>139</v>
      </c>
      <c r="AO52" s="107">
        <f>_xlfn.XLOOKUP(Tier4ContractorRates[[#This Row],[MSA Contract Number]],'Tier 1 - $500K'!A:A,'Tier 1 - $500K'!AO:AO,0,0,1)</f>
        <v>123</v>
      </c>
      <c r="AP52" s="107">
        <f>_xlfn.XLOOKUP(Tier4ContractorRates[[#This Row],[MSA Contract Number]],'Tier 1 - $500K'!A:A,'Tier 1 - $500K'!AP:AP,0,0,1)</f>
        <v>117</v>
      </c>
      <c r="AQ52" s="107">
        <f>_xlfn.XLOOKUP(Tier4ContractorRates[[#This Row],[MSA Contract Number]],'Tier 1 - $500K'!A:A,'Tier 1 - $500K'!AQ:AQ,0,0,1)</f>
        <v>175</v>
      </c>
      <c r="AR52" s="107">
        <f>_xlfn.XLOOKUP(Tier4ContractorRates[[#This Row],[MSA Contract Number]],'Tier 1 - $500K'!A:A,'Tier 1 - $500K'!AR:AR,0,0,1)</f>
        <v>131</v>
      </c>
      <c r="AS52" s="107">
        <f>_xlfn.XLOOKUP(Tier4ContractorRates[[#This Row],[MSA Contract Number]],'Tier 1 - $500K'!A:A,'Tier 1 - $500K'!AS:AS,0,0,1)</f>
        <v>109</v>
      </c>
      <c r="AT52" s="107">
        <f>_xlfn.XLOOKUP(Tier4ContractorRates[[#This Row],[MSA Contract Number]],'Tier 1 - $500K'!A:A,'Tier 1 - $500K'!AT:AT,0,0,1)</f>
        <v>109</v>
      </c>
      <c r="AU52" s="107">
        <f>_xlfn.XLOOKUP(Tier4ContractorRates[[#This Row],[MSA Contract Number]],'Tier 1 - $500K'!A:A,'Tier 1 - $500K'!AU:AU,0,0,1)</f>
        <v>123</v>
      </c>
      <c r="AV52" s="107">
        <f>_xlfn.XLOOKUP(Tier4ContractorRates[[#This Row],[MSA Contract Number]],'Tier 1 - $500K'!A:A,'Tier 1 - $500K'!AV:AV,0,0,1)</f>
        <v>123</v>
      </c>
      <c r="AW52" s="107">
        <f>_xlfn.XLOOKUP(Tier4ContractorRates[[#This Row],[MSA Contract Number]],'Tier 1 - $500K'!A:A,'Tier 1 - $500K'!AW:AW,0,0,1)</f>
        <v>123</v>
      </c>
      <c r="AX52" s="107">
        <f>_xlfn.XLOOKUP(Tier4ContractorRates[[#This Row],[MSA Contract Number]],'Tier 1 - $500K'!A:A,'Tier 1 - $500K'!AX:AX,0,0,1)</f>
        <v>109</v>
      </c>
      <c r="AY52" s="107">
        <f>_xlfn.XLOOKUP(Tier4ContractorRates[[#This Row],[MSA Contract Number]],'Tier 1 - $500K'!A:A,'Tier 1 - $500K'!AY:AY,0,0,1)</f>
        <v>77</v>
      </c>
      <c r="AZ52" s="108">
        <f>_xlfn.XLOOKUP(Tier4ContractorRates[[#This Row],[MSA Contract Number]],'Tier 1 - $500K'!A:A,'Tier 1 - $500K'!AZ:AZ,0,0,1)</f>
        <v>155</v>
      </c>
    </row>
    <row r="53" spans="1:52" x14ac:dyDescent="0.25">
      <c r="A53" s="10" t="s">
        <v>994</v>
      </c>
      <c r="B53" s="9">
        <f>_xlfn.XLOOKUP(Tier4ContractorRates[[#This Row],[MSA Contract Number]],'Tier 1 - $500K'!A:A,'Tier 1 - $500K'!B:B,0,0,1)</f>
        <v>46497</v>
      </c>
      <c r="C53" s="10" t="str">
        <f>_xlfn.XLOOKUP(Tier4ContractorRates[[#This Row],[MSA Contract Number]],'Tier 1 - $500K'!A:A,'Tier 1 - $500K'!C:C,0,0,1)</f>
        <v>Portland Webworks, Inc.</v>
      </c>
      <c r="D53" s="10" t="str">
        <f>_xlfn.XLOOKUP(Tier4ContractorRates[[#This Row],[MSA Contract Number]],'Tier 1 - $500K'!A:A,'Tier 1 - $500K'!D:D,0,0,1)</f>
        <v>Tom Lovering</v>
      </c>
      <c r="E53" s="10" t="str">
        <f>_xlfn.XLOOKUP(Tier4ContractorRates[[#This Row],[MSA Contract Number]],'Tier 1 - $500K'!A:A,'Tier 1 - $500K'!E:E,0,0,1)</f>
        <v>(207) 773-6600 x18</v>
      </c>
      <c r="F53" s="10" t="str">
        <f>_xlfn.XLOOKUP(Tier4ContractorRates[[#This Row],[MSA Contract Number]],'Tier 1 - $500K'!A:A,'Tier 1 - $500K'!F:F,0,0,1)</f>
        <v>tom@portlandwebworks.com;</v>
      </c>
      <c r="G53" s="7" t="str">
        <f>_xlfn.XLOOKUP(Tier4ContractorRates[[#This Row],[Point of Contact(s) (First Name and Last Name)]],'Tier 1 - $500K'!D:D,'Tier 1 - $500K'!G:G,0,0,1)</f>
        <v>--</v>
      </c>
      <c r="H53" s="7" t="str">
        <f>_xlfn.XLOOKUP(Tier4ContractorRates[[#This Row],[MSA Contract Number]],'Tier 1 - $500K'!A:A,'Tier 1 - $500K'!H:H,0,0,1)</f>
        <v>--</v>
      </c>
      <c r="I53" s="7" t="str">
        <f>_xlfn.XLOOKUP(Tier4ContractorRates[[#This Row],[MSA Contract Number]],'Tier 1 - $500K'!A:A,'Tier 1 - $500K'!I:I,0,0,1)</f>
        <v>No</v>
      </c>
      <c r="J53" s="7" t="str">
        <f>_xlfn.XLOOKUP(Tier4ContractorRates[[#This Row],[MSA Contract Number]],'Tier 1 - $500K'!A:A,'Tier 1 - $500K'!J:J,0,0,1)</f>
        <v>No</v>
      </c>
      <c r="K53" s="115">
        <f>_xlfn.XLOOKUP(Tier4ContractorRates[[#This Row],[MSA Contract Number]],'Tier 1 - $500K'!A:A,'Tier 1 - $500K'!K:K,0,0,1)</f>
        <v>155</v>
      </c>
      <c r="L53" s="115">
        <f>_xlfn.XLOOKUP(Tier4ContractorRates[[#This Row],[MSA Contract Number]],'Tier 1 - $500K'!A:A,'Tier 1 - $500K'!L:L,0,0,1)</f>
        <v>145</v>
      </c>
      <c r="M53" s="115">
        <f>_xlfn.XLOOKUP(Tier4ContractorRates[[#This Row],[MSA Contract Number]],'Tier 1 - $500K'!A:A,'Tier 1 - $500K'!M:M,0,0,1)</f>
        <v>185</v>
      </c>
      <c r="N53" s="115">
        <f>_xlfn.XLOOKUP(Tier4ContractorRates[[#This Row],[MSA Contract Number]],'Tier 1 - $500K'!A:A,'Tier 1 - $500K'!N:N)</f>
        <v>160</v>
      </c>
      <c r="O53" s="115">
        <f>_xlfn.XLOOKUP(Tier4ContractorRates[[#This Row],[MSA Contract Number]],'Tier 1 - $500K'!A:A,'Tier 1 - $500K'!O:O,0,0,1)</f>
        <v>135</v>
      </c>
      <c r="P53" s="115">
        <f>_xlfn.XLOOKUP(Tier4ContractorRates[[#This Row],[MSA Contract Number]],'Tier 1 - $500K'!A:A,'Tier 1 - $500K'!P:P,0,0,1)</f>
        <v>155</v>
      </c>
      <c r="Q53" s="115">
        <f>_xlfn.XLOOKUP(Tier4ContractorRates[[#This Row],[MSA Contract Number]],'Tier 1 - $500K'!A:A,'Tier 1 - $500K'!Q:Q,0,0,1)</f>
        <v>145</v>
      </c>
      <c r="R53" s="115">
        <f>_xlfn.XLOOKUP(Tier4ContractorRates[[#This Row],[MSA Contract Number]],'Tier 1 - $500K'!A:A,'Tier 1 - $500K'!R:R,0,0,1)</f>
        <v>135</v>
      </c>
      <c r="S53" s="107">
        <f>_xlfn.XLOOKUP(Tier4ContractorRates[[#This Row],[MSA Contract Number]],'Tier 1 - $500K'!A:A,'Tier 1 - $500K'!S:S,0,0,1)</f>
        <v>175</v>
      </c>
      <c r="T53" s="107">
        <f>_xlfn.XLOOKUP(Tier4ContractorRates[[#This Row],[MSA Contract Number]],'Tier 1 - $500K'!A:A,'Tier 1 - $500K'!T:T,0,0,1)</f>
        <v>185</v>
      </c>
      <c r="U53" s="107">
        <f>_xlfn.XLOOKUP(Tier4ContractorRates[[#This Row],[MSA Contract Number]],'Tier 1 - $500K'!A:A,'Tier 1 - $500K'!U:U,0,0,1)</f>
        <v>175</v>
      </c>
      <c r="V53" s="107">
        <f>_xlfn.XLOOKUP(Tier4ContractorRates[[#This Row],[MSA Contract Number]],'Tier 1 - $500K'!A:A,'Tier 1 - $500K'!V:V,0,0,1)</f>
        <v>185</v>
      </c>
      <c r="W53" s="107">
        <f>_xlfn.XLOOKUP(Tier4ContractorRates[[#This Row],[MSA Contract Number]],'Tier 1 - $500K'!A:A,'Tier 1 - $500K'!W:W,0,0,1)</f>
        <v>135</v>
      </c>
      <c r="X53" s="107">
        <f>_xlfn.XLOOKUP(Tier4ContractorRates[[#This Row],[MSA Contract Number]],'Tier 1 - $500K'!A:A,'Tier 1 - $500K'!X:X,0,0,1)</f>
        <v>145</v>
      </c>
      <c r="Y53" s="107">
        <f>_xlfn.XLOOKUP(Tier4ContractorRates[[#This Row],[MSA Contract Number]],'Tier 1 - $500K'!A:A,'Tier 1 - $500K'!Y:Y,0,0,1)</f>
        <v>145</v>
      </c>
      <c r="Z53" s="107">
        <f>_xlfn.XLOOKUP(Tier4ContractorRates[[#This Row],[MSA Contract Number]],'Tier 1 - $500K'!A:A,'Tier 1 - $500K'!Z:Z,0,0,1)</f>
        <v>145</v>
      </c>
      <c r="AA53" s="107">
        <f>_xlfn.XLOOKUP(Tier4ContractorRates[[#This Row],[MSA Contract Number]],'Tier 1 - $500K'!A:A,'Tier 1 - $500K'!AA:AA,0,0,1)</f>
        <v>165</v>
      </c>
      <c r="AB53" s="107">
        <f>_xlfn.XLOOKUP(Tier4ContractorRates[[#This Row],[MSA Contract Number]],'Tier 1 - $500K'!A:A,'Tier 1 - $500K'!AB:AB,0,0,1)</f>
        <v>135</v>
      </c>
      <c r="AC53" s="107">
        <f>_xlfn.XLOOKUP(Tier4ContractorRates[[#This Row],[MSA Contract Number]],'Tier 1 - $500K'!A:A,'Tier 1 - $500K'!AC:AC,0,0,1)</f>
        <v>175</v>
      </c>
      <c r="AD53" s="107">
        <f>_xlfn.XLOOKUP(Tier4ContractorRates[[#This Row],[MSA Contract Number]],'Tier 1 - $500K'!A:A,'Tier 1 - $500K'!AD:AD,0,0,1)</f>
        <v>145</v>
      </c>
      <c r="AE53" s="107">
        <f>_xlfn.XLOOKUP(Tier4ContractorRates[[#This Row],[MSA Contract Number]],'Tier 1 - $500K'!A:A,'Tier 1 - $500K'!AE:AE,0,0,1)</f>
        <v>135</v>
      </c>
      <c r="AF53" s="107">
        <f>_xlfn.XLOOKUP(Tier4ContractorRates[[#This Row],[MSA Contract Number]],'Tier 1 - $500K'!A:A,'Tier 1 - $500K'!AF:AF,0,0,1)</f>
        <v>125</v>
      </c>
      <c r="AG53" s="107">
        <f>_xlfn.XLOOKUP(Tier4ContractorRates[[#This Row],[MSA Contract Number]],'Tier 1 - $500K'!A:A,'Tier 1 - $500K'!AG:AG,0,0,1)</f>
        <v>155</v>
      </c>
      <c r="AH53" s="107">
        <f>_xlfn.XLOOKUP(Tier4ContractorRates[[#This Row],[MSA Contract Number]],'Tier 1 - $500K'!A:A,'Tier 1 - $500K'!AH:AH,0,0,1)</f>
        <v>145</v>
      </c>
      <c r="AI53" s="107">
        <f>_xlfn.XLOOKUP(Tier4ContractorRates[[#This Row],[MSA Contract Number]],'Tier 1 - $500K'!A:A,'Tier 1 - $500K'!AI:AI,0,0,1)</f>
        <v>145</v>
      </c>
      <c r="AJ53" s="107">
        <f>_xlfn.XLOOKUP(Tier4ContractorRates[[#This Row],[MSA Contract Number]],'Tier 1 - $500K'!A:A,'Tier 1 - $500K'!AJ:AJ,0,0,1)</f>
        <v>135</v>
      </c>
      <c r="AK53" s="107">
        <f>_xlfn.XLOOKUP(Tier4ContractorRates[[#This Row],[MSA Contract Number]],'Tier 1 - $500K'!A:A,'Tier 1 - $500K'!AK:AK,0,0,1)</f>
        <v>145</v>
      </c>
      <c r="AL53" s="107">
        <f>_xlfn.XLOOKUP(Tier4ContractorRates[[#This Row],[MSA Contract Number]],'Tier 1 - $500K'!A:A,'Tier 1 - $500K'!AL:AL,0,0,1)</f>
        <v>165</v>
      </c>
      <c r="AM53" s="107">
        <f>_xlfn.XLOOKUP(Tier4ContractorRates[[#This Row],[MSA Contract Number]],'Tier 1 - $500K'!A:A,'Tier 1 - $500K'!AM:AM,0,0,1)</f>
        <v>145</v>
      </c>
      <c r="AN53" s="107">
        <f>_xlfn.XLOOKUP(Tier4ContractorRates[[#This Row],[MSA Contract Number]],'Tier 1 - $500K'!A:A,'Tier 1 - $500K'!AN:AN,0,0,1)</f>
        <v>165</v>
      </c>
      <c r="AO53" s="107">
        <f>_xlfn.XLOOKUP(Tier4ContractorRates[[#This Row],[MSA Contract Number]],'Tier 1 - $500K'!A:A,'Tier 1 - $500K'!AO:AO,0,0,1)</f>
        <v>155</v>
      </c>
      <c r="AP53" s="107">
        <f>_xlfn.XLOOKUP(Tier4ContractorRates[[#This Row],[MSA Contract Number]],'Tier 1 - $500K'!A:A,'Tier 1 - $500K'!AP:AP,0,0,1)</f>
        <v>165</v>
      </c>
      <c r="AQ53" s="107">
        <f>_xlfn.XLOOKUP(Tier4ContractorRates[[#This Row],[MSA Contract Number]],'Tier 1 - $500K'!A:A,'Tier 1 - $500K'!AQ:AQ,0,0,1)</f>
        <v>155</v>
      </c>
      <c r="AR53" s="107">
        <f>_xlfn.XLOOKUP(Tier4ContractorRates[[#This Row],[MSA Contract Number]],'Tier 1 - $500K'!A:A,'Tier 1 - $500K'!AR:AR,0,0,1)</f>
        <v>145</v>
      </c>
      <c r="AS53" s="107">
        <f>_xlfn.XLOOKUP(Tier4ContractorRates[[#This Row],[MSA Contract Number]],'Tier 1 - $500K'!A:A,'Tier 1 - $500K'!AS:AS,0,0,1)</f>
        <v>145</v>
      </c>
      <c r="AT53" s="107">
        <f>_xlfn.XLOOKUP(Tier4ContractorRates[[#This Row],[MSA Contract Number]],'Tier 1 - $500K'!A:A,'Tier 1 - $500K'!AT:AT,0,0,1)</f>
        <v>125</v>
      </c>
      <c r="AU53" s="107">
        <f>_xlfn.XLOOKUP(Tier4ContractorRates[[#This Row],[MSA Contract Number]],'Tier 1 - $500K'!A:A,'Tier 1 - $500K'!AU:AU,0,0,1)</f>
        <v>145</v>
      </c>
      <c r="AV53" s="107">
        <f>_xlfn.XLOOKUP(Tier4ContractorRates[[#This Row],[MSA Contract Number]],'Tier 1 - $500K'!A:A,'Tier 1 - $500K'!AV:AV,0,0,1)</f>
        <v>125</v>
      </c>
      <c r="AW53" s="107">
        <f>_xlfn.XLOOKUP(Tier4ContractorRates[[#This Row],[MSA Contract Number]],'Tier 1 - $500K'!A:A,'Tier 1 - $500K'!AW:AW,0,0,1)</f>
        <v>145</v>
      </c>
      <c r="AX53" s="107">
        <f>_xlfn.XLOOKUP(Tier4ContractorRates[[#This Row],[MSA Contract Number]],'Tier 1 - $500K'!A:A,'Tier 1 - $500K'!AX:AX,0,0,1)</f>
        <v>165</v>
      </c>
      <c r="AY53" s="107">
        <f>_xlfn.XLOOKUP(Tier4ContractorRates[[#This Row],[MSA Contract Number]],'Tier 1 - $500K'!A:A,'Tier 1 - $500K'!AY:AY,0,0,1)</f>
        <v>125</v>
      </c>
      <c r="AZ53" s="108">
        <f>_xlfn.XLOOKUP(Tier4ContractorRates[[#This Row],[MSA Contract Number]],'Tier 1 - $500K'!A:A,'Tier 1 - $500K'!AZ:AZ,0,0,1)</f>
        <v>175</v>
      </c>
    </row>
    <row r="54" spans="1:52" ht="63" x14ac:dyDescent="0.25">
      <c r="A54" s="10" t="s">
        <v>1009</v>
      </c>
      <c r="B54" s="9">
        <f>_xlfn.XLOOKUP(Tier4ContractorRates[[#This Row],[MSA Contract Number]],'Tier 1 - $500K'!A:A,'Tier 1 - $500K'!B:B,0,0,1)</f>
        <v>46497</v>
      </c>
      <c r="C54" s="10" t="str">
        <f>_xlfn.XLOOKUP(Tier4ContractorRates[[#This Row],[MSA Contract Number]],'Tier 1 - $500K'!A:A,'Tier 1 - $500K'!C:C,0,0,1)</f>
        <v>Propoint Technology Inc</v>
      </c>
      <c r="D54" s="10" t="str">
        <f>_xlfn.XLOOKUP(Tier4ContractorRates[[#This Row],[MSA Contract Number]],'Tier 1 - $500K'!A:A,'Tier 1 - $500K'!D:D,0,0,1)</f>
        <v xml:space="preserve">1. Kim Valenzano 
2. Bill Foster 
3. Keith Richey 
4. Becky Ackerman </v>
      </c>
      <c r="E54" s="10" t="str">
        <f>_xlfn.XLOOKUP(Tier4ContractorRates[[#This Row],[MSA Contract Number]],'Tier 1 - $500K'!A:A,'Tier 1 - $500K'!E:E,0,0,1)</f>
        <v>1. (916) 531-0236 
2. (916) 801-4849 
3. (916) 717-7231 
4. (916) 612-2445</v>
      </c>
      <c r="F54" s="10" t="str">
        <f>_xlfn.XLOOKUP(Tier4ContractorRates[[#This Row],[MSA Contract Number]],'Tier 1 - $500K'!A:A,'Tier 1 - $500K'!F:F,0,0,1)</f>
        <v>info@propoint-technology.com;</v>
      </c>
      <c r="G54" s="7">
        <f>_xlfn.XLOOKUP(Tier4ContractorRates[[#This Row],[Point of Contact(s) (First Name and Last Name)]],'Tier 1 - $500K'!D:D,'Tier 1 - $500K'!G:G,0,0,1)</f>
        <v>42528</v>
      </c>
      <c r="H54" s="7" t="str">
        <f>_xlfn.XLOOKUP(Tier4ContractorRates[[#This Row],[MSA Contract Number]],'Tier 1 - $500K'!A:A,'Tier 1 - $500K'!H:H,0,0,1)</f>
        <v>SB</v>
      </c>
      <c r="I54" s="7" t="str">
        <f>_xlfn.XLOOKUP(Tier4ContractorRates[[#This Row],[MSA Contract Number]],'Tier 1 - $500K'!A:A,'Tier 1 - $500K'!I:I,0,0,1)</f>
        <v>Yes</v>
      </c>
      <c r="J54" s="7" t="str">
        <f>_xlfn.XLOOKUP(Tier4ContractorRates[[#This Row],[MSA Contract Number]],'Tier 1 - $500K'!A:A,'Tier 1 - $500K'!J:J,0,0,1)</f>
        <v>No</v>
      </c>
      <c r="K54" s="115">
        <f>_xlfn.XLOOKUP(Tier4ContractorRates[[#This Row],[MSA Contract Number]],'Tier 1 - $500K'!A:A,'Tier 1 - $500K'!K:K,0,0,1)</f>
        <v>175</v>
      </c>
      <c r="L54" s="115">
        <f>_xlfn.XLOOKUP(Tier4ContractorRates[[#This Row],[MSA Contract Number]],'Tier 1 - $500K'!A:A,'Tier 1 - $500K'!L:L,0,0,1)</f>
        <v>165</v>
      </c>
      <c r="M54" s="115">
        <f>_xlfn.XLOOKUP(Tier4ContractorRates[[#This Row],[MSA Contract Number]],'Tier 1 - $500K'!A:A,'Tier 1 - $500K'!M:M,0,0,1)</f>
        <v>165</v>
      </c>
      <c r="N54" s="115">
        <f>_xlfn.XLOOKUP(Tier4ContractorRates[[#This Row],[MSA Contract Number]],'Tier 1 - $500K'!A:A,'Tier 1 - $500K'!N:N)</f>
        <v>150</v>
      </c>
      <c r="O54" s="115">
        <f>_xlfn.XLOOKUP(Tier4ContractorRates[[#This Row],[MSA Contract Number]],'Tier 1 - $500K'!A:A,'Tier 1 - $500K'!O:O,0,0,1)</f>
        <v>145</v>
      </c>
      <c r="P54" s="115">
        <f>_xlfn.XLOOKUP(Tier4ContractorRates[[#This Row],[MSA Contract Number]],'Tier 1 - $500K'!A:A,'Tier 1 - $500K'!P:P,0,0,1)</f>
        <v>150</v>
      </c>
      <c r="Q54" s="115">
        <f>_xlfn.XLOOKUP(Tier4ContractorRates[[#This Row],[MSA Contract Number]],'Tier 1 - $500K'!A:A,'Tier 1 - $500K'!Q:Q,0,0,1)</f>
        <v>135</v>
      </c>
      <c r="R54" s="115">
        <f>_xlfn.XLOOKUP(Tier4ContractorRates[[#This Row],[MSA Contract Number]],'Tier 1 - $500K'!A:A,'Tier 1 - $500K'!R:R,0,0,1)</f>
        <v>100</v>
      </c>
      <c r="S54" s="107">
        <f>_xlfn.XLOOKUP(Tier4ContractorRates[[#This Row],[MSA Contract Number]],'Tier 1 - $500K'!A:A,'Tier 1 - $500K'!S:S,0,0,1)</f>
        <v>150</v>
      </c>
      <c r="T54" s="107">
        <f>_xlfn.XLOOKUP(Tier4ContractorRates[[#This Row],[MSA Contract Number]],'Tier 1 - $500K'!A:A,'Tier 1 - $500K'!T:T,0,0,1)</f>
        <v>180</v>
      </c>
      <c r="U54" s="107">
        <f>_xlfn.XLOOKUP(Tier4ContractorRates[[#This Row],[MSA Contract Number]],'Tier 1 - $500K'!A:A,'Tier 1 - $500K'!U:U,0,0,1)</f>
        <v>165</v>
      </c>
      <c r="V54" s="107">
        <f>_xlfn.XLOOKUP(Tier4ContractorRates[[#This Row],[MSA Contract Number]],'Tier 1 - $500K'!A:A,'Tier 1 - $500K'!V:V,0,0,1)</f>
        <v>160</v>
      </c>
      <c r="W54" s="107">
        <f>_xlfn.XLOOKUP(Tier4ContractorRates[[#This Row],[MSA Contract Number]],'Tier 1 - $500K'!A:A,'Tier 1 - $500K'!W:W,0,0,1)</f>
        <v>130</v>
      </c>
      <c r="X54" s="107">
        <f>_xlfn.XLOOKUP(Tier4ContractorRates[[#This Row],[MSA Contract Number]],'Tier 1 - $500K'!A:A,'Tier 1 - $500K'!X:X,0,0,1)</f>
        <v>130</v>
      </c>
      <c r="Y54" s="107">
        <f>_xlfn.XLOOKUP(Tier4ContractorRates[[#This Row],[MSA Contract Number]],'Tier 1 - $500K'!A:A,'Tier 1 - $500K'!Y:Y,0,0,1)</f>
        <v>140</v>
      </c>
      <c r="Z54" s="107">
        <f>_xlfn.XLOOKUP(Tier4ContractorRates[[#This Row],[MSA Contract Number]],'Tier 1 - $500K'!A:A,'Tier 1 - $500K'!Z:Z,0,0,1)</f>
        <v>150</v>
      </c>
      <c r="AA54" s="107">
        <f>_xlfn.XLOOKUP(Tier4ContractorRates[[#This Row],[MSA Contract Number]],'Tier 1 - $500K'!A:A,'Tier 1 - $500K'!AA:AA,0,0,1)</f>
        <v>160</v>
      </c>
      <c r="AB54" s="107">
        <f>_xlfn.XLOOKUP(Tier4ContractorRates[[#This Row],[MSA Contract Number]],'Tier 1 - $500K'!A:A,'Tier 1 - $500K'!AB:AB,0,0,1)</f>
        <v>165</v>
      </c>
      <c r="AC54" s="107">
        <f>_xlfn.XLOOKUP(Tier4ContractorRates[[#This Row],[MSA Contract Number]],'Tier 1 - $500K'!A:A,'Tier 1 - $500K'!AC:AC,0,0,1)</f>
        <v>160</v>
      </c>
      <c r="AD54" s="107">
        <f>_xlfn.XLOOKUP(Tier4ContractorRates[[#This Row],[MSA Contract Number]],'Tier 1 - $500K'!A:A,'Tier 1 - $500K'!AD:AD,0,0,1)</f>
        <v>140</v>
      </c>
      <c r="AE54" s="107">
        <f>_xlfn.XLOOKUP(Tier4ContractorRates[[#This Row],[MSA Contract Number]],'Tier 1 - $500K'!A:A,'Tier 1 - $500K'!AE:AE,0,0,1)</f>
        <v>140</v>
      </c>
      <c r="AF54" s="107">
        <f>_xlfn.XLOOKUP(Tier4ContractorRates[[#This Row],[MSA Contract Number]],'Tier 1 - $500K'!A:A,'Tier 1 - $500K'!AF:AF,0,0,1)</f>
        <v>130</v>
      </c>
      <c r="AG54" s="107">
        <f>_xlfn.XLOOKUP(Tier4ContractorRates[[#This Row],[MSA Contract Number]],'Tier 1 - $500K'!A:A,'Tier 1 - $500K'!AG:AG,0,0,1)</f>
        <v>150</v>
      </c>
      <c r="AH54" s="107">
        <f>_xlfn.XLOOKUP(Tier4ContractorRates[[#This Row],[MSA Contract Number]],'Tier 1 - $500K'!A:A,'Tier 1 - $500K'!AH:AH,0,0,1)</f>
        <v>135</v>
      </c>
      <c r="AI54" s="107">
        <f>_xlfn.XLOOKUP(Tier4ContractorRates[[#This Row],[MSA Contract Number]],'Tier 1 - $500K'!A:A,'Tier 1 - $500K'!AI:AI,0,0,1)</f>
        <v>135</v>
      </c>
      <c r="AJ54" s="107">
        <f>_xlfn.XLOOKUP(Tier4ContractorRates[[#This Row],[MSA Contract Number]],'Tier 1 - $500K'!A:A,'Tier 1 - $500K'!AJ:AJ,0,0,1)</f>
        <v>145</v>
      </c>
      <c r="AK54" s="107">
        <f>_xlfn.XLOOKUP(Tier4ContractorRates[[#This Row],[MSA Contract Number]],'Tier 1 - $500K'!A:A,'Tier 1 - $500K'!AK:AK,0,0,1)</f>
        <v>155</v>
      </c>
      <c r="AL54" s="107">
        <f>_xlfn.XLOOKUP(Tier4ContractorRates[[#This Row],[MSA Contract Number]],'Tier 1 - $500K'!A:A,'Tier 1 - $500K'!AL:AL,0,0,1)</f>
        <v>175</v>
      </c>
      <c r="AM54" s="107">
        <f>_xlfn.XLOOKUP(Tier4ContractorRates[[#This Row],[MSA Contract Number]],'Tier 1 - $500K'!A:A,'Tier 1 - $500K'!AM:AM,0,0,1)</f>
        <v>140</v>
      </c>
      <c r="AN54" s="107">
        <f>_xlfn.XLOOKUP(Tier4ContractorRates[[#This Row],[MSA Contract Number]],'Tier 1 - $500K'!A:A,'Tier 1 - $500K'!AN:AN,0,0,1)</f>
        <v>150</v>
      </c>
      <c r="AO54" s="107">
        <f>_xlfn.XLOOKUP(Tier4ContractorRates[[#This Row],[MSA Contract Number]],'Tier 1 - $500K'!A:A,'Tier 1 - $500K'!AO:AO,0,0,1)</f>
        <v>145</v>
      </c>
      <c r="AP54" s="107">
        <f>_xlfn.XLOOKUP(Tier4ContractorRates[[#This Row],[MSA Contract Number]],'Tier 1 - $500K'!A:A,'Tier 1 - $500K'!AP:AP,0,0,1)</f>
        <v>180</v>
      </c>
      <c r="AQ54" s="107">
        <f>_xlfn.XLOOKUP(Tier4ContractorRates[[#This Row],[MSA Contract Number]],'Tier 1 - $500K'!A:A,'Tier 1 - $500K'!AQ:AQ,0,0,1)</f>
        <v>165</v>
      </c>
      <c r="AR54" s="107">
        <f>_xlfn.XLOOKUP(Tier4ContractorRates[[#This Row],[MSA Contract Number]],'Tier 1 - $500K'!A:A,'Tier 1 - $500K'!AR:AR,0,0,1)</f>
        <v>165</v>
      </c>
      <c r="AS54" s="107">
        <f>_xlfn.XLOOKUP(Tier4ContractorRates[[#This Row],[MSA Contract Number]],'Tier 1 - $500K'!A:A,'Tier 1 - $500K'!AS:AS,0,0,1)</f>
        <v>145</v>
      </c>
      <c r="AT54" s="107">
        <f>_xlfn.XLOOKUP(Tier4ContractorRates[[#This Row],[MSA Contract Number]],'Tier 1 - $500K'!A:A,'Tier 1 - $500K'!AT:AT,0,0,1)</f>
        <v>125</v>
      </c>
      <c r="AU54" s="107">
        <f>_xlfn.XLOOKUP(Tier4ContractorRates[[#This Row],[MSA Contract Number]],'Tier 1 - $500K'!A:A,'Tier 1 - $500K'!AU:AU,0,0,1)</f>
        <v>130</v>
      </c>
      <c r="AV54" s="107">
        <f>_xlfn.XLOOKUP(Tier4ContractorRates[[#This Row],[MSA Contract Number]],'Tier 1 - $500K'!A:A,'Tier 1 - $500K'!AV:AV,0,0,1)</f>
        <v>140</v>
      </c>
      <c r="AW54" s="107">
        <f>_xlfn.XLOOKUP(Tier4ContractorRates[[#This Row],[MSA Contract Number]],'Tier 1 - $500K'!A:A,'Tier 1 - $500K'!AW:AW,0,0,1)</f>
        <v>130</v>
      </c>
      <c r="AX54" s="107">
        <f>_xlfn.XLOOKUP(Tier4ContractorRates[[#This Row],[MSA Contract Number]],'Tier 1 - $500K'!A:A,'Tier 1 - $500K'!AX:AX,0,0,1)</f>
        <v>175</v>
      </c>
      <c r="AY54" s="107">
        <f>_xlfn.XLOOKUP(Tier4ContractorRates[[#This Row],[MSA Contract Number]],'Tier 1 - $500K'!A:A,'Tier 1 - $500K'!AY:AY,0,0,1)</f>
        <v>140</v>
      </c>
      <c r="AZ54" s="108">
        <f>_xlfn.XLOOKUP(Tier4ContractorRates[[#This Row],[MSA Contract Number]],'Tier 1 - $500K'!A:A,'Tier 1 - $500K'!AZ:AZ,0,0,1)</f>
        <v>170</v>
      </c>
    </row>
    <row r="55" spans="1:52" ht="47.25" x14ac:dyDescent="0.25">
      <c r="A55" s="10" t="s">
        <v>1014</v>
      </c>
      <c r="B55" s="9">
        <f>_xlfn.XLOOKUP(Tier4ContractorRates[[#This Row],[MSA Contract Number]],'Tier 1 - $500K'!A:A,'Tier 1 - $500K'!B:B,0,0,1)</f>
        <v>46497</v>
      </c>
      <c r="C55" s="10" t="str">
        <f>_xlfn.XLOOKUP(Tier4ContractorRates[[#This Row],[MSA Contract Number]],'Tier 1 - $500K'!A:A,'Tier 1 - $500K'!C:C,0,0,1)</f>
        <v>Protiviti Government Services, Inc.</v>
      </c>
      <c r="D55" s="10" t="str">
        <f>_xlfn.XLOOKUP(Tier4ContractorRates[[#This Row],[MSA Contract Number]],'Tier 1 - $500K'!A:A,'Tier 1 - $500K'!D:D,0,0,1)</f>
        <v xml:space="preserve">1. Jack Batchelor 
2. John Owen </v>
      </c>
      <c r="E55" s="10" t="str">
        <f>_xlfn.XLOOKUP(Tier4ContractorRates[[#This Row],[MSA Contract Number]],'Tier 1 - $500K'!A:A,'Tier 1 - $500K'!E:E,0,0,1)</f>
        <v>1. (279) 895-6273 
2. (571) 842-9192</v>
      </c>
      <c r="F55" s="10" t="str">
        <f>_xlfn.XLOOKUP(Tier4ContractorRates[[#This Row],[MSA Contract Number]],'Tier 1 - $500K'!A:A,'Tier 1 - $500K'!F:F,0,0,1)</f>
        <v>Kathy.scarcella@protiviti.com;
jack.batchelor@roberthalf.com; 
john.owen@roberthalf.com;</v>
      </c>
      <c r="G55" s="7" t="str">
        <f>_xlfn.XLOOKUP(Tier4ContractorRates[[#This Row],[Point of Contact(s) (First Name and Last Name)]],'Tier 1 - $500K'!D:D,'Tier 1 - $500K'!G:G,0,0,1)</f>
        <v>--</v>
      </c>
      <c r="H55" s="7" t="str">
        <f>_xlfn.XLOOKUP(Tier4ContractorRates[[#This Row],[MSA Contract Number]],'Tier 1 - $500K'!A:A,'Tier 1 - $500K'!H:H,0,0,1)</f>
        <v>--</v>
      </c>
      <c r="I55" s="7" t="str">
        <f>_xlfn.XLOOKUP(Tier4ContractorRates[[#This Row],[MSA Contract Number]],'Tier 1 - $500K'!A:A,'Tier 1 - $500K'!I:I,0,0,1)</f>
        <v>No</v>
      </c>
      <c r="J55" s="7" t="str">
        <f>_xlfn.XLOOKUP(Tier4ContractorRates[[#This Row],[MSA Contract Number]],'Tier 1 - $500K'!A:A,'Tier 1 - $500K'!J:J,0,0,1)</f>
        <v>No</v>
      </c>
      <c r="K55" s="115">
        <f>_xlfn.XLOOKUP(Tier4ContractorRates[[#This Row],[MSA Contract Number]],'Tier 1 - $500K'!A:A,'Tier 1 - $500K'!K:K,0,0,1)</f>
        <v>225</v>
      </c>
      <c r="L55" s="115">
        <f>_xlfn.XLOOKUP(Tier4ContractorRates[[#This Row],[MSA Contract Number]],'Tier 1 - $500K'!A:A,'Tier 1 - $500K'!L:L,0,0,1)</f>
        <v>190</v>
      </c>
      <c r="M55" s="115">
        <f>_xlfn.XLOOKUP(Tier4ContractorRates[[#This Row],[MSA Contract Number]],'Tier 1 - $500K'!A:A,'Tier 1 - $500K'!M:M,0,0,1)</f>
        <v>200</v>
      </c>
      <c r="N55" s="115">
        <f>_xlfn.XLOOKUP(Tier4ContractorRates[[#This Row],[MSA Contract Number]],'Tier 1 - $500K'!A:A,'Tier 1 - $500K'!N:N)</f>
        <v>175</v>
      </c>
      <c r="O55" s="115">
        <f>_xlfn.XLOOKUP(Tier4ContractorRates[[#This Row],[MSA Contract Number]],'Tier 1 - $500K'!A:A,'Tier 1 - $500K'!O:O,0,0,1)</f>
        <v>160</v>
      </c>
      <c r="P55" s="115">
        <f>_xlfn.XLOOKUP(Tier4ContractorRates[[#This Row],[MSA Contract Number]],'Tier 1 - $500K'!A:A,'Tier 1 - $500K'!P:P,0,0,1)</f>
        <v>175</v>
      </c>
      <c r="Q55" s="115">
        <f>_xlfn.XLOOKUP(Tier4ContractorRates[[#This Row],[MSA Contract Number]],'Tier 1 - $500K'!A:A,'Tier 1 - $500K'!Q:Q,0,0,1)</f>
        <v>155</v>
      </c>
      <c r="R55" s="115">
        <f>_xlfn.XLOOKUP(Tier4ContractorRates[[#This Row],[MSA Contract Number]],'Tier 1 - $500K'!A:A,'Tier 1 - $500K'!R:R,0,0,1)</f>
        <v>140</v>
      </c>
      <c r="S55" s="107">
        <f>_xlfn.XLOOKUP(Tier4ContractorRates[[#This Row],[MSA Contract Number]],'Tier 1 - $500K'!A:A,'Tier 1 - $500K'!S:S,0,0,1)</f>
        <v>190</v>
      </c>
      <c r="T55" s="107">
        <f>_xlfn.XLOOKUP(Tier4ContractorRates[[#This Row],[MSA Contract Number]],'Tier 1 - $500K'!A:A,'Tier 1 - $500K'!T:T,0,0,1)</f>
        <v>240</v>
      </c>
      <c r="U55" s="107">
        <f>_xlfn.XLOOKUP(Tier4ContractorRates[[#This Row],[MSA Contract Number]],'Tier 1 - $500K'!A:A,'Tier 1 - $500K'!U:U,0,0,1)</f>
        <v>200</v>
      </c>
      <c r="V55" s="107">
        <f>_xlfn.XLOOKUP(Tier4ContractorRates[[#This Row],[MSA Contract Number]],'Tier 1 - $500K'!A:A,'Tier 1 - $500K'!V:V,0,0,1)</f>
        <v>200</v>
      </c>
      <c r="W55" s="107">
        <f>_xlfn.XLOOKUP(Tier4ContractorRates[[#This Row],[MSA Contract Number]],'Tier 1 - $500K'!A:A,'Tier 1 - $500K'!W:W,0,0,1)</f>
        <v>140</v>
      </c>
      <c r="X55" s="107">
        <f>_xlfn.XLOOKUP(Tier4ContractorRates[[#This Row],[MSA Contract Number]],'Tier 1 - $500K'!A:A,'Tier 1 - $500K'!X:X,0,0,1)</f>
        <v>145</v>
      </c>
      <c r="Y55" s="107">
        <f>_xlfn.XLOOKUP(Tier4ContractorRates[[#This Row],[MSA Contract Number]],'Tier 1 - $500K'!A:A,'Tier 1 - $500K'!Y:Y,0,0,1)</f>
        <v>150</v>
      </c>
      <c r="Z55" s="107">
        <f>_xlfn.XLOOKUP(Tier4ContractorRates[[#This Row],[MSA Contract Number]],'Tier 1 - $500K'!A:A,'Tier 1 - $500K'!Z:Z,0,0,1)</f>
        <v>190</v>
      </c>
      <c r="AA55" s="107">
        <f>_xlfn.XLOOKUP(Tier4ContractorRates[[#This Row],[MSA Contract Number]],'Tier 1 - $500K'!A:A,'Tier 1 - $500K'!AA:AA,0,0,1)</f>
        <v>200</v>
      </c>
      <c r="AB55" s="107">
        <f>_xlfn.XLOOKUP(Tier4ContractorRates[[#This Row],[MSA Contract Number]],'Tier 1 - $500K'!A:A,'Tier 1 - $500K'!AB:AB,0,0,1)</f>
        <v>210</v>
      </c>
      <c r="AC55" s="107">
        <f>_xlfn.XLOOKUP(Tier4ContractorRates[[#This Row],[MSA Contract Number]],'Tier 1 - $500K'!A:A,'Tier 1 - $500K'!AC:AC,0,0,1)</f>
        <v>190</v>
      </c>
      <c r="AD55" s="107">
        <f>_xlfn.XLOOKUP(Tier4ContractorRates[[#This Row],[MSA Contract Number]],'Tier 1 - $500K'!A:A,'Tier 1 - $500K'!AD:AD,0,0,1)</f>
        <v>160</v>
      </c>
      <c r="AE55" s="107">
        <f>_xlfn.XLOOKUP(Tier4ContractorRates[[#This Row],[MSA Contract Number]],'Tier 1 - $500K'!A:A,'Tier 1 - $500K'!AE:AE,0,0,1)</f>
        <v>162</v>
      </c>
      <c r="AF55" s="107">
        <f>_xlfn.XLOOKUP(Tier4ContractorRates[[#This Row],[MSA Contract Number]],'Tier 1 - $500K'!A:A,'Tier 1 - $500K'!AF:AF,0,0,1)</f>
        <v>155</v>
      </c>
      <c r="AG55" s="107">
        <f>_xlfn.XLOOKUP(Tier4ContractorRates[[#This Row],[MSA Contract Number]],'Tier 1 - $500K'!A:A,'Tier 1 - $500K'!AG:AG,0,0,1)</f>
        <v>161</v>
      </c>
      <c r="AH55" s="107">
        <f>_xlfn.XLOOKUP(Tier4ContractorRates[[#This Row],[MSA Contract Number]],'Tier 1 - $500K'!A:A,'Tier 1 - $500K'!AH:AH,0,0,1)</f>
        <v>140</v>
      </c>
      <c r="AI55" s="107">
        <f>_xlfn.XLOOKUP(Tier4ContractorRates[[#This Row],[MSA Contract Number]],'Tier 1 - $500K'!A:A,'Tier 1 - $500K'!AI:AI,0,0,1)</f>
        <v>150</v>
      </c>
      <c r="AJ55" s="107">
        <f>_xlfn.XLOOKUP(Tier4ContractorRates[[#This Row],[MSA Contract Number]],'Tier 1 - $500K'!A:A,'Tier 1 - $500K'!AJ:AJ,0,0,1)</f>
        <v>161</v>
      </c>
      <c r="AK55" s="107">
        <f>_xlfn.XLOOKUP(Tier4ContractorRates[[#This Row],[MSA Contract Number]],'Tier 1 - $500K'!A:A,'Tier 1 - $500K'!AK:AK,0,0,1)</f>
        <v>210</v>
      </c>
      <c r="AL55" s="107">
        <f>_xlfn.XLOOKUP(Tier4ContractorRates[[#This Row],[MSA Contract Number]],'Tier 1 - $500K'!A:A,'Tier 1 - $500K'!AL:AL,0,0,1)</f>
        <v>235</v>
      </c>
      <c r="AM55" s="107">
        <f>_xlfn.XLOOKUP(Tier4ContractorRates[[#This Row],[MSA Contract Number]],'Tier 1 - $500K'!A:A,'Tier 1 - $500K'!AM:AM,0,0,1)</f>
        <v>210</v>
      </c>
      <c r="AN55" s="107">
        <f>_xlfn.XLOOKUP(Tier4ContractorRates[[#This Row],[MSA Contract Number]],'Tier 1 - $500K'!A:A,'Tier 1 - $500K'!AN:AN,0,0,1)</f>
        <v>235</v>
      </c>
      <c r="AO55" s="107">
        <f>_xlfn.XLOOKUP(Tier4ContractorRates[[#This Row],[MSA Contract Number]],'Tier 1 - $500K'!A:A,'Tier 1 - $500K'!AO:AO,0,0,1)</f>
        <v>140</v>
      </c>
      <c r="AP55" s="107">
        <f>_xlfn.XLOOKUP(Tier4ContractorRates[[#This Row],[MSA Contract Number]],'Tier 1 - $500K'!A:A,'Tier 1 - $500K'!AP:AP,0,0,1)</f>
        <v>150</v>
      </c>
      <c r="AQ55" s="107">
        <f>_xlfn.XLOOKUP(Tier4ContractorRates[[#This Row],[MSA Contract Number]],'Tier 1 - $500K'!A:A,'Tier 1 - $500K'!AQ:AQ,0,0,1)</f>
        <v>190</v>
      </c>
      <c r="AR55" s="107">
        <f>_xlfn.XLOOKUP(Tier4ContractorRates[[#This Row],[MSA Contract Number]],'Tier 1 - $500K'!A:A,'Tier 1 - $500K'!AR:AR,0,0,1)</f>
        <v>200</v>
      </c>
      <c r="AS55" s="107">
        <f>_xlfn.XLOOKUP(Tier4ContractorRates[[#This Row],[MSA Contract Number]],'Tier 1 - $500K'!A:A,'Tier 1 - $500K'!AS:AS,0,0,1)</f>
        <v>140</v>
      </c>
      <c r="AT55" s="107">
        <f>_xlfn.XLOOKUP(Tier4ContractorRates[[#This Row],[MSA Contract Number]],'Tier 1 - $500K'!A:A,'Tier 1 - $500K'!AT:AT,0,0,1)</f>
        <v>125</v>
      </c>
      <c r="AU55" s="107">
        <f>_xlfn.XLOOKUP(Tier4ContractorRates[[#This Row],[MSA Contract Number]],'Tier 1 - $500K'!A:A,'Tier 1 - $500K'!AU:AU,0,0,1)</f>
        <v>148</v>
      </c>
      <c r="AV55" s="107">
        <f>_xlfn.XLOOKUP(Tier4ContractorRates[[#This Row],[MSA Contract Number]],'Tier 1 - $500K'!A:A,'Tier 1 - $500K'!AV:AV,0,0,1)</f>
        <v>135</v>
      </c>
      <c r="AW55" s="107">
        <f>_xlfn.XLOOKUP(Tier4ContractorRates[[#This Row],[MSA Contract Number]],'Tier 1 - $500K'!A:A,'Tier 1 - $500K'!AW:AW,0,0,1)</f>
        <v>165</v>
      </c>
      <c r="AX55" s="107">
        <f>_xlfn.XLOOKUP(Tier4ContractorRates[[#This Row],[MSA Contract Number]],'Tier 1 - $500K'!A:A,'Tier 1 - $500K'!AX:AX,0,0,1)</f>
        <v>225</v>
      </c>
      <c r="AY55" s="107">
        <f>_xlfn.XLOOKUP(Tier4ContractorRates[[#This Row],[MSA Contract Number]],'Tier 1 - $500K'!A:A,'Tier 1 - $500K'!AY:AY,0,0,1)</f>
        <v>175</v>
      </c>
      <c r="AZ55" s="108">
        <f>_xlfn.XLOOKUP(Tier4ContractorRates[[#This Row],[MSA Contract Number]],'Tier 1 - $500K'!A:A,'Tier 1 - $500K'!AZ:AZ,0,0,1)</f>
        <v>190</v>
      </c>
    </row>
    <row r="56" spans="1:52" ht="31.5" x14ac:dyDescent="0.25">
      <c r="A56" s="10" t="s">
        <v>1019</v>
      </c>
      <c r="B56" s="9">
        <f>_xlfn.XLOOKUP(Tier4ContractorRates[[#This Row],[MSA Contract Number]],'Tier 1 - $500K'!A:A,'Tier 1 - $500K'!B:B,0,0,1)</f>
        <v>46497</v>
      </c>
      <c r="C56" s="10" t="str">
        <f>_xlfn.XLOOKUP(Tier4ContractorRates[[#This Row],[MSA Contract Number]],'Tier 1 - $500K'!A:A,'Tier 1 - $500K'!C:C,0,0,1)</f>
        <v>Providence Technology Group Inc</v>
      </c>
      <c r="D56" s="10" t="str">
        <f>_xlfn.XLOOKUP(Tier4ContractorRates[[#This Row],[MSA Contract Number]],'Tier 1 - $500K'!A:A,'Tier 1 - $500K'!D:D,0,0,1)</f>
        <v>Tracy Schneid</v>
      </c>
      <c r="E56" s="10" t="str">
        <f>_xlfn.XLOOKUP(Tier4ContractorRates[[#This Row],[MSA Contract Number]],'Tier 1 - $500K'!A:A,'Tier 1 - $500K'!E:E,0,0,1)</f>
        <v>(916) 879-3673</v>
      </c>
      <c r="F56" s="10" t="str">
        <f>_xlfn.XLOOKUP(Tier4ContractorRates[[#This Row],[MSA Contract Number]],'Tier 1 - $500K'!A:A,'Tier 1 - $500K'!F:F,0,0,1)</f>
        <v>tracy.schneid@provteam.com; paul.dominguez@provteam.com;</v>
      </c>
      <c r="G56" s="7">
        <f>_xlfn.XLOOKUP(Tier4ContractorRates[[#This Row],[Point of Contact(s) (First Name and Last Name)]],'Tier 1 - $500K'!D:D,'Tier 1 - $500K'!G:G,0,0,1)</f>
        <v>49560</v>
      </c>
      <c r="H56" s="7" t="str">
        <f>_xlfn.XLOOKUP(Tier4ContractorRates[[#This Row],[MSA Contract Number]],'Tier 1 - $500K'!A:A,'Tier 1 - $500K'!H:H,0,0,1)</f>
        <v>SB</v>
      </c>
      <c r="I56" s="7" t="str">
        <f>_xlfn.XLOOKUP(Tier4ContractorRates[[#This Row],[MSA Contract Number]],'Tier 1 - $500K'!A:A,'Tier 1 - $500K'!I:I,0,0,1)</f>
        <v>Yes</v>
      </c>
      <c r="J56" s="7" t="str">
        <f>_xlfn.XLOOKUP(Tier4ContractorRates[[#This Row],[MSA Contract Number]],'Tier 1 - $500K'!A:A,'Tier 1 - $500K'!J:J,0,0,1)</f>
        <v>No</v>
      </c>
      <c r="K56" s="115">
        <f>_xlfn.XLOOKUP(Tier4ContractorRates[[#This Row],[MSA Contract Number]],'Tier 1 - $500K'!A:A,'Tier 1 - $500K'!K:K,0,0,1)</f>
        <v>210</v>
      </c>
      <c r="L56" s="115">
        <f>_xlfn.XLOOKUP(Tier4ContractorRates[[#This Row],[MSA Contract Number]],'Tier 1 - $500K'!A:A,'Tier 1 - $500K'!L:L,0,0,1)</f>
        <v>175</v>
      </c>
      <c r="M56" s="115">
        <f>_xlfn.XLOOKUP(Tier4ContractorRates[[#This Row],[MSA Contract Number]],'Tier 1 - $500K'!A:A,'Tier 1 - $500K'!M:M,0,0,1)</f>
        <v>180</v>
      </c>
      <c r="N56" s="115">
        <f>_xlfn.XLOOKUP(Tier4ContractorRates[[#This Row],[MSA Contract Number]],'Tier 1 - $500K'!A:A,'Tier 1 - $500K'!N:N)</f>
        <v>140</v>
      </c>
      <c r="O56" s="115">
        <f>_xlfn.XLOOKUP(Tier4ContractorRates[[#This Row],[MSA Contract Number]],'Tier 1 - $500K'!A:A,'Tier 1 - $500K'!O:O,0,0,1)</f>
        <v>140</v>
      </c>
      <c r="P56" s="115">
        <f>_xlfn.XLOOKUP(Tier4ContractorRates[[#This Row],[MSA Contract Number]],'Tier 1 - $500K'!A:A,'Tier 1 - $500K'!P:P,0,0,1)</f>
        <v>150</v>
      </c>
      <c r="Q56" s="115">
        <f>_xlfn.XLOOKUP(Tier4ContractorRates[[#This Row],[MSA Contract Number]],'Tier 1 - $500K'!A:A,'Tier 1 - $500K'!Q:Q,0,0,1)</f>
        <v>125</v>
      </c>
      <c r="R56" s="115">
        <f>_xlfn.XLOOKUP(Tier4ContractorRates[[#This Row],[MSA Contract Number]],'Tier 1 - $500K'!A:A,'Tier 1 - $500K'!R:R,0,0,1)</f>
        <v>100</v>
      </c>
      <c r="S56" s="107">
        <f>_xlfn.XLOOKUP(Tier4ContractorRates[[#This Row],[MSA Contract Number]],'Tier 1 - $500K'!A:A,'Tier 1 - $500K'!S:S,0,0,1)</f>
        <v>162</v>
      </c>
      <c r="T56" s="107">
        <f>_xlfn.XLOOKUP(Tier4ContractorRates[[#This Row],[MSA Contract Number]],'Tier 1 - $500K'!A:A,'Tier 1 - $500K'!T:T,0,0,1)</f>
        <v>200</v>
      </c>
      <c r="U56" s="107">
        <f>_xlfn.XLOOKUP(Tier4ContractorRates[[#This Row],[MSA Contract Number]],'Tier 1 - $500K'!A:A,'Tier 1 - $500K'!U:U,0,0,1)</f>
        <v>160</v>
      </c>
      <c r="V56" s="107">
        <f>_xlfn.XLOOKUP(Tier4ContractorRates[[#This Row],[MSA Contract Number]],'Tier 1 - $500K'!A:A,'Tier 1 - $500K'!V:V,0,0,1)</f>
        <v>175</v>
      </c>
      <c r="W56" s="107">
        <f>_xlfn.XLOOKUP(Tier4ContractorRates[[#This Row],[MSA Contract Number]],'Tier 1 - $500K'!A:A,'Tier 1 - $500K'!W:W,0,0,1)</f>
        <v>119</v>
      </c>
      <c r="X56" s="107">
        <f>_xlfn.XLOOKUP(Tier4ContractorRates[[#This Row],[MSA Contract Number]],'Tier 1 - $500K'!A:A,'Tier 1 - $500K'!X:X,0,0,1)</f>
        <v>119</v>
      </c>
      <c r="Y56" s="107">
        <f>_xlfn.XLOOKUP(Tier4ContractorRates[[#This Row],[MSA Contract Number]],'Tier 1 - $500K'!A:A,'Tier 1 - $500K'!Y:Y,0,0,1)</f>
        <v>127</v>
      </c>
      <c r="Z56" s="107">
        <f>_xlfn.XLOOKUP(Tier4ContractorRates[[#This Row],[MSA Contract Number]],'Tier 1 - $500K'!A:A,'Tier 1 - $500K'!Z:Z,0,0,1)</f>
        <v>160</v>
      </c>
      <c r="AA56" s="107">
        <f>_xlfn.XLOOKUP(Tier4ContractorRates[[#This Row],[MSA Contract Number]],'Tier 1 - $500K'!A:A,'Tier 1 - $500K'!AA:AA,0,0,1)</f>
        <v>185</v>
      </c>
      <c r="AB56" s="107">
        <f>_xlfn.XLOOKUP(Tier4ContractorRates[[#This Row],[MSA Contract Number]],'Tier 1 - $500K'!A:A,'Tier 1 - $500K'!AB:AB,0,0,1)</f>
        <v>175</v>
      </c>
      <c r="AC56" s="107">
        <f>_xlfn.XLOOKUP(Tier4ContractorRates[[#This Row],[MSA Contract Number]],'Tier 1 - $500K'!A:A,'Tier 1 - $500K'!AC:AC,0,0,1)</f>
        <v>160</v>
      </c>
      <c r="AD56" s="107">
        <f>_xlfn.XLOOKUP(Tier4ContractorRates[[#This Row],[MSA Contract Number]],'Tier 1 - $500K'!A:A,'Tier 1 - $500K'!AD:AD,0,0,1)</f>
        <v>130</v>
      </c>
      <c r="AE56" s="107">
        <f>_xlfn.XLOOKUP(Tier4ContractorRates[[#This Row],[MSA Contract Number]],'Tier 1 - $500K'!A:A,'Tier 1 - $500K'!AE:AE,0,0,1)</f>
        <v>130</v>
      </c>
      <c r="AF56" s="107">
        <f>_xlfn.XLOOKUP(Tier4ContractorRates[[#This Row],[MSA Contract Number]],'Tier 1 - $500K'!A:A,'Tier 1 - $500K'!AF:AF,0,0,1)</f>
        <v>125</v>
      </c>
      <c r="AG56" s="107">
        <f>_xlfn.XLOOKUP(Tier4ContractorRates[[#This Row],[MSA Contract Number]],'Tier 1 - $500K'!A:A,'Tier 1 - $500K'!AG:AG,0,0,1)</f>
        <v>150</v>
      </c>
      <c r="AH56" s="107">
        <f>_xlfn.XLOOKUP(Tier4ContractorRates[[#This Row],[MSA Contract Number]],'Tier 1 - $500K'!A:A,'Tier 1 - $500K'!AH:AH,0,0,1)</f>
        <v>127</v>
      </c>
      <c r="AI56" s="107">
        <f>_xlfn.XLOOKUP(Tier4ContractorRates[[#This Row],[MSA Contract Number]],'Tier 1 - $500K'!A:A,'Tier 1 - $500K'!AI:AI,0,0,1)</f>
        <v>140</v>
      </c>
      <c r="AJ56" s="107">
        <f>_xlfn.XLOOKUP(Tier4ContractorRates[[#This Row],[MSA Contract Number]],'Tier 1 - $500K'!A:A,'Tier 1 - $500K'!AJ:AJ,0,0,1)</f>
        <v>130</v>
      </c>
      <c r="AK56" s="107">
        <f>_xlfn.XLOOKUP(Tier4ContractorRates[[#This Row],[MSA Contract Number]],'Tier 1 - $500K'!A:A,'Tier 1 - $500K'!AK:AK,0,0,1)</f>
        <v>150</v>
      </c>
      <c r="AL56" s="107">
        <f>_xlfn.XLOOKUP(Tier4ContractorRates[[#This Row],[MSA Contract Number]],'Tier 1 - $500K'!A:A,'Tier 1 - $500K'!AL:AL,0,0,1)</f>
        <v>170</v>
      </c>
      <c r="AM56" s="107">
        <f>_xlfn.XLOOKUP(Tier4ContractorRates[[#This Row],[MSA Contract Number]],'Tier 1 - $500K'!A:A,'Tier 1 - $500K'!AM:AM,0,0,1)</f>
        <v>135</v>
      </c>
      <c r="AN56" s="107">
        <f>_xlfn.XLOOKUP(Tier4ContractorRates[[#This Row],[MSA Contract Number]],'Tier 1 - $500K'!A:A,'Tier 1 - $500K'!AN:AN,0,0,1)</f>
        <v>160</v>
      </c>
      <c r="AO56" s="107">
        <f>_xlfn.XLOOKUP(Tier4ContractorRates[[#This Row],[MSA Contract Number]],'Tier 1 - $500K'!A:A,'Tier 1 - $500K'!AO:AO,0,0,1)</f>
        <v>160</v>
      </c>
      <c r="AP56" s="107">
        <f>_xlfn.XLOOKUP(Tier4ContractorRates[[#This Row],[MSA Contract Number]],'Tier 1 - $500K'!A:A,'Tier 1 - $500K'!AP:AP,0,0,1)</f>
        <v>150</v>
      </c>
      <c r="AQ56" s="107">
        <f>_xlfn.XLOOKUP(Tier4ContractorRates[[#This Row],[MSA Contract Number]],'Tier 1 - $500K'!A:A,'Tier 1 - $500K'!AQ:AQ,0,0,1)</f>
        <v>163</v>
      </c>
      <c r="AR56" s="107">
        <f>_xlfn.XLOOKUP(Tier4ContractorRates[[#This Row],[MSA Contract Number]],'Tier 1 - $500K'!A:A,'Tier 1 - $500K'!AR:AR,0,0,1)</f>
        <v>175</v>
      </c>
      <c r="AS56" s="107">
        <f>_xlfn.XLOOKUP(Tier4ContractorRates[[#This Row],[MSA Contract Number]],'Tier 1 - $500K'!A:A,'Tier 1 - $500K'!AS:AS,0,0,1)</f>
        <v>135</v>
      </c>
      <c r="AT56" s="107">
        <f>_xlfn.XLOOKUP(Tier4ContractorRates[[#This Row],[MSA Contract Number]],'Tier 1 - $500K'!A:A,'Tier 1 - $500K'!AT:AT,0,0,1)</f>
        <v>115</v>
      </c>
      <c r="AU56" s="107">
        <f>_xlfn.XLOOKUP(Tier4ContractorRates[[#This Row],[MSA Contract Number]],'Tier 1 - $500K'!A:A,'Tier 1 - $500K'!AU:AU,0,0,1)</f>
        <v>130</v>
      </c>
      <c r="AV56" s="107">
        <f>_xlfn.XLOOKUP(Tier4ContractorRates[[#This Row],[MSA Contract Number]],'Tier 1 - $500K'!A:A,'Tier 1 - $500K'!AV:AV,0,0,1)</f>
        <v>125</v>
      </c>
      <c r="AW56" s="107">
        <f>_xlfn.XLOOKUP(Tier4ContractorRates[[#This Row],[MSA Contract Number]],'Tier 1 - $500K'!A:A,'Tier 1 - $500K'!AW:AW,0,0,1)</f>
        <v>125</v>
      </c>
      <c r="AX56" s="107">
        <f>_xlfn.XLOOKUP(Tier4ContractorRates[[#This Row],[MSA Contract Number]],'Tier 1 - $500K'!A:A,'Tier 1 - $500K'!AX:AX,0,0,1)</f>
        <v>140</v>
      </c>
      <c r="AY56" s="107">
        <f>_xlfn.XLOOKUP(Tier4ContractorRates[[#This Row],[MSA Contract Number]],'Tier 1 - $500K'!A:A,'Tier 1 - $500K'!AY:AY,0,0,1)</f>
        <v>120</v>
      </c>
      <c r="AZ56" s="108">
        <f>_xlfn.XLOOKUP(Tier4ContractorRates[[#This Row],[MSA Contract Number]],'Tier 1 - $500K'!A:A,'Tier 1 - $500K'!AZ:AZ,0,0,1)</f>
        <v>230</v>
      </c>
    </row>
    <row r="57" spans="1:52" ht="31.5" x14ac:dyDescent="0.25">
      <c r="A57" s="10" t="s">
        <v>1039</v>
      </c>
      <c r="B57" s="9">
        <f>_xlfn.XLOOKUP(Tier4ContractorRates[[#This Row],[MSA Contract Number]],'Tier 1 - $500K'!A:A,'Tier 1 - $500K'!B:B,0,0,1)</f>
        <v>46497</v>
      </c>
      <c r="C57" s="10" t="str">
        <f>_xlfn.XLOOKUP(Tier4ContractorRates[[#This Row],[MSA Contract Number]],'Tier 1 - $500K'!A:A,'Tier 1 - $500K'!C:C,0,0,1)</f>
        <v>R Systems, Inc.</v>
      </c>
      <c r="D57" s="10" t="str">
        <f>_xlfn.XLOOKUP(Tier4ContractorRates[[#This Row],[MSA Contract Number]],'Tier 1 - $500K'!A:A,'Tier 1 - $500K'!D:D,0,0,1)</f>
        <v xml:space="preserve">Udghosh Bhambore 
</v>
      </c>
      <c r="E57" s="10" t="str">
        <f>_xlfn.XLOOKUP(Tier4ContractorRates[[#This Row],[MSA Contract Number]],'Tier 1 - $500K'!A:A,'Tier 1 - $500K'!E:E,0,0,1)</f>
        <v xml:space="preserve">(916) 296-0109 
</v>
      </c>
      <c r="F57" s="10" t="str">
        <f>_xlfn.XLOOKUP(Tier4ContractorRates[[#This Row],[MSA Contract Number]],'Tier 1 - $500K'!A:A,'Tier 1 - $500K'!F:F,0,0,1)</f>
        <v>udghosh.bhambore@rsystems.com;</v>
      </c>
      <c r="G57" s="7" t="str">
        <f>_xlfn.XLOOKUP(Tier4ContractorRates[[#This Row],[Point of Contact(s) (First Name and Last Name)]],'Tier 1 - $500K'!D:D,'Tier 1 - $500K'!G:G,0,0,1)</f>
        <v>--</v>
      </c>
      <c r="H57" s="7" t="str">
        <f>_xlfn.XLOOKUP(Tier4ContractorRates[[#This Row],[MSA Contract Number]],'Tier 1 - $500K'!A:A,'Tier 1 - $500K'!H:H,0,0,1)</f>
        <v>--</v>
      </c>
      <c r="I57" s="7" t="str">
        <f>_xlfn.XLOOKUP(Tier4ContractorRates[[#This Row],[MSA Contract Number]],'Tier 1 - $500K'!A:A,'Tier 1 - $500K'!I:I,0,0,1)</f>
        <v>No</v>
      </c>
      <c r="J57" s="7" t="str">
        <f>_xlfn.XLOOKUP(Tier4ContractorRates[[#This Row],[MSA Contract Number]],'Tier 1 - $500K'!A:A,'Tier 1 - $500K'!J:J,0,0,1)</f>
        <v>No</v>
      </c>
      <c r="K57" s="115">
        <f>_xlfn.XLOOKUP(Tier4ContractorRates[[#This Row],[MSA Contract Number]],'Tier 1 - $500K'!A:A,'Tier 1 - $500K'!K:K,0,0,1)</f>
        <v>220</v>
      </c>
      <c r="L57" s="115">
        <f>_xlfn.XLOOKUP(Tier4ContractorRates[[#This Row],[MSA Contract Number]],'Tier 1 - $500K'!A:A,'Tier 1 - $500K'!L:L,0,0,1)</f>
        <v>175</v>
      </c>
      <c r="M57" s="115">
        <f>_xlfn.XLOOKUP(Tier4ContractorRates[[#This Row],[MSA Contract Number]],'Tier 1 - $500K'!A:A,'Tier 1 - $500K'!M:M,0,0,1)</f>
        <v>175</v>
      </c>
      <c r="N57" s="115">
        <f>_xlfn.XLOOKUP(Tier4ContractorRates[[#This Row],[MSA Contract Number]],'Tier 1 - $500K'!A:A,'Tier 1 - $500K'!N:N)</f>
        <v>155</v>
      </c>
      <c r="O57" s="115">
        <f>_xlfn.XLOOKUP(Tier4ContractorRates[[#This Row],[MSA Contract Number]],'Tier 1 - $500K'!A:A,'Tier 1 - $500K'!O:O,0,0,1)</f>
        <v>130</v>
      </c>
      <c r="P57" s="115">
        <f>_xlfn.XLOOKUP(Tier4ContractorRates[[#This Row],[MSA Contract Number]],'Tier 1 - $500K'!A:A,'Tier 1 - $500K'!P:P,0,0,1)</f>
        <v>160</v>
      </c>
      <c r="Q57" s="115">
        <f>_xlfn.XLOOKUP(Tier4ContractorRates[[#This Row],[MSA Contract Number]],'Tier 1 - $500K'!A:A,'Tier 1 - $500K'!Q:Q,0,0,1)</f>
        <v>135</v>
      </c>
      <c r="R57" s="115">
        <f>_xlfn.XLOOKUP(Tier4ContractorRates[[#This Row],[MSA Contract Number]],'Tier 1 - $500K'!A:A,'Tier 1 - $500K'!R:R,0,0,1)</f>
        <v>92</v>
      </c>
      <c r="S57" s="107">
        <f>_xlfn.XLOOKUP(Tier4ContractorRates[[#This Row],[MSA Contract Number]],'Tier 1 - $500K'!A:A,'Tier 1 - $500K'!S:S,0,0,1)</f>
        <v>185</v>
      </c>
      <c r="T57" s="107">
        <f>_xlfn.XLOOKUP(Tier4ContractorRates[[#This Row],[MSA Contract Number]],'Tier 1 - $500K'!A:A,'Tier 1 - $500K'!T:T,0,0,1)</f>
        <v>225</v>
      </c>
      <c r="U57" s="107">
        <f>_xlfn.XLOOKUP(Tier4ContractorRates[[#This Row],[MSA Contract Number]],'Tier 1 - $500K'!A:A,'Tier 1 - $500K'!U:U,0,0,1)</f>
        <v>195</v>
      </c>
      <c r="V57" s="107">
        <f>_xlfn.XLOOKUP(Tier4ContractorRates[[#This Row],[MSA Contract Number]],'Tier 1 - $500K'!A:A,'Tier 1 - $500K'!V:V,0,0,1)</f>
        <v>195</v>
      </c>
      <c r="W57" s="107">
        <f>_xlfn.XLOOKUP(Tier4ContractorRates[[#This Row],[MSA Contract Number]],'Tier 1 - $500K'!A:A,'Tier 1 - $500K'!W:W,0,0,1)</f>
        <v>130</v>
      </c>
      <c r="X57" s="107">
        <f>_xlfn.XLOOKUP(Tier4ContractorRates[[#This Row],[MSA Contract Number]],'Tier 1 - $500K'!A:A,'Tier 1 - $500K'!X:X,0,0,1)</f>
        <v>130</v>
      </c>
      <c r="Y57" s="107">
        <f>_xlfn.XLOOKUP(Tier4ContractorRates[[#This Row],[MSA Contract Number]],'Tier 1 - $500K'!A:A,'Tier 1 - $500K'!Y:Y,0,0,1)</f>
        <v>130</v>
      </c>
      <c r="Z57" s="107">
        <f>_xlfn.XLOOKUP(Tier4ContractorRates[[#This Row],[MSA Contract Number]],'Tier 1 - $500K'!A:A,'Tier 1 - $500K'!Z:Z,0,0,1)</f>
        <v>145</v>
      </c>
      <c r="AA57" s="107">
        <f>_xlfn.XLOOKUP(Tier4ContractorRates[[#This Row],[MSA Contract Number]],'Tier 1 - $500K'!A:A,'Tier 1 - $500K'!AA:AA,0,0,1)</f>
        <v>160</v>
      </c>
      <c r="AB57" s="107">
        <f>_xlfn.XLOOKUP(Tier4ContractorRates[[#This Row],[MSA Contract Number]],'Tier 1 - $500K'!A:A,'Tier 1 - $500K'!AB:AB,0,0,1)</f>
        <v>180</v>
      </c>
      <c r="AC57" s="107">
        <f>_xlfn.XLOOKUP(Tier4ContractorRates[[#This Row],[MSA Contract Number]],'Tier 1 - $500K'!A:A,'Tier 1 - $500K'!AC:AC,0,0,1)</f>
        <v>195</v>
      </c>
      <c r="AD57" s="107">
        <f>_xlfn.XLOOKUP(Tier4ContractorRates[[#This Row],[MSA Contract Number]],'Tier 1 - $500K'!A:A,'Tier 1 - $500K'!AD:AD,0,0,1)</f>
        <v>145</v>
      </c>
      <c r="AE57" s="107">
        <f>_xlfn.XLOOKUP(Tier4ContractorRates[[#This Row],[MSA Contract Number]],'Tier 1 - $500K'!A:A,'Tier 1 - $500K'!AE:AE,0,0,1)</f>
        <v>145</v>
      </c>
      <c r="AF57" s="107">
        <f>_xlfn.XLOOKUP(Tier4ContractorRates[[#This Row],[MSA Contract Number]],'Tier 1 - $500K'!A:A,'Tier 1 - $500K'!AF:AF,0,0,1)</f>
        <v>145</v>
      </c>
      <c r="AG57" s="107">
        <f>_xlfn.XLOOKUP(Tier4ContractorRates[[#This Row],[MSA Contract Number]],'Tier 1 - $500K'!A:A,'Tier 1 - $500K'!AG:AG,0,0,1)</f>
        <v>175</v>
      </c>
      <c r="AH57" s="107">
        <f>_xlfn.XLOOKUP(Tier4ContractorRates[[#This Row],[MSA Contract Number]],'Tier 1 - $500K'!A:A,'Tier 1 - $500K'!AH:AH,0,0,1)</f>
        <v>160</v>
      </c>
      <c r="AI57" s="107">
        <f>_xlfn.XLOOKUP(Tier4ContractorRates[[#This Row],[MSA Contract Number]],'Tier 1 - $500K'!A:A,'Tier 1 - $500K'!AI:AI,0,0,1)</f>
        <v>160</v>
      </c>
      <c r="AJ57" s="107">
        <f>_xlfn.XLOOKUP(Tier4ContractorRates[[#This Row],[MSA Contract Number]],'Tier 1 - $500K'!A:A,'Tier 1 - $500K'!AJ:AJ,0,0,1)</f>
        <v>160</v>
      </c>
      <c r="AK57" s="107">
        <f>_xlfn.XLOOKUP(Tier4ContractorRates[[#This Row],[MSA Contract Number]],'Tier 1 - $500K'!A:A,'Tier 1 - $500K'!AK:AK,0,0,1)</f>
        <v>160</v>
      </c>
      <c r="AL57" s="107">
        <f>_xlfn.XLOOKUP(Tier4ContractorRates[[#This Row],[MSA Contract Number]],'Tier 1 - $500K'!A:A,'Tier 1 - $500K'!AL:AL,0,0,1)</f>
        <v>195</v>
      </c>
      <c r="AM57" s="107">
        <f>_xlfn.XLOOKUP(Tier4ContractorRates[[#This Row],[MSA Contract Number]],'Tier 1 - $500K'!A:A,'Tier 1 - $500K'!AM:AM,0,0,1)</f>
        <v>145</v>
      </c>
      <c r="AN57" s="107">
        <f>_xlfn.XLOOKUP(Tier4ContractorRates[[#This Row],[MSA Contract Number]],'Tier 1 - $500K'!A:A,'Tier 1 - $500K'!AN:AN,0,0,1)</f>
        <v>175</v>
      </c>
      <c r="AO57" s="107">
        <f>_xlfn.XLOOKUP(Tier4ContractorRates[[#This Row],[MSA Contract Number]],'Tier 1 - $500K'!A:A,'Tier 1 - $500K'!AO:AO,0,0,1)</f>
        <v>145</v>
      </c>
      <c r="AP57" s="107">
        <f>_xlfn.XLOOKUP(Tier4ContractorRates[[#This Row],[MSA Contract Number]],'Tier 1 - $500K'!A:A,'Tier 1 - $500K'!AP:AP,0,0,1)</f>
        <v>180</v>
      </c>
      <c r="AQ57" s="107">
        <f>_xlfn.XLOOKUP(Tier4ContractorRates[[#This Row],[MSA Contract Number]],'Tier 1 - $500K'!A:A,'Tier 1 - $500K'!AQ:AQ,0,0,1)</f>
        <v>180</v>
      </c>
      <c r="AR57" s="107">
        <f>_xlfn.XLOOKUP(Tier4ContractorRates[[#This Row],[MSA Contract Number]],'Tier 1 - $500K'!A:A,'Tier 1 - $500K'!AR:AR,0,0,1)</f>
        <v>185</v>
      </c>
      <c r="AS57" s="107">
        <f>_xlfn.XLOOKUP(Tier4ContractorRates[[#This Row],[MSA Contract Number]],'Tier 1 - $500K'!A:A,'Tier 1 - $500K'!AS:AS,0,0,1)</f>
        <v>170</v>
      </c>
      <c r="AT57" s="107">
        <f>_xlfn.XLOOKUP(Tier4ContractorRates[[#This Row],[MSA Contract Number]],'Tier 1 - $500K'!A:A,'Tier 1 - $500K'!AT:AT,0,0,1)</f>
        <v>145</v>
      </c>
      <c r="AU57" s="107">
        <f>_xlfn.XLOOKUP(Tier4ContractorRates[[#This Row],[MSA Contract Number]],'Tier 1 - $500K'!A:A,'Tier 1 - $500K'!AU:AU,0,0,1)</f>
        <v>160</v>
      </c>
      <c r="AV57" s="107">
        <f>_xlfn.XLOOKUP(Tier4ContractorRates[[#This Row],[MSA Contract Number]],'Tier 1 - $500K'!A:A,'Tier 1 - $500K'!AV:AV,0,0,1)</f>
        <v>145</v>
      </c>
      <c r="AW57" s="107">
        <f>_xlfn.XLOOKUP(Tier4ContractorRates[[#This Row],[MSA Contract Number]],'Tier 1 - $500K'!A:A,'Tier 1 - $500K'!AW:AW,0,0,1)</f>
        <v>145</v>
      </c>
      <c r="AX57" s="107">
        <f>_xlfn.XLOOKUP(Tier4ContractorRates[[#This Row],[MSA Contract Number]],'Tier 1 - $500K'!A:A,'Tier 1 - $500K'!AX:AX,0,0,1)</f>
        <v>176</v>
      </c>
      <c r="AY57" s="107">
        <f>_xlfn.XLOOKUP(Tier4ContractorRates[[#This Row],[MSA Contract Number]],'Tier 1 - $500K'!A:A,'Tier 1 - $500K'!AY:AY,0,0,1)</f>
        <v>145</v>
      </c>
      <c r="AZ57" s="108">
        <f>_xlfn.XLOOKUP(Tier4ContractorRates[[#This Row],[MSA Contract Number]],'Tier 1 - $500K'!A:A,'Tier 1 - $500K'!AZ:AZ,0,0,1)</f>
        <v>160</v>
      </c>
    </row>
    <row r="58" spans="1:52" ht="31.5" x14ac:dyDescent="0.25">
      <c r="A58" s="10" t="s">
        <v>1061</v>
      </c>
      <c r="B58" s="9">
        <f>_xlfn.XLOOKUP(Tier4ContractorRates[[#This Row],[MSA Contract Number]],'Tier 1 - $500K'!A:A,'Tier 1 - $500K'!B:B,0,0,1)</f>
        <v>46497</v>
      </c>
      <c r="C58" s="10" t="str">
        <f>_xlfn.XLOOKUP(Tier4ContractorRates[[#This Row],[MSA Contract Number]],'Tier 1 - $500K'!A:A,'Tier 1 - $500K'!C:C,0,0,1)</f>
        <v>Red River Technology LLC</v>
      </c>
      <c r="D58" s="10" t="str">
        <f>_xlfn.XLOOKUP(Tier4ContractorRates[[#This Row],[MSA Contract Number]],'Tier 1 - $500K'!A:A,'Tier 1 - $500K'!D:D,0,0,1)</f>
        <v xml:space="preserve">Daniel Green </v>
      </c>
      <c r="E58" s="10" t="str">
        <f>_xlfn.XLOOKUP(Tier4ContractorRates[[#This Row],[MSA Contract Number]],'Tier 1 - $500K'!A:A,'Tier 1 - $500K'!E:E,0,0,1)</f>
        <v>(916) 276-7912</v>
      </c>
      <c r="F58" s="10" t="str">
        <f>_xlfn.XLOOKUP(Tier4ContractorRates[[#This Row],[MSA Contract Number]],'Tier 1 - $500K'!A:A,'Tier 1 - $500K'!F:F,0,0,1)</f>
        <v xml:space="preserve">daniel.green@redriver.com; george.shalhoub@redriver.com; </v>
      </c>
      <c r="G58" s="7" t="str">
        <f>_xlfn.XLOOKUP(Tier4ContractorRates[[#This Row],[Point of Contact(s) (First Name and Last Name)]],'Tier 1 - $500K'!D:D,'Tier 1 - $500K'!G:G,0,0,1)</f>
        <v>--</v>
      </c>
      <c r="H58" s="7" t="str">
        <f>_xlfn.XLOOKUP(Tier4ContractorRates[[#This Row],[MSA Contract Number]],'Tier 1 - $500K'!A:A,'Tier 1 - $500K'!H:H,0,0,1)</f>
        <v>--</v>
      </c>
      <c r="I58" s="7" t="str">
        <f>_xlfn.XLOOKUP(Tier4ContractorRates[[#This Row],[MSA Contract Number]],'Tier 1 - $500K'!A:A,'Tier 1 - $500K'!I:I,0,0,1)</f>
        <v>No</v>
      </c>
      <c r="J58" s="7" t="str">
        <f>_xlfn.XLOOKUP(Tier4ContractorRates[[#This Row],[MSA Contract Number]],'Tier 1 - $500K'!A:A,'Tier 1 - $500K'!J:J,0,0,1)</f>
        <v>No</v>
      </c>
      <c r="K58" s="115">
        <f>_xlfn.XLOOKUP(Tier4ContractorRates[[#This Row],[MSA Contract Number]],'Tier 1 - $500K'!A:A,'Tier 1 - $500K'!K:K,0,0,1)</f>
        <v>223</v>
      </c>
      <c r="L58" s="115">
        <f>_xlfn.XLOOKUP(Tier4ContractorRates[[#This Row],[MSA Contract Number]],'Tier 1 - $500K'!A:A,'Tier 1 - $500K'!L:L,0,0,1)</f>
        <v>185</v>
      </c>
      <c r="M58" s="115">
        <f>_xlfn.XLOOKUP(Tier4ContractorRates[[#This Row],[MSA Contract Number]],'Tier 1 - $500K'!A:A,'Tier 1 - $500K'!M:M,0,0,1)</f>
        <v>200</v>
      </c>
      <c r="N58" s="115">
        <f>_xlfn.XLOOKUP(Tier4ContractorRates[[#This Row],[MSA Contract Number]],'Tier 1 - $500K'!A:A,'Tier 1 - $500K'!N:N)</f>
        <v>171</v>
      </c>
      <c r="O58" s="115">
        <f>_xlfn.XLOOKUP(Tier4ContractorRates[[#This Row],[MSA Contract Number]],'Tier 1 - $500K'!A:A,'Tier 1 - $500K'!O:O,0,0,1)</f>
        <v>149</v>
      </c>
      <c r="P58" s="115">
        <f>_xlfn.XLOOKUP(Tier4ContractorRates[[#This Row],[MSA Contract Number]],'Tier 1 - $500K'!A:A,'Tier 1 - $500K'!P:P,0,0,1)</f>
        <v>165</v>
      </c>
      <c r="Q58" s="115">
        <f>_xlfn.XLOOKUP(Tier4ContractorRates[[#This Row],[MSA Contract Number]],'Tier 1 - $500K'!A:A,'Tier 1 - $500K'!Q:Q,0,0,1)</f>
        <v>145</v>
      </c>
      <c r="R58" s="115">
        <f>_xlfn.XLOOKUP(Tier4ContractorRates[[#This Row],[MSA Contract Number]],'Tier 1 - $500K'!A:A,'Tier 1 - $500K'!R:R,0,0,1)</f>
        <v>110</v>
      </c>
      <c r="S58" s="107">
        <f>_xlfn.XLOOKUP(Tier4ContractorRates[[#This Row],[MSA Contract Number]],'Tier 1 - $500K'!A:A,'Tier 1 - $500K'!S:S,0,0,1)</f>
        <v>195</v>
      </c>
      <c r="T58" s="107">
        <f>_xlfn.XLOOKUP(Tier4ContractorRates[[#This Row],[MSA Contract Number]],'Tier 1 - $500K'!A:A,'Tier 1 - $500K'!T:T,0,0,1)</f>
        <v>235</v>
      </c>
      <c r="U58" s="107">
        <f>_xlfn.XLOOKUP(Tier4ContractorRates[[#This Row],[MSA Contract Number]],'Tier 1 - $500K'!A:A,'Tier 1 - $500K'!U:U,0,0,1)</f>
        <v>200</v>
      </c>
      <c r="V58" s="107">
        <f>_xlfn.XLOOKUP(Tier4ContractorRates[[#This Row],[MSA Contract Number]],'Tier 1 - $500K'!A:A,'Tier 1 - $500K'!V:V,0,0,1)</f>
        <v>189</v>
      </c>
      <c r="W58" s="107">
        <f>_xlfn.XLOOKUP(Tier4ContractorRates[[#This Row],[MSA Contract Number]],'Tier 1 - $500K'!A:A,'Tier 1 - $500K'!W:W,0,0,1)</f>
        <v>145</v>
      </c>
      <c r="X58" s="107">
        <f>_xlfn.XLOOKUP(Tier4ContractorRates[[#This Row],[MSA Contract Number]],'Tier 1 - $500K'!A:A,'Tier 1 - $500K'!X:X,0,0,1)</f>
        <v>145</v>
      </c>
      <c r="Y58" s="107">
        <f>_xlfn.XLOOKUP(Tier4ContractorRates[[#This Row],[MSA Contract Number]],'Tier 1 - $500K'!A:A,'Tier 1 - $500K'!Y:Y,0,0,1)</f>
        <v>150</v>
      </c>
      <c r="Z58" s="107">
        <f>_xlfn.XLOOKUP(Tier4ContractorRates[[#This Row],[MSA Contract Number]],'Tier 1 - $500K'!A:A,'Tier 1 - $500K'!Z:Z,0,0,1)</f>
        <v>190</v>
      </c>
      <c r="AA58" s="107">
        <f>_xlfn.XLOOKUP(Tier4ContractorRates[[#This Row],[MSA Contract Number]],'Tier 1 - $500K'!A:A,'Tier 1 - $500K'!AA:AA,0,0,1)</f>
        <v>200</v>
      </c>
      <c r="AB58" s="107">
        <f>_xlfn.XLOOKUP(Tier4ContractorRates[[#This Row],[MSA Contract Number]],'Tier 1 - $500K'!A:A,'Tier 1 - $500K'!AB:AB,0,0,1)</f>
        <v>200</v>
      </c>
      <c r="AC58" s="107">
        <f>_xlfn.XLOOKUP(Tier4ContractorRates[[#This Row],[MSA Contract Number]],'Tier 1 - $500K'!A:A,'Tier 1 - $500K'!AC:AC,0,0,1)</f>
        <v>205</v>
      </c>
      <c r="AD58" s="107">
        <f>_xlfn.XLOOKUP(Tier4ContractorRates[[#This Row],[MSA Contract Number]],'Tier 1 - $500K'!A:A,'Tier 1 - $500K'!AD:AD,0,0,1)</f>
        <v>153</v>
      </c>
      <c r="AE58" s="107">
        <f>_xlfn.XLOOKUP(Tier4ContractorRates[[#This Row],[MSA Contract Number]],'Tier 1 - $500K'!A:A,'Tier 1 - $500K'!AE:AE,0,0,1)</f>
        <v>150</v>
      </c>
      <c r="AF58" s="107">
        <f>_xlfn.XLOOKUP(Tier4ContractorRates[[#This Row],[MSA Contract Number]],'Tier 1 - $500K'!A:A,'Tier 1 - $500K'!AF:AF,0,0,1)</f>
        <v>145</v>
      </c>
      <c r="AG58" s="107">
        <f>_xlfn.XLOOKUP(Tier4ContractorRates[[#This Row],[MSA Contract Number]],'Tier 1 - $500K'!A:A,'Tier 1 - $500K'!AG:AG,0,0,1)</f>
        <v>170</v>
      </c>
      <c r="AH58" s="107">
        <f>_xlfn.XLOOKUP(Tier4ContractorRates[[#This Row],[MSA Contract Number]],'Tier 1 - $500K'!A:A,'Tier 1 - $500K'!AH:AH,0,0,1)</f>
        <v>131</v>
      </c>
      <c r="AI58" s="107">
        <f>_xlfn.XLOOKUP(Tier4ContractorRates[[#This Row],[MSA Contract Number]],'Tier 1 - $500K'!A:A,'Tier 1 - $500K'!AI:AI,0,0,1)</f>
        <v>156</v>
      </c>
      <c r="AJ58" s="107">
        <f>_xlfn.XLOOKUP(Tier4ContractorRates[[#This Row],[MSA Contract Number]],'Tier 1 - $500K'!A:A,'Tier 1 - $500K'!AJ:AJ,0,0,1)</f>
        <v>150</v>
      </c>
      <c r="AK58" s="107">
        <f>_xlfn.XLOOKUP(Tier4ContractorRates[[#This Row],[MSA Contract Number]],'Tier 1 - $500K'!A:A,'Tier 1 - $500K'!AK:AK,0,0,1)</f>
        <v>170</v>
      </c>
      <c r="AL58" s="107">
        <f>_xlfn.XLOOKUP(Tier4ContractorRates[[#This Row],[MSA Contract Number]],'Tier 1 - $500K'!A:A,'Tier 1 - $500K'!AL:AL,0,0,1)</f>
        <v>220</v>
      </c>
      <c r="AM58" s="107">
        <f>_xlfn.XLOOKUP(Tier4ContractorRates[[#This Row],[MSA Contract Number]],'Tier 1 - $500K'!A:A,'Tier 1 - $500K'!AM:AM,0,0,1)</f>
        <v>160</v>
      </c>
      <c r="AN58" s="107">
        <f>_xlfn.XLOOKUP(Tier4ContractorRates[[#This Row],[MSA Contract Number]],'Tier 1 - $500K'!A:A,'Tier 1 - $500K'!AN:AN,0,0,1)</f>
        <v>185</v>
      </c>
      <c r="AO58" s="107">
        <f>_xlfn.XLOOKUP(Tier4ContractorRates[[#This Row],[MSA Contract Number]],'Tier 1 - $500K'!A:A,'Tier 1 - $500K'!AO:AO,0,0,1)</f>
        <v>145</v>
      </c>
      <c r="AP58" s="107">
        <f>_xlfn.XLOOKUP(Tier4ContractorRates[[#This Row],[MSA Contract Number]],'Tier 1 - $500K'!A:A,'Tier 1 - $500K'!AP:AP,0,0,1)</f>
        <v>190</v>
      </c>
      <c r="AQ58" s="107">
        <f>_xlfn.XLOOKUP(Tier4ContractorRates[[#This Row],[MSA Contract Number]],'Tier 1 - $500K'!A:A,'Tier 1 - $500K'!AQ:AQ,0,0,1)</f>
        <v>170</v>
      </c>
      <c r="AR58" s="107">
        <f>_xlfn.XLOOKUP(Tier4ContractorRates[[#This Row],[MSA Contract Number]],'Tier 1 - $500K'!A:A,'Tier 1 - $500K'!AR:AR,0,0,1)</f>
        <v>210</v>
      </c>
      <c r="AS58" s="107">
        <f>_xlfn.XLOOKUP(Tier4ContractorRates[[#This Row],[MSA Contract Number]],'Tier 1 - $500K'!A:A,'Tier 1 - $500K'!AS:AS,0,0,1)</f>
        <v>165</v>
      </c>
      <c r="AT58" s="107">
        <f>_xlfn.XLOOKUP(Tier4ContractorRates[[#This Row],[MSA Contract Number]],'Tier 1 - $500K'!A:A,'Tier 1 - $500K'!AT:AT,0,0,1)</f>
        <v>140</v>
      </c>
      <c r="AU58" s="107">
        <f>_xlfn.XLOOKUP(Tier4ContractorRates[[#This Row],[MSA Contract Number]],'Tier 1 - $500K'!A:A,'Tier 1 - $500K'!AU:AU,0,0,1)</f>
        <v>180</v>
      </c>
      <c r="AV58" s="107">
        <f>_xlfn.XLOOKUP(Tier4ContractorRates[[#This Row],[MSA Contract Number]],'Tier 1 - $500K'!A:A,'Tier 1 - $500K'!AV:AV,0,0,1)</f>
        <v>131</v>
      </c>
      <c r="AW58" s="107">
        <f>_xlfn.XLOOKUP(Tier4ContractorRates[[#This Row],[MSA Contract Number]],'Tier 1 - $500K'!A:A,'Tier 1 - $500K'!AW:AW,0,0,1)</f>
        <v>155</v>
      </c>
      <c r="AX58" s="107">
        <f>_xlfn.XLOOKUP(Tier4ContractorRates[[#This Row],[MSA Contract Number]],'Tier 1 - $500K'!A:A,'Tier 1 - $500K'!AX:AX,0,0,1)</f>
        <v>188</v>
      </c>
      <c r="AY58" s="107">
        <f>_xlfn.XLOOKUP(Tier4ContractorRates[[#This Row],[MSA Contract Number]],'Tier 1 - $500K'!A:A,'Tier 1 - $500K'!AY:AY,0,0,1)</f>
        <v>150</v>
      </c>
      <c r="AZ58" s="108">
        <f>_xlfn.XLOOKUP(Tier4ContractorRates[[#This Row],[MSA Contract Number]],'Tier 1 - $500K'!A:A,'Tier 1 - $500K'!AZ:AZ,0,0,1)</f>
        <v>250</v>
      </c>
    </row>
    <row r="59" spans="1:52" ht="60.75" customHeight="1" x14ac:dyDescent="0.25">
      <c r="A59" s="10" t="s">
        <v>1104</v>
      </c>
      <c r="B59" s="9">
        <f>_xlfn.XLOOKUP(Tier4ContractorRates[[#This Row],[MSA Contract Number]],'Tier 1 - $500K'!A:A,'Tier 1 - $500K'!B:B,0,0,1)</f>
        <v>46497</v>
      </c>
      <c r="C59" s="10" t="str">
        <f>_xlfn.XLOOKUP(Tier4ContractorRates[[#This Row],[MSA Contract Number]],'Tier 1 - $500K'!A:A,'Tier 1 - $500K'!C:C,0,0,1)</f>
        <v>Science Applications International Corporation</v>
      </c>
      <c r="D59" s="10" t="str">
        <f>_xlfn.XLOOKUP(Tier4ContractorRates[[#This Row],[MSA Contract Number]],'Tier 1 - $500K'!A:A,'Tier 1 - $500K'!D:D,0,0,1)</f>
        <v>1. Brenna Buckner 
2. John Roggemann
3. Helen Lin</v>
      </c>
      <c r="E59" s="10" t="str">
        <f>_xlfn.XLOOKUP(Tier4ContractorRates[[#This Row],[MSA Contract Number]],'Tier 1 - $500K'!A:A,'Tier 1 - $500K'!E:E,0,0,1)</f>
        <v>1. (865) 228-3154 
2. (253) 312-1243 
3. (571) 379-1747</v>
      </c>
      <c r="F59" s="10" t="str">
        <f>_xlfn.XLOOKUP(Tier4ContractorRates[[#This Row],[MSA Contract Number]],'Tier 1 - $500K'!A:A,'Tier 1 - $500K'!F:F,0,0,1)</f>
        <v>brenna.buckner@saic.com; 
john.e.roggemann@saic.com;
helen.lin@saic.com;</v>
      </c>
      <c r="G59" s="7" t="str">
        <f>_xlfn.XLOOKUP(Tier4ContractorRates[[#This Row],[Point of Contact(s) (First Name and Last Name)]],'Tier 1 - $500K'!D:D,'Tier 1 - $500K'!G:G,0,0,1)</f>
        <v>--</v>
      </c>
      <c r="H59" s="7" t="str">
        <f>_xlfn.XLOOKUP(Tier4ContractorRates[[#This Row],[MSA Contract Number]],'Tier 1 - $500K'!A:A,'Tier 1 - $500K'!H:H,0,0,1)</f>
        <v>--</v>
      </c>
      <c r="I59" s="7" t="str">
        <f>_xlfn.XLOOKUP(Tier4ContractorRates[[#This Row],[MSA Contract Number]],'Tier 1 - $500K'!A:A,'Tier 1 - $500K'!I:I,0,0,1)</f>
        <v>No</v>
      </c>
      <c r="J59" s="7" t="str">
        <f>_xlfn.XLOOKUP(Tier4ContractorRates[[#This Row],[MSA Contract Number]],'Tier 1 - $500K'!A:A,'Tier 1 - $500K'!J:J,0,0,1)</f>
        <v>No</v>
      </c>
      <c r="K59" s="115">
        <f>_xlfn.XLOOKUP(Tier4ContractorRates[[#This Row],[MSA Contract Number]],'Tier 1 - $500K'!A:A,'Tier 1 - $500K'!K:K,0,0,1)</f>
        <v>207</v>
      </c>
      <c r="L59" s="115">
        <f>_xlfn.XLOOKUP(Tier4ContractorRates[[#This Row],[MSA Contract Number]],'Tier 1 - $500K'!A:A,'Tier 1 - $500K'!L:L,0,0,1)</f>
        <v>167</v>
      </c>
      <c r="M59" s="115">
        <f>_xlfn.XLOOKUP(Tier4ContractorRates[[#This Row],[MSA Contract Number]],'Tier 1 - $500K'!A:A,'Tier 1 - $500K'!M:M,0,0,1)</f>
        <v>227</v>
      </c>
      <c r="N59" s="115">
        <f>_xlfn.XLOOKUP(Tier4ContractorRates[[#This Row],[MSA Contract Number]],'Tier 1 - $500K'!A:A,'Tier 1 - $500K'!N:N)</f>
        <v>191</v>
      </c>
      <c r="O59" s="115">
        <f>_xlfn.XLOOKUP(Tier4ContractorRates[[#This Row],[MSA Contract Number]],'Tier 1 - $500K'!A:A,'Tier 1 - $500K'!O:O,0,0,1)</f>
        <v>178</v>
      </c>
      <c r="P59" s="115">
        <f>_xlfn.XLOOKUP(Tier4ContractorRates[[#This Row],[MSA Contract Number]],'Tier 1 - $500K'!A:A,'Tier 1 - $500K'!P:P,0,0,1)</f>
        <v>221</v>
      </c>
      <c r="Q59" s="115">
        <f>_xlfn.XLOOKUP(Tier4ContractorRates[[#This Row],[MSA Contract Number]],'Tier 1 - $500K'!A:A,'Tier 1 - $500K'!Q:Q,0,0,1)</f>
        <v>161</v>
      </c>
      <c r="R59" s="115">
        <f>_xlfn.XLOOKUP(Tier4ContractorRates[[#This Row],[MSA Contract Number]],'Tier 1 - $500K'!A:A,'Tier 1 - $500K'!R:R,0,0,1)</f>
        <v>104</v>
      </c>
      <c r="S59" s="107">
        <f>_xlfn.XLOOKUP(Tier4ContractorRates[[#This Row],[MSA Contract Number]],'Tier 1 - $500K'!A:A,'Tier 1 - $500K'!S:S,0,0,1)</f>
        <v>193</v>
      </c>
      <c r="T59" s="107">
        <f>_xlfn.XLOOKUP(Tier4ContractorRates[[#This Row],[MSA Contract Number]],'Tier 1 - $500K'!A:A,'Tier 1 - $500K'!T:T,0,0,1)</f>
        <v>251</v>
      </c>
      <c r="U59" s="107">
        <f>_xlfn.XLOOKUP(Tier4ContractorRates[[#This Row],[MSA Contract Number]],'Tier 1 - $500K'!A:A,'Tier 1 - $500K'!U:U,0,0,1)</f>
        <v>209</v>
      </c>
      <c r="V59" s="107">
        <f>_xlfn.XLOOKUP(Tier4ContractorRates[[#This Row],[MSA Contract Number]],'Tier 1 - $500K'!A:A,'Tier 1 - $500K'!V:V,0,0,1)</f>
        <v>209</v>
      </c>
      <c r="W59" s="107">
        <f>_xlfn.XLOOKUP(Tier4ContractorRates[[#This Row],[MSA Contract Number]],'Tier 1 - $500K'!A:A,'Tier 1 - $500K'!W:W,0,0,1)</f>
        <v>126</v>
      </c>
      <c r="X59" s="107">
        <f>_xlfn.XLOOKUP(Tier4ContractorRates[[#This Row],[MSA Contract Number]],'Tier 1 - $500K'!A:A,'Tier 1 - $500K'!X:X,0,0,1)</f>
        <v>147</v>
      </c>
      <c r="Y59" s="107">
        <f>_xlfn.XLOOKUP(Tier4ContractorRates[[#This Row],[MSA Contract Number]],'Tier 1 - $500K'!A:A,'Tier 1 - $500K'!Y:Y,0,0,1)</f>
        <v>147</v>
      </c>
      <c r="Z59" s="107">
        <f>_xlfn.XLOOKUP(Tier4ContractorRates[[#This Row],[MSA Contract Number]],'Tier 1 - $500K'!A:A,'Tier 1 - $500K'!Z:Z,0,0,1)</f>
        <v>210</v>
      </c>
      <c r="AA59" s="107">
        <f>_xlfn.XLOOKUP(Tier4ContractorRates[[#This Row],[MSA Contract Number]],'Tier 1 - $500K'!A:A,'Tier 1 - $500K'!AA:AA,0,0,1)</f>
        <v>197</v>
      </c>
      <c r="AB59" s="107">
        <f>_xlfn.XLOOKUP(Tier4ContractorRates[[#This Row],[MSA Contract Number]],'Tier 1 - $500K'!A:A,'Tier 1 - $500K'!AB:AB,0,0,1)</f>
        <v>190</v>
      </c>
      <c r="AC59" s="107">
        <f>_xlfn.XLOOKUP(Tier4ContractorRates[[#This Row],[MSA Contract Number]],'Tier 1 - $500K'!A:A,'Tier 1 - $500K'!AC:AC,0,0,1)</f>
        <v>178</v>
      </c>
      <c r="AD59" s="107">
        <f>_xlfn.XLOOKUP(Tier4ContractorRates[[#This Row],[MSA Contract Number]],'Tier 1 - $500K'!A:A,'Tier 1 - $500K'!AD:AD,0,0,1)</f>
        <v>153</v>
      </c>
      <c r="AE59" s="107">
        <f>_xlfn.XLOOKUP(Tier4ContractorRates[[#This Row],[MSA Contract Number]],'Tier 1 - $500K'!A:A,'Tier 1 - $500K'!AE:AE,0,0,1)</f>
        <v>186</v>
      </c>
      <c r="AF59" s="107">
        <f>_xlfn.XLOOKUP(Tier4ContractorRates[[#This Row],[MSA Contract Number]],'Tier 1 - $500K'!A:A,'Tier 1 - $500K'!AF:AF,0,0,1)</f>
        <v>108</v>
      </c>
      <c r="AG59" s="107">
        <f>_xlfn.XLOOKUP(Tier4ContractorRates[[#This Row],[MSA Contract Number]],'Tier 1 - $500K'!A:A,'Tier 1 - $500K'!AG:AG,0,0,1)</f>
        <v>131</v>
      </c>
      <c r="AH59" s="107">
        <f>_xlfn.XLOOKUP(Tier4ContractorRates[[#This Row],[MSA Contract Number]],'Tier 1 - $500K'!A:A,'Tier 1 - $500K'!AH:AH,0,0,1)</f>
        <v>149</v>
      </c>
      <c r="AI59" s="107">
        <f>_xlfn.XLOOKUP(Tier4ContractorRates[[#This Row],[MSA Contract Number]],'Tier 1 - $500K'!A:A,'Tier 1 - $500K'!AI:AI,0,0,1)</f>
        <v>185</v>
      </c>
      <c r="AJ59" s="107">
        <f>_xlfn.XLOOKUP(Tier4ContractorRates[[#This Row],[MSA Contract Number]],'Tier 1 - $500K'!A:A,'Tier 1 - $500K'!AJ:AJ,0,0,1)</f>
        <v>121</v>
      </c>
      <c r="AK59" s="107">
        <f>_xlfn.XLOOKUP(Tier4ContractorRates[[#This Row],[MSA Contract Number]],'Tier 1 - $500K'!A:A,'Tier 1 - $500K'!AK:AK,0,0,1)</f>
        <v>139</v>
      </c>
      <c r="AL59" s="107">
        <f>_xlfn.XLOOKUP(Tier4ContractorRates[[#This Row],[MSA Contract Number]],'Tier 1 - $500K'!A:A,'Tier 1 - $500K'!AL:AL,0,0,1)</f>
        <v>207</v>
      </c>
      <c r="AM59" s="107">
        <f>_xlfn.XLOOKUP(Tier4ContractorRates[[#This Row],[MSA Contract Number]],'Tier 1 - $500K'!A:A,'Tier 1 - $500K'!AM:AM,0,0,1)</f>
        <v>139</v>
      </c>
      <c r="AN59" s="107">
        <f>_xlfn.XLOOKUP(Tier4ContractorRates[[#This Row],[MSA Contract Number]],'Tier 1 - $500K'!A:A,'Tier 1 - $500K'!AN:AN,0,0,1)</f>
        <v>173</v>
      </c>
      <c r="AO59" s="107">
        <f>_xlfn.XLOOKUP(Tier4ContractorRates[[#This Row],[MSA Contract Number]],'Tier 1 - $500K'!A:A,'Tier 1 - $500K'!AO:AO,0,0,1)</f>
        <v>175</v>
      </c>
      <c r="AP59" s="107">
        <f>_xlfn.XLOOKUP(Tier4ContractorRates[[#This Row],[MSA Contract Number]],'Tier 1 - $500K'!A:A,'Tier 1 - $500K'!AP:AP,0,0,1)</f>
        <v>194</v>
      </c>
      <c r="AQ59" s="107">
        <f>_xlfn.XLOOKUP(Tier4ContractorRates[[#This Row],[MSA Contract Number]],'Tier 1 - $500K'!A:A,'Tier 1 - $500K'!AQ:AQ,0,0,1)</f>
        <v>178</v>
      </c>
      <c r="AR59" s="107">
        <f>_xlfn.XLOOKUP(Tier4ContractorRates[[#This Row],[MSA Contract Number]],'Tier 1 - $500K'!A:A,'Tier 1 - $500K'!AR:AR,0,0,1)</f>
        <v>228</v>
      </c>
      <c r="AS59" s="107">
        <f>_xlfn.XLOOKUP(Tier4ContractorRates[[#This Row],[MSA Contract Number]],'Tier 1 - $500K'!A:A,'Tier 1 - $500K'!AS:AS,0,0,1)</f>
        <v>163</v>
      </c>
      <c r="AT59" s="107">
        <f>_xlfn.XLOOKUP(Tier4ContractorRates[[#This Row],[MSA Contract Number]],'Tier 1 - $500K'!A:A,'Tier 1 - $500K'!AT:AT,0,0,1)</f>
        <v>129</v>
      </c>
      <c r="AU59" s="107">
        <f>_xlfn.XLOOKUP(Tier4ContractorRates[[#This Row],[MSA Contract Number]],'Tier 1 - $500K'!A:A,'Tier 1 - $500K'!AU:AU,0,0,1)</f>
        <v>189</v>
      </c>
      <c r="AV59" s="107">
        <f>_xlfn.XLOOKUP(Tier4ContractorRates[[#This Row],[MSA Contract Number]],'Tier 1 - $500K'!A:A,'Tier 1 - $500K'!AV:AV,0,0,1)</f>
        <v>102</v>
      </c>
      <c r="AW59" s="107">
        <f>_xlfn.XLOOKUP(Tier4ContractorRates[[#This Row],[MSA Contract Number]],'Tier 1 - $500K'!A:A,'Tier 1 - $500K'!AW:AW,0,0,1)</f>
        <v>164</v>
      </c>
      <c r="AX59" s="107">
        <f>_xlfn.XLOOKUP(Tier4ContractorRates[[#This Row],[MSA Contract Number]],'Tier 1 - $500K'!A:A,'Tier 1 - $500K'!AX:AX,0,0,1)</f>
        <v>208</v>
      </c>
      <c r="AY59" s="107">
        <f>_xlfn.XLOOKUP(Tier4ContractorRates[[#This Row],[MSA Contract Number]],'Tier 1 - $500K'!A:A,'Tier 1 - $500K'!AY:AY,0,0,1)</f>
        <v>171</v>
      </c>
      <c r="AZ59" s="108">
        <f>_xlfn.XLOOKUP(Tier4ContractorRates[[#This Row],[MSA Contract Number]],'Tier 1 - $500K'!A:A,'Tier 1 - $500K'!AZ:AZ,0,0,1)</f>
        <v>250</v>
      </c>
    </row>
    <row r="60" spans="1:52" s="100" customFormat="1" ht="47.25" x14ac:dyDescent="0.25">
      <c r="A60" s="97" t="s">
        <v>1111</v>
      </c>
      <c r="B60" s="96">
        <f>_xlfn.XLOOKUP(Tier4ContractorRates[[#This Row],[MSA Contract Number]],'Tier 1 - $500K'!A:A,'Tier 1 - $500K'!B:B,0,0,1)</f>
        <v>46497</v>
      </c>
      <c r="C60" s="97" t="str">
        <f>_xlfn.XLOOKUP(Tier4ContractorRates[[#This Row],[MSA Contract Number]],'Tier 1 - $500K'!A:A,'Tier 1 - $500K'!C:C,0,0,1)</f>
        <v>SDI Presence LLC</v>
      </c>
      <c r="D60" s="97" t="str">
        <f>_xlfn.XLOOKUP(Tier4ContractorRates[[#This Row],[MSA Contract Number]],'Tier 1 - $500K'!A:A,'Tier 1 - $500K'!D:D,0,0,1)</f>
        <v xml:space="preserve">1. Kristin Landstrom
2. Terry Hackelman
3. Sheri McIntosh </v>
      </c>
      <c r="E60" s="97" t="str">
        <f>_xlfn.XLOOKUP(Tier4ContractorRates[[#This Row],[MSA Contract Number]],'Tier 1 - $500K'!A:A,'Tier 1 - $500K'!E:E,0,0,1)</f>
        <v xml:space="preserve">1. (916) 284-3395
2. (916) 284-9164
3. (312) 580-7557  </v>
      </c>
      <c r="F60" s="97" t="str">
        <f>_xlfn.XLOOKUP(Tier4ContractorRates[[#This Row],[MSA Contract Number]],'Tier 1 - $500K'!A:A,'Tier 1 - $500K'!F:F,0,0,1)</f>
        <v>klandstrom@sdipresence.com; thackelman@sdipresence.com; smcintosh@sdipresence.com;</v>
      </c>
      <c r="G60" s="98" t="str">
        <f>_xlfn.XLOOKUP(Tier4ContractorRates[[#This Row],[Point of Contact(s) (First Name and Last Name)]],'Tier 1 - $500K'!D:D,'Tier 1 - $500K'!G:G,0,0,1)</f>
        <v>--</v>
      </c>
      <c r="H60" s="98" t="str">
        <f>_xlfn.XLOOKUP(Tier4ContractorRates[[#This Row],[MSA Contract Number]],'Tier 1 - $500K'!A:A,'Tier 1 - $500K'!H:H,0,0,1)</f>
        <v>--</v>
      </c>
      <c r="I60" s="98" t="str">
        <f>_xlfn.XLOOKUP(Tier4ContractorRates[[#This Row],[MSA Contract Number]],'Tier 1 - $500K'!A:A,'Tier 1 - $500K'!I:I,0,0,1)</f>
        <v>No</v>
      </c>
      <c r="J60" s="98" t="str">
        <f>_xlfn.XLOOKUP(Tier4ContractorRates[[#This Row],[MSA Contract Number]],'Tier 1 - $500K'!A:A,'Tier 1 - $500K'!J:J,0,0,1)</f>
        <v>No</v>
      </c>
      <c r="K60" s="109">
        <f>_xlfn.XLOOKUP(Tier4ContractorRates[[#This Row],[MSA Contract Number]],'Tier 1 - $500K'!A:A,'Tier 1 - $500K'!K:K,0,0,1)</f>
        <v>174.577</v>
      </c>
      <c r="L60" s="109">
        <f>_xlfn.XLOOKUP(Tier4ContractorRates[[#This Row],[MSA Contract Number]],'Tier 1 - $500K'!A:A,'Tier 1 - $500K'!L:L,0,0,1)</f>
        <v>152.88400000000001</v>
      </c>
      <c r="M60" s="109">
        <f>_xlfn.XLOOKUP(Tier4ContractorRates[[#This Row],[MSA Contract Number]],'Tier 1 - $500K'!A:A,'Tier 1 - $500K'!M:M,0,0,1)</f>
        <v>152.88400000000001</v>
      </c>
      <c r="N60" s="109">
        <f>_xlfn.XLOOKUP(Tier4ContractorRates[[#This Row],[MSA Contract Number]],'Tier 1 - $500K'!A:A,'Tier 1 - $500K'!N:N)</f>
        <v>142.554</v>
      </c>
      <c r="O60" s="109">
        <f>_xlfn.XLOOKUP(Tier4ContractorRates[[#This Row],[MSA Contract Number]],'Tier 1 - $500K'!A:A,'Tier 1 - $500K'!O:O,0,0,1)</f>
        <v>116.729</v>
      </c>
      <c r="P60" s="109">
        <f>_xlfn.XLOOKUP(Tier4ContractorRates[[#This Row],[MSA Contract Number]],'Tier 1 - $500K'!A:A,'Tier 1 - $500K'!P:P,0,0,1)</f>
        <v>142.554</v>
      </c>
      <c r="Q60" s="109">
        <f>_xlfn.XLOOKUP(Tier4ContractorRates[[#This Row],[MSA Contract Number]],'Tier 1 - $500K'!A:A,'Tier 1 - $500K'!Q:Q,0,0,1)</f>
        <v>132.22399999999999</v>
      </c>
      <c r="R60" s="109">
        <f>_xlfn.XLOOKUP(Tier4ContractorRates[[#This Row],[MSA Contract Number]],'Tier 1 - $500K'!A:A,'Tier 1 - $500K'!R:R,0,0,1)</f>
        <v>105.366</v>
      </c>
      <c r="S60" s="110">
        <f>_xlfn.XLOOKUP(Tier4ContractorRates[[#This Row],[MSA Contract Number]],'Tier 1 - $500K'!A:A,'Tier 1 - $500K'!S:S,0,0,1)</f>
        <v>159.08199999999999</v>
      </c>
      <c r="T60" s="110">
        <f>_xlfn.XLOOKUP(Tier4ContractorRates[[#This Row],[MSA Contract Number]],'Tier 1 - $500K'!A:A,'Tier 1 - $500K'!T:T,0,0,1)</f>
        <v>179.74199999999999</v>
      </c>
      <c r="U60" s="110">
        <f>_xlfn.XLOOKUP(Tier4ContractorRates[[#This Row],[MSA Contract Number]],'Tier 1 - $500K'!A:A,'Tier 1 - $500K'!U:U,0,0,1)</f>
        <v>159.08199999999999</v>
      </c>
      <c r="V60" s="110">
        <f>_xlfn.XLOOKUP(Tier4ContractorRates[[#This Row],[MSA Contract Number]],'Tier 1 - $500K'!A:A,'Tier 1 - $500K'!V:V,0,0,1)</f>
        <v>179.74199999999999</v>
      </c>
      <c r="W60" s="110" t="str">
        <f>_xlfn.XLOOKUP(Tier4ContractorRates[[#This Row],[MSA Contract Number]],'Tier 1 - $500K'!A:A,'Tier 1 - $500K'!W:W,0,0,1)</f>
        <v>--</v>
      </c>
      <c r="X60" s="110" t="str">
        <f>_xlfn.XLOOKUP(Tier4ContractorRates[[#This Row],[MSA Contract Number]],'Tier 1 - $500K'!A:A,'Tier 1 - $500K'!X:X,0,0,1)</f>
        <v>--</v>
      </c>
      <c r="Y60" s="110" t="str">
        <f>_xlfn.XLOOKUP(Tier4ContractorRates[[#This Row],[MSA Contract Number]],'Tier 1 - $500K'!A:A,'Tier 1 - $500K'!Y:Y,0,0,1)</f>
        <v>--</v>
      </c>
      <c r="Z60" s="110">
        <f>_xlfn.XLOOKUP(Tier4ContractorRates[[#This Row],[MSA Contract Number]],'Tier 1 - $500K'!A:A,'Tier 1 - $500K'!Z:Z,0,0,1)</f>
        <v>137.38900000000001</v>
      </c>
      <c r="AA60" s="110">
        <f>_xlfn.XLOOKUP(Tier4ContractorRates[[#This Row],[MSA Contract Number]],'Tier 1 - $500K'!A:A,'Tier 1 - $500K'!AA:AA,0,0,1)</f>
        <v>137.38900000000001</v>
      </c>
      <c r="AB60" s="110">
        <f>_xlfn.XLOOKUP(Tier4ContractorRates[[#This Row],[MSA Contract Number]],'Tier 1 - $500K'!A:A,'Tier 1 - $500K'!AB:AB,0,0,1)</f>
        <v>152.88400000000001</v>
      </c>
      <c r="AC60" s="110">
        <f>_xlfn.XLOOKUP(Tier4ContractorRates[[#This Row],[MSA Contract Number]],'Tier 1 - $500K'!A:A,'Tier 1 - $500K'!AC:AC,0,0,1)</f>
        <v>152.88400000000001</v>
      </c>
      <c r="AD60" s="110">
        <f>_xlfn.XLOOKUP(Tier4ContractorRates[[#This Row],[MSA Contract Number]],'Tier 1 - $500K'!A:A,'Tier 1 - $500K'!AD:AD,0,0,1)</f>
        <v>116.729</v>
      </c>
      <c r="AE60" s="110" t="str">
        <f>_xlfn.XLOOKUP(Tier4ContractorRates[[#This Row],[MSA Contract Number]],'Tier 1 - $500K'!A:A,'Tier 1 - $500K'!AE:AE,0,0,1)</f>
        <v>--</v>
      </c>
      <c r="AF60" s="110">
        <f>_xlfn.XLOOKUP(Tier4ContractorRates[[#This Row],[MSA Contract Number]],'Tier 1 - $500K'!A:A,'Tier 1 - $500K'!AF:AF,0,0,1)</f>
        <v>105.366</v>
      </c>
      <c r="AG60" s="110">
        <f>_xlfn.XLOOKUP(Tier4ContractorRates[[#This Row],[MSA Contract Number]],'Tier 1 - $500K'!A:A,'Tier 1 - $500K'!AG:AG,0,0,1)</f>
        <v>116.729</v>
      </c>
      <c r="AH60" s="110">
        <f>_xlfn.XLOOKUP(Tier4ContractorRates[[#This Row],[MSA Contract Number]],'Tier 1 - $500K'!A:A,'Tier 1 - $500K'!AH:AH,0,0,1)</f>
        <v>127.059</v>
      </c>
      <c r="AI60" s="110">
        <f>_xlfn.XLOOKUP(Tier4ContractorRates[[#This Row],[MSA Contract Number]],'Tier 1 - $500K'!A:A,'Tier 1 - $500K'!AI:AI,0,0,1)</f>
        <v>116.729</v>
      </c>
      <c r="AJ60" s="110">
        <f>_xlfn.XLOOKUP(Tier4ContractorRates[[#This Row],[MSA Contract Number]],'Tier 1 - $500K'!A:A,'Tier 1 - $500K'!AJ:AJ,0,0,1)</f>
        <v>127.059</v>
      </c>
      <c r="AK60" s="110">
        <f>_xlfn.XLOOKUP(Tier4ContractorRates[[#This Row],[MSA Contract Number]],'Tier 1 - $500K'!A:A,'Tier 1 - $500K'!AK:AK,0,0,1)</f>
        <v>159.08199999999999</v>
      </c>
      <c r="AL60" s="110">
        <f>_xlfn.XLOOKUP(Tier4ContractorRates[[#This Row],[MSA Contract Number]],'Tier 1 - $500K'!A:A,'Tier 1 - $500K'!AL:AL,0,0,1)</f>
        <v>174.577</v>
      </c>
      <c r="AM60" s="110">
        <f>_xlfn.XLOOKUP(Tier4ContractorRates[[#This Row],[MSA Contract Number]],'Tier 1 - $500K'!A:A,'Tier 1 - $500K'!AM:AM,0,0,1)</f>
        <v>147.71899999999999</v>
      </c>
      <c r="AN60" s="110">
        <f>_xlfn.XLOOKUP(Tier4ContractorRates[[#This Row],[MSA Contract Number]],'Tier 1 - $500K'!A:A,'Tier 1 - $500K'!AN:AN,0,0,1)</f>
        <v>174.577</v>
      </c>
      <c r="AO60" s="110" t="str">
        <f>_xlfn.XLOOKUP(Tier4ContractorRates[[#This Row],[MSA Contract Number]],'Tier 1 - $500K'!A:A,'Tier 1 - $500K'!AO:AO,0,0,1)</f>
        <v>--</v>
      </c>
      <c r="AP60" s="110">
        <f>_xlfn.XLOOKUP(Tier4ContractorRates[[#This Row],[MSA Contract Number]],'Tier 1 - $500K'!A:A,'Tier 1 - $500K'!AP:AP,0,0,1)</f>
        <v>164.24700000000001</v>
      </c>
      <c r="AQ60" s="110">
        <f>_xlfn.XLOOKUP(Tier4ContractorRates[[#This Row],[MSA Contract Number]],'Tier 1 - $500K'!A:A,'Tier 1 - $500K'!AQ:AQ,0,0,1)</f>
        <v>147.71899999999999</v>
      </c>
      <c r="AR60" s="110">
        <f>_xlfn.XLOOKUP(Tier4ContractorRates[[#This Row],[MSA Contract Number]],'Tier 1 - $500K'!A:A,'Tier 1 - $500K'!AR:AR,0,0,1)</f>
        <v>152.88400000000001</v>
      </c>
      <c r="AS60" s="110" t="str">
        <f>_xlfn.XLOOKUP(Tier4ContractorRates[[#This Row],[MSA Contract Number]],'Tier 1 - $500K'!A:A,'Tier 1 - $500K'!AS:AS,0,0,1)</f>
        <v>--</v>
      </c>
      <c r="AT60" s="110" t="str">
        <f>_xlfn.XLOOKUP(Tier4ContractorRates[[#This Row],[MSA Contract Number]],'Tier 1 - $500K'!A:A,'Tier 1 - $500K'!AT:AT,0,0,1)</f>
        <v>--</v>
      </c>
      <c r="AU60" s="110" t="str">
        <f>_xlfn.XLOOKUP(Tier4ContractorRates[[#This Row],[MSA Contract Number]],'Tier 1 - $500K'!A:A,'Tier 1 - $500K'!AU:AU,0,0,1)</f>
        <v>--</v>
      </c>
      <c r="AV60" s="110">
        <f>_xlfn.XLOOKUP(Tier4ContractorRates[[#This Row],[MSA Contract Number]],'Tier 1 - $500K'!A:A,'Tier 1 - $500K'!AV:AV,0,0,1)</f>
        <v>89.870999999999995</v>
      </c>
      <c r="AW60" s="110" t="str">
        <f>_xlfn.XLOOKUP(Tier4ContractorRates[[#This Row],[MSA Contract Number]],'Tier 1 - $500K'!A:A,'Tier 1 - $500K'!AW:AW,0,0,1)</f>
        <v>--</v>
      </c>
      <c r="AX60" s="110" t="str">
        <f>_xlfn.XLOOKUP(Tier4ContractorRates[[#This Row],[MSA Contract Number]],'Tier 1 - $500K'!A:A,'Tier 1 - $500K'!AX:AX,0,0,1)</f>
        <v>--</v>
      </c>
      <c r="AY60" s="110" t="str">
        <f>_xlfn.XLOOKUP(Tier4ContractorRates[[#This Row],[MSA Contract Number]],'Tier 1 - $500K'!A:A,'Tier 1 - $500K'!AY:AY,0,0,1)</f>
        <v>--</v>
      </c>
      <c r="AZ60" s="111">
        <f>_xlfn.XLOOKUP(Tier4ContractorRates[[#This Row],[MSA Contract Number]],'Tier 1 - $500K'!A:A,'Tier 1 - $500K'!AZ:AZ,0,0,1)</f>
        <v>211.76499999999999</v>
      </c>
    </row>
    <row r="61" spans="1:52" x14ac:dyDescent="0.25">
      <c r="A61" s="10" t="s">
        <v>1131</v>
      </c>
      <c r="B61" s="9">
        <f>_xlfn.XLOOKUP(Tier4ContractorRates[[#This Row],[MSA Contract Number]],'Tier 1 - $500K'!A:A,'Tier 1 - $500K'!B:B,0,0,1)</f>
        <v>46497</v>
      </c>
      <c r="C61" s="10" t="str">
        <f>_xlfn.XLOOKUP(Tier4ContractorRates[[#This Row],[MSA Contract Number]],'Tier 1 - $500K'!A:A,'Tier 1 - $500K'!C:C,0,0,1)</f>
        <v>Sierra-Cedar LLC</v>
      </c>
      <c r="D61" s="10" t="str">
        <f>_xlfn.XLOOKUP(Tier4ContractorRates[[#This Row],[MSA Contract Number]],'Tier 1 - $500K'!A:A,'Tier 1 - $500K'!D:D,0,0,1)</f>
        <v>Chris Myers</v>
      </c>
      <c r="E61" s="10" t="str">
        <f>_xlfn.XLOOKUP(Tier4ContractorRates[[#This Row],[MSA Contract Number]],'Tier 1 - $500K'!A:A,'Tier 1 - $500K'!E:E,0,0,1)</f>
        <v>(972) 400-7261</v>
      </c>
      <c r="F61" s="10" t="str">
        <f>_xlfn.XLOOKUP(Tier4ContractorRates[[#This Row],[MSA Contract Number]],'Tier 1 - $500K'!A:A,'Tier 1 - $500K'!F:F,0,0,1)</f>
        <v>contract.com;pliance@sierra-cedar.com;</v>
      </c>
      <c r="G61" s="7" t="str">
        <f>_xlfn.XLOOKUP(Tier4ContractorRates[[#This Row],[Point of Contact(s) (First Name and Last Name)]],'Tier 1 - $500K'!D:D,'Tier 1 - $500K'!G:G,0,0,1)</f>
        <v>--</v>
      </c>
      <c r="H61" s="7" t="str">
        <f>_xlfn.XLOOKUP(Tier4ContractorRates[[#This Row],[MSA Contract Number]],'Tier 1 - $500K'!A:A,'Tier 1 - $500K'!H:H,0,0,1)</f>
        <v>--</v>
      </c>
      <c r="I61" s="7" t="str">
        <f>_xlfn.XLOOKUP(Tier4ContractorRates[[#This Row],[MSA Contract Number]],'Tier 1 - $500K'!A:A,'Tier 1 - $500K'!I:I,0,0,1)</f>
        <v>No</v>
      </c>
      <c r="J61" s="7" t="str">
        <f>_xlfn.XLOOKUP(Tier4ContractorRates[[#This Row],[MSA Contract Number]],'Tier 1 - $500K'!A:A,'Tier 1 - $500K'!J:J,0,0,1)</f>
        <v>No</v>
      </c>
      <c r="K61" s="115">
        <f>_xlfn.XLOOKUP(Tier4ContractorRates[[#This Row],[MSA Contract Number]],'Tier 1 - $500K'!A:A,'Tier 1 - $500K'!K:K,0,0,1)</f>
        <v>195</v>
      </c>
      <c r="L61" s="115">
        <f>_xlfn.XLOOKUP(Tier4ContractorRates[[#This Row],[MSA Contract Number]],'Tier 1 - $500K'!A:A,'Tier 1 - $500K'!L:L,0,0,1)</f>
        <v>180</v>
      </c>
      <c r="M61" s="115">
        <f>_xlfn.XLOOKUP(Tier4ContractorRates[[#This Row],[MSA Contract Number]],'Tier 1 - $500K'!A:A,'Tier 1 - $500K'!M:M,0,0,1)</f>
        <v>180</v>
      </c>
      <c r="N61" s="115">
        <f>_xlfn.XLOOKUP(Tier4ContractorRates[[#This Row],[MSA Contract Number]],'Tier 1 - $500K'!A:A,'Tier 1 - $500K'!N:N)</f>
        <v>165</v>
      </c>
      <c r="O61" s="115">
        <f>_xlfn.XLOOKUP(Tier4ContractorRates[[#This Row],[MSA Contract Number]],'Tier 1 - $500K'!A:A,'Tier 1 - $500K'!O:O,0,0,1)</f>
        <v>160</v>
      </c>
      <c r="P61" s="115">
        <f>_xlfn.XLOOKUP(Tier4ContractorRates[[#This Row],[MSA Contract Number]],'Tier 1 - $500K'!A:A,'Tier 1 - $500K'!P:P,0,0,1)</f>
        <v>175</v>
      </c>
      <c r="Q61" s="115">
        <f>_xlfn.XLOOKUP(Tier4ContractorRates[[#This Row],[MSA Contract Number]],'Tier 1 - $500K'!A:A,'Tier 1 - $500K'!Q:Q,0,0,1)</f>
        <v>140</v>
      </c>
      <c r="R61" s="115">
        <f>_xlfn.XLOOKUP(Tier4ContractorRates[[#This Row],[MSA Contract Number]],'Tier 1 - $500K'!A:A,'Tier 1 - $500K'!R:R,0,0,1)</f>
        <v>110</v>
      </c>
      <c r="S61" s="107">
        <f>_xlfn.XLOOKUP(Tier4ContractorRates[[#This Row],[MSA Contract Number]],'Tier 1 - $500K'!A:A,'Tier 1 - $500K'!S:S,0,0,1)</f>
        <v>175</v>
      </c>
      <c r="T61" s="107">
        <f>_xlfn.XLOOKUP(Tier4ContractorRates[[#This Row],[MSA Contract Number]],'Tier 1 - $500K'!A:A,'Tier 1 - $500K'!T:T,0,0,1)</f>
        <v>200</v>
      </c>
      <c r="U61" s="107">
        <f>_xlfn.XLOOKUP(Tier4ContractorRates[[#This Row],[MSA Contract Number]],'Tier 1 - $500K'!A:A,'Tier 1 - $500K'!U:U,0,0,1)</f>
        <v>175</v>
      </c>
      <c r="V61" s="107">
        <f>_xlfn.XLOOKUP(Tier4ContractorRates[[#This Row],[MSA Contract Number]],'Tier 1 - $500K'!A:A,'Tier 1 - $500K'!V:V,0,0,1)</f>
        <v>200</v>
      </c>
      <c r="W61" s="107" t="str">
        <f>_xlfn.XLOOKUP(Tier4ContractorRates[[#This Row],[MSA Contract Number]],'Tier 1 - $500K'!A:A,'Tier 1 - $500K'!W:W,0,0,1)</f>
        <v>--</v>
      </c>
      <c r="X61" s="107" t="str">
        <f>_xlfn.XLOOKUP(Tier4ContractorRates[[#This Row],[MSA Contract Number]],'Tier 1 - $500K'!A:A,'Tier 1 - $500K'!X:X,0,0,1)</f>
        <v>--</v>
      </c>
      <c r="Y61" s="107" t="str">
        <f>_xlfn.XLOOKUP(Tier4ContractorRates[[#This Row],[MSA Contract Number]],'Tier 1 - $500K'!A:A,'Tier 1 - $500K'!Y:Y,0,0,1)</f>
        <v>--</v>
      </c>
      <c r="Z61" s="107" t="str">
        <f>_xlfn.XLOOKUP(Tier4ContractorRates[[#This Row],[MSA Contract Number]],'Tier 1 - $500K'!A:A,'Tier 1 - $500K'!Z:Z,0,0,1)</f>
        <v>--</v>
      </c>
      <c r="AA61" s="107" t="str">
        <f>_xlfn.XLOOKUP(Tier4ContractorRates[[#This Row],[MSA Contract Number]],'Tier 1 - $500K'!A:A,'Tier 1 - $500K'!AA:AA,0,0,1)</f>
        <v>--</v>
      </c>
      <c r="AB61" s="107">
        <f>_xlfn.XLOOKUP(Tier4ContractorRates[[#This Row],[MSA Contract Number]],'Tier 1 - $500K'!A:A,'Tier 1 - $500K'!AB:AB,0,0,1)</f>
        <v>210</v>
      </c>
      <c r="AC61" s="107" t="str">
        <f>_xlfn.XLOOKUP(Tier4ContractorRates[[#This Row],[MSA Contract Number]],'Tier 1 - $500K'!A:A,'Tier 1 - $500K'!AC:AC,0,0,1)</f>
        <v>--</v>
      </c>
      <c r="AD61" s="107">
        <f>_xlfn.XLOOKUP(Tier4ContractorRates[[#This Row],[MSA Contract Number]],'Tier 1 - $500K'!A:A,'Tier 1 - $500K'!AD:AD,0,0,1)</f>
        <v>150</v>
      </c>
      <c r="AE61" s="107" t="str">
        <f>_xlfn.XLOOKUP(Tier4ContractorRates[[#This Row],[MSA Contract Number]],'Tier 1 - $500K'!A:A,'Tier 1 - $500K'!AE:AE,0,0,1)</f>
        <v>--</v>
      </c>
      <c r="AF61" s="107" t="str">
        <f>_xlfn.XLOOKUP(Tier4ContractorRates[[#This Row],[MSA Contract Number]],'Tier 1 - $500K'!A:A,'Tier 1 - $500K'!AF:AF,0,0,1)</f>
        <v>--</v>
      </c>
      <c r="AG61" s="107" t="str">
        <f>_xlfn.XLOOKUP(Tier4ContractorRates[[#This Row],[MSA Contract Number]],'Tier 1 - $500K'!A:A,'Tier 1 - $500K'!AG:AG,0,0,1)</f>
        <v>--</v>
      </c>
      <c r="AH61" s="107" t="str">
        <f>_xlfn.XLOOKUP(Tier4ContractorRates[[#This Row],[MSA Contract Number]],'Tier 1 - $500K'!A:A,'Tier 1 - $500K'!AH:AH,0,0,1)</f>
        <v>--</v>
      </c>
      <c r="AI61" s="107" t="str">
        <f>_xlfn.XLOOKUP(Tier4ContractorRates[[#This Row],[MSA Contract Number]],'Tier 1 - $500K'!A:A,'Tier 1 - $500K'!AI:AI,0,0,1)</f>
        <v>--</v>
      </c>
      <c r="AJ61" s="107" t="str">
        <f>_xlfn.XLOOKUP(Tier4ContractorRates[[#This Row],[MSA Contract Number]],'Tier 1 - $500K'!A:A,'Tier 1 - $500K'!AJ:AJ,0,0,1)</f>
        <v>--</v>
      </c>
      <c r="AK61" s="107" t="str">
        <f>_xlfn.XLOOKUP(Tier4ContractorRates[[#This Row],[MSA Contract Number]],'Tier 1 - $500K'!A:A,'Tier 1 - $500K'!AK:AK,0,0,1)</f>
        <v>--</v>
      </c>
      <c r="AL61" s="107" t="str">
        <f>_xlfn.XLOOKUP(Tier4ContractorRates[[#This Row],[MSA Contract Number]],'Tier 1 - $500K'!A:A,'Tier 1 - $500K'!AL:AL,0,0,1)</f>
        <v>--</v>
      </c>
      <c r="AM61" s="107" t="str">
        <f>_xlfn.XLOOKUP(Tier4ContractorRates[[#This Row],[MSA Contract Number]],'Tier 1 - $500K'!A:A,'Tier 1 - $500K'!AM:AM,0,0,1)</f>
        <v>--</v>
      </c>
      <c r="AN61" s="107" t="str">
        <f>_xlfn.XLOOKUP(Tier4ContractorRates[[#This Row],[MSA Contract Number]],'Tier 1 - $500K'!A:A,'Tier 1 - $500K'!AN:AN,0,0,1)</f>
        <v>--</v>
      </c>
      <c r="AO61" s="107" t="str">
        <f>_xlfn.XLOOKUP(Tier4ContractorRates[[#This Row],[MSA Contract Number]],'Tier 1 - $500K'!A:A,'Tier 1 - $500K'!AO:AO,0,0,1)</f>
        <v>--</v>
      </c>
      <c r="AP61" s="107" t="str">
        <f>_xlfn.XLOOKUP(Tier4ContractorRates[[#This Row],[MSA Contract Number]],'Tier 1 - $500K'!A:A,'Tier 1 - $500K'!AP:AP,0,0,1)</f>
        <v>--</v>
      </c>
      <c r="AQ61" s="107" t="str">
        <f>_xlfn.XLOOKUP(Tier4ContractorRates[[#This Row],[MSA Contract Number]],'Tier 1 - $500K'!A:A,'Tier 1 - $500K'!AQ:AQ,0,0,1)</f>
        <v>--</v>
      </c>
      <c r="AR61" s="107" t="str">
        <f>_xlfn.XLOOKUP(Tier4ContractorRates[[#This Row],[MSA Contract Number]],'Tier 1 - $500K'!A:A,'Tier 1 - $500K'!AR:AR,0,0,1)</f>
        <v>--</v>
      </c>
      <c r="AS61" s="107" t="str">
        <f>_xlfn.XLOOKUP(Tier4ContractorRates[[#This Row],[MSA Contract Number]],'Tier 1 - $500K'!A:A,'Tier 1 - $500K'!AS:AS,0,0,1)</f>
        <v>--</v>
      </c>
      <c r="AT61" s="107" t="str">
        <f>_xlfn.XLOOKUP(Tier4ContractorRates[[#This Row],[MSA Contract Number]],'Tier 1 - $500K'!A:A,'Tier 1 - $500K'!AT:AT,0,0,1)</f>
        <v>--</v>
      </c>
      <c r="AU61" s="107" t="str">
        <f>_xlfn.XLOOKUP(Tier4ContractorRates[[#This Row],[MSA Contract Number]],'Tier 1 - $500K'!A:A,'Tier 1 - $500K'!AU:AU,0,0,1)</f>
        <v>--</v>
      </c>
      <c r="AV61" s="107" t="str">
        <f>_xlfn.XLOOKUP(Tier4ContractorRates[[#This Row],[MSA Contract Number]],'Tier 1 - $500K'!A:A,'Tier 1 - $500K'!AV:AV,0,0,1)</f>
        <v>--</v>
      </c>
      <c r="AW61" s="107" t="str">
        <f>_xlfn.XLOOKUP(Tier4ContractorRates[[#This Row],[MSA Contract Number]],'Tier 1 - $500K'!A:A,'Tier 1 - $500K'!AW:AW,0,0,1)</f>
        <v>--</v>
      </c>
      <c r="AX61" s="107" t="str">
        <f>_xlfn.XLOOKUP(Tier4ContractorRates[[#This Row],[MSA Contract Number]],'Tier 1 - $500K'!A:A,'Tier 1 - $500K'!AX:AX,0,0,1)</f>
        <v>--</v>
      </c>
      <c r="AY61" s="107" t="str">
        <f>_xlfn.XLOOKUP(Tier4ContractorRates[[#This Row],[MSA Contract Number]],'Tier 1 - $500K'!A:A,'Tier 1 - $500K'!AY:AY,0,0,1)</f>
        <v>--</v>
      </c>
      <c r="AZ61" s="108">
        <f>_xlfn.XLOOKUP(Tier4ContractorRates[[#This Row],[MSA Contract Number]],'Tier 1 - $500K'!A:A,'Tier 1 - $500K'!AZ:AZ,0,0,1)</f>
        <v>250</v>
      </c>
    </row>
    <row r="62" spans="1:52" ht="47.25" x14ac:dyDescent="0.25">
      <c r="A62" s="10" t="s">
        <v>1146</v>
      </c>
      <c r="B62" s="9">
        <f>_xlfn.XLOOKUP(Tier4ContractorRates[[#This Row],[MSA Contract Number]],'Tier 1 - $500K'!A:A,'Tier 1 - $500K'!B:B,0,0,1)</f>
        <v>46497</v>
      </c>
      <c r="C62" s="10" t="str">
        <f>_xlfn.XLOOKUP(Tier4ContractorRates[[#This Row],[MSA Contract Number]],'Tier 1 - $500K'!A:A,'Tier 1 - $500K'!C:C,0,0,1)</f>
        <v>Environmental Science Associates (ESA)</v>
      </c>
      <c r="D62" s="10" t="str">
        <f>_xlfn.XLOOKUP(Tier4ContractorRates[[#This Row],[MSA Contract Number]],'Tier 1 - $500K'!A:A,'Tier 1 - $500K'!D:D,0,0,1)</f>
        <v xml:space="preserve">1. Liz Christeleit
2. Mike Leech 
3. Peter Denato </v>
      </c>
      <c r="E62" s="10" t="str">
        <f>_xlfn.XLOOKUP(Tier4ContractorRates[[#This Row],[MSA Contract Number]],'Tier 1 - $500K'!A:A,'Tier 1 - $500K'!E:E,0,0,1)</f>
        <v>1. (503) 808-1231 
2. (360) 220-2390 
3. (503) 422-6093</v>
      </c>
      <c r="F62" s="10" t="str">
        <f>_xlfn.XLOOKUP(Tier4ContractorRates[[#This Row],[MSA Contract Number]],'Tier 1 - $500K'!A:A,'Tier 1 - $500K'!F:F,0,0,1)</f>
        <v>lchristeleit@esassoc.com; techservicesmarketing@esassoc.com;</v>
      </c>
      <c r="G62" s="7" t="str">
        <f>_xlfn.XLOOKUP(Tier4ContractorRates[[#This Row],[Point of Contact(s) (First Name and Last Name)]],'Tier 1 - $500K'!D:D,'Tier 1 - $500K'!G:G,0,0,1)</f>
        <v>--</v>
      </c>
      <c r="H62" s="7" t="str">
        <f>_xlfn.XLOOKUP(Tier4ContractorRates[[#This Row],[MSA Contract Number]],'Tier 1 - $500K'!A:A,'Tier 1 - $500K'!H:H,0,0,1)</f>
        <v>--</v>
      </c>
      <c r="I62" s="7" t="str">
        <f>_xlfn.XLOOKUP(Tier4ContractorRates[[#This Row],[MSA Contract Number]],'Tier 1 - $500K'!A:A,'Tier 1 - $500K'!I:I,0,0,1)</f>
        <v>No</v>
      </c>
      <c r="J62" s="7" t="str">
        <f>_xlfn.XLOOKUP(Tier4ContractorRates[[#This Row],[MSA Contract Number]],'Tier 1 - $500K'!A:A,'Tier 1 - $500K'!J:J,0,0,1)</f>
        <v>No</v>
      </c>
      <c r="K62" s="115">
        <f>_xlfn.XLOOKUP(Tier4ContractorRates[[#This Row],[MSA Contract Number]],'Tier 1 - $500K'!A:A,'Tier 1 - $500K'!K:K,0,0,1)</f>
        <v>260</v>
      </c>
      <c r="L62" s="115">
        <f>_xlfn.XLOOKUP(Tier4ContractorRates[[#This Row],[MSA Contract Number]],'Tier 1 - $500K'!A:A,'Tier 1 - $500K'!L:L,0,0,1)</f>
        <v>245</v>
      </c>
      <c r="M62" s="115">
        <f>_xlfn.XLOOKUP(Tier4ContractorRates[[#This Row],[MSA Contract Number]],'Tier 1 - $500K'!A:A,'Tier 1 - $500K'!M:M,0,0,1)</f>
        <v>225</v>
      </c>
      <c r="N62" s="115">
        <f>_xlfn.XLOOKUP(Tier4ContractorRates[[#This Row],[MSA Contract Number]],'Tier 1 - $500K'!A:A,'Tier 1 - $500K'!N:N)</f>
        <v>205</v>
      </c>
      <c r="O62" s="115">
        <f>_xlfn.XLOOKUP(Tier4ContractorRates[[#This Row],[MSA Contract Number]],'Tier 1 - $500K'!A:A,'Tier 1 - $500K'!O:O,0,0,1)</f>
        <v>190</v>
      </c>
      <c r="P62" s="115">
        <f>_xlfn.XLOOKUP(Tier4ContractorRates[[#This Row],[MSA Contract Number]],'Tier 1 - $500K'!A:A,'Tier 1 - $500K'!P:P,0,0,1)</f>
        <v>205</v>
      </c>
      <c r="Q62" s="115">
        <f>_xlfn.XLOOKUP(Tier4ContractorRates[[#This Row],[MSA Contract Number]],'Tier 1 - $500K'!A:A,'Tier 1 - $500K'!Q:Q,0,0,1)</f>
        <v>170</v>
      </c>
      <c r="R62" s="115">
        <f>_xlfn.XLOOKUP(Tier4ContractorRates[[#This Row],[MSA Contract Number]],'Tier 1 - $500K'!A:A,'Tier 1 - $500K'!R:R,0,0,1)</f>
        <v>130</v>
      </c>
      <c r="S62" s="107" t="str">
        <f>_xlfn.XLOOKUP(Tier4ContractorRates[[#This Row],[MSA Contract Number]],'Tier 1 - $500K'!A:A,'Tier 1 - $500K'!S:S,0,0,1)</f>
        <v>--</v>
      </c>
      <c r="T62" s="107">
        <f>_xlfn.XLOOKUP(Tier4ContractorRates[[#This Row],[MSA Contract Number]],'Tier 1 - $500K'!A:A,'Tier 1 - $500K'!T:T,0,0,1)</f>
        <v>225</v>
      </c>
      <c r="U62" s="107">
        <f>_xlfn.XLOOKUP(Tier4ContractorRates[[#This Row],[MSA Contract Number]],'Tier 1 - $500K'!A:A,'Tier 1 - $500K'!U:U,0,0,1)</f>
        <v>205</v>
      </c>
      <c r="V62" s="107">
        <f>_xlfn.XLOOKUP(Tier4ContractorRates[[#This Row],[MSA Contract Number]],'Tier 1 - $500K'!A:A,'Tier 1 - $500K'!V:V,0,0,1)</f>
        <v>205</v>
      </c>
      <c r="W62" s="107">
        <f>_xlfn.XLOOKUP(Tier4ContractorRates[[#This Row],[MSA Contract Number]],'Tier 1 - $500K'!A:A,'Tier 1 - $500K'!W:W,0,0,1)</f>
        <v>130</v>
      </c>
      <c r="X62" s="107">
        <f>_xlfn.XLOOKUP(Tier4ContractorRates[[#This Row],[MSA Contract Number]],'Tier 1 - $500K'!A:A,'Tier 1 - $500K'!X:X,0,0,1)</f>
        <v>160</v>
      </c>
      <c r="Y62" s="107">
        <f>_xlfn.XLOOKUP(Tier4ContractorRates[[#This Row],[MSA Contract Number]],'Tier 1 - $500K'!A:A,'Tier 1 - $500K'!Y:Y,0,0,1)</f>
        <v>160</v>
      </c>
      <c r="Z62" s="107" t="str">
        <f>_xlfn.XLOOKUP(Tier4ContractorRates[[#This Row],[MSA Contract Number]],'Tier 1 - $500K'!A:A,'Tier 1 - $500K'!Z:Z,0,0,1)</f>
        <v>--</v>
      </c>
      <c r="AA62" s="107" t="str">
        <f>_xlfn.XLOOKUP(Tier4ContractorRates[[#This Row],[MSA Contract Number]],'Tier 1 - $500K'!A:A,'Tier 1 - $500K'!AA:AA,0,0,1)</f>
        <v>--</v>
      </c>
      <c r="AB62" s="107" t="str">
        <f>_xlfn.XLOOKUP(Tier4ContractorRates[[#This Row],[MSA Contract Number]],'Tier 1 - $500K'!A:A,'Tier 1 - $500K'!AB:AB,0,0,1)</f>
        <v>--</v>
      </c>
      <c r="AC62" s="107" t="str">
        <f>_xlfn.XLOOKUP(Tier4ContractorRates[[#This Row],[MSA Contract Number]],'Tier 1 - $500K'!A:A,'Tier 1 - $500K'!AC:AC,0,0,1)</f>
        <v>--</v>
      </c>
      <c r="AD62" s="107">
        <f>_xlfn.XLOOKUP(Tier4ContractorRates[[#This Row],[MSA Contract Number]],'Tier 1 - $500K'!A:A,'Tier 1 - $500K'!AD:AD,0,0,1)</f>
        <v>160</v>
      </c>
      <c r="AE62" s="107">
        <f>_xlfn.XLOOKUP(Tier4ContractorRates[[#This Row],[MSA Contract Number]],'Tier 1 - $500K'!A:A,'Tier 1 - $500K'!AE:AE,0,0,1)</f>
        <v>160</v>
      </c>
      <c r="AF62" s="107">
        <f>_xlfn.XLOOKUP(Tier4ContractorRates[[#This Row],[MSA Contract Number]],'Tier 1 - $500K'!A:A,'Tier 1 - $500K'!AF:AF,0,0,1)</f>
        <v>110</v>
      </c>
      <c r="AG62" s="107">
        <f>_xlfn.XLOOKUP(Tier4ContractorRates[[#This Row],[MSA Contract Number]],'Tier 1 - $500K'!A:A,'Tier 1 - $500K'!AG:AG,0,0,1)</f>
        <v>190</v>
      </c>
      <c r="AH62" s="107">
        <f>_xlfn.XLOOKUP(Tier4ContractorRates[[#This Row],[MSA Contract Number]],'Tier 1 - $500K'!A:A,'Tier 1 - $500K'!AH:AH,0,0,1)</f>
        <v>170</v>
      </c>
      <c r="AI62" s="107">
        <f>_xlfn.XLOOKUP(Tier4ContractorRates[[#This Row],[MSA Contract Number]],'Tier 1 - $500K'!A:A,'Tier 1 - $500K'!AI:AI,0,0,1)</f>
        <v>160</v>
      </c>
      <c r="AJ62" s="107">
        <f>_xlfn.XLOOKUP(Tier4ContractorRates[[#This Row],[MSA Contract Number]],'Tier 1 - $500K'!A:A,'Tier 1 - $500K'!AJ:AJ,0,0,1)</f>
        <v>135</v>
      </c>
      <c r="AK62" s="107">
        <f>_xlfn.XLOOKUP(Tier4ContractorRates[[#This Row],[MSA Contract Number]],'Tier 1 - $500K'!A:A,'Tier 1 - $500K'!AK:AK,0,0,1)</f>
        <v>205</v>
      </c>
      <c r="AL62" s="107">
        <f>_xlfn.XLOOKUP(Tier4ContractorRates[[#This Row],[MSA Contract Number]],'Tier 1 - $500K'!A:A,'Tier 1 - $500K'!AL:AL,0,0,1)</f>
        <v>245</v>
      </c>
      <c r="AM62" s="107">
        <f>_xlfn.XLOOKUP(Tier4ContractorRates[[#This Row],[MSA Contract Number]],'Tier 1 - $500K'!A:A,'Tier 1 - $500K'!AM:AM,0,0,1)</f>
        <v>190</v>
      </c>
      <c r="AN62" s="107">
        <f>_xlfn.XLOOKUP(Tier4ContractorRates[[#This Row],[MSA Contract Number]],'Tier 1 - $500K'!A:A,'Tier 1 - $500K'!AN:AN,0,0,1)</f>
        <v>205</v>
      </c>
      <c r="AO62" s="107">
        <f>_xlfn.XLOOKUP(Tier4ContractorRates[[#This Row],[MSA Contract Number]],'Tier 1 - $500K'!A:A,'Tier 1 - $500K'!AO:AO,0,0,1)</f>
        <v>225</v>
      </c>
      <c r="AP62" s="107">
        <f>_xlfn.XLOOKUP(Tier4ContractorRates[[#This Row],[MSA Contract Number]],'Tier 1 - $500K'!A:A,'Tier 1 - $500K'!AP:AP,0,0,1)</f>
        <v>225</v>
      </c>
      <c r="AQ62" s="107">
        <f>_xlfn.XLOOKUP(Tier4ContractorRates[[#This Row],[MSA Contract Number]],'Tier 1 - $500K'!A:A,'Tier 1 - $500K'!AQ:AQ,0,0,1)</f>
        <v>190</v>
      </c>
      <c r="AR62" s="107">
        <f>_xlfn.XLOOKUP(Tier4ContractorRates[[#This Row],[MSA Contract Number]],'Tier 1 - $500K'!A:A,'Tier 1 - $500K'!AR:AR,0,0,1)</f>
        <v>205</v>
      </c>
      <c r="AS62" s="107" t="str">
        <f>_xlfn.XLOOKUP(Tier4ContractorRates[[#This Row],[MSA Contract Number]],'Tier 1 - $500K'!A:A,'Tier 1 - $500K'!AS:AS,0,0,1)</f>
        <v>--</v>
      </c>
      <c r="AT62" s="107" t="str">
        <f>_xlfn.XLOOKUP(Tier4ContractorRates[[#This Row],[MSA Contract Number]],'Tier 1 - $500K'!A:A,'Tier 1 - $500K'!AT:AT,0,0,1)</f>
        <v>--</v>
      </c>
      <c r="AU62" s="107" t="str">
        <f>_xlfn.XLOOKUP(Tier4ContractorRates[[#This Row],[MSA Contract Number]],'Tier 1 - $500K'!A:A,'Tier 1 - $500K'!AU:AU,0,0,1)</f>
        <v>--</v>
      </c>
      <c r="AV62" s="107" t="str">
        <f>_xlfn.XLOOKUP(Tier4ContractorRates[[#This Row],[MSA Contract Number]],'Tier 1 - $500K'!A:A,'Tier 1 - $500K'!AV:AV,0,0,1)</f>
        <v>--</v>
      </c>
      <c r="AW62" s="107">
        <f>_xlfn.XLOOKUP(Tier4ContractorRates[[#This Row],[MSA Contract Number]],'Tier 1 - $500K'!A:A,'Tier 1 - $500K'!AW:AW,0,0,1)</f>
        <v>145</v>
      </c>
      <c r="AX62" s="107">
        <f>_xlfn.XLOOKUP(Tier4ContractorRates[[#This Row],[MSA Contract Number]],'Tier 1 - $500K'!A:A,'Tier 1 - $500K'!AX:AX,0,0,1)</f>
        <v>185</v>
      </c>
      <c r="AY62" s="107">
        <f>_xlfn.XLOOKUP(Tier4ContractorRates[[#This Row],[MSA Contract Number]],'Tier 1 - $500K'!A:A,'Tier 1 - $500K'!AY:AY,0,0,1)</f>
        <v>130</v>
      </c>
      <c r="AZ62" s="108">
        <f>_xlfn.XLOOKUP(Tier4ContractorRates[[#This Row],[MSA Contract Number]],'Tier 1 - $500K'!A:A,'Tier 1 - $500K'!AZ:AZ,0,0,1)</f>
        <v>135</v>
      </c>
    </row>
    <row r="63" spans="1:52" ht="31.5" x14ac:dyDescent="0.25">
      <c r="A63" s="10" t="s">
        <v>1148</v>
      </c>
      <c r="B63" s="9">
        <f>_xlfn.XLOOKUP(Tier4ContractorRates[[#This Row],[MSA Contract Number]],'Tier 1 - $500K'!A:A,'Tier 1 - $500K'!B:B,0,0,1)</f>
        <v>46497</v>
      </c>
      <c r="C63" s="10" t="str">
        <f>_xlfn.XLOOKUP(Tier4ContractorRates[[#This Row],[MSA Contract Number]],'Tier 1 - $500K'!A:A,'Tier 1 - $500K'!C:C,0,0,1)</f>
        <v>Slalom, Inc.</v>
      </c>
      <c r="D63" s="10" t="str">
        <f>_xlfn.XLOOKUP(Tier4ContractorRates[[#This Row],[MSA Contract Number]],'Tier 1 - $500K'!A:A,'Tier 1 - $500K'!D:D,0,0,1)</f>
        <v xml:space="preserve">1. Jamie Mangrum 
2. Bob Krueger </v>
      </c>
      <c r="E63" s="10" t="str">
        <f>_xlfn.XLOOKUP(Tier4ContractorRates[[#This Row],[MSA Contract Number]],'Tier 1 - $500K'!A:A,'Tier 1 - $500K'!E:E,0,0,1)</f>
        <v xml:space="preserve">1. (916) 829-1736 
2. (925) 260-0354 </v>
      </c>
      <c r="F63" s="10" t="str">
        <f>_xlfn.XLOOKUP(Tier4ContractorRates[[#This Row],[MSA Contract Number]],'Tier 1 - $500K'!A:A,'Tier 1 - $500K'!F:F,0,0,1)</f>
        <v>jamie.mangrum@slalom.com;</v>
      </c>
      <c r="G63" s="7" t="str">
        <f>_xlfn.XLOOKUP(Tier4ContractorRates[[#This Row],[Point of Contact(s) (First Name and Last Name)]],'Tier 1 - $500K'!D:D,'Tier 1 - $500K'!G:G,0,0,1)</f>
        <v>--</v>
      </c>
      <c r="H63" s="7" t="str">
        <f>_xlfn.XLOOKUP(Tier4ContractorRates[[#This Row],[MSA Contract Number]],'Tier 1 - $500K'!A:A,'Tier 1 - $500K'!H:H,0,0,1)</f>
        <v>--</v>
      </c>
      <c r="I63" s="7" t="str">
        <f>_xlfn.XLOOKUP(Tier4ContractorRates[[#This Row],[MSA Contract Number]],'Tier 1 - $500K'!A:A,'Tier 1 - $500K'!I:I,0,0,1)</f>
        <v>No</v>
      </c>
      <c r="J63" s="7" t="str">
        <f>_xlfn.XLOOKUP(Tier4ContractorRates[[#This Row],[MSA Contract Number]],'Tier 1 - $500K'!A:A,'Tier 1 - $500K'!J:J,0,0,1)</f>
        <v>No</v>
      </c>
      <c r="K63" s="115">
        <f>_xlfn.XLOOKUP(Tier4ContractorRates[[#This Row],[MSA Contract Number]],'Tier 1 - $500K'!A:A,'Tier 1 - $500K'!K:K,0,0,1)</f>
        <v>245</v>
      </c>
      <c r="L63" s="115">
        <f>_xlfn.XLOOKUP(Tier4ContractorRates[[#This Row],[MSA Contract Number]],'Tier 1 - $500K'!A:A,'Tier 1 - $500K'!L:L,0,0,1)</f>
        <v>212</v>
      </c>
      <c r="M63" s="115">
        <f>_xlfn.XLOOKUP(Tier4ContractorRates[[#This Row],[MSA Contract Number]],'Tier 1 - $500K'!A:A,'Tier 1 - $500K'!M:M,0,0,1)</f>
        <v>215</v>
      </c>
      <c r="N63" s="115">
        <f>_xlfn.XLOOKUP(Tier4ContractorRates[[#This Row],[MSA Contract Number]],'Tier 1 - $500K'!A:A,'Tier 1 - $500K'!N:N)</f>
        <v>187</v>
      </c>
      <c r="O63" s="115">
        <f>_xlfn.XLOOKUP(Tier4ContractorRates[[#This Row],[MSA Contract Number]],'Tier 1 - $500K'!A:A,'Tier 1 - $500K'!O:O,0,0,1)</f>
        <v>167</v>
      </c>
      <c r="P63" s="115">
        <f>_xlfn.XLOOKUP(Tier4ContractorRates[[#This Row],[MSA Contract Number]],'Tier 1 - $500K'!A:A,'Tier 1 - $500K'!P:P,0,0,1)</f>
        <v>171</v>
      </c>
      <c r="Q63" s="115">
        <f>_xlfn.XLOOKUP(Tier4ContractorRates[[#This Row],[MSA Contract Number]],'Tier 1 - $500K'!A:A,'Tier 1 - $500K'!Q:Q,0,0,1)</f>
        <v>148</v>
      </c>
      <c r="R63" s="115">
        <f>_xlfn.XLOOKUP(Tier4ContractorRates[[#This Row],[MSA Contract Number]],'Tier 1 - $500K'!A:A,'Tier 1 - $500K'!R:R,0,0,1)</f>
        <v>117</v>
      </c>
      <c r="S63" s="107">
        <f>_xlfn.XLOOKUP(Tier4ContractorRates[[#This Row],[MSA Contract Number]],'Tier 1 - $500K'!A:A,'Tier 1 - $500K'!S:S,0,0,1)</f>
        <v>198</v>
      </c>
      <c r="T63" s="107">
        <f>_xlfn.XLOOKUP(Tier4ContractorRates[[#This Row],[MSA Contract Number]],'Tier 1 - $500K'!A:A,'Tier 1 - $500K'!T:T,0,0,1)</f>
        <v>247</v>
      </c>
      <c r="U63" s="107">
        <f>_xlfn.XLOOKUP(Tier4ContractorRates[[#This Row],[MSA Contract Number]],'Tier 1 - $500K'!A:A,'Tier 1 - $500K'!U:U,0,0,1)</f>
        <v>215</v>
      </c>
      <c r="V63" s="107">
        <f>_xlfn.XLOOKUP(Tier4ContractorRates[[#This Row],[MSA Contract Number]],'Tier 1 - $500K'!A:A,'Tier 1 - $500K'!V:V,0,0,1)</f>
        <v>214</v>
      </c>
      <c r="W63" s="107">
        <f>_xlfn.XLOOKUP(Tier4ContractorRates[[#This Row],[MSA Contract Number]],'Tier 1 - $500K'!A:A,'Tier 1 - $500K'!W:W,0,0,1)</f>
        <v>145</v>
      </c>
      <c r="X63" s="107">
        <f>_xlfn.XLOOKUP(Tier4ContractorRates[[#This Row],[MSA Contract Number]],'Tier 1 - $500K'!A:A,'Tier 1 - $500K'!X:X,0,0,1)</f>
        <v>150</v>
      </c>
      <c r="Y63" s="107">
        <f>_xlfn.XLOOKUP(Tier4ContractorRates[[#This Row],[MSA Contract Number]],'Tier 1 - $500K'!A:A,'Tier 1 - $500K'!Y:Y,0,0,1)</f>
        <v>156</v>
      </c>
      <c r="Z63" s="107">
        <f>_xlfn.XLOOKUP(Tier4ContractorRates[[#This Row],[MSA Contract Number]],'Tier 1 - $500K'!A:A,'Tier 1 - $500K'!Z:Z,0,0,1)</f>
        <v>191</v>
      </c>
      <c r="AA63" s="107">
        <f>_xlfn.XLOOKUP(Tier4ContractorRates[[#This Row],[MSA Contract Number]],'Tier 1 - $500K'!A:A,'Tier 1 - $500K'!AA:AA,0,0,1)</f>
        <v>200</v>
      </c>
      <c r="AB63" s="107">
        <f>_xlfn.XLOOKUP(Tier4ContractorRates[[#This Row],[MSA Contract Number]],'Tier 1 - $500K'!A:A,'Tier 1 - $500K'!AB:AB,0,0,1)</f>
        <v>211</v>
      </c>
      <c r="AC63" s="107">
        <f>_xlfn.XLOOKUP(Tier4ContractorRates[[#This Row],[MSA Contract Number]],'Tier 1 - $500K'!A:A,'Tier 1 - $500K'!AC:AC,0,0,1)</f>
        <v>209</v>
      </c>
      <c r="AD63" s="107">
        <f>_xlfn.XLOOKUP(Tier4ContractorRates[[#This Row],[MSA Contract Number]],'Tier 1 - $500K'!A:A,'Tier 1 - $500K'!AD:AD,0,0,1)</f>
        <v>171</v>
      </c>
      <c r="AE63" s="107">
        <f>_xlfn.XLOOKUP(Tier4ContractorRates[[#This Row],[MSA Contract Number]],'Tier 1 - $500K'!A:A,'Tier 1 - $500K'!AE:AE,0,0,1)</f>
        <v>166</v>
      </c>
      <c r="AF63" s="107">
        <f>_xlfn.XLOOKUP(Tier4ContractorRates[[#This Row],[MSA Contract Number]],'Tier 1 - $500K'!A:A,'Tier 1 - $500K'!AF:AF,0,0,1)</f>
        <v>159</v>
      </c>
      <c r="AG63" s="107">
        <f>_xlfn.XLOOKUP(Tier4ContractorRates[[#This Row],[MSA Contract Number]],'Tier 1 - $500K'!A:A,'Tier 1 - $500K'!AG:AG,0,0,1)</f>
        <v>205</v>
      </c>
      <c r="AH63" s="107" t="str">
        <f>_xlfn.XLOOKUP(Tier4ContractorRates[[#This Row],[MSA Contract Number]],'Tier 1 - $500K'!A:A,'Tier 1 - $500K'!AH:AH,0,0,1)</f>
        <v>--</v>
      </c>
      <c r="AI63" s="107" t="str">
        <f>_xlfn.XLOOKUP(Tier4ContractorRates[[#This Row],[MSA Contract Number]],'Tier 1 - $500K'!A:A,'Tier 1 - $500K'!AI:AI,0,0,1)</f>
        <v>--</v>
      </c>
      <c r="AJ63" s="107">
        <f>_xlfn.XLOOKUP(Tier4ContractorRates[[#This Row],[MSA Contract Number]],'Tier 1 - $500K'!A:A,'Tier 1 - $500K'!AJ:AJ,0,0,1)</f>
        <v>199</v>
      </c>
      <c r="AK63" s="107">
        <f>_xlfn.XLOOKUP(Tier4ContractorRates[[#This Row],[MSA Contract Number]],'Tier 1 - $500K'!A:A,'Tier 1 - $500K'!AK:AK,0,0,1)</f>
        <v>206</v>
      </c>
      <c r="AL63" s="107">
        <f>_xlfn.XLOOKUP(Tier4ContractorRates[[#This Row],[MSA Contract Number]],'Tier 1 - $500K'!A:A,'Tier 1 - $500K'!AL:AL,0,0,1)</f>
        <v>224</v>
      </c>
      <c r="AM63" s="107">
        <f>_xlfn.XLOOKUP(Tier4ContractorRates[[#This Row],[MSA Contract Number]],'Tier 1 - $500K'!A:A,'Tier 1 - $500K'!AM:AM,0,0,1)</f>
        <v>219</v>
      </c>
      <c r="AN63" s="107">
        <f>_xlfn.XLOOKUP(Tier4ContractorRates[[#This Row],[MSA Contract Number]],'Tier 1 - $500K'!A:A,'Tier 1 - $500K'!AN:AN,0,0,1)</f>
        <v>240</v>
      </c>
      <c r="AO63" s="107">
        <f>_xlfn.XLOOKUP(Tier4ContractorRates[[#This Row],[MSA Contract Number]],'Tier 1 - $500K'!A:A,'Tier 1 - $500K'!AO:AO,0,0,1)</f>
        <v>168</v>
      </c>
      <c r="AP63" s="107">
        <f>_xlfn.XLOOKUP(Tier4ContractorRates[[#This Row],[MSA Contract Number]],'Tier 1 - $500K'!A:A,'Tier 1 - $500K'!AP:AP,0,0,1)</f>
        <v>257</v>
      </c>
      <c r="AQ63" s="107" t="str">
        <f>_xlfn.XLOOKUP(Tier4ContractorRates[[#This Row],[MSA Contract Number]],'Tier 1 - $500K'!A:A,'Tier 1 - $500K'!AQ:AQ,0,0,1)</f>
        <v>--</v>
      </c>
      <c r="AR63" s="107">
        <f>_xlfn.XLOOKUP(Tier4ContractorRates[[#This Row],[MSA Contract Number]],'Tier 1 - $500K'!A:A,'Tier 1 - $500K'!AR:AR,0,0,1)</f>
        <v>219</v>
      </c>
      <c r="AS63" s="107">
        <f>_xlfn.XLOOKUP(Tier4ContractorRates[[#This Row],[MSA Contract Number]],'Tier 1 - $500K'!A:A,'Tier 1 - $500K'!AS:AS,0,0,1)</f>
        <v>161</v>
      </c>
      <c r="AT63" s="107">
        <f>_xlfn.XLOOKUP(Tier4ContractorRates[[#This Row],[MSA Contract Number]],'Tier 1 - $500K'!A:A,'Tier 1 - $500K'!AT:AT,0,0,1)</f>
        <v>172</v>
      </c>
      <c r="AU63" s="107">
        <f>_xlfn.XLOOKUP(Tier4ContractorRates[[#This Row],[MSA Contract Number]],'Tier 1 - $500K'!A:A,'Tier 1 - $500K'!AU:AU,0,0,1)</f>
        <v>161</v>
      </c>
      <c r="AV63" s="107">
        <f>_xlfn.XLOOKUP(Tier4ContractorRates[[#This Row],[MSA Contract Number]],'Tier 1 - $500K'!A:A,'Tier 1 - $500K'!AV:AV,0,0,1)</f>
        <v>155</v>
      </c>
      <c r="AW63" s="107">
        <f>_xlfn.XLOOKUP(Tier4ContractorRates[[#This Row],[MSA Contract Number]],'Tier 1 - $500K'!A:A,'Tier 1 - $500K'!AW:AW,0,0,1)</f>
        <v>161</v>
      </c>
      <c r="AX63" s="107" t="str">
        <f>_xlfn.XLOOKUP(Tier4ContractorRates[[#This Row],[MSA Contract Number]],'Tier 1 - $500K'!A:A,'Tier 1 - $500K'!AX:AX,0,0,1)</f>
        <v>--</v>
      </c>
      <c r="AY63" s="107" t="str">
        <f>_xlfn.XLOOKUP(Tier4ContractorRates[[#This Row],[MSA Contract Number]],'Tier 1 - $500K'!A:A,'Tier 1 - $500K'!AY:AY,0,0,1)</f>
        <v>--</v>
      </c>
      <c r="AZ63" s="108">
        <f>_xlfn.XLOOKUP(Tier4ContractorRates[[#This Row],[MSA Contract Number]],'Tier 1 - $500K'!A:A,'Tier 1 - $500K'!AZ:AZ,0,0,1)</f>
        <v>177</v>
      </c>
    </row>
    <row r="64" spans="1:52" x14ac:dyDescent="0.25">
      <c r="A64" s="10" t="s">
        <v>1158</v>
      </c>
      <c r="B64" s="9">
        <f>_xlfn.XLOOKUP(Tier4ContractorRates[[#This Row],[MSA Contract Number]],'Tier 1 - $500K'!A:A,'Tier 1 - $500K'!B:B,0,0,1)</f>
        <v>46497</v>
      </c>
      <c r="C64" s="10" t="str">
        <f>_xlfn.XLOOKUP(Tier4ContractorRates[[#This Row],[MSA Contract Number]],'Tier 1 - $500K'!A:A,'Tier 1 - $500K'!C:C,0,0,1)</f>
        <v>Softratech LLC</v>
      </c>
      <c r="D64" s="10" t="str">
        <f>_xlfn.XLOOKUP(Tier4ContractorRates[[#This Row],[MSA Contract Number]],'Tier 1 - $500K'!A:A,'Tier 1 - $500K'!D:D,0,0,1)</f>
        <v>Ranjit Singh</v>
      </c>
      <c r="E64" s="10" t="str">
        <f>_xlfn.XLOOKUP(Tier4ContractorRates[[#This Row],[MSA Contract Number]],'Tier 1 - $500K'!A:A,'Tier 1 - $500K'!E:E,0,0,1)</f>
        <v>(916) 618-4586</v>
      </c>
      <c r="F64" s="10" t="str">
        <f>_xlfn.XLOOKUP(Tier4ContractorRates[[#This Row],[MSA Contract Number]],'Tier 1 - $500K'!A:A,'Tier 1 - $500K'!F:F,0,0,1)</f>
        <v>ranjit@softra-tech.com;</v>
      </c>
      <c r="G64" s="7">
        <f>_xlfn.XLOOKUP(Tier4ContractorRates[[#This Row],[Point of Contact(s) (First Name and Last Name)]],'Tier 1 - $500K'!D:D,'Tier 1 - $500K'!G:G,0,0,1)</f>
        <v>2028059</v>
      </c>
      <c r="H64" s="7" t="str">
        <f>_xlfn.XLOOKUP(Tier4ContractorRates[[#This Row],[MSA Contract Number]],'Tier 1 - $500K'!A:A,'Tier 1 - $500K'!H:H,0,0,1)</f>
        <v>SB</v>
      </c>
      <c r="I64" s="7" t="str">
        <f>_xlfn.XLOOKUP(Tier4ContractorRates[[#This Row],[MSA Contract Number]],'Tier 1 - $500K'!A:A,'Tier 1 - $500K'!I:I,0,0,1)</f>
        <v>Yes</v>
      </c>
      <c r="J64" s="7" t="str">
        <f>_xlfn.XLOOKUP(Tier4ContractorRates[[#This Row],[MSA Contract Number]],'Tier 1 - $500K'!A:A,'Tier 1 - $500K'!J:J,0,0,1)</f>
        <v>No</v>
      </c>
      <c r="K64" s="115">
        <f>_xlfn.XLOOKUP(Tier4ContractorRates[[#This Row],[MSA Contract Number]],'Tier 1 - $500K'!A:A,'Tier 1 - $500K'!K:K,0,0,1)</f>
        <v>185</v>
      </c>
      <c r="L64" s="115">
        <f>_xlfn.XLOOKUP(Tier4ContractorRates[[#This Row],[MSA Contract Number]],'Tier 1 - $500K'!A:A,'Tier 1 - $500K'!L:L,0,0,1)</f>
        <v>164</v>
      </c>
      <c r="M64" s="115">
        <f>_xlfn.XLOOKUP(Tier4ContractorRates[[#This Row],[MSA Contract Number]],'Tier 1 - $500K'!A:A,'Tier 1 - $500K'!M:M,0,0,1)</f>
        <v>168</v>
      </c>
      <c r="N64" s="115">
        <f>_xlfn.XLOOKUP(Tier4ContractorRates[[#This Row],[MSA Contract Number]],'Tier 1 - $500K'!A:A,'Tier 1 - $500K'!N:N)</f>
        <v>145</v>
      </c>
      <c r="O64" s="115">
        <f>_xlfn.XLOOKUP(Tier4ContractorRates[[#This Row],[MSA Contract Number]],'Tier 1 - $500K'!A:A,'Tier 1 - $500K'!O:O,0,0,1)</f>
        <v>128</v>
      </c>
      <c r="P64" s="115">
        <f>_xlfn.XLOOKUP(Tier4ContractorRates[[#This Row],[MSA Contract Number]],'Tier 1 - $500K'!A:A,'Tier 1 - $500K'!P:P,0,0,1)</f>
        <v>125</v>
      </c>
      <c r="Q64" s="115">
        <f>_xlfn.XLOOKUP(Tier4ContractorRates[[#This Row],[MSA Contract Number]],'Tier 1 - $500K'!A:A,'Tier 1 - $500K'!Q:Q,0,0,1)</f>
        <v>120</v>
      </c>
      <c r="R64" s="115">
        <f>_xlfn.XLOOKUP(Tier4ContractorRates[[#This Row],[MSA Contract Number]],'Tier 1 - $500K'!A:A,'Tier 1 - $500K'!R:R,0,0,1)</f>
        <v>80</v>
      </c>
      <c r="S64" s="107">
        <f>_xlfn.XLOOKUP(Tier4ContractorRates[[#This Row],[MSA Contract Number]],'Tier 1 - $500K'!A:A,'Tier 1 - $500K'!S:S,0,0,1)</f>
        <v>185</v>
      </c>
      <c r="T64" s="107">
        <f>_xlfn.XLOOKUP(Tier4ContractorRates[[#This Row],[MSA Contract Number]],'Tier 1 - $500K'!A:A,'Tier 1 - $500K'!T:T,0,0,1)</f>
        <v>185</v>
      </c>
      <c r="U64" s="107">
        <f>_xlfn.XLOOKUP(Tier4ContractorRates[[#This Row],[MSA Contract Number]],'Tier 1 - $500K'!A:A,'Tier 1 - $500K'!U:U,0,0,1)</f>
        <v>160</v>
      </c>
      <c r="V64" s="107">
        <f>_xlfn.XLOOKUP(Tier4ContractorRates[[#This Row],[MSA Contract Number]],'Tier 1 - $500K'!A:A,'Tier 1 - $500K'!V:V,0,0,1)</f>
        <v>145</v>
      </c>
      <c r="W64" s="107">
        <f>_xlfn.XLOOKUP(Tier4ContractorRates[[#This Row],[MSA Contract Number]],'Tier 1 - $500K'!A:A,'Tier 1 - $500K'!W:W,0,0,1)</f>
        <v>120</v>
      </c>
      <c r="X64" s="107">
        <f>_xlfn.XLOOKUP(Tier4ContractorRates[[#This Row],[MSA Contract Number]],'Tier 1 - $500K'!A:A,'Tier 1 - $500K'!X:X,0,0,1)</f>
        <v>118</v>
      </c>
      <c r="Y64" s="107">
        <f>_xlfn.XLOOKUP(Tier4ContractorRates[[#This Row],[MSA Contract Number]],'Tier 1 - $500K'!A:A,'Tier 1 - $500K'!Y:Y,0,0,1)</f>
        <v>115</v>
      </c>
      <c r="Z64" s="107">
        <f>_xlfn.XLOOKUP(Tier4ContractorRates[[#This Row],[MSA Contract Number]],'Tier 1 - $500K'!A:A,'Tier 1 - $500K'!Z:Z,0,0,1)</f>
        <v>120</v>
      </c>
      <c r="AA64" s="107">
        <f>_xlfn.XLOOKUP(Tier4ContractorRates[[#This Row],[MSA Contract Number]],'Tier 1 - $500K'!A:A,'Tier 1 - $500K'!AA:AA,0,0,1)</f>
        <v>135</v>
      </c>
      <c r="AB64" s="107">
        <f>_xlfn.XLOOKUP(Tier4ContractorRates[[#This Row],[MSA Contract Number]],'Tier 1 - $500K'!A:A,'Tier 1 - $500K'!AB:AB,0,0,1)</f>
        <v>145</v>
      </c>
      <c r="AC64" s="107">
        <f>_xlfn.XLOOKUP(Tier4ContractorRates[[#This Row],[MSA Contract Number]],'Tier 1 - $500K'!A:A,'Tier 1 - $500K'!AC:AC,0,0,1)</f>
        <v>150</v>
      </c>
      <c r="AD64" s="107">
        <f>_xlfn.XLOOKUP(Tier4ContractorRates[[#This Row],[MSA Contract Number]],'Tier 1 - $500K'!A:A,'Tier 1 - $500K'!AD:AD,0,0,1)</f>
        <v>128</v>
      </c>
      <c r="AE64" s="107">
        <f>_xlfn.XLOOKUP(Tier4ContractorRates[[#This Row],[MSA Contract Number]],'Tier 1 - $500K'!A:A,'Tier 1 - $500K'!AE:AE,0,0,1)</f>
        <v>128</v>
      </c>
      <c r="AF64" s="107">
        <f>_xlfn.XLOOKUP(Tier4ContractorRates[[#This Row],[MSA Contract Number]],'Tier 1 - $500K'!A:A,'Tier 1 - $500K'!AF:AF,0,0,1)</f>
        <v>128</v>
      </c>
      <c r="AG64" s="107">
        <f>_xlfn.XLOOKUP(Tier4ContractorRates[[#This Row],[MSA Contract Number]],'Tier 1 - $500K'!A:A,'Tier 1 - $500K'!AG:AG,0,0,1)</f>
        <v>135</v>
      </c>
      <c r="AH64" s="107">
        <f>_xlfn.XLOOKUP(Tier4ContractorRates[[#This Row],[MSA Contract Number]],'Tier 1 - $500K'!A:A,'Tier 1 - $500K'!AH:AH,0,0,1)</f>
        <v>130</v>
      </c>
      <c r="AI64" s="107">
        <f>_xlfn.XLOOKUP(Tier4ContractorRates[[#This Row],[MSA Contract Number]],'Tier 1 - $500K'!A:A,'Tier 1 - $500K'!AI:AI,0,0,1)</f>
        <v>135</v>
      </c>
      <c r="AJ64" s="107">
        <f>_xlfn.XLOOKUP(Tier4ContractorRates[[#This Row],[MSA Contract Number]],'Tier 1 - $500K'!A:A,'Tier 1 - $500K'!AJ:AJ,0,0,1)</f>
        <v>140</v>
      </c>
      <c r="AK64" s="107">
        <f>_xlfn.XLOOKUP(Tier4ContractorRates[[#This Row],[MSA Contract Number]],'Tier 1 - $500K'!A:A,'Tier 1 - $500K'!AK:AK,0,0,1)</f>
        <v>175</v>
      </c>
      <c r="AL64" s="107">
        <f>_xlfn.XLOOKUP(Tier4ContractorRates[[#This Row],[MSA Contract Number]],'Tier 1 - $500K'!A:A,'Tier 1 - $500K'!AL:AL,0,0,1)</f>
        <v>185</v>
      </c>
      <c r="AM64" s="107">
        <f>_xlfn.XLOOKUP(Tier4ContractorRates[[#This Row],[MSA Contract Number]],'Tier 1 - $500K'!A:A,'Tier 1 - $500K'!AM:AM,0,0,1)</f>
        <v>175</v>
      </c>
      <c r="AN64" s="107">
        <f>_xlfn.XLOOKUP(Tier4ContractorRates[[#This Row],[MSA Contract Number]],'Tier 1 - $500K'!A:A,'Tier 1 - $500K'!AN:AN,0,0,1)</f>
        <v>175</v>
      </c>
      <c r="AO64" s="107">
        <f>_xlfn.XLOOKUP(Tier4ContractorRates[[#This Row],[MSA Contract Number]],'Tier 1 - $500K'!A:A,'Tier 1 - $500K'!AO:AO,0,0,1)</f>
        <v>160</v>
      </c>
      <c r="AP64" s="107">
        <f>_xlfn.XLOOKUP(Tier4ContractorRates[[#This Row],[MSA Contract Number]],'Tier 1 - $500K'!A:A,'Tier 1 - $500K'!AP:AP,0,0,1)</f>
        <v>180</v>
      </c>
      <c r="AQ64" s="107">
        <f>_xlfn.XLOOKUP(Tier4ContractorRates[[#This Row],[MSA Contract Number]],'Tier 1 - $500K'!A:A,'Tier 1 - $500K'!AQ:AQ,0,0,1)</f>
        <v>155</v>
      </c>
      <c r="AR64" s="107">
        <f>_xlfn.XLOOKUP(Tier4ContractorRates[[#This Row],[MSA Contract Number]],'Tier 1 - $500K'!A:A,'Tier 1 - $500K'!AR:AR,0,0,1)</f>
        <v>170</v>
      </c>
      <c r="AS64" s="107">
        <f>_xlfn.XLOOKUP(Tier4ContractorRates[[#This Row],[MSA Contract Number]],'Tier 1 - $500K'!A:A,'Tier 1 - $500K'!AS:AS,0,0,1)</f>
        <v>140</v>
      </c>
      <c r="AT64" s="107">
        <f>_xlfn.XLOOKUP(Tier4ContractorRates[[#This Row],[MSA Contract Number]],'Tier 1 - $500K'!A:A,'Tier 1 - $500K'!AT:AT,0,0,1)</f>
        <v>130</v>
      </c>
      <c r="AU64" s="107">
        <f>_xlfn.XLOOKUP(Tier4ContractorRates[[#This Row],[MSA Contract Number]],'Tier 1 - $500K'!A:A,'Tier 1 - $500K'!AU:AU,0,0,1)</f>
        <v>128</v>
      </c>
      <c r="AV64" s="107">
        <f>_xlfn.XLOOKUP(Tier4ContractorRates[[#This Row],[MSA Contract Number]],'Tier 1 - $500K'!A:A,'Tier 1 - $500K'!AV:AV,0,0,1)</f>
        <v>125</v>
      </c>
      <c r="AW64" s="107">
        <f>_xlfn.XLOOKUP(Tier4ContractorRates[[#This Row],[MSA Contract Number]],'Tier 1 - $500K'!A:A,'Tier 1 - $500K'!AW:AW,0,0,1)</f>
        <v>135</v>
      </c>
      <c r="AX64" s="107">
        <f>_xlfn.XLOOKUP(Tier4ContractorRates[[#This Row],[MSA Contract Number]],'Tier 1 - $500K'!A:A,'Tier 1 - $500K'!AX:AX,0,0,1)</f>
        <v>130</v>
      </c>
      <c r="AY64" s="107">
        <f>_xlfn.XLOOKUP(Tier4ContractorRates[[#This Row],[MSA Contract Number]],'Tier 1 - $500K'!A:A,'Tier 1 - $500K'!AY:AY,0,0,1)</f>
        <v>125</v>
      </c>
      <c r="AZ64" s="108">
        <f>_xlfn.XLOOKUP(Tier4ContractorRates[[#This Row],[MSA Contract Number]],'Tier 1 - $500K'!A:A,'Tier 1 - $500K'!AZ:AZ,0,0,1)</f>
        <v>126</v>
      </c>
    </row>
    <row r="65" spans="1:52" ht="47.25" x14ac:dyDescent="0.25">
      <c r="A65" s="10" t="s">
        <v>1178</v>
      </c>
      <c r="B65" s="9">
        <f>_xlfn.XLOOKUP(Tier4ContractorRates[[#This Row],[MSA Contract Number]],'Tier 1 - $500K'!A:A,'Tier 1 - $500K'!B:B,0,0,1)</f>
        <v>46497</v>
      </c>
      <c r="C65" s="10" t="str">
        <f>_xlfn.XLOOKUP(Tier4ContractorRates[[#This Row],[MSA Contract Number]],'Tier 1 - $500K'!A:A,'Tier 1 - $500K'!C:C,0,0,1)</f>
        <v>Spruce Technology, Inc.</v>
      </c>
      <c r="D65" s="10" t="str">
        <f>_xlfn.XLOOKUP(Tier4ContractorRates[[#This Row],[MSA Contract Number]],'Tier 1 - $500K'!A:A,'Tier 1 - $500K'!D:D,0,0,1)</f>
        <v xml:space="preserve">1. Noelle Hanerfeld 
2. Nick Kroeger </v>
      </c>
      <c r="E65" s="10" t="str">
        <f>_xlfn.XLOOKUP(Tier4ContractorRates[[#This Row],[MSA Contract Number]],'Tier 1 - $500K'!A:A,'Tier 1 - $500K'!E:E,0,0,1)</f>
        <v xml:space="preserve">1. (862) 225-9300 
2. (862) 414-4983 </v>
      </c>
      <c r="F65" s="10" t="str">
        <f>_xlfn.XLOOKUP(Tier4ContractorRates[[#This Row],[MSA Contract Number]],'Tier 1 - $500K'!A:A,'Tier 1 - $500K'!F:F,0,0,1)</f>
        <v>sales@sprucetech.com;
NHanerfeld@sprucetech.com;
NKroeger@sprucetech.com</v>
      </c>
      <c r="G65" s="7" t="str">
        <f>_xlfn.XLOOKUP(Tier4ContractorRates[[#This Row],[Point of Contact(s) (First Name and Last Name)]],'Tier 1 - $500K'!D:D,'Tier 1 - $500K'!G:G,0,0,1)</f>
        <v>--</v>
      </c>
      <c r="H65" s="7" t="str">
        <f>_xlfn.XLOOKUP(Tier4ContractorRates[[#This Row],[MSA Contract Number]],'Tier 1 - $500K'!A:A,'Tier 1 - $500K'!H:H,0,0,1)</f>
        <v>--</v>
      </c>
      <c r="I65" s="7" t="str">
        <f>_xlfn.XLOOKUP(Tier4ContractorRates[[#This Row],[MSA Contract Number]],'Tier 1 - $500K'!A:A,'Tier 1 - $500K'!I:I,0,0,1)</f>
        <v>No</v>
      </c>
      <c r="J65" s="7" t="str">
        <f>_xlfn.XLOOKUP(Tier4ContractorRates[[#This Row],[MSA Contract Number]],'Tier 1 - $500K'!A:A,'Tier 1 - $500K'!J:J,0,0,1)</f>
        <v>No</v>
      </c>
      <c r="K65" s="115">
        <f>_xlfn.XLOOKUP(Tier4ContractorRates[[#This Row],[MSA Contract Number]],'Tier 1 - $500K'!A:A,'Tier 1 - $500K'!K:K,0,0,1)</f>
        <v>172</v>
      </c>
      <c r="L65" s="115">
        <f>_xlfn.XLOOKUP(Tier4ContractorRates[[#This Row],[MSA Contract Number]],'Tier 1 - $500K'!A:A,'Tier 1 - $500K'!L:L,0,0,1)</f>
        <v>136</v>
      </c>
      <c r="M65" s="115">
        <f>_xlfn.XLOOKUP(Tier4ContractorRates[[#This Row],[MSA Contract Number]],'Tier 1 - $500K'!A:A,'Tier 1 - $500K'!M:M,0,0,1)</f>
        <v>157</v>
      </c>
      <c r="N65" s="115">
        <f>_xlfn.XLOOKUP(Tier4ContractorRates[[#This Row],[MSA Contract Number]],'Tier 1 - $500K'!A:A,'Tier 1 - $500K'!N:N)</f>
        <v>136</v>
      </c>
      <c r="O65" s="115">
        <f>_xlfn.XLOOKUP(Tier4ContractorRates[[#This Row],[MSA Contract Number]],'Tier 1 - $500K'!A:A,'Tier 1 - $500K'!O:O,0,0,1)</f>
        <v>138</v>
      </c>
      <c r="P65" s="115">
        <f>_xlfn.XLOOKUP(Tier4ContractorRates[[#This Row],[MSA Contract Number]],'Tier 1 - $500K'!A:A,'Tier 1 - $500K'!P:P,0,0,1)</f>
        <v>138</v>
      </c>
      <c r="Q65" s="115">
        <f>_xlfn.XLOOKUP(Tier4ContractorRates[[#This Row],[MSA Contract Number]],'Tier 1 - $500K'!A:A,'Tier 1 - $500K'!Q:Q,0,0,1)</f>
        <v>121</v>
      </c>
      <c r="R65" s="115">
        <f>_xlfn.XLOOKUP(Tier4ContractorRates[[#This Row],[MSA Contract Number]],'Tier 1 - $500K'!A:A,'Tier 1 - $500K'!R:R,0,0,1)</f>
        <v>105</v>
      </c>
      <c r="S65" s="107">
        <f>_xlfn.XLOOKUP(Tier4ContractorRates[[#This Row],[MSA Contract Number]],'Tier 1 - $500K'!A:A,'Tier 1 - $500K'!S:S,0,0,1)</f>
        <v>145</v>
      </c>
      <c r="T65" s="107">
        <f>_xlfn.XLOOKUP(Tier4ContractorRates[[#This Row],[MSA Contract Number]],'Tier 1 - $500K'!A:A,'Tier 1 - $500K'!T:T,0,0,1)</f>
        <v>188</v>
      </c>
      <c r="U65" s="107">
        <f>_xlfn.XLOOKUP(Tier4ContractorRates[[#This Row],[MSA Contract Number]],'Tier 1 - $500K'!A:A,'Tier 1 - $500K'!U:U,0,0,1)</f>
        <v>171</v>
      </c>
      <c r="V65" s="107">
        <f>_xlfn.XLOOKUP(Tier4ContractorRates[[#This Row],[MSA Contract Number]],'Tier 1 - $500K'!A:A,'Tier 1 - $500K'!V:V,0,0,1)</f>
        <v>159</v>
      </c>
      <c r="W65" s="107">
        <f>_xlfn.XLOOKUP(Tier4ContractorRates[[#This Row],[MSA Contract Number]],'Tier 1 - $500K'!A:A,'Tier 1 - $500K'!W:W,0,0,1)</f>
        <v>130</v>
      </c>
      <c r="X65" s="107">
        <f>_xlfn.XLOOKUP(Tier4ContractorRates[[#This Row],[MSA Contract Number]],'Tier 1 - $500K'!A:A,'Tier 1 - $500K'!X:X,0,0,1)</f>
        <v>130</v>
      </c>
      <c r="Y65" s="107">
        <f>_xlfn.XLOOKUP(Tier4ContractorRates[[#This Row],[MSA Contract Number]],'Tier 1 - $500K'!A:A,'Tier 1 - $500K'!Y:Y,0,0,1)</f>
        <v>121</v>
      </c>
      <c r="Z65" s="107">
        <f>_xlfn.XLOOKUP(Tier4ContractorRates[[#This Row],[MSA Contract Number]],'Tier 1 - $500K'!A:A,'Tier 1 - $500K'!Z:Z,0,0,1)</f>
        <v>127</v>
      </c>
      <c r="AA65" s="107">
        <f>_xlfn.XLOOKUP(Tier4ContractorRates[[#This Row],[MSA Contract Number]],'Tier 1 - $500K'!A:A,'Tier 1 - $500K'!AA:AA,0,0,1)</f>
        <v>162</v>
      </c>
      <c r="AB65" s="107">
        <f>_xlfn.XLOOKUP(Tier4ContractorRates[[#This Row],[MSA Contract Number]],'Tier 1 - $500K'!A:A,'Tier 1 - $500K'!AB:AB,0,0,1)</f>
        <v>172</v>
      </c>
      <c r="AC65" s="107">
        <f>_xlfn.XLOOKUP(Tier4ContractorRates[[#This Row],[MSA Contract Number]],'Tier 1 - $500K'!A:A,'Tier 1 - $500K'!AC:AC,0,0,1)</f>
        <v>178</v>
      </c>
      <c r="AD65" s="107">
        <f>_xlfn.XLOOKUP(Tier4ContractorRates[[#This Row],[MSA Contract Number]],'Tier 1 - $500K'!A:A,'Tier 1 - $500K'!AD:AD,0,0,1)</f>
        <v>110</v>
      </c>
      <c r="AE65" s="107">
        <f>_xlfn.XLOOKUP(Tier4ContractorRates[[#This Row],[MSA Contract Number]],'Tier 1 - $500K'!A:A,'Tier 1 - $500K'!AE:AE,0,0,1)</f>
        <v>136</v>
      </c>
      <c r="AF65" s="107">
        <f>_xlfn.XLOOKUP(Tier4ContractorRates[[#This Row],[MSA Contract Number]],'Tier 1 - $500K'!A:A,'Tier 1 - $500K'!AF:AF,0,0,1)</f>
        <v>131</v>
      </c>
      <c r="AG65" s="107">
        <f>_xlfn.XLOOKUP(Tier4ContractorRates[[#This Row],[MSA Contract Number]],'Tier 1 - $500K'!A:A,'Tier 1 - $500K'!AG:AG,0,0,1)</f>
        <v>145</v>
      </c>
      <c r="AH65" s="107">
        <f>_xlfn.XLOOKUP(Tier4ContractorRates[[#This Row],[MSA Contract Number]],'Tier 1 - $500K'!A:A,'Tier 1 - $500K'!AH:AH,0,0,1)</f>
        <v>167</v>
      </c>
      <c r="AI65" s="107">
        <f>_xlfn.XLOOKUP(Tier4ContractorRates[[#This Row],[MSA Contract Number]],'Tier 1 - $500K'!A:A,'Tier 1 - $500K'!AI:AI,0,0,1)</f>
        <v>144</v>
      </c>
      <c r="AJ65" s="107">
        <f>_xlfn.XLOOKUP(Tier4ContractorRates[[#This Row],[MSA Contract Number]],'Tier 1 - $500K'!A:A,'Tier 1 - $500K'!AJ:AJ,0,0,1)</f>
        <v>151</v>
      </c>
      <c r="AK65" s="107">
        <f>_xlfn.XLOOKUP(Tier4ContractorRates[[#This Row],[MSA Contract Number]],'Tier 1 - $500K'!A:A,'Tier 1 - $500K'!AK:AK,0,0,1)</f>
        <v>128</v>
      </c>
      <c r="AL65" s="107">
        <f>_xlfn.XLOOKUP(Tier4ContractorRates[[#This Row],[MSA Contract Number]],'Tier 1 - $500K'!A:A,'Tier 1 - $500K'!AL:AL,0,0,1)</f>
        <v>189</v>
      </c>
      <c r="AM65" s="107">
        <f>_xlfn.XLOOKUP(Tier4ContractorRates[[#This Row],[MSA Contract Number]],'Tier 1 - $500K'!A:A,'Tier 1 - $500K'!AM:AM,0,0,1)</f>
        <v>118</v>
      </c>
      <c r="AN65" s="107">
        <f>_xlfn.XLOOKUP(Tier4ContractorRates[[#This Row],[MSA Contract Number]],'Tier 1 - $500K'!A:A,'Tier 1 - $500K'!AN:AN,0,0,1)</f>
        <v>181</v>
      </c>
      <c r="AO65" s="107">
        <f>_xlfn.XLOOKUP(Tier4ContractorRates[[#This Row],[MSA Contract Number]],'Tier 1 - $500K'!A:A,'Tier 1 - $500K'!AO:AO,0,0,1)</f>
        <v>145</v>
      </c>
      <c r="AP65" s="107">
        <f>_xlfn.XLOOKUP(Tier4ContractorRates[[#This Row],[MSA Contract Number]],'Tier 1 - $500K'!A:A,'Tier 1 - $500K'!AP:AP,0,0,1)</f>
        <v>179</v>
      </c>
      <c r="AQ65" s="107">
        <f>_xlfn.XLOOKUP(Tier4ContractorRates[[#This Row],[MSA Contract Number]],'Tier 1 - $500K'!A:A,'Tier 1 - $500K'!AQ:AQ,0,0,1)</f>
        <v>179</v>
      </c>
      <c r="AR65" s="107">
        <f>_xlfn.XLOOKUP(Tier4ContractorRates[[#This Row],[MSA Contract Number]],'Tier 1 - $500K'!A:A,'Tier 1 - $500K'!AR:AR,0,0,1)</f>
        <v>184</v>
      </c>
      <c r="AS65" s="107">
        <f>_xlfn.XLOOKUP(Tier4ContractorRates[[#This Row],[MSA Contract Number]],'Tier 1 - $500K'!A:A,'Tier 1 - $500K'!AS:AS,0,0,1)</f>
        <v>116</v>
      </c>
      <c r="AT65" s="107">
        <f>_xlfn.XLOOKUP(Tier4ContractorRates[[#This Row],[MSA Contract Number]],'Tier 1 - $500K'!A:A,'Tier 1 - $500K'!AT:AT,0,0,1)</f>
        <v>109</v>
      </c>
      <c r="AU65" s="107">
        <f>_xlfn.XLOOKUP(Tier4ContractorRates[[#This Row],[MSA Contract Number]],'Tier 1 - $500K'!A:A,'Tier 1 - $500K'!AU:AU,0,0,1)</f>
        <v>181</v>
      </c>
      <c r="AV65" s="107">
        <f>_xlfn.XLOOKUP(Tier4ContractorRates[[#This Row],[MSA Contract Number]],'Tier 1 - $500K'!A:A,'Tier 1 - $500K'!AV:AV,0,0,1)</f>
        <v>117</v>
      </c>
      <c r="AW65" s="107">
        <f>_xlfn.XLOOKUP(Tier4ContractorRates[[#This Row],[MSA Contract Number]],'Tier 1 - $500K'!A:A,'Tier 1 - $500K'!AW:AW,0,0,1)</f>
        <v>174</v>
      </c>
      <c r="AX65" s="107">
        <f>_xlfn.XLOOKUP(Tier4ContractorRates[[#This Row],[MSA Contract Number]],'Tier 1 - $500K'!A:A,'Tier 1 - $500K'!AX:AX,0,0,1)</f>
        <v>181</v>
      </c>
      <c r="AY65" s="107">
        <f>_xlfn.XLOOKUP(Tier4ContractorRates[[#This Row],[MSA Contract Number]],'Tier 1 - $500K'!A:A,'Tier 1 - $500K'!AY:AY,0,0,1)</f>
        <v>164</v>
      </c>
      <c r="AZ65" s="108">
        <f>_xlfn.XLOOKUP(Tier4ContractorRates[[#This Row],[MSA Contract Number]],'Tier 1 - $500K'!A:A,'Tier 1 - $500K'!AZ:AZ,0,0,1)</f>
        <v>239</v>
      </c>
    </row>
    <row r="66" spans="1:52" ht="31.5" x14ac:dyDescent="0.25">
      <c r="A66" s="10" t="s">
        <v>1212</v>
      </c>
      <c r="B66" s="9">
        <f>_xlfn.XLOOKUP(Tier4ContractorRates[[#This Row],[MSA Contract Number]],'Tier 1 - $500K'!A:A,'Tier 1 - $500K'!B:B,0,0,1)</f>
        <v>46497</v>
      </c>
      <c r="C66" s="10" t="str">
        <f>_xlfn.XLOOKUP(Tier4ContractorRates[[#This Row],[MSA Contract Number]],'Tier 1 - $500K'!A:A,'Tier 1 - $500K'!C:C,0,0,1)</f>
        <v>Stratosphere Technical Consulting, LLC</v>
      </c>
      <c r="D66" s="10" t="str">
        <f>_xlfn.XLOOKUP(Tier4ContractorRates[[#This Row],[MSA Contract Number]],'Tier 1 - $500K'!A:A,'Tier 1 - $500K'!D:D,0,0,1)</f>
        <v>Colin Campbell</v>
      </c>
      <c r="E66" s="10" t="str">
        <f>_xlfn.XLOOKUP(Tier4ContractorRates[[#This Row],[MSA Contract Number]],'Tier 1 - $500K'!A:A,'Tier 1 - $500K'!E:E,0,0,1)</f>
        <v>(207) 415-3833</v>
      </c>
      <c r="F66" s="10" t="str">
        <f>_xlfn.XLOOKUP(Tier4ContractorRates[[#This Row],[MSA Contract Number]],'Tier 1 - $500K'!A:A,'Tier 1 - $500K'!F:F,0,0,1)</f>
        <v>patrick.grau@stratospheretc.com;
colin.campbell@stratospheretc.com;</v>
      </c>
      <c r="G66" s="7" t="str">
        <f>_xlfn.XLOOKUP(Tier4ContractorRates[[#This Row],[Point of Contact(s) (First Name and Last Name)]],'Tier 1 - $500K'!D:D,'Tier 1 - $500K'!G:G,0,0,1)</f>
        <v>--</v>
      </c>
      <c r="H66" s="7" t="str">
        <f>_xlfn.XLOOKUP(Tier4ContractorRates[[#This Row],[MSA Contract Number]],'Tier 1 - $500K'!A:A,'Tier 1 - $500K'!H:H,0,0,1)</f>
        <v>--</v>
      </c>
      <c r="I66" s="7" t="str">
        <f>_xlfn.XLOOKUP(Tier4ContractorRates[[#This Row],[MSA Contract Number]],'Tier 1 - $500K'!A:A,'Tier 1 - $500K'!I:I,0,0,1)</f>
        <v>No</v>
      </c>
      <c r="J66" s="7" t="str">
        <f>_xlfn.XLOOKUP(Tier4ContractorRates[[#This Row],[MSA Contract Number]],'Tier 1 - $500K'!A:A,'Tier 1 - $500K'!J:J,0,0,1)</f>
        <v>No</v>
      </c>
      <c r="K66" s="115">
        <f>_xlfn.XLOOKUP(Tier4ContractorRates[[#This Row],[MSA Contract Number]],'Tier 1 - $500K'!A:A,'Tier 1 - $500K'!K:K,0,0,1)</f>
        <v>231</v>
      </c>
      <c r="L66" s="115">
        <f>_xlfn.XLOOKUP(Tier4ContractorRates[[#This Row],[MSA Contract Number]],'Tier 1 - $500K'!A:A,'Tier 1 - $500K'!L:L,0,0,1)</f>
        <v>193</v>
      </c>
      <c r="M66" s="115">
        <f>_xlfn.XLOOKUP(Tier4ContractorRates[[#This Row],[MSA Contract Number]],'Tier 1 - $500K'!A:A,'Tier 1 - $500K'!M:M,0,0,1)</f>
        <v>209</v>
      </c>
      <c r="N66" s="115">
        <f>_xlfn.XLOOKUP(Tier4ContractorRates[[#This Row],[MSA Contract Number]],'Tier 1 - $500K'!A:A,'Tier 1 - $500K'!N:N)</f>
        <v>178</v>
      </c>
      <c r="O66" s="115">
        <f>_xlfn.XLOOKUP(Tier4ContractorRates[[#This Row],[MSA Contract Number]],'Tier 1 - $500K'!A:A,'Tier 1 - $500K'!O:O,0,0,1)</f>
        <v>160</v>
      </c>
      <c r="P66" s="115">
        <f>_xlfn.XLOOKUP(Tier4ContractorRates[[#This Row],[MSA Contract Number]],'Tier 1 - $500K'!A:A,'Tier 1 - $500K'!P:P,0,0,1)</f>
        <v>157</v>
      </c>
      <c r="Q66" s="115">
        <f>_xlfn.XLOOKUP(Tier4ContractorRates[[#This Row],[MSA Contract Number]],'Tier 1 - $500K'!A:A,'Tier 1 - $500K'!Q:Q,0,0,1)</f>
        <v>138</v>
      </c>
      <c r="R66" s="115">
        <f>_xlfn.XLOOKUP(Tier4ContractorRates[[#This Row],[MSA Contract Number]],'Tier 1 - $500K'!A:A,'Tier 1 - $500K'!R:R,0,0,1)</f>
        <v>116</v>
      </c>
      <c r="S66" s="107">
        <f>_xlfn.XLOOKUP(Tier4ContractorRates[[#This Row],[MSA Contract Number]],'Tier 1 - $500K'!A:A,'Tier 1 - $500K'!S:S,0,0,1)</f>
        <v>198</v>
      </c>
      <c r="T66" s="107">
        <f>_xlfn.XLOOKUP(Tier4ContractorRates[[#This Row],[MSA Contract Number]],'Tier 1 - $500K'!A:A,'Tier 1 - $500K'!T:T,0,0,1)</f>
        <v>231</v>
      </c>
      <c r="U66" s="107">
        <f>_xlfn.XLOOKUP(Tier4ContractorRates[[#This Row],[MSA Contract Number]],'Tier 1 - $500K'!A:A,'Tier 1 - $500K'!U:U,0,0,1)</f>
        <v>208</v>
      </c>
      <c r="V66" s="107">
        <f>_xlfn.XLOOKUP(Tier4ContractorRates[[#This Row],[MSA Contract Number]],'Tier 1 - $500K'!A:A,'Tier 1 - $500K'!V:V,0,0,1)</f>
        <v>193</v>
      </c>
      <c r="W66" s="107">
        <f>_xlfn.XLOOKUP(Tier4ContractorRates[[#This Row],[MSA Contract Number]],'Tier 1 - $500K'!A:A,'Tier 1 - $500K'!W:W,0,0,1)</f>
        <v>143</v>
      </c>
      <c r="X66" s="107">
        <f>_xlfn.XLOOKUP(Tier4ContractorRates[[#This Row],[MSA Contract Number]],'Tier 1 - $500K'!A:A,'Tier 1 - $500K'!X:X,0,0,1)</f>
        <v>143</v>
      </c>
      <c r="Y66" s="107">
        <f>_xlfn.XLOOKUP(Tier4ContractorRates[[#This Row],[MSA Contract Number]],'Tier 1 - $500K'!A:A,'Tier 1 - $500K'!Y:Y,0,0,1)</f>
        <v>143</v>
      </c>
      <c r="Z66" s="107">
        <f>_xlfn.XLOOKUP(Tier4ContractorRates[[#This Row],[MSA Contract Number]],'Tier 1 - $500K'!A:A,'Tier 1 - $500K'!Z:Z,0,0,1)</f>
        <v>182</v>
      </c>
      <c r="AA66" s="107">
        <f>_xlfn.XLOOKUP(Tier4ContractorRates[[#This Row],[MSA Contract Number]],'Tier 1 - $500K'!A:A,'Tier 1 - $500K'!AA:AA,0,0,1)</f>
        <v>198</v>
      </c>
      <c r="AB66" s="107">
        <f>_xlfn.XLOOKUP(Tier4ContractorRates[[#This Row],[MSA Contract Number]],'Tier 1 - $500K'!A:A,'Tier 1 - $500K'!AB:AB,0,0,1)</f>
        <v>212</v>
      </c>
      <c r="AC66" s="107">
        <f>_xlfn.XLOOKUP(Tier4ContractorRates[[#This Row],[MSA Contract Number]],'Tier 1 - $500K'!A:A,'Tier 1 - $500K'!AC:AC,0,0,1)</f>
        <v>193</v>
      </c>
      <c r="AD66" s="107">
        <f>_xlfn.XLOOKUP(Tier4ContractorRates[[#This Row],[MSA Contract Number]],'Tier 1 - $500K'!A:A,'Tier 1 - $500K'!AD:AD,0,0,1)</f>
        <v>154</v>
      </c>
      <c r="AE66" s="107">
        <f>_xlfn.XLOOKUP(Tier4ContractorRates[[#This Row],[MSA Contract Number]],'Tier 1 - $500K'!A:A,'Tier 1 - $500K'!AE:AE,0,0,1)</f>
        <v>160</v>
      </c>
      <c r="AF66" s="107">
        <f>_xlfn.XLOOKUP(Tier4ContractorRates[[#This Row],[MSA Contract Number]],'Tier 1 - $500K'!A:A,'Tier 1 - $500K'!AF:AF,0,0,1)</f>
        <v>143</v>
      </c>
      <c r="AG66" s="107">
        <f>_xlfn.XLOOKUP(Tier4ContractorRates[[#This Row],[MSA Contract Number]],'Tier 1 - $500K'!A:A,'Tier 1 - $500K'!AG:AG,0,0,1)</f>
        <v>160</v>
      </c>
      <c r="AH66" s="107">
        <f>_xlfn.XLOOKUP(Tier4ContractorRates[[#This Row],[MSA Contract Number]],'Tier 1 - $500K'!A:A,'Tier 1 - $500K'!AH:AH,0,0,1)</f>
        <v>142</v>
      </c>
      <c r="AI66" s="107">
        <f>_xlfn.XLOOKUP(Tier4ContractorRates[[#This Row],[MSA Contract Number]],'Tier 1 - $500K'!A:A,'Tier 1 - $500K'!AI:AI,0,0,1)</f>
        <v>132</v>
      </c>
      <c r="AJ66" s="107">
        <f>_xlfn.XLOOKUP(Tier4ContractorRates[[#This Row],[MSA Contract Number]],'Tier 1 - $500K'!A:A,'Tier 1 - $500K'!AJ:AJ,0,0,1)</f>
        <v>142</v>
      </c>
      <c r="AK66" s="107">
        <f>_xlfn.XLOOKUP(Tier4ContractorRates[[#This Row],[MSA Contract Number]],'Tier 1 - $500K'!A:A,'Tier 1 - $500K'!AK:AK,0,0,1)</f>
        <v>154</v>
      </c>
      <c r="AL66" s="107">
        <f>_xlfn.XLOOKUP(Tier4ContractorRates[[#This Row],[MSA Contract Number]],'Tier 1 - $500K'!A:A,'Tier 1 - $500K'!AL:AL,0,0,1)</f>
        <v>187</v>
      </c>
      <c r="AM66" s="107">
        <f>_xlfn.XLOOKUP(Tier4ContractorRates[[#This Row],[MSA Contract Number]],'Tier 1 - $500K'!A:A,'Tier 1 - $500K'!AM:AM,0,0,1)</f>
        <v>132</v>
      </c>
      <c r="AN66" s="107">
        <f>_xlfn.XLOOKUP(Tier4ContractorRates[[#This Row],[MSA Contract Number]],'Tier 1 - $500K'!A:A,'Tier 1 - $500K'!AN:AN,0,0,1)</f>
        <v>149</v>
      </c>
      <c r="AO66" s="107">
        <f>_xlfn.XLOOKUP(Tier4ContractorRates[[#This Row],[MSA Contract Number]],'Tier 1 - $500K'!A:A,'Tier 1 - $500K'!AO:AO,0,0,1)</f>
        <v>154</v>
      </c>
      <c r="AP66" s="107">
        <f>_xlfn.XLOOKUP(Tier4ContractorRates[[#This Row],[MSA Contract Number]],'Tier 1 - $500K'!A:A,'Tier 1 - $500K'!AP:AP,0,0,1)</f>
        <v>165</v>
      </c>
      <c r="AQ66" s="107">
        <f>_xlfn.XLOOKUP(Tier4ContractorRates[[#This Row],[MSA Contract Number]],'Tier 1 - $500K'!A:A,'Tier 1 - $500K'!AQ:AQ,0,0,1)</f>
        <v>143</v>
      </c>
      <c r="AR66" s="107">
        <f>_xlfn.XLOOKUP(Tier4ContractorRates[[#This Row],[MSA Contract Number]],'Tier 1 - $500K'!A:A,'Tier 1 - $500K'!AR:AR,0,0,1)</f>
        <v>171</v>
      </c>
      <c r="AS66" s="107">
        <f>_xlfn.XLOOKUP(Tier4ContractorRates[[#This Row],[MSA Contract Number]],'Tier 1 - $500K'!A:A,'Tier 1 - $500K'!AS:AS,0,0,1)</f>
        <v>138</v>
      </c>
      <c r="AT66" s="107">
        <f>_xlfn.XLOOKUP(Tier4ContractorRates[[#This Row],[MSA Contract Number]],'Tier 1 - $500K'!A:A,'Tier 1 - $500K'!AT:AT,0,0,1)</f>
        <v>154</v>
      </c>
      <c r="AU66" s="107">
        <f>_xlfn.XLOOKUP(Tier4ContractorRates[[#This Row],[MSA Contract Number]],'Tier 1 - $500K'!A:A,'Tier 1 - $500K'!AU:AU,0,0,1)</f>
        <v>160</v>
      </c>
      <c r="AV66" s="107">
        <f>_xlfn.XLOOKUP(Tier4ContractorRates[[#This Row],[MSA Contract Number]],'Tier 1 - $500K'!A:A,'Tier 1 - $500K'!AV:AV,0,0,1)</f>
        <v>143</v>
      </c>
      <c r="AW66" s="107">
        <f>_xlfn.XLOOKUP(Tier4ContractorRates[[#This Row],[MSA Contract Number]],'Tier 1 - $500K'!A:A,'Tier 1 - $500K'!AW:AW,0,0,1)</f>
        <v>160</v>
      </c>
      <c r="AX66" s="107">
        <f>_xlfn.XLOOKUP(Tier4ContractorRates[[#This Row],[MSA Contract Number]],'Tier 1 - $500K'!A:A,'Tier 1 - $500K'!AX:AX,0,0,1)</f>
        <v>138</v>
      </c>
      <c r="AY66" s="107">
        <f>_xlfn.XLOOKUP(Tier4ContractorRates[[#This Row],[MSA Contract Number]],'Tier 1 - $500K'!A:A,'Tier 1 - $500K'!AY:AY,0,0,1)</f>
        <v>127</v>
      </c>
      <c r="AZ66" s="108">
        <f>_xlfn.XLOOKUP(Tier4ContractorRates[[#This Row],[MSA Contract Number]],'Tier 1 - $500K'!A:A,'Tier 1 - $500K'!AZ:AZ,0,0,1)</f>
        <v>209</v>
      </c>
    </row>
    <row r="67" spans="1:52" x14ac:dyDescent="0.25">
      <c r="A67" s="10" t="s">
        <v>1227</v>
      </c>
      <c r="B67" s="9">
        <f>_xlfn.XLOOKUP(Tier4ContractorRates[[#This Row],[MSA Contract Number]],'Tier 1 - $500K'!A:A,'Tier 1 - $500K'!B:B,0,0,1)</f>
        <v>46497</v>
      </c>
      <c r="C67" s="10" t="str">
        <f>_xlfn.XLOOKUP(Tier4ContractorRates[[#This Row],[MSA Contract Number]],'Tier 1 - $500K'!A:A,'Tier 1 - $500K'!C:C,0,0,1)</f>
        <v>SVAM International Inc.</v>
      </c>
      <c r="D67" s="10" t="str">
        <f>_xlfn.XLOOKUP(Tier4ContractorRates[[#This Row],[MSA Contract Number]],'Tier 1 - $500K'!A:A,'Tier 1 - $500K'!D:D,0,0,1)</f>
        <v>Dasham Sidhu</v>
      </c>
      <c r="E67" s="10" t="str">
        <f>_xlfn.XLOOKUP(Tier4ContractorRates[[#This Row],[MSA Contract Number]],'Tier 1 - $500K'!A:A,'Tier 1 - $500K'!E:E,0,0,1)</f>
        <v>(516) 466-6655 x238</v>
      </c>
      <c r="F67" s="10" t="str">
        <f>_xlfn.XLOOKUP(Tier4ContractorRates[[#This Row],[MSA Contract Number]],'Tier 1 - $500K'!A:A,'Tier 1 - $500K'!F:F,0,0,1)</f>
        <v>dsidhu@svam.com; anil@svam.com;</v>
      </c>
      <c r="G67" s="7" t="str">
        <f>_xlfn.XLOOKUP(Tier4ContractorRates[[#This Row],[Point of Contact(s) (First Name and Last Name)]],'Tier 1 - $500K'!D:D,'Tier 1 - $500K'!G:G,0,0,1)</f>
        <v>--</v>
      </c>
      <c r="H67" s="7" t="str">
        <f>_xlfn.XLOOKUP(Tier4ContractorRates[[#This Row],[MSA Contract Number]],'Tier 1 - $500K'!A:A,'Tier 1 - $500K'!H:H,0,0,1)</f>
        <v>--</v>
      </c>
      <c r="I67" s="7" t="str">
        <f>_xlfn.XLOOKUP(Tier4ContractorRates[[#This Row],[MSA Contract Number]],'Tier 1 - $500K'!A:A,'Tier 1 - $500K'!I:I,0,0,1)</f>
        <v>No</v>
      </c>
      <c r="J67" s="7" t="str">
        <f>_xlfn.XLOOKUP(Tier4ContractorRates[[#This Row],[MSA Contract Number]],'Tier 1 - $500K'!A:A,'Tier 1 - $500K'!J:J,0,0,1)</f>
        <v>No</v>
      </c>
      <c r="K67" s="115">
        <f>_xlfn.XLOOKUP(Tier4ContractorRates[[#This Row],[MSA Contract Number]],'Tier 1 - $500K'!A:A,'Tier 1 - $500K'!K:K,0,0,1)</f>
        <v>185</v>
      </c>
      <c r="L67" s="115">
        <f>_xlfn.XLOOKUP(Tier4ContractorRates[[#This Row],[MSA Contract Number]],'Tier 1 - $500K'!A:A,'Tier 1 - $500K'!L:L,0,0,1)</f>
        <v>150</v>
      </c>
      <c r="M67" s="115">
        <f>_xlfn.XLOOKUP(Tier4ContractorRates[[#This Row],[MSA Contract Number]],'Tier 1 - $500K'!A:A,'Tier 1 - $500K'!M:M,0,0,1)</f>
        <v>140</v>
      </c>
      <c r="N67" s="115">
        <f>_xlfn.XLOOKUP(Tier4ContractorRates[[#This Row],[MSA Contract Number]],'Tier 1 - $500K'!A:A,'Tier 1 - $500K'!N:N)</f>
        <v>130</v>
      </c>
      <c r="O67" s="115">
        <f>_xlfn.XLOOKUP(Tier4ContractorRates[[#This Row],[MSA Contract Number]],'Tier 1 - $500K'!A:A,'Tier 1 - $500K'!O:O,0,0,1)</f>
        <v>120</v>
      </c>
      <c r="P67" s="115">
        <f>_xlfn.XLOOKUP(Tier4ContractorRates[[#This Row],[MSA Contract Number]],'Tier 1 - $500K'!A:A,'Tier 1 - $500K'!P:P,0,0,1)</f>
        <v>125</v>
      </c>
      <c r="Q67" s="115">
        <f>_xlfn.XLOOKUP(Tier4ContractorRates[[#This Row],[MSA Contract Number]],'Tier 1 - $500K'!A:A,'Tier 1 - $500K'!Q:Q,0,0,1)</f>
        <v>115</v>
      </c>
      <c r="R67" s="115">
        <f>_xlfn.XLOOKUP(Tier4ContractorRates[[#This Row],[MSA Contract Number]],'Tier 1 - $500K'!A:A,'Tier 1 - $500K'!R:R,0,0,1)</f>
        <v>100</v>
      </c>
      <c r="S67" s="107">
        <f>_xlfn.XLOOKUP(Tier4ContractorRates[[#This Row],[MSA Contract Number]],'Tier 1 - $500K'!A:A,'Tier 1 - $500K'!S:S,0,0,1)</f>
        <v>180</v>
      </c>
      <c r="T67" s="107">
        <f>_xlfn.XLOOKUP(Tier4ContractorRates[[#This Row],[MSA Contract Number]],'Tier 1 - $500K'!A:A,'Tier 1 - $500K'!T:T,0,0,1)</f>
        <v>165</v>
      </c>
      <c r="U67" s="107">
        <f>_xlfn.XLOOKUP(Tier4ContractorRates[[#This Row],[MSA Contract Number]],'Tier 1 - $500K'!A:A,'Tier 1 - $500K'!U:U,0,0,1)</f>
        <v>145</v>
      </c>
      <c r="V67" s="107">
        <f>_xlfn.XLOOKUP(Tier4ContractorRates[[#This Row],[MSA Contract Number]],'Tier 1 - $500K'!A:A,'Tier 1 - $500K'!V:V,0,0,1)</f>
        <v>145</v>
      </c>
      <c r="W67" s="107">
        <f>_xlfn.XLOOKUP(Tier4ContractorRates[[#This Row],[MSA Contract Number]],'Tier 1 - $500K'!A:A,'Tier 1 - $500K'!W:W,0,0,1)</f>
        <v>105</v>
      </c>
      <c r="X67" s="107">
        <f>_xlfn.XLOOKUP(Tier4ContractorRates[[#This Row],[MSA Contract Number]],'Tier 1 - $500K'!A:A,'Tier 1 - $500K'!X:X,0,0,1)</f>
        <v>115</v>
      </c>
      <c r="Y67" s="107">
        <f>_xlfn.XLOOKUP(Tier4ContractorRates[[#This Row],[MSA Contract Number]],'Tier 1 - $500K'!A:A,'Tier 1 - $500K'!Y:Y,0,0,1)</f>
        <v>115</v>
      </c>
      <c r="Z67" s="107">
        <f>_xlfn.XLOOKUP(Tier4ContractorRates[[#This Row],[MSA Contract Number]],'Tier 1 - $500K'!A:A,'Tier 1 - $500K'!Z:Z,0,0,1)</f>
        <v>130</v>
      </c>
      <c r="AA67" s="107">
        <f>_xlfn.XLOOKUP(Tier4ContractorRates[[#This Row],[MSA Contract Number]],'Tier 1 - $500K'!A:A,'Tier 1 - $500K'!AA:AA,0,0,1)</f>
        <v>150</v>
      </c>
      <c r="AB67" s="107">
        <f>_xlfn.XLOOKUP(Tier4ContractorRates[[#This Row],[MSA Contract Number]],'Tier 1 - $500K'!A:A,'Tier 1 - $500K'!AB:AB,0,0,1)</f>
        <v>150</v>
      </c>
      <c r="AC67" s="107">
        <f>_xlfn.XLOOKUP(Tier4ContractorRates[[#This Row],[MSA Contract Number]],'Tier 1 - $500K'!A:A,'Tier 1 - $500K'!AC:AC,0,0,1)</f>
        <v>120</v>
      </c>
      <c r="AD67" s="107">
        <f>_xlfn.XLOOKUP(Tier4ContractorRates[[#This Row],[MSA Contract Number]],'Tier 1 - $500K'!A:A,'Tier 1 - $500K'!AD:AD,0,0,1)</f>
        <v>120</v>
      </c>
      <c r="AE67" s="107">
        <f>_xlfn.XLOOKUP(Tier4ContractorRates[[#This Row],[MSA Contract Number]],'Tier 1 - $500K'!A:A,'Tier 1 - $500K'!AE:AE,0,0,1)</f>
        <v>100</v>
      </c>
      <c r="AF67" s="107">
        <f>_xlfn.XLOOKUP(Tier4ContractorRates[[#This Row],[MSA Contract Number]],'Tier 1 - $500K'!A:A,'Tier 1 - $500K'!AF:AF,0,0,1)</f>
        <v>110</v>
      </c>
      <c r="AG67" s="107">
        <f>_xlfn.XLOOKUP(Tier4ContractorRates[[#This Row],[MSA Contract Number]],'Tier 1 - $500K'!A:A,'Tier 1 - $500K'!AG:AG,0,0,1)</f>
        <v>135</v>
      </c>
      <c r="AH67" s="107">
        <f>_xlfn.XLOOKUP(Tier4ContractorRates[[#This Row],[MSA Contract Number]],'Tier 1 - $500K'!A:A,'Tier 1 - $500K'!AH:AH,0,0,1)</f>
        <v>130</v>
      </c>
      <c r="AI67" s="107">
        <f>_xlfn.XLOOKUP(Tier4ContractorRates[[#This Row],[MSA Contract Number]],'Tier 1 - $500K'!A:A,'Tier 1 - $500K'!AI:AI,0,0,1)</f>
        <v>120</v>
      </c>
      <c r="AJ67" s="107">
        <f>_xlfn.XLOOKUP(Tier4ContractorRates[[#This Row],[MSA Contract Number]],'Tier 1 - $500K'!A:A,'Tier 1 - $500K'!AJ:AJ,0,0,1)</f>
        <v>125</v>
      </c>
      <c r="AK67" s="107">
        <f>_xlfn.XLOOKUP(Tier4ContractorRates[[#This Row],[MSA Contract Number]],'Tier 1 - $500K'!A:A,'Tier 1 - $500K'!AK:AK,0,0,1)</f>
        <v>125</v>
      </c>
      <c r="AL67" s="107">
        <f>_xlfn.XLOOKUP(Tier4ContractorRates[[#This Row],[MSA Contract Number]],'Tier 1 - $500K'!A:A,'Tier 1 - $500K'!AL:AL,0,0,1)</f>
        <v>150</v>
      </c>
      <c r="AM67" s="107">
        <f>_xlfn.XLOOKUP(Tier4ContractorRates[[#This Row],[MSA Contract Number]],'Tier 1 - $500K'!A:A,'Tier 1 - $500K'!AM:AM,0,0,1)</f>
        <v>125</v>
      </c>
      <c r="AN67" s="107">
        <f>_xlfn.XLOOKUP(Tier4ContractorRates[[#This Row],[MSA Contract Number]],'Tier 1 - $500K'!A:A,'Tier 1 - $500K'!AN:AN,0,0,1)</f>
        <v>150</v>
      </c>
      <c r="AO67" s="107">
        <f>_xlfn.XLOOKUP(Tier4ContractorRates[[#This Row],[MSA Contract Number]],'Tier 1 - $500K'!A:A,'Tier 1 - $500K'!AO:AO,0,0,1)</f>
        <v>135</v>
      </c>
      <c r="AP67" s="107">
        <f>_xlfn.XLOOKUP(Tier4ContractorRates[[#This Row],[MSA Contract Number]],'Tier 1 - $500K'!A:A,'Tier 1 - $500K'!AP:AP,0,0,1)</f>
        <v>130</v>
      </c>
      <c r="AQ67" s="107">
        <f>_xlfn.XLOOKUP(Tier4ContractorRates[[#This Row],[MSA Contract Number]],'Tier 1 - $500K'!A:A,'Tier 1 - $500K'!AQ:AQ,0,0,1)</f>
        <v>105</v>
      </c>
      <c r="AR67" s="107">
        <f>_xlfn.XLOOKUP(Tier4ContractorRates[[#This Row],[MSA Contract Number]],'Tier 1 - $500K'!A:A,'Tier 1 - $500K'!AR:AR,0,0,1)</f>
        <v>150</v>
      </c>
      <c r="AS67" s="107">
        <f>_xlfn.XLOOKUP(Tier4ContractorRates[[#This Row],[MSA Contract Number]],'Tier 1 - $500K'!A:A,'Tier 1 - $500K'!AS:AS,0,0,1)</f>
        <v>95</v>
      </c>
      <c r="AT67" s="107">
        <f>_xlfn.XLOOKUP(Tier4ContractorRates[[#This Row],[MSA Contract Number]],'Tier 1 - $500K'!A:A,'Tier 1 - $500K'!AT:AT,0,0,1)</f>
        <v>110</v>
      </c>
      <c r="AU67" s="107">
        <f>_xlfn.XLOOKUP(Tier4ContractorRates[[#This Row],[MSA Contract Number]],'Tier 1 - $500K'!A:A,'Tier 1 - $500K'!AU:AU,0,0,1)</f>
        <v>105</v>
      </c>
      <c r="AV67" s="107">
        <f>_xlfn.XLOOKUP(Tier4ContractorRates[[#This Row],[MSA Contract Number]],'Tier 1 - $500K'!A:A,'Tier 1 - $500K'!AV:AV,0,0,1)</f>
        <v>90</v>
      </c>
      <c r="AW67" s="107">
        <f>_xlfn.XLOOKUP(Tier4ContractorRates[[#This Row],[MSA Contract Number]],'Tier 1 - $500K'!A:A,'Tier 1 - $500K'!AW:AW,0,0,1)</f>
        <v>115</v>
      </c>
      <c r="AX67" s="107">
        <f>_xlfn.XLOOKUP(Tier4ContractorRates[[#This Row],[MSA Contract Number]],'Tier 1 - $500K'!A:A,'Tier 1 - $500K'!AX:AX,0,0,1)</f>
        <v>130</v>
      </c>
      <c r="AY67" s="107">
        <f>_xlfn.XLOOKUP(Tier4ContractorRates[[#This Row],[MSA Contract Number]],'Tier 1 - $500K'!A:A,'Tier 1 - $500K'!AY:AY,0,0,1)</f>
        <v>135</v>
      </c>
      <c r="AZ67" s="108">
        <f>_xlfn.XLOOKUP(Tier4ContractorRates[[#This Row],[MSA Contract Number]],'Tier 1 - $500K'!A:A,'Tier 1 - $500K'!AZ:AZ,0,0,1)</f>
        <v>155</v>
      </c>
    </row>
    <row r="68" spans="1:52" ht="47.25" x14ac:dyDescent="0.25">
      <c r="A68" s="10" t="s">
        <v>1257</v>
      </c>
      <c r="B68" s="9">
        <f>_xlfn.XLOOKUP(Tier4ContractorRates[[#This Row],[MSA Contract Number]],'Tier 1 - $500K'!A:A,'Tier 1 - $500K'!B:B,0,0,1)</f>
        <v>46497</v>
      </c>
      <c r="C68" s="10" t="str">
        <f>_xlfn.XLOOKUP(Tier4ContractorRates[[#This Row],[MSA Contract Number]],'Tier 1 - $500K'!A:A,'Tier 1 - $500K'!C:C,0,0,1)</f>
        <v>Tech Valley Talent, LLC</v>
      </c>
      <c r="D68" s="10" t="str">
        <f>_xlfn.XLOOKUP(Tier4ContractorRates[[#This Row],[MSA Contract Number]],'Tier 1 - $500K'!A:A,'Tier 1 - $500K'!D:D,0,0,1)</f>
        <v xml:space="preserve">1. Renee Roth-O'Neil 
2. Rene Guzek 
3. Rachel Taylor </v>
      </c>
      <c r="E68" s="10" t="str">
        <f>_xlfn.XLOOKUP(Tier4ContractorRates[[#This Row],[MSA Contract Number]],'Tier 1 - $500K'!A:A,'Tier 1 - $500K'!E:E,0,0,1)</f>
        <v>1. (518) 339-2845 (M) 
2. (518) 882-0001 x112 
3. (518) 882-0001 x113</v>
      </c>
      <c r="F68" s="10" t="str">
        <f>_xlfn.XLOOKUP(Tier4ContractorRates[[#This Row],[MSA Contract Number]],'Tier 1 - $500K'!A:A,'Tier 1 - $500K'!F:F,0,0,1)</f>
        <v>tech@techvtal.com;</v>
      </c>
      <c r="G68" s="7" t="str">
        <f>_xlfn.XLOOKUP(Tier4ContractorRates[[#This Row],[Point of Contact(s) (First Name and Last Name)]],'Tier 1 - $500K'!D:D,'Tier 1 - $500K'!G:G,0,0,1)</f>
        <v>--</v>
      </c>
      <c r="H68" s="7" t="str">
        <f>_xlfn.XLOOKUP(Tier4ContractorRates[[#This Row],[MSA Contract Number]],'Tier 1 - $500K'!A:A,'Tier 1 - $500K'!H:H,0,0,1)</f>
        <v>--</v>
      </c>
      <c r="I68" s="7" t="str">
        <f>_xlfn.XLOOKUP(Tier4ContractorRates[[#This Row],[MSA Contract Number]],'Tier 1 - $500K'!A:A,'Tier 1 - $500K'!I:I,0,0,1)</f>
        <v>No</v>
      </c>
      <c r="J68" s="7" t="str">
        <f>_xlfn.XLOOKUP(Tier4ContractorRates[[#This Row],[MSA Contract Number]],'Tier 1 - $500K'!A:A,'Tier 1 - $500K'!J:J,0,0,1)</f>
        <v>No</v>
      </c>
      <c r="K68" s="115">
        <f>_xlfn.XLOOKUP(Tier4ContractorRates[[#This Row],[MSA Contract Number]],'Tier 1 - $500K'!A:A,'Tier 1 - $500K'!K:K,0,0,1)</f>
        <v>190</v>
      </c>
      <c r="L68" s="115">
        <f>_xlfn.XLOOKUP(Tier4ContractorRates[[#This Row],[MSA Contract Number]],'Tier 1 - $500K'!A:A,'Tier 1 - $500K'!L:L,0,0,1)</f>
        <v>160</v>
      </c>
      <c r="M68" s="115">
        <f>_xlfn.XLOOKUP(Tier4ContractorRates[[#This Row],[MSA Contract Number]],'Tier 1 - $500K'!A:A,'Tier 1 - $500K'!M:M,0,0,1)</f>
        <v>165</v>
      </c>
      <c r="N68" s="115">
        <f>_xlfn.XLOOKUP(Tier4ContractorRates[[#This Row],[MSA Contract Number]],'Tier 1 - $500K'!A:A,'Tier 1 - $500K'!N:N)</f>
        <v>155</v>
      </c>
      <c r="O68" s="115">
        <f>_xlfn.XLOOKUP(Tier4ContractorRates[[#This Row],[MSA Contract Number]],'Tier 1 - $500K'!A:A,'Tier 1 - $500K'!O:O,0,0,1)</f>
        <v>150</v>
      </c>
      <c r="P68" s="115">
        <f>_xlfn.XLOOKUP(Tier4ContractorRates[[#This Row],[MSA Contract Number]],'Tier 1 - $500K'!A:A,'Tier 1 - $500K'!P:P,0,0,1)</f>
        <v>140</v>
      </c>
      <c r="Q68" s="115">
        <f>_xlfn.XLOOKUP(Tier4ContractorRates[[#This Row],[MSA Contract Number]],'Tier 1 - $500K'!A:A,'Tier 1 - $500K'!Q:Q,0,0,1)</f>
        <v>115</v>
      </c>
      <c r="R68" s="115">
        <f>_xlfn.XLOOKUP(Tier4ContractorRates[[#This Row],[MSA Contract Number]],'Tier 1 - $500K'!A:A,'Tier 1 - $500K'!R:R,0,0,1)</f>
        <v>95</v>
      </c>
      <c r="S68" s="107">
        <f>_xlfn.XLOOKUP(Tier4ContractorRates[[#This Row],[MSA Contract Number]],'Tier 1 - $500K'!A:A,'Tier 1 - $500K'!S:S,0,0,1)</f>
        <v>155</v>
      </c>
      <c r="T68" s="107">
        <f>_xlfn.XLOOKUP(Tier4ContractorRates[[#This Row],[MSA Contract Number]],'Tier 1 - $500K'!A:A,'Tier 1 - $500K'!T:T,0,0,1)</f>
        <v>190</v>
      </c>
      <c r="U68" s="107">
        <f>_xlfn.XLOOKUP(Tier4ContractorRates[[#This Row],[MSA Contract Number]],'Tier 1 - $500K'!A:A,'Tier 1 - $500K'!U:U,0,0,1)</f>
        <v>175</v>
      </c>
      <c r="V68" s="107">
        <f>_xlfn.XLOOKUP(Tier4ContractorRates[[#This Row],[MSA Contract Number]],'Tier 1 - $500K'!A:A,'Tier 1 - $500K'!V:V,0,0,1)</f>
        <v>175</v>
      </c>
      <c r="W68" s="107">
        <f>_xlfn.XLOOKUP(Tier4ContractorRates[[#This Row],[MSA Contract Number]],'Tier 1 - $500K'!A:A,'Tier 1 - $500K'!W:W,0,0,1)</f>
        <v>115</v>
      </c>
      <c r="X68" s="107">
        <f>_xlfn.XLOOKUP(Tier4ContractorRates[[#This Row],[MSA Contract Number]],'Tier 1 - $500K'!A:A,'Tier 1 - $500K'!X:X,0,0,1)</f>
        <v>115</v>
      </c>
      <c r="Y68" s="107">
        <f>_xlfn.XLOOKUP(Tier4ContractorRates[[#This Row],[MSA Contract Number]],'Tier 1 - $500K'!A:A,'Tier 1 - $500K'!Y:Y,0,0,1)</f>
        <v>115</v>
      </c>
      <c r="Z68" s="107">
        <f>_xlfn.XLOOKUP(Tier4ContractorRates[[#This Row],[MSA Contract Number]],'Tier 1 - $500K'!A:A,'Tier 1 - $500K'!Z:Z,0,0,1)</f>
        <v>145</v>
      </c>
      <c r="AA68" s="107">
        <f>_xlfn.XLOOKUP(Tier4ContractorRates[[#This Row],[MSA Contract Number]],'Tier 1 - $500K'!A:A,'Tier 1 - $500K'!AA:AA,0,0,1)</f>
        <v>160</v>
      </c>
      <c r="AB68" s="107">
        <f>_xlfn.XLOOKUP(Tier4ContractorRates[[#This Row],[MSA Contract Number]],'Tier 1 - $500K'!A:A,'Tier 1 - $500K'!AB:AB,0,0,1)</f>
        <v>160</v>
      </c>
      <c r="AC68" s="107">
        <f>_xlfn.XLOOKUP(Tier4ContractorRates[[#This Row],[MSA Contract Number]],'Tier 1 - $500K'!A:A,'Tier 1 - $500K'!AC:AC,0,0,1)</f>
        <v>160</v>
      </c>
      <c r="AD68" s="107">
        <f>_xlfn.XLOOKUP(Tier4ContractorRates[[#This Row],[MSA Contract Number]],'Tier 1 - $500K'!A:A,'Tier 1 - $500K'!AD:AD,0,0,1)</f>
        <v>160</v>
      </c>
      <c r="AE68" s="107">
        <f>_xlfn.XLOOKUP(Tier4ContractorRates[[#This Row],[MSA Contract Number]],'Tier 1 - $500K'!A:A,'Tier 1 - $500K'!AE:AE,0,0,1)</f>
        <v>140</v>
      </c>
      <c r="AF68" s="107">
        <f>_xlfn.XLOOKUP(Tier4ContractorRates[[#This Row],[MSA Contract Number]],'Tier 1 - $500K'!A:A,'Tier 1 - $500K'!AF:AF,0,0,1)</f>
        <v>120</v>
      </c>
      <c r="AG68" s="107">
        <f>_xlfn.XLOOKUP(Tier4ContractorRates[[#This Row],[MSA Contract Number]],'Tier 1 - $500K'!A:A,'Tier 1 - $500K'!AG:AG,0,0,1)</f>
        <v>130</v>
      </c>
      <c r="AH68" s="107">
        <f>_xlfn.XLOOKUP(Tier4ContractorRates[[#This Row],[MSA Contract Number]],'Tier 1 - $500K'!A:A,'Tier 1 - $500K'!AH:AH,0,0,1)</f>
        <v>115</v>
      </c>
      <c r="AI68" s="107">
        <f>_xlfn.XLOOKUP(Tier4ContractorRates[[#This Row],[MSA Contract Number]],'Tier 1 - $500K'!A:A,'Tier 1 - $500K'!AI:AI,0,0,1)</f>
        <v>115</v>
      </c>
      <c r="AJ68" s="107">
        <f>_xlfn.XLOOKUP(Tier4ContractorRates[[#This Row],[MSA Contract Number]],'Tier 1 - $500K'!A:A,'Tier 1 - $500K'!AJ:AJ,0,0,1)</f>
        <v>120</v>
      </c>
      <c r="AK68" s="107">
        <f>_xlfn.XLOOKUP(Tier4ContractorRates[[#This Row],[MSA Contract Number]],'Tier 1 - $500K'!A:A,'Tier 1 - $500K'!AK:AK,0,0,1)</f>
        <v>160</v>
      </c>
      <c r="AL68" s="107">
        <f>_xlfn.XLOOKUP(Tier4ContractorRates[[#This Row],[MSA Contract Number]],'Tier 1 - $500K'!A:A,'Tier 1 - $500K'!AL:AL,0,0,1)</f>
        <v>180</v>
      </c>
      <c r="AM68" s="107">
        <f>_xlfn.XLOOKUP(Tier4ContractorRates[[#This Row],[MSA Contract Number]],'Tier 1 - $500K'!A:A,'Tier 1 - $500K'!AM:AM,0,0,1)</f>
        <v>150</v>
      </c>
      <c r="AN68" s="107">
        <f>_xlfn.XLOOKUP(Tier4ContractorRates[[#This Row],[MSA Contract Number]],'Tier 1 - $500K'!A:A,'Tier 1 - $500K'!AN:AN,0,0,1)</f>
        <v>170</v>
      </c>
      <c r="AO68" s="107">
        <f>_xlfn.XLOOKUP(Tier4ContractorRates[[#This Row],[MSA Contract Number]],'Tier 1 - $500K'!A:A,'Tier 1 - $500K'!AO:AO,0,0,1)</f>
        <v>130</v>
      </c>
      <c r="AP68" s="107">
        <f>_xlfn.XLOOKUP(Tier4ContractorRates[[#This Row],[MSA Contract Number]],'Tier 1 - $500K'!A:A,'Tier 1 - $500K'!AP:AP,0,0,1)</f>
        <v>180</v>
      </c>
      <c r="AQ68" s="107">
        <f>_xlfn.XLOOKUP(Tier4ContractorRates[[#This Row],[MSA Contract Number]],'Tier 1 - $500K'!A:A,'Tier 1 - $500K'!AQ:AQ,0,0,1)</f>
        <v>160</v>
      </c>
      <c r="AR68" s="107">
        <f>_xlfn.XLOOKUP(Tier4ContractorRates[[#This Row],[MSA Contract Number]],'Tier 1 - $500K'!A:A,'Tier 1 - $500K'!AR:AR,0,0,1)</f>
        <v>165</v>
      </c>
      <c r="AS68" s="107">
        <f>_xlfn.XLOOKUP(Tier4ContractorRates[[#This Row],[MSA Contract Number]],'Tier 1 - $500K'!A:A,'Tier 1 - $500K'!AS:AS,0,0,1)</f>
        <v>145</v>
      </c>
      <c r="AT68" s="107">
        <f>_xlfn.XLOOKUP(Tier4ContractorRates[[#This Row],[MSA Contract Number]],'Tier 1 - $500K'!A:A,'Tier 1 - $500K'!AT:AT,0,0,1)</f>
        <v>135</v>
      </c>
      <c r="AU68" s="107">
        <f>_xlfn.XLOOKUP(Tier4ContractorRates[[#This Row],[MSA Contract Number]],'Tier 1 - $500K'!A:A,'Tier 1 - $500K'!AU:AU,0,0,1)</f>
        <v>140</v>
      </c>
      <c r="AV68" s="107">
        <f>_xlfn.XLOOKUP(Tier4ContractorRates[[#This Row],[MSA Contract Number]],'Tier 1 - $500K'!A:A,'Tier 1 - $500K'!AV:AV,0,0,1)</f>
        <v>130</v>
      </c>
      <c r="AW68" s="107">
        <f>_xlfn.XLOOKUP(Tier4ContractorRates[[#This Row],[MSA Contract Number]],'Tier 1 - $500K'!A:A,'Tier 1 - $500K'!AW:AW,0,0,1)</f>
        <v>135</v>
      </c>
      <c r="AX68" s="107">
        <f>_xlfn.XLOOKUP(Tier4ContractorRates[[#This Row],[MSA Contract Number]],'Tier 1 - $500K'!A:A,'Tier 1 - $500K'!AX:AX,0,0,1)</f>
        <v>165</v>
      </c>
      <c r="AY68" s="107">
        <f>_xlfn.XLOOKUP(Tier4ContractorRates[[#This Row],[MSA Contract Number]],'Tier 1 - $500K'!A:A,'Tier 1 - $500K'!AY:AY,0,0,1)</f>
        <v>150</v>
      </c>
      <c r="AZ68" s="108">
        <f>_xlfn.XLOOKUP(Tier4ContractorRates[[#This Row],[MSA Contract Number]],'Tier 1 - $500K'!A:A,'Tier 1 - $500K'!AZ:AZ,0,0,1)</f>
        <v>280</v>
      </c>
    </row>
    <row r="69" spans="1:52" ht="31.5" x14ac:dyDescent="0.25">
      <c r="A69" s="10" t="s">
        <v>1262</v>
      </c>
      <c r="B69" s="9">
        <f>_xlfn.XLOOKUP(Tier4ContractorRates[[#This Row],[MSA Contract Number]],'Tier 1 - $500K'!A:A,'Tier 1 - $500K'!B:B,0,0,1)</f>
        <v>46497</v>
      </c>
      <c r="C69" s="10" t="str">
        <f>_xlfn.XLOOKUP(Tier4ContractorRates[[#This Row],[MSA Contract Number]],'Tier 1 - $500K'!A:A,'Tier 1 - $500K'!C:C,0,0,1)</f>
        <v>Tech-Net Inc.</v>
      </c>
      <c r="D69" s="10" t="str">
        <f>_xlfn.XLOOKUP(Tier4ContractorRates[[#This Row],[MSA Contract Number]],'Tier 1 - $500K'!A:A,'Tier 1 - $500K'!D:D,0,0,1)</f>
        <v xml:space="preserve">1. Prasad Ketireddy 
2. Sudheer Kumar </v>
      </c>
      <c r="E69" s="10" t="str">
        <f>_xlfn.XLOOKUP(Tier4ContractorRates[[#This Row],[MSA Contract Number]],'Tier 1 - $500K'!A:A,'Tier 1 - $500K'!E:E,0,0,1)</f>
        <v xml:space="preserve">1. (916) 595-1389 
2. (916) 350-4630 </v>
      </c>
      <c r="F69" s="10" t="str">
        <f>_xlfn.XLOOKUP(Tier4ContractorRates[[#This Row],[MSA Contract Number]],'Tier 1 - $500K'!A:A,'Tier 1 - $500K'!F:F,0,0,1)</f>
        <v>prasad@tech-netinc.com;
sudheer@tech-netinc.com;</v>
      </c>
      <c r="G69" s="7">
        <f>_xlfn.XLOOKUP(Tier4ContractorRates[[#This Row],[Point of Contact(s) (First Name and Last Name)]],'Tier 1 - $500K'!D:D,'Tier 1 - $500K'!G:G,0,0,1)</f>
        <v>43512</v>
      </c>
      <c r="H69" s="7" t="str">
        <f>_xlfn.XLOOKUP(Tier4ContractorRates[[#This Row],[MSA Contract Number]],'Tier 1 - $500K'!A:A,'Tier 1 - $500K'!H:H,0,0,1)</f>
        <v>SB</v>
      </c>
      <c r="I69" s="7" t="str">
        <f>_xlfn.XLOOKUP(Tier4ContractorRates[[#This Row],[MSA Contract Number]],'Tier 1 - $500K'!A:A,'Tier 1 - $500K'!I:I,0,0,1)</f>
        <v>Yes</v>
      </c>
      <c r="J69" s="7" t="str">
        <f>_xlfn.XLOOKUP(Tier4ContractorRates[[#This Row],[MSA Contract Number]],'Tier 1 - $500K'!A:A,'Tier 1 - $500K'!J:J,0,0,1)</f>
        <v>No</v>
      </c>
      <c r="K69" s="115">
        <f>_xlfn.XLOOKUP(Tier4ContractorRates[[#This Row],[MSA Contract Number]],'Tier 1 - $500K'!A:A,'Tier 1 - $500K'!K:K,0,0,1)</f>
        <v>170</v>
      </c>
      <c r="L69" s="115">
        <f>_xlfn.XLOOKUP(Tier4ContractorRates[[#This Row],[MSA Contract Number]],'Tier 1 - $500K'!A:A,'Tier 1 - $500K'!L:L,0,0,1)</f>
        <v>150</v>
      </c>
      <c r="M69" s="115">
        <f>_xlfn.XLOOKUP(Tier4ContractorRates[[#This Row],[MSA Contract Number]],'Tier 1 - $500K'!A:A,'Tier 1 - $500K'!M:M,0,0,1)</f>
        <v>150</v>
      </c>
      <c r="N69" s="115">
        <f>_xlfn.XLOOKUP(Tier4ContractorRates[[#This Row],[MSA Contract Number]],'Tier 1 - $500K'!A:A,'Tier 1 - $500K'!N:N)</f>
        <v>140</v>
      </c>
      <c r="O69" s="115">
        <f>_xlfn.XLOOKUP(Tier4ContractorRates[[#This Row],[MSA Contract Number]],'Tier 1 - $500K'!A:A,'Tier 1 - $500K'!O:O,0,0,1)</f>
        <v>130</v>
      </c>
      <c r="P69" s="115">
        <f>_xlfn.XLOOKUP(Tier4ContractorRates[[#This Row],[MSA Contract Number]],'Tier 1 - $500K'!A:A,'Tier 1 - $500K'!P:P,0,0,1)</f>
        <v>140</v>
      </c>
      <c r="Q69" s="115">
        <f>_xlfn.XLOOKUP(Tier4ContractorRates[[#This Row],[MSA Contract Number]],'Tier 1 - $500K'!A:A,'Tier 1 - $500K'!Q:Q,0,0,1)</f>
        <v>125</v>
      </c>
      <c r="R69" s="115">
        <f>_xlfn.XLOOKUP(Tier4ContractorRates[[#This Row],[MSA Contract Number]],'Tier 1 - $500K'!A:A,'Tier 1 - $500K'!R:R,0,0,1)</f>
        <v>100</v>
      </c>
      <c r="S69" s="107">
        <f>_xlfn.XLOOKUP(Tier4ContractorRates[[#This Row],[MSA Contract Number]],'Tier 1 - $500K'!A:A,'Tier 1 - $500K'!S:S,0,0,1)</f>
        <v>160</v>
      </c>
      <c r="T69" s="107">
        <f>_xlfn.XLOOKUP(Tier4ContractorRates[[#This Row],[MSA Contract Number]],'Tier 1 - $500K'!A:A,'Tier 1 - $500K'!T:T,0,0,1)</f>
        <v>170</v>
      </c>
      <c r="U69" s="107">
        <f>_xlfn.XLOOKUP(Tier4ContractorRates[[#This Row],[MSA Contract Number]],'Tier 1 - $500K'!A:A,'Tier 1 - $500K'!U:U,0,0,1)</f>
        <v>160</v>
      </c>
      <c r="V69" s="107">
        <f>_xlfn.XLOOKUP(Tier4ContractorRates[[#This Row],[MSA Contract Number]],'Tier 1 - $500K'!A:A,'Tier 1 - $500K'!V:V,0,0,1)</f>
        <v>150</v>
      </c>
      <c r="W69" s="107">
        <f>_xlfn.XLOOKUP(Tier4ContractorRates[[#This Row],[MSA Contract Number]],'Tier 1 - $500K'!A:A,'Tier 1 - $500K'!W:W,0,0,1)</f>
        <v>120</v>
      </c>
      <c r="X69" s="107">
        <f>_xlfn.XLOOKUP(Tier4ContractorRates[[#This Row],[MSA Contract Number]],'Tier 1 - $500K'!A:A,'Tier 1 - $500K'!X:X,0,0,1)</f>
        <v>125</v>
      </c>
      <c r="Y69" s="107">
        <f>_xlfn.XLOOKUP(Tier4ContractorRates[[#This Row],[MSA Contract Number]],'Tier 1 - $500K'!A:A,'Tier 1 - $500K'!Y:Y,0,0,1)</f>
        <v>130</v>
      </c>
      <c r="Z69" s="107">
        <f>_xlfn.XLOOKUP(Tier4ContractorRates[[#This Row],[MSA Contract Number]],'Tier 1 - $500K'!A:A,'Tier 1 - $500K'!Z:Z,0,0,1)</f>
        <v>140</v>
      </c>
      <c r="AA69" s="107">
        <f>_xlfn.XLOOKUP(Tier4ContractorRates[[#This Row],[MSA Contract Number]],'Tier 1 - $500K'!A:A,'Tier 1 - $500K'!AA:AA,0,0,1)</f>
        <v>140</v>
      </c>
      <c r="AB69" s="107">
        <f>_xlfn.XLOOKUP(Tier4ContractorRates[[#This Row],[MSA Contract Number]],'Tier 1 - $500K'!A:A,'Tier 1 - $500K'!AB:AB,0,0,1)</f>
        <v>160</v>
      </c>
      <c r="AC69" s="107">
        <f>_xlfn.XLOOKUP(Tier4ContractorRates[[#This Row],[MSA Contract Number]],'Tier 1 - $500K'!A:A,'Tier 1 - $500K'!AC:AC,0,0,1)</f>
        <v>150</v>
      </c>
      <c r="AD69" s="107">
        <f>_xlfn.XLOOKUP(Tier4ContractorRates[[#This Row],[MSA Contract Number]],'Tier 1 - $500K'!A:A,'Tier 1 - $500K'!AD:AD,0,0,1)</f>
        <v>120</v>
      </c>
      <c r="AE69" s="107">
        <f>_xlfn.XLOOKUP(Tier4ContractorRates[[#This Row],[MSA Contract Number]],'Tier 1 - $500K'!A:A,'Tier 1 - $500K'!AE:AE,0,0,1)</f>
        <v>125</v>
      </c>
      <c r="AF69" s="107">
        <f>_xlfn.XLOOKUP(Tier4ContractorRates[[#This Row],[MSA Contract Number]],'Tier 1 - $500K'!A:A,'Tier 1 - $500K'!AF:AF,0,0,1)</f>
        <v>125</v>
      </c>
      <c r="AG69" s="107">
        <f>_xlfn.XLOOKUP(Tier4ContractorRates[[#This Row],[MSA Contract Number]],'Tier 1 - $500K'!A:A,'Tier 1 - $500K'!AG:AG,0,0,1)</f>
        <v>135</v>
      </c>
      <c r="AH69" s="107">
        <f>_xlfn.XLOOKUP(Tier4ContractorRates[[#This Row],[MSA Contract Number]],'Tier 1 - $500K'!A:A,'Tier 1 - $500K'!AH:AH,0,0,1)</f>
        <v>130</v>
      </c>
      <c r="AI69" s="107">
        <f>_xlfn.XLOOKUP(Tier4ContractorRates[[#This Row],[MSA Contract Number]],'Tier 1 - $500K'!A:A,'Tier 1 - $500K'!AI:AI,0,0,1)</f>
        <v>130</v>
      </c>
      <c r="AJ69" s="107">
        <f>_xlfn.XLOOKUP(Tier4ContractorRates[[#This Row],[MSA Contract Number]],'Tier 1 - $500K'!A:A,'Tier 1 - $500K'!AJ:AJ,0,0,1)</f>
        <v>130</v>
      </c>
      <c r="AK69" s="107">
        <f>_xlfn.XLOOKUP(Tier4ContractorRates[[#This Row],[MSA Contract Number]],'Tier 1 - $500K'!A:A,'Tier 1 - $500K'!AK:AK,0,0,1)</f>
        <v>150</v>
      </c>
      <c r="AL69" s="107">
        <f>_xlfn.XLOOKUP(Tier4ContractorRates[[#This Row],[MSA Contract Number]],'Tier 1 - $500K'!A:A,'Tier 1 - $500K'!AL:AL,0,0,1)</f>
        <v>160</v>
      </c>
      <c r="AM69" s="107">
        <f>_xlfn.XLOOKUP(Tier4ContractorRates[[#This Row],[MSA Contract Number]],'Tier 1 - $500K'!A:A,'Tier 1 - $500K'!AM:AM,0,0,1)</f>
        <v>130</v>
      </c>
      <c r="AN69" s="107">
        <f>_xlfn.XLOOKUP(Tier4ContractorRates[[#This Row],[MSA Contract Number]],'Tier 1 - $500K'!A:A,'Tier 1 - $500K'!AN:AN,0,0,1)</f>
        <v>140</v>
      </c>
      <c r="AO69" s="107">
        <f>_xlfn.XLOOKUP(Tier4ContractorRates[[#This Row],[MSA Contract Number]],'Tier 1 - $500K'!A:A,'Tier 1 - $500K'!AO:AO,0,0,1)</f>
        <v>130</v>
      </c>
      <c r="AP69" s="107">
        <f>_xlfn.XLOOKUP(Tier4ContractorRates[[#This Row],[MSA Contract Number]],'Tier 1 - $500K'!A:A,'Tier 1 - $500K'!AP:AP,0,0,1)</f>
        <v>165</v>
      </c>
      <c r="AQ69" s="107">
        <f>_xlfn.XLOOKUP(Tier4ContractorRates[[#This Row],[MSA Contract Number]],'Tier 1 - $500K'!A:A,'Tier 1 - $500K'!AQ:AQ,0,0,1)</f>
        <v>140</v>
      </c>
      <c r="AR69" s="107">
        <f>_xlfn.XLOOKUP(Tier4ContractorRates[[#This Row],[MSA Contract Number]],'Tier 1 - $500K'!A:A,'Tier 1 - $500K'!AR:AR,0,0,1)</f>
        <v>150</v>
      </c>
      <c r="AS69" s="107">
        <f>_xlfn.XLOOKUP(Tier4ContractorRates[[#This Row],[MSA Contract Number]],'Tier 1 - $500K'!A:A,'Tier 1 - $500K'!AS:AS,0,0,1)</f>
        <v>125</v>
      </c>
      <c r="AT69" s="107">
        <f>_xlfn.XLOOKUP(Tier4ContractorRates[[#This Row],[MSA Contract Number]],'Tier 1 - $500K'!A:A,'Tier 1 - $500K'!AT:AT,0,0,1)</f>
        <v>125</v>
      </c>
      <c r="AU69" s="107">
        <f>_xlfn.XLOOKUP(Tier4ContractorRates[[#This Row],[MSA Contract Number]],'Tier 1 - $500K'!A:A,'Tier 1 - $500K'!AU:AU,0,0,1)</f>
        <v>125</v>
      </c>
      <c r="AV69" s="107">
        <f>_xlfn.XLOOKUP(Tier4ContractorRates[[#This Row],[MSA Contract Number]],'Tier 1 - $500K'!A:A,'Tier 1 - $500K'!AV:AV,0,0,1)</f>
        <v>110</v>
      </c>
      <c r="AW69" s="107">
        <f>_xlfn.XLOOKUP(Tier4ContractorRates[[#This Row],[MSA Contract Number]],'Tier 1 - $500K'!A:A,'Tier 1 - $500K'!AW:AW,0,0,1)</f>
        <v>120</v>
      </c>
      <c r="AX69" s="107">
        <f>_xlfn.XLOOKUP(Tier4ContractorRates[[#This Row],[MSA Contract Number]],'Tier 1 - $500K'!A:A,'Tier 1 - $500K'!AX:AX,0,0,1)</f>
        <v>150</v>
      </c>
      <c r="AY69" s="107">
        <f>_xlfn.XLOOKUP(Tier4ContractorRates[[#This Row],[MSA Contract Number]],'Tier 1 - $500K'!A:A,'Tier 1 - $500K'!AY:AY,0,0,1)</f>
        <v>125</v>
      </c>
      <c r="AZ69" s="108">
        <f>_xlfn.XLOOKUP(Tier4ContractorRates[[#This Row],[MSA Contract Number]],'Tier 1 - $500K'!A:A,'Tier 1 - $500K'!AZ:AZ,0,0,1)</f>
        <v>150</v>
      </c>
    </row>
    <row r="70" spans="1:52" ht="78.75" x14ac:dyDescent="0.25">
      <c r="A70" s="10" t="s">
        <v>1274</v>
      </c>
      <c r="B70" s="9">
        <f>_xlfn.XLOOKUP(Tier4ContractorRates[[#This Row],[MSA Contract Number]],'Tier 1 - $500K'!A:A,'Tier 1 - $500K'!B:B,0,0,1)</f>
        <v>46497</v>
      </c>
      <c r="C70" s="10" t="str">
        <f>_xlfn.XLOOKUP(Tier4ContractorRates[[#This Row],[MSA Contract Number]],'Tier 1 - $500K'!A:A,'Tier 1 - $500K'!C:C,0,0,1)</f>
        <v>Technostaff LLC dba HonorVet Technologies</v>
      </c>
      <c r="D70" s="10" t="str">
        <f>_xlfn.XLOOKUP(Tier4ContractorRates[[#This Row],[MSA Contract Number]],'Tier 1 - $500K'!A:A,'Tier 1 - $500K'!D:D,0,0,1)</f>
        <v>1. Rachelyn Nathan 
2. Rajeev Sharma 
3. Karan Sharma
4. Steve Smith</v>
      </c>
      <c r="E70" s="10" t="str">
        <f>_xlfn.XLOOKUP(Tier4ContractorRates[[#This Row],[MSA Contract Number]],'Tier 1 - $500K'!A:A,'Tier 1 - $500K'!E:E,0,0,1)</f>
        <v>1. (973) 206-9123
2. (973) 552-4242
3. (551) 261-4624
4. (973) 521-8927</v>
      </c>
      <c r="F70" s="10" t="str">
        <f>_xlfn.XLOOKUP(Tier4ContractorRates[[#This Row],[MSA Contract Number]],'Tier 1 - $500K'!A:A,'Tier 1 - $500K'!F:F,0,0,1)</f>
        <v xml:space="preserve">rachelyn.nathan@honorvettech.com;
procurement@honorvettech.com;
karan.sharma@honorvet.com;
steve.smith@honorvettech.com;
</v>
      </c>
      <c r="G70" s="7" t="str">
        <f>_xlfn.XLOOKUP(Tier4ContractorRates[[#This Row],[Point of Contact(s) (First Name and Last Name)]],'Tier 1 - $500K'!D:D,'Tier 1 - $500K'!G:G,0,0,1)</f>
        <v>--</v>
      </c>
      <c r="H70" s="7" t="str">
        <f>_xlfn.XLOOKUP(Tier4ContractorRates[[#This Row],[MSA Contract Number]],'Tier 1 - $500K'!A:A,'Tier 1 - $500K'!H:H,0,0,1)</f>
        <v>--</v>
      </c>
      <c r="I70" s="7" t="str">
        <f>_xlfn.XLOOKUP(Tier4ContractorRates[[#This Row],[MSA Contract Number]],'Tier 1 - $500K'!A:A,'Tier 1 - $500K'!I:I,0,0,1)</f>
        <v>No</v>
      </c>
      <c r="J70" s="7" t="str">
        <f>_xlfn.XLOOKUP(Tier4ContractorRates[[#This Row],[MSA Contract Number]],'Tier 1 - $500K'!A:A,'Tier 1 - $500K'!J:J,0,0,1)</f>
        <v>No</v>
      </c>
      <c r="K70" s="115">
        <f>_xlfn.XLOOKUP(Tier4ContractorRates[[#This Row],[MSA Contract Number]],'Tier 1 - $500K'!A:A,'Tier 1 - $500K'!K:K,0,0,1)</f>
        <v>160</v>
      </c>
      <c r="L70" s="115">
        <f>_xlfn.XLOOKUP(Tier4ContractorRates[[#This Row],[MSA Contract Number]],'Tier 1 - $500K'!A:A,'Tier 1 - $500K'!L:L,0,0,1)</f>
        <v>140</v>
      </c>
      <c r="M70" s="115">
        <f>_xlfn.XLOOKUP(Tier4ContractorRates[[#This Row],[MSA Contract Number]],'Tier 1 - $500K'!A:A,'Tier 1 - $500K'!M:M,0,0,1)</f>
        <v>120</v>
      </c>
      <c r="N70" s="115">
        <f>_xlfn.XLOOKUP(Tier4ContractorRates[[#This Row],[MSA Contract Number]],'Tier 1 - $500K'!A:A,'Tier 1 - $500K'!N:N)</f>
        <v>100</v>
      </c>
      <c r="O70" s="115">
        <f>_xlfn.XLOOKUP(Tier4ContractorRates[[#This Row],[MSA Contract Number]],'Tier 1 - $500K'!A:A,'Tier 1 - $500K'!O:O,0,0,1)</f>
        <v>100</v>
      </c>
      <c r="P70" s="115">
        <f>_xlfn.XLOOKUP(Tier4ContractorRates[[#This Row],[MSA Contract Number]],'Tier 1 - $500K'!A:A,'Tier 1 - $500K'!P:P,0,0,1)</f>
        <v>100</v>
      </c>
      <c r="Q70" s="115">
        <f>_xlfn.XLOOKUP(Tier4ContractorRates[[#This Row],[MSA Contract Number]],'Tier 1 - $500K'!A:A,'Tier 1 - $500K'!Q:Q,0,0,1)</f>
        <v>85</v>
      </c>
      <c r="R70" s="115">
        <f>_xlfn.XLOOKUP(Tier4ContractorRates[[#This Row],[MSA Contract Number]],'Tier 1 - $500K'!A:A,'Tier 1 - $500K'!R:R,0,0,1)</f>
        <v>70</v>
      </c>
      <c r="S70" s="107">
        <f>_xlfn.XLOOKUP(Tier4ContractorRates[[#This Row],[MSA Contract Number]],'Tier 1 - $500K'!A:A,'Tier 1 - $500K'!S:S,0,0,1)</f>
        <v>110</v>
      </c>
      <c r="T70" s="107">
        <f>_xlfn.XLOOKUP(Tier4ContractorRates[[#This Row],[MSA Contract Number]],'Tier 1 - $500K'!A:A,'Tier 1 - $500K'!T:T,0,0,1)</f>
        <v>135</v>
      </c>
      <c r="U70" s="107">
        <f>_xlfn.XLOOKUP(Tier4ContractorRates[[#This Row],[MSA Contract Number]],'Tier 1 - $500K'!A:A,'Tier 1 - $500K'!U:U,0,0,1)</f>
        <v>115</v>
      </c>
      <c r="V70" s="107">
        <f>_xlfn.XLOOKUP(Tier4ContractorRates[[#This Row],[MSA Contract Number]],'Tier 1 - $500K'!A:A,'Tier 1 - $500K'!V:V,0,0,1)</f>
        <v>100</v>
      </c>
      <c r="W70" s="107">
        <f>_xlfn.XLOOKUP(Tier4ContractorRates[[#This Row],[MSA Contract Number]],'Tier 1 - $500K'!A:A,'Tier 1 - $500K'!W:W,0,0,1)</f>
        <v>90</v>
      </c>
      <c r="X70" s="107">
        <f>_xlfn.XLOOKUP(Tier4ContractorRates[[#This Row],[MSA Contract Number]],'Tier 1 - $500K'!A:A,'Tier 1 - $500K'!X:X,0,0,1)</f>
        <v>90</v>
      </c>
      <c r="Y70" s="107">
        <f>_xlfn.XLOOKUP(Tier4ContractorRates[[#This Row],[MSA Contract Number]],'Tier 1 - $500K'!A:A,'Tier 1 - $500K'!Y:Y,0,0,1)</f>
        <v>90</v>
      </c>
      <c r="Z70" s="107">
        <f>_xlfn.XLOOKUP(Tier4ContractorRates[[#This Row],[MSA Contract Number]],'Tier 1 - $500K'!A:A,'Tier 1 - $500K'!Z:Z,0,0,1)</f>
        <v>95</v>
      </c>
      <c r="AA70" s="107">
        <f>_xlfn.XLOOKUP(Tier4ContractorRates[[#This Row],[MSA Contract Number]],'Tier 1 - $500K'!A:A,'Tier 1 - $500K'!AA:AA,0,0,1)</f>
        <v>100</v>
      </c>
      <c r="AB70" s="107">
        <f>_xlfn.XLOOKUP(Tier4ContractorRates[[#This Row],[MSA Contract Number]],'Tier 1 - $500K'!A:A,'Tier 1 - $500K'!AB:AB,0,0,1)</f>
        <v>120</v>
      </c>
      <c r="AC70" s="107">
        <f>_xlfn.XLOOKUP(Tier4ContractorRates[[#This Row],[MSA Contract Number]],'Tier 1 - $500K'!A:A,'Tier 1 - $500K'!AC:AC,0,0,1)</f>
        <v>90</v>
      </c>
      <c r="AD70" s="107">
        <f>_xlfn.XLOOKUP(Tier4ContractorRates[[#This Row],[MSA Contract Number]],'Tier 1 - $500K'!A:A,'Tier 1 - $500K'!AD:AD,0,0,1)</f>
        <v>90</v>
      </c>
      <c r="AE70" s="107">
        <f>_xlfn.XLOOKUP(Tier4ContractorRates[[#This Row],[MSA Contract Number]],'Tier 1 - $500K'!A:A,'Tier 1 - $500K'!AE:AE,0,0,1)</f>
        <v>95</v>
      </c>
      <c r="AF70" s="107">
        <f>_xlfn.XLOOKUP(Tier4ContractorRates[[#This Row],[MSA Contract Number]],'Tier 1 - $500K'!A:A,'Tier 1 - $500K'!AF:AF,0,0,1)</f>
        <v>90</v>
      </c>
      <c r="AG70" s="107">
        <f>_xlfn.XLOOKUP(Tier4ContractorRates[[#This Row],[MSA Contract Number]],'Tier 1 - $500K'!A:A,'Tier 1 - $500K'!AG:AG,0,0,1)</f>
        <v>110</v>
      </c>
      <c r="AH70" s="107">
        <f>_xlfn.XLOOKUP(Tier4ContractorRates[[#This Row],[MSA Contract Number]],'Tier 1 - $500K'!A:A,'Tier 1 - $500K'!AH:AH,0,0,1)</f>
        <v>90</v>
      </c>
      <c r="AI70" s="107">
        <f>_xlfn.XLOOKUP(Tier4ContractorRates[[#This Row],[MSA Contract Number]],'Tier 1 - $500K'!A:A,'Tier 1 - $500K'!AI:AI,0,0,1)</f>
        <v>110</v>
      </c>
      <c r="AJ70" s="107">
        <f>_xlfn.XLOOKUP(Tier4ContractorRates[[#This Row],[MSA Contract Number]],'Tier 1 - $500K'!A:A,'Tier 1 - $500K'!AJ:AJ,0,0,1)</f>
        <v>110</v>
      </c>
      <c r="AK70" s="107">
        <f>_xlfn.XLOOKUP(Tier4ContractorRates[[#This Row],[MSA Contract Number]],'Tier 1 - $500K'!A:A,'Tier 1 - $500K'!AK:AK,0,0,1)</f>
        <v>110</v>
      </c>
      <c r="AL70" s="107">
        <f>_xlfn.XLOOKUP(Tier4ContractorRates[[#This Row],[MSA Contract Number]],'Tier 1 - $500K'!A:A,'Tier 1 - $500K'!AL:AL,0,0,1)</f>
        <v>135</v>
      </c>
      <c r="AM70" s="107">
        <f>_xlfn.XLOOKUP(Tier4ContractorRates[[#This Row],[MSA Contract Number]],'Tier 1 - $500K'!A:A,'Tier 1 - $500K'!AM:AM,0,0,1)</f>
        <v>100</v>
      </c>
      <c r="AN70" s="107">
        <f>_xlfn.XLOOKUP(Tier4ContractorRates[[#This Row],[MSA Contract Number]],'Tier 1 - $500K'!A:A,'Tier 1 - $500K'!AN:AN,0,0,1)</f>
        <v>130</v>
      </c>
      <c r="AO70" s="107">
        <f>_xlfn.XLOOKUP(Tier4ContractorRates[[#This Row],[MSA Contract Number]],'Tier 1 - $500K'!A:A,'Tier 1 - $500K'!AO:AO,0,0,1)</f>
        <v>90</v>
      </c>
      <c r="AP70" s="107">
        <f>_xlfn.XLOOKUP(Tier4ContractorRates[[#This Row],[MSA Contract Number]],'Tier 1 - $500K'!A:A,'Tier 1 - $500K'!AP:AP,0,0,1)</f>
        <v>135</v>
      </c>
      <c r="AQ70" s="107">
        <f>_xlfn.XLOOKUP(Tier4ContractorRates[[#This Row],[MSA Contract Number]],'Tier 1 - $500K'!A:A,'Tier 1 - $500K'!AQ:AQ,0,0,1)</f>
        <v>90</v>
      </c>
      <c r="AR70" s="107">
        <f>_xlfn.XLOOKUP(Tier4ContractorRates[[#This Row],[MSA Contract Number]],'Tier 1 - $500K'!A:A,'Tier 1 - $500K'!AR:AR,0,0,1)</f>
        <v>110</v>
      </c>
      <c r="AS70" s="107">
        <f>_xlfn.XLOOKUP(Tier4ContractorRates[[#This Row],[MSA Contract Number]],'Tier 1 - $500K'!A:A,'Tier 1 - $500K'!AS:AS,0,0,1)</f>
        <v>80</v>
      </c>
      <c r="AT70" s="107">
        <f>_xlfn.XLOOKUP(Tier4ContractorRates[[#This Row],[MSA Contract Number]],'Tier 1 - $500K'!A:A,'Tier 1 - $500K'!AT:AT,0,0,1)</f>
        <v>80</v>
      </c>
      <c r="AU70" s="107">
        <f>_xlfn.XLOOKUP(Tier4ContractorRates[[#This Row],[MSA Contract Number]],'Tier 1 - $500K'!A:A,'Tier 1 - $500K'!AU:AU,0,0,1)</f>
        <v>130</v>
      </c>
      <c r="AV70" s="107">
        <f>_xlfn.XLOOKUP(Tier4ContractorRates[[#This Row],[MSA Contract Number]],'Tier 1 - $500K'!A:A,'Tier 1 - $500K'!AV:AV,0,0,1)</f>
        <v>85</v>
      </c>
      <c r="AW70" s="107">
        <f>_xlfn.XLOOKUP(Tier4ContractorRates[[#This Row],[MSA Contract Number]],'Tier 1 - $500K'!A:A,'Tier 1 - $500K'!AW:AW,0,0,1)</f>
        <v>85</v>
      </c>
      <c r="AX70" s="107">
        <f>_xlfn.XLOOKUP(Tier4ContractorRates[[#This Row],[MSA Contract Number]],'Tier 1 - $500K'!A:A,'Tier 1 - $500K'!AX:AX,0,0,1)</f>
        <v>100</v>
      </c>
      <c r="AY70" s="107">
        <f>_xlfn.XLOOKUP(Tier4ContractorRates[[#This Row],[MSA Contract Number]],'Tier 1 - $500K'!A:A,'Tier 1 - $500K'!AY:AY,0,0,1)</f>
        <v>80</v>
      </c>
      <c r="AZ70" s="108">
        <f>_xlfn.XLOOKUP(Tier4ContractorRates[[#This Row],[MSA Contract Number]],'Tier 1 - $500K'!A:A,'Tier 1 - $500K'!AZ:AZ,0,0,1)</f>
        <v>110</v>
      </c>
    </row>
    <row r="71" spans="1:52" ht="47.25" x14ac:dyDescent="0.25">
      <c r="A71" s="10" t="s">
        <v>1276</v>
      </c>
      <c r="B71" s="9">
        <f>_xlfn.XLOOKUP(Tier4ContractorRates[[#This Row],[MSA Contract Number]],'Tier 1 - $500K'!A:A,'Tier 1 - $500K'!B:B,0,0,1)</f>
        <v>46497</v>
      </c>
      <c r="C71" s="10" t="str">
        <f>_xlfn.XLOOKUP(Tier4ContractorRates[[#This Row],[MSA Contract Number]],'Tier 1 - $500K'!A:A,'Tier 1 - $500K'!C:C,0,0,1)</f>
        <v>TechTu Business Solutions, Inc.</v>
      </c>
      <c r="D71" s="10" t="str">
        <f>_xlfn.XLOOKUP(Tier4ContractorRates[[#This Row],[MSA Contract Number]],'Tier 1 - $500K'!A:A,'Tier 1 - $500K'!D:D,0,0,1)</f>
        <v xml:space="preserve">1. Gopi Chavali 
2. Srinivas Vegasena 
3. Anil Bodapati </v>
      </c>
      <c r="E71" s="10" t="str">
        <f>_xlfn.XLOOKUP(Tier4ContractorRates[[#This Row],[MSA Contract Number]],'Tier 1 - $500K'!A:A,'Tier 1 - $500K'!E:E,0,0,1)</f>
        <v xml:space="preserve">1. (510) 299-2359 
2. (510) 861-2725 
3. (925) 398-3467 </v>
      </c>
      <c r="F71" s="10" t="str">
        <f>_xlfn.XLOOKUP(Tier4ContractorRates[[#This Row],[MSA Contract Number]],'Tier 1 - $500K'!A:A,'Tier 1 - $500K'!F:F,0,0,1)</f>
        <v>gchavali@techtu.com; 
nivas.vegasena@techtu.com; anil.bodapati@techtu.com;</v>
      </c>
      <c r="G71" s="7">
        <f>_xlfn.XLOOKUP(Tier4ContractorRates[[#This Row],[Point of Contact(s) (First Name and Last Name)]],'Tier 1 - $500K'!D:D,'Tier 1 - $500K'!G:G,0,0,1)</f>
        <v>1744349</v>
      </c>
      <c r="H71" s="7" t="str">
        <f>_xlfn.XLOOKUP(Tier4ContractorRates[[#This Row],[MSA Contract Number]],'Tier 1 - $500K'!A:A,'Tier 1 - $500K'!H:H,0,0,1)</f>
        <v>SB</v>
      </c>
      <c r="I71" s="7" t="str">
        <f>_xlfn.XLOOKUP(Tier4ContractorRates[[#This Row],[MSA Contract Number]],'Tier 1 - $500K'!A:A,'Tier 1 - $500K'!I:I,0,0,1)</f>
        <v>Yes</v>
      </c>
      <c r="J71" s="7" t="str">
        <f>_xlfn.XLOOKUP(Tier4ContractorRates[[#This Row],[MSA Contract Number]],'Tier 1 - $500K'!A:A,'Tier 1 - $500K'!J:J,0,0,1)</f>
        <v>No</v>
      </c>
      <c r="K71" s="115">
        <f>_xlfn.XLOOKUP(Tier4ContractorRates[[#This Row],[MSA Contract Number]],'Tier 1 - $500K'!A:A,'Tier 1 - $500K'!K:K,0,0,1)</f>
        <v>165</v>
      </c>
      <c r="L71" s="115">
        <f>_xlfn.XLOOKUP(Tier4ContractorRates[[#This Row],[MSA Contract Number]],'Tier 1 - $500K'!A:A,'Tier 1 - $500K'!L:L,0,0,1)</f>
        <v>155</v>
      </c>
      <c r="M71" s="115">
        <f>_xlfn.XLOOKUP(Tier4ContractorRates[[#This Row],[MSA Contract Number]],'Tier 1 - $500K'!A:A,'Tier 1 - $500K'!M:M,0,0,1)</f>
        <v>147</v>
      </c>
      <c r="N71" s="115">
        <f>_xlfn.XLOOKUP(Tier4ContractorRates[[#This Row],[MSA Contract Number]],'Tier 1 - $500K'!A:A,'Tier 1 - $500K'!N:N)</f>
        <v>140</v>
      </c>
      <c r="O71" s="115">
        <f>_xlfn.XLOOKUP(Tier4ContractorRates[[#This Row],[MSA Contract Number]],'Tier 1 - $500K'!A:A,'Tier 1 - $500K'!O:O,0,0,1)</f>
        <v>128</v>
      </c>
      <c r="P71" s="115">
        <f>_xlfn.XLOOKUP(Tier4ContractorRates[[#This Row],[MSA Contract Number]],'Tier 1 - $500K'!A:A,'Tier 1 - $500K'!P:P,0,0,1)</f>
        <v>132</v>
      </c>
      <c r="Q71" s="115">
        <f>_xlfn.XLOOKUP(Tier4ContractorRates[[#This Row],[MSA Contract Number]],'Tier 1 - $500K'!A:A,'Tier 1 - $500K'!Q:Q,0,0,1)</f>
        <v>115</v>
      </c>
      <c r="R71" s="115">
        <f>_xlfn.XLOOKUP(Tier4ContractorRates[[#This Row],[MSA Contract Number]],'Tier 1 - $500K'!A:A,'Tier 1 - $500K'!R:R,0,0,1)</f>
        <v>90</v>
      </c>
      <c r="S71" s="107">
        <f>_xlfn.XLOOKUP(Tier4ContractorRates[[#This Row],[MSA Contract Number]],'Tier 1 - $500K'!A:A,'Tier 1 - $500K'!S:S,0,0,1)</f>
        <v>135</v>
      </c>
      <c r="T71" s="107">
        <f>_xlfn.XLOOKUP(Tier4ContractorRates[[#This Row],[MSA Contract Number]],'Tier 1 - $500K'!A:A,'Tier 1 - $500K'!T:T,0,0,1)</f>
        <v>154</v>
      </c>
      <c r="U71" s="107">
        <f>_xlfn.XLOOKUP(Tier4ContractorRates[[#This Row],[MSA Contract Number]],'Tier 1 - $500K'!A:A,'Tier 1 - $500K'!U:U,0,0,1)</f>
        <v>145</v>
      </c>
      <c r="V71" s="107">
        <f>_xlfn.XLOOKUP(Tier4ContractorRates[[#This Row],[MSA Contract Number]],'Tier 1 - $500K'!A:A,'Tier 1 - $500K'!V:V,0,0,1)</f>
        <v>145</v>
      </c>
      <c r="W71" s="107">
        <f>_xlfn.XLOOKUP(Tier4ContractorRates[[#This Row],[MSA Contract Number]],'Tier 1 - $500K'!A:A,'Tier 1 - $500K'!W:W,0,0,1)</f>
        <v>95</v>
      </c>
      <c r="X71" s="107">
        <f>_xlfn.XLOOKUP(Tier4ContractorRates[[#This Row],[MSA Contract Number]],'Tier 1 - $500K'!A:A,'Tier 1 - $500K'!X:X,0,0,1)</f>
        <v>125</v>
      </c>
      <c r="Y71" s="107">
        <f>_xlfn.XLOOKUP(Tier4ContractorRates[[#This Row],[MSA Contract Number]],'Tier 1 - $500K'!A:A,'Tier 1 - $500K'!Y:Y,0,0,1)</f>
        <v>125</v>
      </c>
      <c r="Z71" s="107">
        <f>_xlfn.XLOOKUP(Tier4ContractorRates[[#This Row],[MSA Contract Number]],'Tier 1 - $500K'!A:A,'Tier 1 - $500K'!Z:Z,0,0,1)</f>
        <v>130</v>
      </c>
      <c r="AA71" s="107">
        <f>_xlfn.XLOOKUP(Tier4ContractorRates[[#This Row],[MSA Contract Number]],'Tier 1 - $500K'!A:A,'Tier 1 - $500K'!AA:AA,0,0,1)</f>
        <v>130</v>
      </c>
      <c r="AB71" s="107">
        <f>_xlfn.XLOOKUP(Tier4ContractorRates[[#This Row],[MSA Contract Number]],'Tier 1 - $500K'!A:A,'Tier 1 - $500K'!AB:AB,0,0,1)</f>
        <v>135</v>
      </c>
      <c r="AC71" s="107">
        <f>_xlfn.XLOOKUP(Tier4ContractorRates[[#This Row],[MSA Contract Number]],'Tier 1 - $500K'!A:A,'Tier 1 - $500K'!AC:AC,0,0,1)</f>
        <v>130</v>
      </c>
      <c r="AD71" s="107">
        <f>_xlfn.XLOOKUP(Tier4ContractorRates[[#This Row],[MSA Contract Number]],'Tier 1 - $500K'!A:A,'Tier 1 - $500K'!AD:AD,0,0,1)</f>
        <v>128</v>
      </c>
      <c r="AE71" s="107" t="str">
        <f>_xlfn.XLOOKUP(Tier4ContractorRates[[#This Row],[MSA Contract Number]],'Tier 1 - $500K'!A:A,'Tier 1 - $500K'!AE:AE,0,0,1)</f>
        <v>--</v>
      </c>
      <c r="AF71" s="107">
        <f>_xlfn.XLOOKUP(Tier4ContractorRates[[#This Row],[MSA Contract Number]],'Tier 1 - $500K'!A:A,'Tier 1 - $500K'!AF:AF,0,0,1)</f>
        <v>120</v>
      </c>
      <c r="AG71" s="107">
        <f>_xlfn.XLOOKUP(Tier4ContractorRates[[#This Row],[MSA Contract Number]],'Tier 1 - $500K'!A:A,'Tier 1 - $500K'!AG:AG,0,0,1)</f>
        <v>132</v>
      </c>
      <c r="AH71" s="107">
        <f>_xlfn.XLOOKUP(Tier4ContractorRates[[#This Row],[MSA Contract Number]],'Tier 1 - $500K'!A:A,'Tier 1 - $500K'!AH:AH,0,0,1)</f>
        <v>145</v>
      </c>
      <c r="AI71" s="107">
        <f>_xlfn.XLOOKUP(Tier4ContractorRates[[#This Row],[MSA Contract Number]],'Tier 1 - $500K'!A:A,'Tier 1 - $500K'!AI:AI,0,0,1)</f>
        <v>128</v>
      </c>
      <c r="AJ71" s="107">
        <f>_xlfn.XLOOKUP(Tier4ContractorRates[[#This Row],[MSA Contract Number]],'Tier 1 - $500K'!A:A,'Tier 1 - $500K'!AJ:AJ,0,0,1)</f>
        <v>125</v>
      </c>
      <c r="AK71" s="107">
        <f>_xlfn.XLOOKUP(Tier4ContractorRates[[#This Row],[MSA Contract Number]],'Tier 1 - $500K'!A:A,'Tier 1 - $500K'!AK:AK,0,0,1)</f>
        <v>150</v>
      </c>
      <c r="AL71" s="107">
        <f>_xlfn.XLOOKUP(Tier4ContractorRates[[#This Row],[MSA Contract Number]],'Tier 1 - $500K'!A:A,'Tier 1 - $500K'!AL:AL,0,0,1)</f>
        <v>168</v>
      </c>
      <c r="AM71" s="107">
        <f>_xlfn.XLOOKUP(Tier4ContractorRates[[#This Row],[MSA Contract Number]],'Tier 1 - $500K'!A:A,'Tier 1 - $500K'!AM:AM,0,0,1)</f>
        <v>110</v>
      </c>
      <c r="AN71" s="107">
        <f>_xlfn.XLOOKUP(Tier4ContractorRates[[#This Row],[MSA Contract Number]],'Tier 1 - $500K'!A:A,'Tier 1 - $500K'!AN:AN,0,0,1)</f>
        <v>128</v>
      </c>
      <c r="AO71" s="107">
        <f>_xlfn.XLOOKUP(Tier4ContractorRates[[#This Row],[MSA Contract Number]],'Tier 1 - $500K'!A:A,'Tier 1 - $500K'!AO:AO,0,0,1)</f>
        <v>145</v>
      </c>
      <c r="AP71" s="107">
        <f>_xlfn.XLOOKUP(Tier4ContractorRates[[#This Row],[MSA Contract Number]],'Tier 1 - $500K'!A:A,'Tier 1 - $500K'!AP:AP,0,0,1)</f>
        <v>150</v>
      </c>
      <c r="AQ71" s="107">
        <f>_xlfn.XLOOKUP(Tier4ContractorRates[[#This Row],[MSA Contract Number]],'Tier 1 - $500K'!A:A,'Tier 1 - $500K'!AQ:AQ,0,0,1)</f>
        <v>130</v>
      </c>
      <c r="AR71" s="107">
        <f>_xlfn.XLOOKUP(Tier4ContractorRates[[#This Row],[MSA Contract Number]],'Tier 1 - $500K'!A:A,'Tier 1 - $500K'!AR:AR,0,0,1)</f>
        <v>145</v>
      </c>
      <c r="AS71" s="107">
        <f>_xlfn.XLOOKUP(Tier4ContractorRates[[#This Row],[MSA Contract Number]],'Tier 1 - $500K'!A:A,'Tier 1 - $500K'!AS:AS,0,0,1)</f>
        <v>100</v>
      </c>
      <c r="AT71" s="107">
        <f>_xlfn.XLOOKUP(Tier4ContractorRates[[#This Row],[MSA Contract Number]],'Tier 1 - $500K'!A:A,'Tier 1 - $500K'!AT:AT,0,0,1)</f>
        <v>80</v>
      </c>
      <c r="AU71" s="107" t="str">
        <f>_xlfn.XLOOKUP(Tier4ContractorRates[[#This Row],[MSA Contract Number]],'Tier 1 - $500K'!A:A,'Tier 1 - $500K'!AU:AU,0,0,1)</f>
        <v>--</v>
      </c>
      <c r="AV71" s="107">
        <f>_xlfn.XLOOKUP(Tier4ContractorRates[[#This Row],[MSA Contract Number]],'Tier 1 - $500K'!A:A,'Tier 1 - $500K'!AV:AV,0,0,1)</f>
        <v>90</v>
      </c>
      <c r="AW71" s="107">
        <f>_xlfn.XLOOKUP(Tier4ContractorRates[[#This Row],[MSA Contract Number]],'Tier 1 - $500K'!A:A,'Tier 1 - $500K'!AW:AW,0,0,1)</f>
        <v>124</v>
      </c>
      <c r="AX71" s="107">
        <f>_xlfn.XLOOKUP(Tier4ContractorRates[[#This Row],[MSA Contract Number]],'Tier 1 - $500K'!A:A,'Tier 1 - $500K'!AX:AX,0,0,1)</f>
        <v>124</v>
      </c>
      <c r="AY71" s="107">
        <f>_xlfn.XLOOKUP(Tier4ContractorRates[[#This Row],[MSA Contract Number]],'Tier 1 - $500K'!A:A,'Tier 1 - $500K'!AY:AY,0,0,1)</f>
        <v>105</v>
      </c>
      <c r="AZ71" s="108">
        <f>_xlfn.XLOOKUP(Tier4ContractorRates[[#This Row],[MSA Contract Number]],'Tier 1 - $500K'!A:A,'Tier 1 - $500K'!AZ:AZ,0,0,1)</f>
        <v>148</v>
      </c>
    </row>
    <row r="72" spans="1:52" ht="47.25" x14ac:dyDescent="0.25">
      <c r="A72" s="10" t="s">
        <v>1304</v>
      </c>
      <c r="B72" s="9">
        <f>_xlfn.XLOOKUP(Tier4ContractorRates[[#This Row],[MSA Contract Number]],'Tier 1 - $500K'!A:A,'Tier 1 - $500K'!B:B,0,0,1)</f>
        <v>46497</v>
      </c>
      <c r="C72" s="10" t="str">
        <f>_xlfn.XLOOKUP(Tier4ContractorRates[[#This Row],[MSA Contract Number]],'Tier 1 - $500K'!A:A,'Tier 1 - $500K'!C:C,0,0,1)</f>
        <v>Accenture LLP, successor-in-interest to The Highlands Consulting Group LLC</v>
      </c>
      <c r="D72" s="10" t="str">
        <f>_xlfn.XLOOKUP(Tier4ContractorRates[[#This Row],[MSA Contract Number]],'Tier 1 - $500K'!A:A,'Tier 1 - $500K'!D:D,0,0,1)</f>
        <v xml:space="preserve">1. Shana Wedemeyer 
2. Mike Cappelluti </v>
      </c>
      <c r="E72" s="10" t="str">
        <f>_xlfn.XLOOKUP(Tier4ContractorRates[[#This Row],[MSA Contract Number]],'Tier 1 - $500K'!A:A,'Tier 1 - $500K'!E:E,0,0,1)</f>
        <v>916-557-2200</v>
      </c>
      <c r="F72" s="10" t="str">
        <f>_xlfn.XLOOKUP(Tier4ContractorRates[[#This Row],[MSA Contract Number]],'Tier 1 - $500K'!A:A,'Tier 1 - $500K'!F:F,0,0,1)</f>
        <v>information@highlandsconsulting.com;</v>
      </c>
      <c r="G72" s="7">
        <f>_xlfn.XLOOKUP(Tier4ContractorRates[[#This Row],[Point of Contact(s) (First Name and Last Name)]],'Tier 1 - $500K'!D:D,'Tier 1 - $500K'!G:G,0,0,1)</f>
        <v>28660</v>
      </c>
      <c r="H72" s="7" t="str">
        <f>_xlfn.XLOOKUP(Tier4ContractorRates[[#This Row],[MSA Contract Number]],'Tier 1 - $500K'!A:A,'Tier 1 - $500K'!H:H,0,0,1)</f>
        <v>SB</v>
      </c>
      <c r="I72" s="7" t="str">
        <f>_xlfn.XLOOKUP(Tier4ContractorRates[[#This Row],[MSA Contract Number]],'Tier 1 - $500K'!A:A,'Tier 1 - $500K'!I:I,0,0,1)</f>
        <v>Yes</v>
      </c>
      <c r="J72" s="7" t="str">
        <f>_xlfn.XLOOKUP(Tier4ContractorRates[[#This Row],[MSA Contract Number]],'Tier 1 - $500K'!A:A,'Tier 1 - $500K'!J:J,0,0,1)</f>
        <v>No</v>
      </c>
      <c r="K72" s="115">
        <f>_xlfn.XLOOKUP(Tier4ContractorRates[[#This Row],[MSA Contract Number]],'Tier 1 - $500K'!A:A,'Tier 1 - $500K'!K:K,0,0,1)</f>
        <v>229</v>
      </c>
      <c r="L72" s="115">
        <f>_xlfn.XLOOKUP(Tier4ContractorRates[[#This Row],[MSA Contract Number]],'Tier 1 - $500K'!A:A,'Tier 1 - $500K'!L:L,0,0,1)</f>
        <v>195</v>
      </c>
      <c r="M72" s="115">
        <f>_xlfn.XLOOKUP(Tier4ContractorRates[[#This Row],[MSA Contract Number]],'Tier 1 - $500K'!A:A,'Tier 1 - $500K'!M:M,0,0,1)</f>
        <v>195</v>
      </c>
      <c r="N72" s="115">
        <f>_xlfn.XLOOKUP(Tier4ContractorRates[[#This Row],[MSA Contract Number]],'Tier 1 - $500K'!A:A,'Tier 1 - $500K'!N:N)</f>
        <v>175</v>
      </c>
      <c r="O72" s="115">
        <f>_xlfn.XLOOKUP(Tier4ContractorRates[[#This Row],[MSA Contract Number]],'Tier 1 - $500K'!A:A,'Tier 1 - $500K'!O:O,0,0,1)</f>
        <v>155</v>
      </c>
      <c r="P72" s="115">
        <f>_xlfn.XLOOKUP(Tier4ContractorRates[[#This Row],[MSA Contract Number]],'Tier 1 - $500K'!A:A,'Tier 1 - $500K'!P:P,0,0,1)</f>
        <v>195</v>
      </c>
      <c r="Q72" s="115">
        <f>_xlfn.XLOOKUP(Tier4ContractorRates[[#This Row],[MSA Contract Number]],'Tier 1 - $500K'!A:A,'Tier 1 - $500K'!Q:Q,0,0,1)</f>
        <v>175</v>
      </c>
      <c r="R72" s="115">
        <f>_xlfn.XLOOKUP(Tier4ContractorRates[[#This Row],[MSA Contract Number]],'Tier 1 - $500K'!A:A,'Tier 1 - $500K'!R:R,0,0,1)</f>
        <v>119</v>
      </c>
      <c r="S72" s="107">
        <f>_xlfn.XLOOKUP(Tier4ContractorRates[[#This Row],[MSA Contract Number]],'Tier 1 - $500K'!A:A,'Tier 1 - $500K'!S:S,0,0,1)</f>
        <v>195</v>
      </c>
      <c r="T72" s="107">
        <f>_xlfn.XLOOKUP(Tier4ContractorRates[[#This Row],[MSA Contract Number]],'Tier 1 - $500K'!A:A,'Tier 1 - $500K'!T:T,0,0,1)</f>
        <v>195</v>
      </c>
      <c r="U72" s="107">
        <f>_xlfn.XLOOKUP(Tier4ContractorRates[[#This Row],[MSA Contract Number]],'Tier 1 - $500K'!A:A,'Tier 1 - $500K'!U:U,0,0,1)</f>
        <v>175</v>
      </c>
      <c r="V72" s="107">
        <f>_xlfn.XLOOKUP(Tier4ContractorRates[[#This Row],[MSA Contract Number]],'Tier 1 - $500K'!A:A,'Tier 1 - $500K'!V:V,0,0,1)</f>
        <v>229</v>
      </c>
      <c r="W72" s="107">
        <f>_xlfn.XLOOKUP(Tier4ContractorRates[[#This Row],[MSA Contract Number]],'Tier 1 - $500K'!A:A,'Tier 1 - $500K'!W:W,0,0,1)</f>
        <v>155</v>
      </c>
      <c r="X72" s="107">
        <f>_xlfn.XLOOKUP(Tier4ContractorRates[[#This Row],[MSA Contract Number]],'Tier 1 - $500K'!A:A,'Tier 1 - $500K'!X:X,0,0,1)</f>
        <v>155</v>
      </c>
      <c r="Y72" s="107">
        <f>_xlfn.XLOOKUP(Tier4ContractorRates[[#This Row],[MSA Contract Number]],'Tier 1 - $500K'!A:A,'Tier 1 - $500K'!Y:Y,0,0,1)</f>
        <v>175</v>
      </c>
      <c r="Z72" s="107">
        <f>_xlfn.XLOOKUP(Tier4ContractorRates[[#This Row],[MSA Contract Number]],'Tier 1 - $500K'!A:A,'Tier 1 - $500K'!Z:Z,0,0,1)</f>
        <v>195</v>
      </c>
      <c r="AA72" s="107">
        <f>_xlfn.XLOOKUP(Tier4ContractorRates[[#This Row],[MSA Contract Number]],'Tier 1 - $500K'!A:A,'Tier 1 - $500K'!AA:AA,0,0,1)</f>
        <v>195</v>
      </c>
      <c r="AB72" s="107">
        <f>_xlfn.XLOOKUP(Tier4ContractorRates[[#This Row],[MSA Contract Number]],'Tier 1 - $500K'!A:A,'Tier 1 - $500K'!AB:AB,0,0,1)</f>
        <v>175</v>
      </c>
      <c r="AC72" s="107">
        <f>_xlfn.XLOOKUP(Tier4ContractorRates[[#This Row],[MSA Contract Number]],'Tier 1 - $500K'!A:A,'Tier 1 - $500K'!AC:AC,0,0,1)</f>
        <v>175</v>
      </c>
      <c r="AD72" s="107">
        <f>_xlfn.XLOOKUP(Tier4ContractorRates[[#This Row],[MSA Contract Number]],'Tier 1 - $500K'!A:A,'Tier 1 - $500K'!AD:AD,0,0,1)</f>
        <v>155</v>
      </c>
      <c r="AE72" s="107">
        <f>_xlfn.XLOOKUP(Tier4ContractorRates[[#This Row],[MSA Contract Number]],'Tier 1 - $500K'!A:A,'Tier 1 - $500K'!AE:AE,0,0,1)</f>
        <v>155</v>
      </c>
      <c r="AF72" s="107">
        <f>_xlfn.XLOOKUP(Tier4ContractorRates[[#This Row],[MSA Contract Number]],'Tier 1 - $500K'!A:A,'Tier 1 - $500K'!AF:AF,0,0,1)</f>
        <v>135</v>
      </c>
      <c r="AG72" s="107">
        <f>_xlfn.XLOOKUP(Tier4ContractorRates[[#This Row],[MSA Contract Number]],'Tier 1 - $500K'!A:A,'Tier 1 - $500K'!AG:AG,0,0,1)</f>
        <v>155</v>
      </c>
      <c r="AH72" s="107">
        <f>_xlfn.XLOOKUP(Tier4ContractorRates[[#This Row],[MSA Contract Number]],'Tier 1 - $500K'!A:A,'Tier 1 - $500K'!AH:AH,0,0,1)</f>
        <v>195</v>
      </c>
      <c r="AI72" s="107">
        <f>_xlfn.XLOOKUP(Tier4ContractorRates[[#This Row],[MSA Contract Number]],'Tier 1 - $500K'!A:A,'Tier 1 - $500K'!AI:AI,0,0,1)</f>
        <v>175</v>
      </c>
      <c r="AJ72" s="107">
        <f>_xlfn.XLOOKUP(Tier4ContractorRates[[#This Row],[MSA Contract Number]],'Tier 1 - $500K'!A:A,'Tier 1 - $500K'!AJ:AJ,0,0,1)</f>
        <v>135</v>
      </c>
      <c r="AK72" s="107">
        <f>_xlfn.XLOOKUP(Tier4ContractorRates[[#This Row],[MSA Contract Number]],'Tier 1 - $500K'!A:A,'Tier 1 - $500K'!AK:AK,0,0,1)</f>
        <v>155</v>
      </c>
      <c r="AL72" s="107">
        <f>_xlfn.XLOOKUP(Tier4ContractorRates[[#This Row],[MSA Contract Number]],'Tier 1 - $500K'!A:A,'Tier 1 - $500K'!AL:AL,0,0,1)</f>
        <v>175</v>
      </c>
      <c r="AM72" s="107">
        <f>_xlfn.XLOOKUP(Tier4ContractorRates[[#This Row],[MSA Contract Number]],'Tier 1 - $500K'!A:A,'Tier 1 - $500K'!AM:AM,0,0,1)</f>
        <v>155</v>
      </c>
      <c r="AN72" s="107">
        <f>_xlfn.XLOOKUP(Tier4ContractorRates[[#This Row],[MSA Contract Number]],'Tier 1 - $500K'!A:A,'Tier 1 - $500K'!AN:AN,0,0,1)</f>
        <v>195</v>
      </c>
      <c r="AO72" s="107">
        <f>_xlfn.XLOOKUP(Tier4ContractorRates[[#This Row],[MSA Contract Number]],'Tier 1 - $500K'!A:A,'Tier 1 - $500K'!AO:AO,0,0,1)</f>
        <v>155</v>
      </c>
      <c r="AP72" s="107">
        <f>_xlfn.XLOOKUP(Tier4ContractorRates[[#This Row],[MSA Contract Number]],'Tier 1 - $500K'!A:A,'Tier 1 - $500K'!AP:AP,0,0,1)</f>
        <v>175</v>
      </c>
      <c r="AQ72" s="107">
        <f>_xlfn.XLOOKUP(Tier4ContractorRates[[#This Row],[MSA Contract Number]],'Tier 1 - $500K'!A:A,'Tier 1 - $500K'!AQ:AQ,0,0,1)</f>
        <v>155</v>
      </c>
      <c r="AR72" s="107">
        <f>_xlfn.XLOOKUP(Tier4ContractorRates[[#This Row],[MSA Contract Number]],'Tier 1 - $500K'!A:A,'Tier 1 - $500K'!AR:AR,0,0,1)</f>
        <v>195</v>
      </c>
      <c r="AS72" s="107">
        <f>_xlfn.XLOOKUP(Tier4ContractorRates[[#This Row],[MSA Contract Number]],'Tier 1 - $500K'!A:A,'Tier 1 - $500K'!AS:AS,0,0,1)</f>
        <v>155</v>
      </c>
      <c r="AT72" s="107">
        <f>_xlfn.XLOOKUP(Tier4ContractorRates[[#This Row],[MSA Contract Number]],'Tier 1 - $500K'!A:A,'Tier 1 - $500K'!AT:AT,0,0,1)</f>
        <v>135</v>
      </c>
      <c r="AU72" s="107">
        <f>_xlfn.XLOOKUP(Tier4ContractorRates[[#This Row],[MSA Contract Number]],'Tier 1 - $500K'!A:A,'Tier 1 - $500K'!AU:AU,0,0,1)</f>
        <v>155</v>
      </c>
      <c r="AV72" s="107">
        <f>_xlfn.XLOOKUP(Tier4ContractorRates[[#This Row],[MSA Contract Number]],'Tier 1 - $500K'!A:A,'Tier 1 - $500K'!AV:AV,0,0,1)</f>
        <v>135</v>
      </c>
      <c r="AW72" s="107">
        <f>_xlfn.XLOOKUP(Tier4ContractorRates[[#This Row],[MSA Contract Number]],'Tier 1 - $500K'!A:A,'Tier 1 - $500K'!AW:AW,0,0,1)</f>
        <v>155</v>
      </c>
      <c r="AX72" s="107">
        <f>_xlfn.XLOOKUP(Tier4ContractorRates[[#This Row],[MSA Contract Number]],'Tier 1 - $500K'!A:A,'Tier 1 - $500K'!AX:AX,0,0,1)</f>
        <v>175</v>
      </c>
      <c r="AY72" s="107">
        <f>_xlfn.XLOOKUP(Tier4ContractorRates[[#This Row],[MSA Contract Number]],'Tier 1 - $500K'!A:A,'Tier 1 - $500K'!AY:AY,0,0,1)</f>
        <v>155</v>
      </c>
      <c r="AZ72" s="108">
        <f>_xlfn.XLOOKUP(Tier4ContractorRates[[#This Row],[MSA Contract Number]],'Tier 1 - $500K'!A:A,'Tier 1 - $500K'!AZ:AZ,0,0,1)</f>
        <v>295</v>
      </c>
    </row>
    <row r="73" spans="1:52" x14ac:dyDescent="0.25">
      <c r="A73" s="10" t="s">
        <v>1305</v>
      </c>
      <c r="B73" s="9">
        <f>_xlfn.XLOOKUP(Tier4ContractorRates[[#This Row],[MSA Contract Number]],'Tier 1 - $500K'!A:A,'Tier 1 - $500K'!B:B,0,0,1)</f>
        <v>46497</v>
      </c>
      <c r="C73" s="10" t="str">
        <f>_xlfn.XLOOKUP(Tier4ContractorRates[[#This Row],[MSA Contract Number]],'Tier 1 - $500K'!A:A,'Tier 1 - $500K'!C:C,0,0,1)</f>
        <v>The iFish Group, dba IFG</v>
      </c>
      <c r="D73" s="10" t="str">
        <f>_xlfn.XLOOKUP(Tier4ContractorRates[[#This Row],[MSA Contract Number]],'Tier 1 - $500K'!A:A,'Tier 1 - $500K'!D:D,0,0,1)</f>
        <v>Dawn Lewis</v>
      </c>
      <c r="E73" s="10" t="str">
        <f>_xlfn.XLOOKUP(Tier4ContractorRates[[#This Row],[MSA Contract Number]],'Tier 1 - $500K'!A:A,'Tier 1 - $500K'!E:E,0,0,1)</f>
        <v>(916) 201-4723</v>
      </c>
      <c r="F73" s="10" t="str">
        <f>_xlfn.XLOOKUP(Tier4ContractorRates[[#This Row],[MSA Contract Number]],'Tier 1 - $500K'!A:A,'Tier 1 - $500K'!F:F,0,0,1)</f>
        <v>proposals@ifishgroup.com;</v>
      </c>
      <c r="G73" s="7">
        <f>_xlfn.XLOOKUP(Tier4ContractorRates[[#This Row],[Point of Contact(s) (First Name and Last Name)]],'Tier 1 - $500K'!D:D,'Tier 1 - $500K'!G:G,0,0,1)</f>
        <v>56095</v>
      </c>
      <c r="H73" s="7" t="str">
        <f>_xlfn.XLOOKUP(Tier4ContractorRates[[#This Row],[MSA Contract Number]],'Tier 1 - $500K'!A:A,'Tier 1 - $500K'!H:H,0,0,1)</f>
        <v>SB</v>
      </c>
      <c r="I73" s="7" t="str">
        <f>_xlfn.XLOOKUP(Tier4ContractorRates[[#This Row],[MSA Contract Number]],'Tier 1 - $500K'!A:A,'Tier 1 - $500K'!I:I,0,0,1)</f>
        <v>Yes</v>
      </c>
      <c r="J73" s="7" t="str">
        <f>_xlfn.XLOOKUP(Tier4ContractorRates[[#This Row],[MSA Contract Number]],'Tier 1 - $500K'!A:A,'Tier 1 - $500K'!J:J,0,0,1)</f>
        <v>No</v>
      </c>
      <c r="K73" s="115">
        <f>_xlfn.XLOOKUP(Tier4ContractorRates[[#This Row],[MSA Contract Number]],'Tier 1 - $500K'!A:A,'Tier 1 - $500K'!K:K,0,0,1)</f>
        <v>230</v>
      </c>
      <c r="L73" s="115">
        <f>_xlfn.XLOOKUP(Tier4ContractorRates[[#This Row],[MSA Contract Number]],'Tier 1 - $500K'!A:A,'Tier 1 - $500K'!L:L,0,0,1)</f>
        <v>190</v>
      </c>
      <c r="M73" s="115">
        <f>_xlfn.XLOOKUP(Tier4ContractorRates[[#This Row],[MSA Contract Number]],'Tier 1 - $500K'!A:A,'Tier 1 - $500K'!M:M,0,0,1)</f>
        <v>192</v>
      </c>
      <c r="N73" s="115">
        <f>_xlfn.XLOOKUP(Tier4ContractorRates[[#This Row],[MSA Contract Number]],'Tier 1 - $500K'!A:A,'Tier 1 - $500K'!N:N)</f>
        <v>180</v>
      </c>
      <c r="O73" s="115">
        <f>_xlfn.XLOOKUP(Tier4ContractorRates[[#This Row],[MSA Contract Number]],'Tier 1 - $500K'!A:A,'Tier 1 - $500K'!O:O,0,0,1)</f>
        <v>160</v>
      </c>
      <c r="P73" s="115">
        <f>_xlfn.XLOOKUP(Tier4ContractorRates[[#This Row],[MSA Contract Number]],'Tier 1 - $500K'!A:A,'Tier 1 - $500K'!P:P,0,0,1)</f>
        <v>160</v>
      </c>
      <c r="Q73" s="115">
        <f>_xlfn.XLOOKUP(Tier4ContractorRates[[#This Row],[MSA Contract Number]],'Tier 1 - $500K'!A:A,'Tier 1 - $500K'!Q:Q,0,0,1)</f>
        <v>145</v>
      </c>
      <c r="R73" s="115">
        <f>_xlfn.XLOOKUP(Tier4ContractorRates[[#This Row],[MSA Contract Number]],'Tier 1 - $500K'!A:A,'Tier 1 - $500K'!R:R,0,0,1)</f>
        <v>120</v>
      </c>
      <c r="S73" s="107">
        <f>_xlfn.XLOOKUP(Tier4ContractorRates[[#This Row],[MSA Contract Number]],'Tier 1 - $500K'!A:A,'Tier 1 - $500K'!S:S,0,0,1)</f>
        <v>185</v>
      </c>
      <c r="T73" s="107">
        <f>_xlfn.XLOOKUP(Tier4ContractorRates[[#This Row],[MSA Contract Number]],'Tier 1 - $500K'!A:A,'Tier 1 - $500K'!T:T,0,0,1)</f>
        <v>210</v>
      </c>
      <c r="U73" s="107">
        <f>_xlfn.XLOOKUP(Tier4ContractorRates[[#This Row],[MSA Contract Number]],'Tier 1 - $500K'!A:A,'Tier 1 - $500K'!U:U,0,0,1)</f>
        <v>200</v>
      </c>
      <c r="V73" s="107">
        <f>_xlfn.XLOOKUP(Tier4ContractorRates[[#This Row],[MSA Contract Number]],'Tier 1 - $500K'!A:A,'Tier 1 - $500K'!V:V,0,0,1)</f>
        <v>195</v>
      </c>
      <c r="W73" s="107">
        <f>_xlfn.XLOOKUP(Tier4ContractorRates[[#This Row],[MSA Contract Number]],'Tier 1 - $500K'!A:A,'Tier 1 - $500K'!W:W,0,0,1)</f>
        <v>135</v>
      </c>
      <c r="X73" s="107">
        <f>_xlfn.XLOOKUP(Tier4ContractorRates[[#This Row],[MSA Contract Number]],'Tier 1 - $500K'!A:A,'Tier 1 - $500K'!X:X,0,0,1)</f>
        <v>140</v>
      </c>
      <c r="Y73" s="107">
        <f>_xlfn.XLOOKUP(Tier4ContractorRates[[#This Row],[MSA Contract Number]],'Tier 1 - $500K'!A:A,'Tier 1 - $500K'!Y:Y,0,0,1)</f>
        <v>140</v>
      </c>
      <c r="Z73" s="107">
        <f>_xlfn.XLOOKUP(Tier4ContractorRates[[#This Row],[MSA Contract Number]],'Tier 1 - $500K'!A:A,'Tier 1 - $500K'!Z:Z,0,0,1)</f>
        <v>173</v>
      </c>
      <c r="AA73" s="107">
        <f>_xlfn.XLOOKUP(Tier4ContractorRates[[#This Row],[MSA Contract Number]],'Tier 1 - $500K'!A:A,'Tier 1 - $500K'!AA:AA,0,0,1)</f>
        <v>180</v>
      </c>
      <c r="AB73" s="107">
        <f>_xlfn.XLOOKUP(Tier4ContractorRates[[#This Row],[MSA Contract Number]],'Tier 1 - $500K'!A:A,'Tier 1 - $500K'!AB:AB,0,0,1)</f>
        <v>190</v>
      </c>
      <c r="AC73" s="107">
        <f>_xlfn.XLOOKUP(Tier4ContractorRates[[#This Row],[MSA Contract Number]],'Tier 1 - $500K'!A:A,'Tier 1 - $500K'!AC:AC,0,0,1)</f>
        <v>185</v>
      </c>
      <c r="AD73" s="107">
        <f>_xlfn.XLOOKUP(Tier4ContractorRates[[#This Row],[MSA Contract Number]],'Tier 1 - $500K'!A:A,'Tier 1 - $500K'!AD:AD,0,0,1)</f>
        <v>158</v>
      </c>
      <c r="AE73" s="107">
        <f>_xlfn.XLOOKUP(Tier4ContractorRates[[#This Row],[MSA Contract Number]],'Tier 1 - $500K'!A:A,'Tier 1 - $500K'!AE:AE,0,0,1)</f>
        <v>140</v>
      </c>
      <c r="AF73" s="107">
        <f>_xlfn.XLOOKUP(Tier4ContractorRates[[#This Row],[MSA Contract Number]],'Tier 1 - $500K'!A:A,'Tier 1 - $500K'!AF:AF,0,0,1)</f>
        <v>145</v>
      </c>
      <c r="AG73" s="107">
        <f>_xlfn.XLOOKUP(Tier4ContractorRates[[#This Row],[MSA Contract Number]],'Tier 1 - $500K'!A:A,'Tier 1 - $500K'!AG:AG,0,0,1)</f>
        <v>165</v>
      </c>
      <c r="AH73" s="107">
        <f>_xlfn.XLOOKUP(Tier4ContractorRates[[#This Row],[MSA Contract Number]],'Tier 1 - $500K'!A:A,'Tier 1 - $500K'!AH:AH,0,0,1)</f>
        <v>165</v>
      </c>
      <c r="AI73" s="107">
        <f>_xlfn.XLOOKUP(Tier4ContractorRates[[#This Row],[MSA Contract Number]],'Tier 1 - $500K'!A:A,'Tier 1 - $500K'!AI:AI,0,0,1)</f>
        <v>145</v>
      </c>
      <c r="AJ73" s="107">
        <f>_xlfn.XLOOKUP(Tier4ContractorRates[[#This Row],[MSA Contract Number]],'Tier 1 - $500K'!A:A,'Tier 1 - $500K'!AJ:AJ,0,0,1)</f>
        <v>155</v>
      </c>
      <c r="AK73" s="107">
        <f>_xlfn.XLOOKUP(Tier4ContractorRates[[#This Row],[MSA Contract Number]],'Tier 1 - $500K'!A:A,'Tier 1 - $500K'!AK:AK,0,0,1)</f>
        <v>155</v>
      </c>
      <c r="AL73" s="107">
        <f>_xlfn.XLOOKUP(Tier4ContractorRates[[#This Row],[MSA Contract Number]],'Tier 1 - $500K'!A:A,'Tier 1 - $500K'!AL:AL,0,0,1)</f>
        <v>175</v>
      </c>
      <c r="AM73" s="107">
        <f>_xlfn.XLOOKUP(Tier4ContractorRates[[#This Row],[MSA Contract Number]],'Tier 1 - $500K'!A:A,'Tier 1 - $500K'!AM:AM,0,0,1)</f>
        <v>165</v>
      </c>
      <c r="AN73" s="107">
        <f>_xlfn.XLOOKUP(Tier4ContractorRates[[#This Row],[MSA Contract Number]],'Tier 1 - $500K'!A:A,'Tier 1 - $500K'!AN:AN,0,0,1)</f>
        <v>175</v>
      </c>
      <c r="AO73" s="107">
        <f>_xlfn.XLOOKUP(Tier4ContractorRates[[#This Row],[MSA Contract Number]],'Tier 1 - $500K'!A:A,'Tier 1 - $500K'!AO:AO,0,0,1)</f>
        <v>160</v>
      </c>
      <c r="AP73" s="107">
        <f>_xlfn.XLOOKUP(Tier4ContractorRates[[#This Row],[MSA Contract Number]],'Tier 1 - $500K'!A:A,'Tier 1 - $500K'!AP:AP,0,0,1)</f>
        <v>170</v>
      </c>
      <c r="AQ73" s="107">
        <f>_xlfn.XLOOKUP(Tier4ContractorRates[[#This Row],[MSA Contract Number]],'Tier 1 - $500K'!A:A,'Tier 1 - $500K'!AQ:AQ,0,0,1)</f>
        <v>155</v>
      </c>
      <c r="AR73" s="107">
        <f>_xlfn.XLOOKUP(Tier4ContractorRates[[#This Row],[MSA Contract Number]],'Tier 1 - $500K'!A:A,'Tier 1 - $500K'!AR:AR,0,0,1)</f>
        <v>190</v>
      </c>
      <c r="AS73" s="107">
        <f>_xlfn.XLOOKUP(Tier4ContractorRates[[#This Row],[MSA Contract Number]],'Tier 1 - $500K'!A:A,'Tier 1 - $500K'!AS:AS,0,0,1)</f>
        <v>145</v>
      </c>
      <c r="AT73" s="107">
        <f>_xlfn.XLOOKUP(Tier4ContractorRates[[#This Row],[MSA Contract Number]],'Tier 1 - $500K'!A:A,'Tier 1 - $500K'!AT:AT,0,0,1)</f>
        <v>135</v>
      </c>
      <c r="AU73" s="107">
        <f>_xlfn.XLOOKUP(Tier4ContractorRates[[#This Row],[MSA Contract Number]],'Tier 1 - $500K'!A:A,'Tier 1 - $500K'!AU:AU,0,0,1)</f>
        <v>155</v>
      </c>
      <c r="AV73" s="107">
        <f>_xlfn.XLOOKUP(Tier4ContractorRates[[#This Row],[MSA Contract Number]],'Tier 1 - $500K'!A:A,'Tier 1 - $500K'!AV:AV,0,0,1)</f>
        <v>140</v>
      </c>
      <c r="AW73" s="107">
        <f>_xlfn.XLOOKUP(Tier4ContractorRates[[#This Row],[MSA Contract Number]],'Tier 1 - $500K'!A:A,'Tier 1 - $500K'!AW:AW,0,0,1)</f>
        <v>140</v>
      </c>
      <c r="AX73" s="107">
        <f>_xlfn.XLOOKUP(Tier4ContractorRates[[#This Row],[MSA Contract Number]],'Tier 1 - $500K'!A:A,'Tier 1 - $500K'!AX:AX,0,0,1)</f>
        <v>155</v>
      </c>
      <c r="AY73" s="107">
        <f>_xlfn.XLOOKUP(Tier4ContractorRates[[#This Row],[MSA Contract Number]],'Tier 1 - $500K'!A:A,'Tier 1 - $500K'!AY:AY,0,0,1)</f>
        <v>140</v>
      </c>
      <c r="AZ73" s="108">
        <f>_xlfn.XLOOKUP(Tier4ContractorRates[[#This Row],[MSA Contract Number]],'Tier 1 - $500K'!A:A,'Tier 1 - $500K'!AZ:AZ,0,0,1)</f>
        <v>185</v>
      </c>
    </row>
    <row r="74" spans="1:52" ht="41.25" customHeight="1" x14ac:dyDescent="0.25">
      <c r="A74" s="10" t="s">
        <v>1358</v>
      </c>
      <c r="B74" s="9">
        <f>_xlfn.XLOOKUP(Tier4ContractorRates[[#This Row],[MSA Contract Number]],'Tier 1 - $500K'!A:A,'Tier 1 - $500K'!B:B,0,0,1)</f>
        <v>46497</v>
      </c>
      <c r="C74" s="10" t="str">
        <f>_xlfn.XLOOKUP(Tier4ContractorRates[[#This Row],[MSA Contract Number]],'Tier 1 - $500K'!A:A,'Tier 1 - $500K'!C:C,0,0,1)</f>
        <v>Visionary Integration Professionals LLC</v>
      </c>
      <c r="D74" s="10" t="str">
        <f>_xlfn.XLOOKUP(Tier4ContractorRates[[#This Row],[MSA Contract Number]],'Tier 1 - $500K'!A:A,'Tier 1 - $500K'!D:D,0,0,1)</f>
        <v>Stephen Carpenter</v>
      </c>
      <c r="E74" s="10" t="str">
        <f>_xlfn.XLOOKUP(Tier4ContractorRates[[#This Row],[MSA Contract Number]],'Tier 1 - $500K'!A:A,'Tier 1 - $500K'!E:E,0,0,1)</f>
        <v>(916) 985-9625</v>
      </c>
      <c r="F74" s="10" t="str">
        <f>_xlfn.XLOOKUP(Tier4ContractorRates[[#This Row],[MSA Contract Number]],'Tier 1 - $500K'!A:A,'Tier 1 - $500K'!F:F,0,0,1)</f>
        <v xml:space="preserve">legal@trustvip.com;
aarfpey@trustvip.com </v>
      </c>
      <c r="G74" s="7" t="str">
        <f>_xlfn.XLOOKUP(Tier4ContractorRates[[#This Row],[Point of Contact(s) (First Name and Last Name)]],'Tier 1 - $500K'!D:D,'Tier 1 - $500K'!G:G,0,0,1)</f>
        <v>--</v>
      </c>
      <c r="H74" s="7" t="str">
        <f>_xlfn.XLOOKUP(Tier4ContractorRates[[#This Row],[MSA Contract Number]],'Tier 1 - $500K'!A:A,'Tier 1 - $500K'!H:H,0,0,1)</f>
        <v>--</v>
      </c>
      <c r="I74" s="7" t="str">
        <f>_xlfn.XLOOKUP(Tier4ContractorRates[[#This Row],[MSA Contract Number]],'Tier 1 - $500K'!A:A,'Tier 1 - $500K'!I:I,0,0,1)</f>
        <v>No</v>
      </c>
      <c r="J74" s="7" t="str">
        <f>_xlfn.XLOOKUP(Tier4ContractorRates[[#This Row],[MSA Contract Number]],'Tier 1 - $500K'!A:A,'Tier 1 - $500K'!J:J,0,0,1)</f>
        <v>No</v>
      </c>
      <c r="K74" s="115">
        <f>_xlfn.XLOOKUP(Tier4ContractorRates[[#This Row],[MSA Contract Number]],'Tier 1 - $500K'!A:A,'Tier 1 - $500K'!K:K,0,0,1)</f>
        <v>190</v>
      </c>
      <c r="L74" s="115">
        <f>_xlfn.XLOOKUP(Tier4ContractorRates[[#This Row],[MSA Contract Number]],'Tier 1 - $500K'!A:A,'Tier 1 - $500K'!L:L,0,0,1)</f>
        <v>160</v>
      </c>
      <c r="M74" s="115">
        <f>_xlfn.XLOOKUP(Tier4ContractorRates[[#This Row],[MSA Contract Number]],'Tier 1 - $500K'!A:A,'Tier 1 - $500K'!M:M,0,0,1)</f>
        <v>180</v>
      </c>
      <c r="N74" s="115">
        <f>_xlfn.XLOOKUP(Tier4ContractorRates[[#This Row],[MSA Contract Number]],'Tier 1 - $500K'!A:A,'Tier 1 - $500K'!N:N)</f>
        <v>155</v>
      </c>
      <c r="O74" s="115">
        <f>_xlfn.XLOOKUP(Tier4ContractorRates[[#This Row],[MSA Contract Number]],'Tier 1 - $500K'!A:A,'Tier 1 - $500K'!O:O,0,0,1)</f>
        <v>130</v>
      </c>
      <c r="P74" s="115">
        <f>_xlfn.XLOOKUP(Tier4ContractorRates[[#This Row],[MSA Contract Number]],'Tier 1 - $500K'!A:A,'Tier 1 - $500K'!P:P,0,0,1)</f>
        <v>135</v>
      </c>
      <c r="Q74" s="115">
        <f>_xlfn.XLOOKUP(Tier4ContractorRates[[#This Row],[MSA Contract Number]],'Tier 1 - $500K'!A:A,'Tier 1 - $500K'!Q:Q,0,0,1)</f>
        <v>115</v>
      </c>
      <c r="R74" s="115">
        <f>_xlfn.XLOOKUP(Tier4ContractorRates[[#This Row],[MSA Contract Number]],'Tier 1 - $500K'!A:A,'Tier 1 - $500K'!R:R,0,0,1)</f>
        <v>100</v>
      </c>
      <c r="S74" s="107">
        <f>_xlfn.XLOOKUP(Tier4ContractorRates[[#This Row],[MSA Contract Number]],'Tier 1 - $500K'!A:A,'Tier 1 - $500K'!S:S,0,0,1)</f>
        <v>180</v>
      </c>
      <c r="T74" s="107">
        <f>_xlfn.XLOOKUP(Tier4ContractorRates[[#This Row],[MSA Contract Number]],'Tier 1 - $500K'!A:A,'Tier 1 - $500K'!T:T,0,0,1)</f>
        <v>240</v>
      </c>
      <c r="U74" s="107">
        <f>_xlfn.XLOOKUP(Tier4ContractorRates[[#This Row],[MSA Contract Number]],'Tier 1 - $500K'!A:A,'Tier 1 - $500K'!U:U,0,0,1)</f>
        <v>180</v>
      </c>
      <c r="V74" s="107">
        <f>_xlfn.XLOOKUP(Tier4ContractorRates[[#This Row],[MSA Contract Number]],'Tier 1 - $500K'!A:A,'Tier 1 - $500K'!V:V,0,0,1)</f>
        <v>180</v>
      </c>
      <c r="W74" s="107">
        <f>_xlfn.XLOOKUP(Tier4ContractorRates[[#This Row],[MSA Contract Number]],'Tier 1 - $500K'!A:A,'Tier 1 - $500K'!W:W,0,0,1)</f>
        <v>130</v>
      </c>
      <c r="X74" s="107">
        <f>_xlfn.XLOOKUP(Tier4ContractorRates[[#This Row],[MSA Contract Number]],'Tier 1 - $500K'!A:A,'Tier 1 - $500K'!X:X,0,0,1)</f>
        <v>130</v>
      </c>
      <c r="Y74" s="107">
        <f>_xlfn.XLOOKUP(Tier4ContractorRates[[#This Row],[MSA Contract Number]],'Tier 1 - $500K'!A:A,'Tier 1 - $500K'!Y:Y,0,0,1)</f>
        <v>130</v>
      </c>
      <c r="Z74" s="107">
        <f>_xlfn.XLOOKUP(Tier4ContractorRates[[#This Row],[MSA Contract Number]],'Tier 1 - $500K'!A:A,'Tier 1 - $500K'!Z:Z,0,0,1)</f>
        <v>170</v>
      </c>
      <c r="AA74" s="107">
        <f>_xlfn.XLOOKUP(Tier4ContractorRates[[#This Row],[MSA Contract Number]],'Tier 1 - $500K'!A:A,'Tier 1 - $500K'!AA:AA,0,0,1)</f>
        <v>170</v>
      </c>
      <c r="AB74" s="107">
        <f>_xlfn.XLOOKUP(Tier4ContractorRates[[#This Row],[MSA Contract Number]],'Tier 1 - $500K'!A:A,'Tier 1 - $500K'!AB:AB,0,0,1)</f>
        <v>190</v>
      </c>
      <c r="AC74" s="107">
        <f>_xlfn.XLOOKUP(Tier4ContractorRates[[#This Row],[MSA Contract Number]],'Tier 1 - $500K'!A:A,'Tier 1 - $500K'!AC:AC,0,0,1)</f>
        <v>180</v>
      </c>
      <c r="AD74" s="107">
        <f>_xlfn.XLOOKUP(Tier4ContractorRates[[#This Row],[MSA Contract Number]],'Tier 1 - $500K'!A:A,'Tier 1 - $500K'!AD:AD,0,0,1)</f>
        <v>130</v>
      </c>
      <c r="AE74" s="107">
        <f>_xlfn.XLOOKUP(Tier4ContractorRates[[#This Row],[MSA Contract Number]],'Tier 1 - $500K'!A:A,'Tier 1 - $500K'!AE:AE,0,0,1)</f>
        <v>160</v>
      </c>
      <c r="AF74" s="107">
        <f>_xlfn.XLOOKUP(Tier4ContractorRates[[#This Row],[MSA Contract Number]],'Tier 1 - $500K'!A:A,'Tier 1 - $500K'!AF:AF,0,0,1)</f>
        <v>140</v>
      </c>
      <c r="AG74" s="107">
        <f>_xlfn.XLOOKUP(Tier4ContractorRates[[#This Row],[MSA Contract Number]],'Tier 1 - $500K'!A:A,'Tier 1 - $500K'!AG:AG,0,0,1)</f>
        <v>160</v>
      </c>
      <c r="AH74" s="107">
        <f>_xlfn.XLOOKUP(Tier4ContractorRates[[#This Row],[MSA Contract Number]],'Tier 1 - $500K'!A:A,'Tier 1 - $500K'!AH:AH,0,0,1)</f>
        <v>180</v>
      </c>
      <c r="AI74" s="107">
        <f>_xlfn.XLOOKUP(Tier4ContractorRates[[#This Row],[MSA Contract Number]],'Tier 1 - $500K'!A:A,'Tier 1 - $500K'!AI:AI,0,0,1)</f>
        <v>150</v>
      </c>
      <c r="AJ74" s="107">
        <f>_xlfn.XLOOKUP(Tier4ContractorRates[[#This Row],[MSA Contract Number]],'Tier 1 - $500K'!A:A,'Tier 1 - $500K'!AJ:AJ,0,0,1)</f>
        <v>130</v>
      </c>
      <c r="AK74" s="107">
        <f>_xlfn.XLOOKUP(Tier4ContractorRates[[#This Row],[MSA Contract Number]],'Tier 1 - $500K'!A:A,'Tier 1 - $500K'!AK:AK,0,0,1)</f>
        <v>180</v>
      </c>
      <c r="AL74" s="107">
        <f>_xlfn.XLOOKUP(Tier4ContractorRates[[#This Row],[MSA Contract Number]],'Tier 1 - $500K'!A:A,'Tier 1 - $500K'!AL:AL,0,0,1)</f>
        <v>240</v>
      </c>
      <c r="AM74" s="107">
        <f>_xlfn.XLOOKUP(Tier4ContractorRates[[#This Row],[MSA Contract Number]],'Tier 1 - $500K'!A:A,'Tier 1 - $500K'!AM:AM,0,0,1)</f>
        <v>150</v>
      </c>
      <c r="AN74" s="107">
        <f>_xlfn.XLOOKUP(Tier4ContractorRates[[#This Row],[MSA Contract Number]],'Tier 1 - $500K'!A:A,'Tier 1 - $500K'!AN:AN,0,0,1)</f>
        <v>180</v>
      </c>
      <c r="AO74" s="107">
        <f>_xlfn.XLOOKUP(Tier4ContractorRates[[#This Row],[MSA Contract Number]],'Tier 1 - $500K'!A:A,'Tier 1 - $500K'!AO:AO,0,0,1)</f>
        <v>180</v>
      </c>
      <c r="AP74" s="107">
        <f>_xlfn.XLOOKUP(Tier4ContractorRates[[#This Row],[MSA Contract Number]],'Tier 1 - $500K'!A:A,'Tier 1 - $500K'!AP:AP,0,0,1)</f>
        <v>220</v>
      </c>
      <c r="AQ74" s="107">
        <f>_xlfn.XLOOKUP(Tier4ContractorRates[[#This Row],[MSA Contract Number]],'Tier 1 - $500K'!A:A,'Tier 1 - $500K'!AQ:AQ,0,0,1)</f>
        <v>180</v>
      </c>
      <c r="AR74" s="107">
        <f>_xlfn.XLOOKUP(Tier4ContractorRates[[#This Row],[MSA Contract Number]],'Tier 1 - $500K'!A:A,'Tier 1 - $500K'!AR:AR,0,0,1)</f>
        <v>130</v>
      </c>
      <c r="AS74" s="107">
        <f>_xlfn.XLOOKUP(Tier4ContractorRates[[#This Row],[MSA Contract Number]],'Tier 1 - $500K'!A:A,'Tier 1 - $500K'!AS:AS,0,0,1)</f>
        <v>140</v>
      </c>
      <c r="AT74" s="107">
        <f>_xlfn.XLOOKUP(Tier4ContractorRates[[#This Row],[MSA Contract Number]],'Tier 1 - $500K'!A:A,'Tier 1 - $500K'!AT:AT,0,0,1)</f>
        <v>130</v>
      </c>
      <c r="AU74" s="107">
        <f>_xlfn.XLOOKUP(Tier4ContractorRates[[#This Row],[MSA Contract Number]],'Tier 1 - $500K'!A:A,'Tier 1 - $500K'!AU:AU,0,0,1)</f>
        <v>140</v>
      </c>
      <c r="AV74" s="107">
        <f>_xlfn.XLOOKUP(Tier4ContractorRates[[#This Row],[MSA Contract Number]],'Tier 1 - $500K'!A:A,'Tier 1 - $500K'!AV:AV,0,0,1)</f>
        <v>120</v>
      </c>
      <c r="AW74" s="107">
        <f>_xlfn.XLOOKUP(Tier4ContractorRates[[#This Row],[MSA Contract Number]],'Tier 1 - $500K'!A:A,'Tier 1 - $500K'!AW:AW,0,0,1)</f>
        <v>140</v>
      </c>
      <c r="AX74" s="107">
        <f>_xlfn.XLOOKUP(Tier4ContractorRates[[#This Row],[MSA Contract Number]],'Tier 1 - $500K'!A:A,'Tier 1 - $500K'!AX:AX,0,0,1)</f>
        <v>180</v>
      </c>
      <c r="AY74" s="107">
        <f>_xlfn.XLOOKUP(Tier4ContractorRates[[#This Row],[MSA Contract Number]],'Tier 1 - $500K'!A:A,'Tier 1 - $500K'!AY:AY,0,0,1)</f>
        <v>130</v>
      </c>
      <c r="AZ74" s="108">
        <f>_xlfn.XLOOKUP(Tier4ContractorRates[[#This Row],[MSA Contract Number]],'Tier 1 - $500K'!A:A,'Tier 1 - $500K'!AZ:AZ,0,0,1)</f>
        <v>220</v>
      </c>
    </row>
    <row r="75" spans="1:52" x14ac:dyDescent="0.25">
      <c r="A75" s="10" t="s">
        <v>1367</v>
      </c>
      <c r="B75" s="9">
        <f>_xlfn.XLOOKUP(Tier4ContractorRates[[#This Row],[MSA Contract Number]],'Tier 1 - $500K'!A:A,'Tier 1 - $500K'!B:B,0,0,1)</f>
        <v>46497</v>
      </c>
      <c r="C75" s="10" t="str">
        <f>_xlfn.XLOOKUP(Tier4ContractorRates[[#This Row],[MSA Contract Number]],'Tier 1 - $500K'!A:A,'Tier 1 - $500K'!C:C,0,0,1)</f>
        <v>West Advanced Technologies Inc.</v>
      </c>
      <c r="D75" s="10" t="str">
        <f>_xlfn.XLOOKUP(Tier4ContractorRates[[#This Row],[MSA Contract Number]],'Tier 1 - $500K'!A:A,'Tier 1 - $500K'!D:D,0,0,1)</f>
        <v>Krishna Chintalapathi</v>
      </c>
      <c r="E75" s="10" t="str">
        <f>_xlfn.XLOOKUP(Tier4ContractorRates[[#This Row],[MSA Contract Number]],'Tier 1 - $500K'!A:A,'Tier 1 - $500K'!E:E,0,0,1)</f>
        <v>(916) 955-8883</v>
      </c>
      <c r="F75" s="10" t="str">
        <f>_xlfn.XLOOKUP(Tier4ContractorRates[[#This Row],[MSA Contract Number]],'Tier 1 - $500K'!A:A,'Tier 1 - $500K'!F:F,0,0,1)</f>
        <v>krishna@wati.com;</v>
      </c>
      <c r="G75" s="7">
        <f>_xlfn.XLOOKUP(Tier4ContractorRates[[#This Row],[Point of Contact(s) (First Name and Last Name)]],'Tier 1 - $500K'!D:D,'Tier 1 - $500K'!G:G,0,0,1)</f>
        <v>49140</v>
      </c>
      <c r="H75" s="7" t="str">
        <f>_xlfn.XLOOKUP(Tier4ContractorRates[[#This Row],[MSA Contract Number]],'Tier 1 - $500K'!A:A,'Tier 1 - $500K'!H:H,0,0,1)</f>
        <v>SB</v>
      </c>
      <c r="I75" s="7" t="str">
        <f>_xlfn.XLOOKUP(Tier4ContractorRates[[#This Row],[MSA Contract Number]],'Tier 1 - $500K'!A:A,'Tier 1 - $500K'!I:I,0,0,1)</f>
        <v>Yes</v>
      </c>
      <c r="J75" s="7" t="str">
        <f>_xlfn.XLOOKUP(Tier4ContractorRates[[#This Row],[MSA Contract Number]],'Tier 1 - $500K'!A:A,'Tier 1 - $500K'!J:J,0,0,1)</f>
        <v>No</v>
      </c>
      <c r="K75" s="115">
        <f>_xlfn.XLOOKUP(Tier4ContractorRates[[#This Row],[MSA Contract Number]],'Tier 1 - $500K'!A:A,'Tier 1 - $500K'!K:K,0,0,1)</f>
        <v>251</v>
      </c>
      <c r="L75" s="115">
        <f>_xlfn.XLOOKUP(Tier4ContractorRates[[#This Row],[MSA Contract Number]],'Tier 1 - $500K'!A:A,'Tier 1 - $500K'!L:L,0,0,1)</f>
        <v>210</v>
      </c>
      <c r="M75" s="115">
        <f>_xlfn.XLOOKUP(Tier4ContractorRates[[#This Row],[MSA Contract Number]],'Tier 1 - $500K'!A:A,'Tier 1 - $500K'!M:M,0,0,1)</f>
        <v>227</v>
      </c>
      <c r="N75" s="115">
        <f>_xlfn.XLOOKUP(Tier4ContractorRates[[#This Row],[MSA Contract Number]],'Tier 1 - $500K'!A:A,'Tier 1 - $500K'!N:N)</f>
        <v>191</v>
      </c>
      <c r="O75" s="115">
        <f>_xlfn.XLOOKUP(Tier4ContractorRates[[#This Row],[MSA Contract Number]],'Tier 1 - $500K'!A:A,'Tier 1 - $500K'!O:O,0,0,1)</f>
        <v>169</v>
      </c>
      <c r="P75" s="115">
        <f>_xlfn.XLOOKUP(Tier4ContractorRates[[#This Row],[MSA Contract Number]],'Tier 1 - $500K'!A:A,'Tier 1 - $500K'!P:P,0,0,1)</f>
        <v>203</v>
      </c>
      <c r="Q75" s="115">
        <f>_xlfn.XLOOKUP(Tier4ContractorRates[[#This Row],[MSA Contract Number]],'Tier 1 - $500K'!A:A,'Tier 1 - $500K'!Q:Q,0,0,1)</f>
        <v>178</v>
      </c>
      <c r="R75" s="115">
        <f>_xlfn.XLOOKUP(Tier4ContractorRates[[#This Row],[MSA Contract Number]],'Tier 1 - $500K'!A:A,'Tier 1 - $500K'!R:R,0,0,1)</f>
        <v>142</v>
      </c>
      <c r="S75" s="107">
        <f>_xlfn.XLOOKUP(Tier4ContractorRates[[#This Row],[MSA Contract Number]],'Tier 1 - $500K'!A:A,'Tier 1 - $500K'!S:S,0,0,1)</f>
        <v>208</v>
      </c>
      <c r="T75" s="107">
        <f>_xlfn.XLOOKUP(Tier4ContractorRates[[#This Row],[MSA Contract Number]],'Tier 1 - $500K'!A:A,'Tier 1 - $500K'!T:T,0,0,1)</f>
        <v>247</v>
      </c>
      <c r="U75" s="107">
        <f>_xlfn.XLOOKUP(Tier4ContractorRates[[#This Row],[MSA Contract Number]],'Tier 1 - $500K'!A:A,'Tier 1 - $500K'!U:U,0,0,1)</f>
        <v>215</v>
      </c>
      <c r="V75" s="107">
        <f>_xlfn.XLOOKUP(Tier4ContractorRates[[#This Row],[MSA Contract Number]],'Tier 1 - $500K'!A:A,'Tier 1 - $500K'!V:V,0,0,1)</f>
        <v>212</v>
      </c>
      <c r="W75" s="107">
        <f>_xlfn.XLOOKUP(Tier4ContractorRates[[#This Row],[MSA Contract Number]],'Tier 1 - $500K'!A:A,'Tier 1 - $500K'!W:W,0,0,1)</f>
        <v>143</v>
      </c>
      <c r="X75" s="107">
        <f>_xlfn.XLOOKUP(Tier4ContractorRates[[#This Row],[MSA Contract Number]],'Tier 1 - $500K'!A:A,'Tier 1 - $500K'!X:X,0,0,1)</f>
        <v>146</v>
      </c>
      <c r="Y75" s="107">
        <f>_xlfn.XLOOKUP(Tier4ContractorRates[[#This Row],[MSA Contract Number]],'Tier 1 - $500K'!A:A,'Tier 1 - $500K'!Y:Y,0,0,1)</f>
        <v>150</v>
      </c>
      <c r="Z75" s="107">
        <f>_xlfn.XLOOKUP(Tier4ContractorRates[[#This Row],[MSA Contract Number]],'Tier 1 - $500K'!A:A,'Tier 1 - $500K'!Z:Z,0,0,1)</f>
        <v>182</v>
      </c>
      <c r="AA75" s="107">
        <f>_xlfn.XLOOKUP(Tier4ContractorRates[[#This Row],[MSA Contract Number]],'Tier 1 - $500K'!A:A,'Tier 1 - $500K'!AA:AA,0,0,1)</f>
        <v>203</v>
      </c>
      <c r="AB75" s="107">
        <f>_xlfn.XLOOKUP(Tier4ContractorRates[[#This Row],[MSA Contract Number]],'Tier 1 - $500K'!A:A,'Tier 1 - $500K'!AB:AB,0,0,1)</f>
        <v>199</v>
      </c>
      <c r="AC75" s="107">
        <f>_xlfn.XLOOKUP(Tier4ContractorRates[[#This Row],[MSA Contract Number]],'Tier 1 - $500K'!A:A,'Tier 1 - $500K'!AC:AC,0,0,1)</f>
        <v>188</v>
      </c>
      <c r="AD75" s="107">
        <f>_xlfn.XLOOKUP(Tier4ContractorRates[[#This Row],[MSA Contract Number]],'Tier 1 - $500K'!A:A,'Tier 1 - $500K'!AD:AD,0,0,1)</f>
        <v>153</v>
      </c>
      <c r="AE75" s="107">
        <f>_xlfn.XLOOKUP(Tier4ContractorRates[[#This Row],[MSA Contract Number]],'Tier 1 - $500K'!A:A,'Tier 1 - $500K'!AE:AE,0,0,1)</f>
        <v>150</v>
      </c>
      <c r="AF75" s="107">
        <f>_xlfn.XLOOKUP(Tier4ContractorRates[[#This Row],[MSA Contract Number]],'Tier 1 - $500K'!A:A,'Tier 1 - $500K'!AF:AF,0,0,1)</f>
        <v>155</v>
      </c>
      <c r="AG75" s="107">
        <f>_xlfn.XLOOKUP(Tier4ContractorRates[[#This Row],[MSA Contract Number]],'Tier 1 - $500K'!A:A,'Tier 1 - $500K'!AG:AG,0,0,1)</f>
        <v>179</v>
      </c>
      <c r="AH75" s="107">
        <f>_xlfn.XLOOKUP(Tier4ContractorRates[[#This Row],[MSA Contract Number]],'Tier 1 - $500K'!A:A,'Tier 1 - $500K'!AH:AH,0,0,1)</f>
        <v>153</v>
      </c>
      <c r="AI75" s="107">
        <f>_xlfn.XLOOKUP(Tier4ContractorRates[[#This Row],[MSA Contract Number]],'Tier 1 - $500K'!A:A,'Tier 1 - $500K'!AI:AI,0,0,1)</f>
        <v>153</v>
      </c>
      <c r="AJ75" s="107">
        <f>_xlfn.XLOOKUP(Tier4ContractorRates[[#This Row],[MSA Contract Number]],'Tier 1 - $500K'!A:A,'Tier 1 - $500K'!AJ:AJ,0,0,1)</f>
        <v>160</v>
      </c>
      <c r="AK75" s="107">
        <f>_xlfn.XLOOKUP(Tier4ContractorRates[[#This Row],[MSA Contract Number]],'Tier 1 - $500K'!A:A,'Tier 1 - $500K'!AK:AK,0,0,1)</f>
        <v>187</v>
      </c>
      <c r="AL75" s="107">
        <f>_xlfn.XLOOKUP(Tier4ContractorRates[[#This Row],[MSA Contract Number]],'Tier 1 - $500K'!A:A,'Tier 1 - $500K'!AL:AL,0,0,1)</f>
        <v>209</v>
      </c>
      <c r="AM75" s="107">
        <f>_xlfn.XLOOKUP(Tier4ContractorRates[[#This Row],[MSA Contract Number]],'Tier 1 - $500K'!A:A,'Tier 1 - $500K'!AM:AM,0,0,1)</f>
        <v>160</v>
      </c>
      <c r="AN75" s="107">
        <f>_xlfn.XLOOKUP(Tier4ContractorRates[[#This Row],[MSA Contract Number]],'Tier 1 - $500K'!A:A,'Tier 1 - $500K'!AN:AN,0,0,1)</f>
        <v>181</v>
      </c>
      <c r="AO75" s="107">
        <f>_xlfn.XLOOKUP(Tier4ContractorRates[[#This Row],[MSA Contract Number]],'Tier 1 - $500K'!A:A,'Tier 1 - $500K'!AO:AO,0,0,1)</f>
        <v>153</v>
      </c>
      <c r="AP75" s="107">
        <f>_xlfn.XLOOKUP(Tier4ContractorRates[[#This Row],[MSA Contract Number]],'Tier 1 - $500K'!A:A,'Tier 1 - $500K'!AP:AP,0,0,1)</f>
        <v>188</v>
      </c>
      <c r="AQ75" s="107">
        <f>_xlfn.XLOOKUP(Tier4ContractorRates[[#This Row],[MSA Contract Number]],'Tier 1 - $500K'!A:A,'Tier 1 - $500K'!AQ:AQ,0,0,1)</f>
        <v>180</v>
      </c>
      <c r="AR75" s="107">
        <f>_xlfn.XLOOKUP(Tier4ContractorRates[[#This Row],[MSA Contract Number]],'Tier 1 - $500K'!A:A,'Tier 1 - $500K'!AR:AR,0,0,1)</f>
        <v>187</v>
      </c>
      <c r="AS75" s="107">
        <f>_xlfn.XLOOKUP(Tier4ContractorRates[[#This Row],[MSA Contract Number]],'Tier 1 - $500K'!A:A,'Tier 1 - $500K'!AS:AS,0,0,1)</f>
        <v>161</v>
      </c>
      <c r="AT75" s="107">
        <f>_xlfn.XLOOKUP(Tier4ContractorRates[[#This Row],[MSA Contract Number]],'Tier 1 - $500K'!A:A,'Tier 1 - $500K'!AT:AT,0,0,1)</f>
        <v>167</v>
      </c>
      <c r="AU75" s="107">
        <f>_xlfn.XLOOKUP(Tier4ContractorRates[[#This Row],[MSA Contract Number]],'Tier 1 - $500K'!A:A,'Tier 1 - $500K'!AU:AU,0,0,1)</f>
        <v>164</v>
      </c>
      <c r="AV75" s="107">
        <f>_xlfn.XLOOKUP(Tier4ContractorRates[[#This Row],[MSA Contract Number]],'Tier 1 - $500K'!A:A,'Tier 1 - $500K'!AV:AV,0,0,1)</f>
        <v>145</v>
      </c>
      <c r="AW75" s="107">
        <f>_xlfn.XLOOKUP(Tier4ContractorRates[[#This Row],[MSA Contract Number]],'Tier 1 - $500K'!A:A,'Tier 1 - $500K'!AW:AW,0,0,1)</f>
        <v>169</v>
      </c>
      <c r="AX75" s="107">
        <f>_xlfn.XLOOKUP(Tier4ContractorRates[[#This Row],[MSA Contract Number]],'Tier 1 - $500K'!A:A,'Tier 1 - $500K'!AX:AX,0,0,1)</f>
        <v>184</v>
      </c>
      <c r="AY75" s="107">
        <f>_xlfn.XLOOKUP(Tier4ContractorRates[[#This Row],[MSA Contract Number]],'Tier 1 - $500K'!A:A,'Tier 1 - $500K'!AY:AY,0,0,1)</f>
        <v>162</v>
      </c>
      <c r="AZ75" s="108">
        <f>_xlfn.XLOOKUP(Tier4ContractorRates[[#This Row],[MSA Contract Number]],'Tier 1 - $500K'!A:A,'Tier 1 - $500K'!AZ:AZ,0,0,1)</f>
        <v>180</v>
      </c>
    </row>
    <row r="76" spans="1:52" x14ac:dyDescent="0.25">
      <c r="A76" s="10" t="s">
        <v>1372</v>
      </c>
      <c r="B76" s="9">
        <f>_xlfn.XLOOKUP(Tier4ContractorRates[[#This Row],[MSA Contract Number]],'Tier 1 - $500K'!A:A,'Tier 1 - $500K'!B:B,0,0,1)</f>
        <v>46497</v>
      </c>
      <c r="C76" s="10" t="str">
        <f>_xlfn.XLOOKUP(Tier4ContractorRates[[#This Row],[MSA Contract Number]],'Tier 1 - $500K'!A:A,'Tier 1 - $500K'!C:C,0,0,1)</f>
        <v>Wily Fox Technologies, Inc.</v>
      </c>
      <c r="D76" s="10" t="str">
        <f>_xlfn.XLOOKUP(Tier4ContractorRates[[#This Row],[MSA Contract Number]],'Tier 1 - $500K'!A:A,'Tier 1 - $500K'!D:D,0,0,1)</f>
        <v>Phil Smith</v>
      </c>
      <c r="E76" s="10" t="str">
        <f>_xlfn.XLOOKUP(Tier4ContractorRates[[#This Row],[MSA Contract Number]],'Tier 1 - $500K'!A:A,'Tier 1 - $500K'!E:E,0,0,1)</f>
        <v>(916) 501-5634</v>
      </c>
      <c r="F76" s="10" t="str">
        <f>_xlfn.XLOOKUP(Tier4ContractorRates[[#This Row],[MSA Contract Number]],'Tier 1 - $500K'!A:A,'Tier 1 - $500K'!F:F,0,0,1)</f>
        <v>psmith@wilyfox.com;</v>
      </c>
      <c r="G76" s="7">
        <f>_xlfn.XLOOKUP(Tier4ContractorRates[[#This Row],[Point of Contact(s) (First Name and Last Name)]],'Tier 1 - $500K'!D:D,'Tier 1 - $500K'!G:G,0,0,1)</f>
        <v>1758747</v>
      </c>
      <c r="H76" s="7" t="str">
        <f>_xlfn.XLOOKUP(Tier4ContractorRates[[#This Row],[MSA Contract Number]],'Tier 1 - $500K'!A:A,'Tier 1 - $500K'!H:H,0,0,1)</f>
        <v>SB</v>
      </c>
      <c r="I76" s="7" t="str">
        <f>_xlfn.XLOOKUP(Tier4ContractorRates[[#This Row],[MSA Contract Number]],'Tier 1 - $500K'!A:A,'Tier 1 - $500K'!I:I,0,0,1)</f>
        <v>Yes</v>
      </c>
      <c r="J76" s="7" t="str">
        <f>_xlfn.XLOOKUP(Tier4ContractorRates[[#This Row],[MSA Contract Number]],'Tier 1 - $500K'!A:A,'Tier 1 - $500K'!J:J,0,0,1)</f>
        <v>No</v>
      </c>
      <c r="K76" s="115">
        <f>_xlfn.XLOOKUP(Tier4ContractorRates[[#This Row],[MSA Contract Number]],'Tier 1 - $500K'!A:A,'Tier 1 - $500K'!K:K,0,0,1)</f>
        <v>163</v>
      </c>
      <c r="L76" s="115">
        <f>_xlfn.XLOOKUP(Tier4ContractorRates[[#This Row],[MSA Contract Number]],'Tier 1 - $500K'!A:A,'Tier 1 - $500K'!L:L,0,0,1)</f>
        <v>136</v>
      </c>
      <c r="M76" s="115">
        <f>_xlfn.XLOOKUP(Tier4ContractorRates[[#This Row],[MSA Contract Number]],'Tier 1 - $500K'!A:A,'Tier 1 - $500K'!M:M,0,0,1)</f>
        <v>145</v>
      </c>
      <c r="N76" s="115">
        <f>_xlfn.XLOOKUP(Tier4ContractorRates[[#This Row],[MSA Contract Number]],'Tier 1 - $500K'!A:A,'Tier 1 - $500K'!N:N)</f>
        <v>125</v>
      </c>
      <c r="O76" s="115">
        <f>_xlfn.XLOOKUP(Tier4ContractorRates[[#This Row],[MSA Contract Number]],'Tier 1 - $500K'!A:A,'Tier 1 - $500K'!O:O,0,0,1)</f>
        <v>120</v>
      </c>
      <c r="P76" s="115">
        <f>_xlfn.XLOOKUP(Tier4ContractorRates[[#This Row],[MSA Contract Number]],'Tier 1 - $500K'!A:A,'Tier 1 - $500K'!P:P,0,0,1)</f>
        <v>125</v>
      </c>
      <c r="Q76" s="115">
        <f>_xlfn.XLOOKUP(Tier4ContractorRates[[#This Row],[MSA Contract Number]],'Tier 1 - $500K'!A:A,'Tier 1 - $500K'!Q:Q,0,0,1)</f>
        <v>115</v>
      </c>
      <c r="R76" s="115">
        <f>_xlfn.XLOOKUP(Tier4ContractorRates[[#This Row],[MSA Contract Number]],'Tier 1 - $500K'!A:A,'Tier 1 - $500K'!R:R,0,0,1)</f>
        <v>80</v>
      </c>
      <c r="S76" s="107">
        <f>_xlfn.XLOOKUP(Tier4ContractorRates[[#This Row],[MSA Contract Number]],'Tier 1 - $500K'!A:A,'Tier 1 - $500K'!S:S,0,0,1)</f>
        <v>130</v>
      </c>
      <c r="T76" s="107">
        <f>_xlfn.XLOOKUP(Tier4ContractorRates[[#This Row],[MSA Contract Number]],'Tier 1 - $500K'!A:A,'Tier 1 - $500K'!T:T,0,0,1)</f>
        <v>165</v>
      </c>
      <c r="U76" s="107">
        <f>_xlfn.XLOOKUP(Tier4ContractorRates[[#This Row],[MSA Contract Number]],'Tier 1 - $500K'!A:A,'Tier 1 - $500K'!U:U,0,0,1)</f>
        <v>145</v>
      </c>
      <c r="V76" s="107">
        <f>_xlfn.XLOOKUP(Tier4ContractorRates[[#This Row],[MSA Contract Number]],'Tier 1 - $500K'!A:A,'Tier 1 - $500K'!V:V,0,0,1)</f>
        <v>145</v>
      </c>
      <c r="W76" s="107">
        <f>_xlfn.XLOOKUP(Tier4ContractorRates[[#This Row],[MSA Contract Number]],'Tier 1 - $500K'!A:A,'Tier 1 - $500K'!W:W,0,0,1)</f>
        <v>100</v>
      </c>
      <c r="X76" s="107">
        <f>_xlfn.XLOOKUP(Tier4ContractorRates[[#This Row],[MSA Contract Number]],'Tier 1 - $500K'!A:A,'Tier 1 - $500K'!X:X,0,0,1)</f>
        <v>110</v>
      </c>
      <c r="Y76" s="107">
        <f>_xlfn.XLOOKUP(Tier4ContractorRates[[#This Row],[MSA Contract Number]],'Tier 1 - $500K'!A:A,'Tier 1 - $500K'!Y:Y,0,0,1)</f>
        <v>110</v>
      </c>
      <c r="Z76" s="107">
        <f>_xlfn.XLOOKUP(Tier4ContractorRates[[#This Row],[MSA Contract Number]],'Tier 1 - $500K'!A:A,'Tier 1 - $500K'!Z:Z,0,0,1)</f>
        <v>130</v>
      </c>
      <c r="AA76" s="107">
        <f>_xlfn.XLOOKUP(Tier4ContractorRates[[#This Row],[MSA Contract Number]],'Tier 1 - $500K'!A:A,'Tier 1 - $500K'!AA:AA,0,0,1)</f>
        <v>135</v>
      </c>
      <c r="AB76" s="107">
        <f>_xlfn.XLOOKUP(Tier4ContractorRates[[#This Row],[MSA Contract Number]],'Tier 1 - $500K'!A:A,'Tier 1 - $500K'!AB:AB,0,0,1)</f>
        <v>135</v>
      </c>
      <c r="AC76" s="107">
        <f>_xlfn.XLOOKUP(Tier4ContractorRates[[#This Row],[MSA Contract Number]],'Tier 1 - $500K'!A:A,'Tier 1 - $500K'!AC:AC,0,0,1)</f>
        <v>140</v>
      </c>
      <c r="AD76" s="107">
        <f>_xlfn.XLOOKUP(Tier4ContractorRates[[#This Row],[MSA Contract Number]],'Tier 1 - $500K'!A:A,'Tier 1 - $500K'!AD:AD,0,0,1)</f>
        <v>115</v>
      </c>
      <c r="AE76" s="107">
        <f>_xlfn.XLOOKUP(Tier4ContractorRates[[#This Row],[MSA Contract Number]],'Tier 1 - $500K'!A:A,'Tier 1 - $500K'!AE:AE,0,0,1)</f>
        <v>110</v>
      </c>
      <c r="AF76" s="107">
        <f>_xlfn.XLOOKUP(Tier4ContractorRates[[#This Row],[MSA Contract Number]],'Tier 1 - $500K'!A:A,'Tier 1 - $500K'!AF:AF,0,0,1)</f>
        <v>120</v>
      </c>
      <c r="AG76" s="107">
        <f>_xlfn.XLOOKUP(Tier4ContractorRates[[#This Row],[MSA Contract Number]],'Tier 1 - $500K'!A:A,'Tier 1 - $500K'!AG:AG,0,0,1)</f>
        <v>135</v>
      </c>
      <c r="AH76" s="107">
        <f>_xlfn.XLOOKUP(Tier4ContractorRates[[#This Row],[MSA Contract Number]],'Tier 1 - $500K'!A:A,'Tier 1 - $500K'!AH:AH,0,0,1)</f>
        <v>125</v>
      </c>
      <c r="AI76" s="107">
        <f>_xlfn.XLOOKUP(Tier4ContractorRates[[#This Row],[MSA Contract Number]],'Tier 1 - $500K'!A:A,'Tier 1 - $500K'!AI:AI,0,0,1)</f>
        <v>125</v>
      </c>
      <c r="AJ76" s="107">
        <f>_xlfn.XLOOKUP(Tier4ContractorRates[[#This Row],[MSA Contract Number]],'Tier 1 - $500K'!A:A,'Tier 1 - $500K'!AJ:AJ,0,0,1)</f>
        <v>125</v>
      </c>
      <c r="AK76" s="107">
        <f>_xlfn.XLOOKUP(Tier4ContractorRates[[#This Row],[MSA Contract Number]],'Tier 1 - $500K'!A:A,'Tier 1 - $500K'!AK:AK,0,0,1)</f>
        <v>125</v>
      </c>
      <c r="AL76" s="107">
        <f>_xlfn.XLOOKUP(Tier4ContractorRates[[#This Row],[MSA Contract Number]],'Tier 1 - $500K'!A:A,'Tier 1 - $500K'!AL:AL,0,0,1)</f>
        <v>140</v>
      </c>
      <c r="AM76" s="107">
        <f>_xlfn.XLOOKUP(Tier4ContractorRates[[#This Row],[MSA Contract Number]],'Tier 1 - $500K'!A:A,'Tier 1 - $500K'!AM:AM,0,0,1)</f>
        <v>120</v>
      </c>
      <c r="AN76" s="107">
        <f>_xlfn.XLOOKUP(Tier4ContractorRates[[#This Row],[MSA Contract Number]],'Tier 1 - $500K'!A:A,'Tier 1 - $500K'!AN:AN,0,0,1)</f>
        <v>150</v>
      </c>
      <c r="AO76" s="107">
        <f>_xlfn.XLOOKUP(Tier4ContractorRates[[#This Row],[MSA Contract Number]],'Tier 1 - $500K'!A:A,'Tier 1 - $500K'!AO:AO,0,0,1)</f>
        <v>140</v>
      </c>
      <c r="AP76" s="107">
        <f>_xlfn.XLOOKUP(Tier4ContractorRates[[#This Row],[MSA Contract Number]],'Tier 1 - $500K'!A:A,'Tier 1 - $500K'!AP:AP,0,0,1)</f>
        <v>165</v>
      </c>
      <c r="AQ76" s="107">
        <f>_xlfn.XLOOKUP(Tier4ContractorRates[[#This Row],[MSA Contract Number]],'Tier 1 - $500K'!A:A,'Tier 1 - $500K'!AQ:AQ,0,0,1)</f>
        <v>140</v>
      </c>
      <c r="AR76" s="107">
        <f>_xlfn.XLOOKUP(Tier4ContractorRates[[#This Row],[MSA Contract Number]],'Tier 1 - $500K'!A:A,'Tier 1 - $500K'!AR:AR,0,0,1)</f>
        <v>145</v>
      </c>
      <c r="AS76" s="107">
        <f>_xlfn.XLOOKUP(Tier4ContractorRates[[#This Row],[MSA Contract Number]],'Tier 1 - $500K'!A:A,'Tier 1 - $500K'!AS:AS,0,0,1)</f>
        <v>115</v>
      </c>
      <c r="AT76" s="107">
        <f>_xlfn.XLOOKUP(Tier4ContractorRates[[#This Row],[MSA Contract Number]],'Tier 1 - $500K'!A:A,'Tier 1 - $500K'!AT:AT,0,0,1)</f>
        <v>115</v>
      </c>
      <c r="AU76" s="107">
        <f>_xlfn.XLOOKUP(Tier4ContractorRates[[#This Row],[MSA Contract Number]],'Tier 1 - $500K'!A:A,'Tier 1 - $500K'!AU:AU,0,0,1)</f>
        <v>115</v>
      </c>
      <c r="AV76" s="107">
        <f>_xlfn.XLOOKUP(Tier4ContractorRates[[#This Row],[MSA Contract Number]],'Tier 1 - $500K'!A:A,'Tier 1 - $500K'!AV:AV,0,0,1)</f>
        <v>115</v>
      </c>
      <c r="AW76" s="107">
        <f>_xlfn.XLOOKUP(Tier4ContractorRates[[#This Row],[MSA Contract Number]],'Tier 1 - $500K'!A:A,'Tier 1 - $500K'!AW:AW,0,0,1)</f>
        <v>115</v>
      </c>
      <c r="AX76" s="107">
        <f>_xlfn.XLOOKUP(Tier4ContractorRates[[#This Row],[MSA Contract Number]],'Tier 1 - $500K'!A:A,'Tier 1 - $500K'!AX:AX,0,0,1)</f>
        <v>125</v>
      </c>
      <c r="AY76" s="107">
        <f>_xlfn.XLOOKUP(Tier4ContractorRates[[#This Row],[MSA Contract Number]],'Tier 1 - $500K'!A:A,'Tier 1 - $500K'!AY:AY,0,0,1)</f>
        <v>110</v>
      </c>
      <c r="AZ76" s="108">
        <f>_xlfn.XLOOKUP(Tier4ContractorRates[[#This Row],[MSA Contract Number]],'Tier 1 - $500K'!A:A,'Tier 1 - $500K'!AZ:AZ,0,0,1)</f>
        <v>175</v>
      </c>
    </row>
    <row r="77" spans="1:52" ht="63" x14ac:dyDescent="0.25">
      <c r="A77" s="10" t="s">
        <v>1377</v>
      </c>
      <c r="B77" s="9">
        <f>_xlfn.XLOOKUP(Tier4ContractorRates[[#This Row],[MSA Contract Number]],'Tier 1 - $500K'!A:A,'Tier 1 - $500K'!B:B,0,0,1)</f>
        <v>46497</v>
      </c>
      <c r="C77" s="10" t="str">
        <f>_xlfn.XLOOKUP(Tier4ContractorRates[[#This Row],[MSA Contract Number]],'Tier 1 - $500K'!A:A,'Tier 1 - $500K'!C:C,0,0,1)</f>
        <v>World Wide Technology LLC</v>
      </c>
      <c r="D77" s="10" t="str">
        <f>_xlfn.XLOOKUP(Tier4ContractorRates[[#This Row],[MSA Contract Number]],'Tier 1 - $500K'!A:A,'Tier 1 - $500K'!D:D,0,0,1)</f>
        <v xml:space="preserve">1. Chuck Blaskoski 
2. Lianne Kitajima 
3. Adam Petrovsky 
4. Carol Harting </v>
      </c>
      <c r="E77" s="10" t="str">
        <f>_xlfn.XLOOKUP(Tier4ContractorRates[[#This Row],[MSA Contract Number]],'Tier 1 - $500K'!A:A,'Tier 1 - $500K'!E:E,0,0,1)</f>
        <v>1. (916) 432-7024 
2. (808) 599-7034 
3. (925) 425-3981 
4. (314) 995-6103</v>
      </c>
      <c r="F77" s="10" t="str">
        <f>_xlfn.XLOOKUP(Tier4ContractorRates[[#This Row],[MSA Contract Number]],'Tier 1 - $500K'!A:A,'Tier 1 - $500K'!F:F,0,0,1)</f>
        <v xml:space="preserve">wwt-tddc@wwt.com;  </v>
      </c>
      <c r="G77" s="7" t="str">
        <f>_xlfn.XLOOKUP(Tier4ContractorRates[[#This Row],[Point of Contact(s) (First Name and Last Name)]],'Tier 1 - $500K'!D:D,'Tier 1 - $500K'!G:G,0,0,1)</f>
        <v>--</v>
      </c>
      <c r="H77" s="7" t="str">
        <f>_xlfn.XLOOKUP(Tier4ContractorRates[[#This Row],[MSA Contract Number]],'Tier 1 - $500K'!A:A,'Tier 1 - $500K'!H:H,0,0,1)</f>
        <v>--</v>
      </c>
      <c r="I77" s="7" t="str">
        <f>_xlfn.XLOOKUP(Tier4ContractorRates[[#This Row],[MSA Contract Number]],'Tier 1 - $500K'!A:A,'Tier 1 - $500K'!I:I,0,0,1)</f>
        <v>No</v>
      </c>
      <c r="J77" s="7" t="str">
        <f>_xlfn.XLOOKUP(Tier4ContractorRates[[#This Row],[MSA Contract Number]],'Tier 1 - $500K'!A:A,'Tier 1 - $500K'!J:J,0,0,1)</f>
        <v>No</v>
      </c>
      <c r="K77" s="115">
        <f>_xlfn.XLOOKUP(Tier4ContractorRates[[#This Row],[MSA Contract Number]],'Tier 1 - $500K'!A:A,'Tier 1 - $500K'!K:K,0,0,1)</f>
        <v>285</v>
      </c>
      <c r="L77" s="115">
        <f>_xlfn.XLOOKUP(Tier4ContractorRates[[#This Row],[MSA Contract Number]],'Tier 1 - $500K'!A:A,'Tier 1 - $500K'!L:L,0,0,1)</f>
        <v>205</v>
      </c>
      <c r="M77" s="115">
        <f>_xlfn.XLOOKUP(Tier4ContractorRates[[#This Row],[MSA Contract Number]],'Tier 1 - $500K'!A:A,'Tier 1 - $500K'!M:M,0,0,1)</f>
        <v>307</v>
      </c>
      <c r="N77" s="115">
        <f>_xlfn.XLOOKUP(Tier4ContractorRates[[#This Row],[MSA Contract Number]],'Tier 1 - $500K'!A:A,'Tier 1 - $500K'!N:N)</f>
        <v>268</v>
      </c>
      <c r="O77" s="115">
        <f>_xlfn.XLOOKUP(Tier4ContractorRates[[#This Row],[MSA Contract Number]],'Tier 1 - $500K'!A:A,'Tier 1 - $500K'!O:O,0,0,1)</f>
        <v>240</v>
      </c>
      <c r="P77" s="115">
        <f>_xlfn.XLOOKUP(Tier4ContractorRates[[#This Row],[MSA Contract Number]],'Tier 1 - $500K'!A:A,'Tier 1 - $500K'!P:P,0,0,1)</f>
        <v>259</v>
      </c>
      <c r="Q77" s="115">
        <f>_xlfn.XLOOKUP(Tier4ContractorRates[[#This Row],[MSA Contract Number]],'Tier 1 - $500K'!A:A,'Tier 1 - $500K'!Q:Q,0,0,1)</f>
        <v>224</v>
      </c>
      <c r="R77" s="115">
        <f>_xlfn.XLOOKUP(Tier4ContractorRates[[#This Row],[MSA Contract Number]],'Tier 1 - $500K'!A:A,'Tier 1 - $500K'!R:R,0,0,1)</f>
        <v>174</v>
      </c>
      <c r="S77" s="107">
        <f>_xlfn.XLOOKUP(Tier4ContractorRates[[#This Row],[MSA Contract Number]],'Tier 1 - $500K'!A:A,'Tier 1 - $500K'!S:S,0,0,1)</f>
        <v>286</v>
      </c>
      <c r="T77" s="107">
        <f>_xlfn.XLOOKUP(Tier4ContractorRates[[#This Row],[MSA Contract Number]],'Tier 1 - $500K'!A:A,'Tier 1 - $500K'!T:T,0,0,1)</f>
        <v>334</v>
      </c>
      <c r="U77" s="107">
        <f>_xlfn.XLOOKUP(Tier4ContractorRates[[#This Row],[MSA Contract Number]],'Tier 1 - $500K'!A:A,'Tier 1 - $500K'!U:U,0,0,1)</f>
        <v>292</v>
      </c>
      <c r="V77" s="107">
        <f>_xlfn.XLOOKUP(Tier4ContractorRates[[#This Row],[MSA Contract Number]],'Tier 1 - $500K'!A:A,'Tier 1 - $500K'!V:V,0,0,1)</f>
        <v>296</v>
      </c>
      <c r="W77" s="107">
        <f>_xlfn.XLOOKUP(Tier4ContractorRates[[#This Row],[MSA Contract Number]],'Tier 1 - $500K'!A:A,'Tier 1 - $500K'!W:W,0,0,1)</f>
        <v>205</v>
      </c>
      <c r="X77" s="107">
        <f>_xlfn.XLOOKUP(Tier4ContractorRates[[#This Row],[MSA Contract Number]],'Tier 1 - $500K'!A:A,'Tier 1 - $500K'!X:X,0,0,1)</f>
        <v>200</v>
      </c>
      <c r="Y77" s="107">
        <f>_xlfn.XLOOKUP(Tier4ContractorRates[[#This Row],[MSA Contract Number]],'Tier 1 - $500K'!A:A,'Tier 1 - $500K'!Y:Y,0,0,1)</f>
        <v>200</v>
      </c>
      <c r="Z77" s="107">
        <f>_xlfn.XLOOKUP(Tier4ContractorRates[[#This Row],[MSA Contract Number]],'Tier 1 - $500K'!A:A,'Tier 1 - $500K'!Z:Z,0,0,1)</f>
        <v>254</v>
      </c>
      <c r="AA77" s="107">
        <f>_xlfn.XLOOKUP(Tier4ContractorRates[[#This Row],[MSA Contract Number]],'Tier 1 - $500K'!A:A,'Tier 1 - $500K'!AA:AA,0,0,1)</f>
        <v>275</v>
      </c>
      <c r="AB77" s="107">
        <f>_xlfn.XLOOKUP(Tier4ContractorRates[[#This Row],[MSA Contract Number]],'Tier 1 - $500K'!A:A,'Tier 1 - $500K'!AB:AB,0,0,1)</f>
        <v>286</v>
      </c>
      <c r="AC77" s="107">
        <f>_xlfn.XLOOKUP(Tier4ContractorRates[[#This Row],[MSA Contract Number]],'Tier 1 - $500K'!A:A,'Tier 1 - $500K'!AC:AC,0,0,1)</f>
        <v>290</v>
      </c>
      <c r="AD77" s="107">
        <f>_xlfn.XLOOKUP(Tier4ContractorRates[[#This Row],[MSA Contract Number]],'Tier 1 - $500K'!A:A,'Tier 1 - $500K'!AD:AD,0,0,1)</f>
        <v>180</v>
      </c>
      <c r="AE77" s="107">
        <f>_xlfn.XLOOKUP(Tier4ContractorRates[[#This Row],[MSA Contract Number]],'Tier 1 - $500K'!A:A,'Tier 1 - $500K'!AE:AE,0,0,1)</f>
        <v>220</v>
      </c>
      <c r="AF77" s="107">
        <f>_xlfn.XLOOKUP(Tier4ContractorRates[[#This Row],[MSA Contract Number]],'Tier 1 - $500K'!A:A,'Tier 1 - $500K'!AF:AF,0,0,1)</f>
        <v>180</v>
      </c>
      <c r="AG77" s="107">
        <f>_xlfn.XLOOKUP(Tier4ContractorRates[[#This Row],[MSA Contract Number]],'Tier 1 - $500K'!A:A,'Tier 1 - $500K'!AG:AG,0,0,1)</f>
        <v>230</v>
      </c>
      <c r="AH77" s="107">
        <f>_xlfn.XLOOKUP(Tier4ContractorRates[[#This Row],[MSA Contract Number]],'Tier 1 - $500K'!A:A,'Tier 1 - $500K'!AH:AH,0,0,1)</f>
        <v>180</v>
      </c>
      <c r="AI77" s="107">
        <f>_xlfn.XLOOKUP(Tier4ContractorRates[[#This Row],[MSA Contract Number]],'Tier 1 - $500K'!A:A,'Tier 1 - $500K'!AI:AI,0,0,1)</f>
        <v>229</v>
      </c>
      <c r="AJ77" s="107">
        <f>_xlfn.XLOOKUP(Tier4ContractorRates[[#This Row],[MSA Contract Number]],'Tier 1 - $500K'!A:A,'Tier 1 - $500K'!AJ:AJ,0,0,1)</f>
        <v>180</v>
      </c>
      <c r="AK77" s="107">
        <f>_xlfn.XLOOKUP(Tier4ContractorRates[[#This Row],[MSA Contract Number]],'Tier 1 - $500K'!A:A,'Tier 1 - $500K'!AK:AK,0,0,1)</f>
        <v>230</v>
      </c>
      <c r="AL77" s="107">
        <f>_xlfn.XLOOKUP(Tier4ContractorRates[[#This Row],[MSA Contract Number]],'Tier 1 - $500K'!A:A,'Tier 1 - $500K'!AL:AL,0,0,1)</f>
        <v>270</v>
      </c>
      <c r="AM77" s="107">
        <f>_xlfn.XLOOKUP(Tier4ContractorRates[[#This Row],[MSA Contract Number]],'Tier 1 - $500K'!A:A,'Tier 1 - $500K'!AM:AM,0,0,1)</f>
        <v>237</v>
      </c>
      <c r="AN77" s="107">
        <f>_xlfn.XLOOKUP(Tier4ContractorRates[[#This Row],[MSA Contract Number]],'Tier 1 - $500K'!A:A,'Tier 1 - $500K'!AN:AN,0,0,1)</f>
        <v>281</v>
      </c>
      <c r="AO77" s="107">
        <f>_xlfn.XLOOKUP(Tier4ContractorRates[[#This Row],[MSA Contract Number]],'Tier 1 - $500K'!A:A,'Tier 1 - $500K'!AO:AO,0,0,1)</f>
        <v>240</v>
      </c>
      <c r="AP77" s="107">
        <f>_xlfn.XLOOKUP(Tier4ContractorRates[[#This Row],[MSA Contract Number]],'Tier 1 - $500K'!A:A,'Tier 1 - $500K'!AP:AP,0,0,1)</f>
        <v>240</v>
      </c>
      <c r="AQ77" s="107">
        <f>_xlfn.XLOOKUP(Tier4ContractorRates[[#This Row],[MSA Contract Number]],'Tier 1 - $500K'!A:A,'Tier 1 - $500K'!AQ:AQ,0,0,1)</f>
        <v>271</v>
      </c>
      <c r="AR77" s="107">
        <f>_xlfn.XLOOKUP(Tier4ContractorRates[[#This Row],[MSA Contract Number]],'Tier 1 - $500K'!A:A,'Tier 1 - $500K'!AR:AR,0,0,1)</f>
        <v>255</v>
      </c>
      <c r="AS77" s="107">
        <f>_xlfn.XLOOKUP(Tier4ContractorRates[[#This Row],[MSA Contract Number]],'Tier 1 - $500K'!A:A,'Tier 1 - $500K'!AS:AS,0,0,1)</f>
        <v>222</v>
      </c>
      <c r="AT77" s="107">
        <f>_xlfn.XLOOKUP(Tier4ContractorRates[[#This Row],[MSA Contract Number]],'Tier 1 - $500K'!A:A,'Tier 1 - $500K'!AT:AT,0,0,1)</f>
        <v>205</v>
      </c>
      <c r="AU77" s="107">
        <f>_xlfn.XLOOKUP(Tier4ContractorRates[[#This Row],[MSA Contract Number]],'Tier 1 - $500K'!A:A,'Tier 1 - $500K'!AU:AU,0,0,1)</f>
        <v>226</v>
      </c>
      <c r="AV77" s="107">
        <f>_xlfn.XLOOKUP(Tier4ContractorRates[[#This Row],[MSA Contract Number]],'Tier 1 - $500K'!A:A,'Tier 1 - $500K'!AV:AV,0,0,1)</f>
        <v>208</v>
      </c>
      <c r="AW77" s="107">
        <f>_xlfn.XLOOKUP(Tier4ContractorRates[[#This Row],[MSA Contract Number]],'Tier 1 - $500K'!A:A,'Tier 1 - $500K'!AW:AW,0,0,1)</f>
        <v>227</v>
      </c>
      <c r="AX77" s="107">
        <f>_xlfn.XLOOKUP(Tier4ContractorRates[[#This Row],[MSA Contract Number]],'Tier 1 - $500K'!A:A,'Tier 1 - $500K'!AX:AX,0,0,1)</f>
        <v>271</v>
      </c>
      <c r="AY77" s="107">
        <f>_xlfn.XLOOKUP(Tier4ContractorRates[[#This Row],[MSA Contract Number]],'Tier 1 - $500K'!A:A,'Tier 1 - $500K'!AY:AY,0,0,1)</f>
        <v>215</v>
      </c>
      <c r="AZ77" s="108">
        <f>_xlfn.XLOOKUP(Tier4ContractorRates[[#This Row],[MSA Contract Number]],'Tier 1 - $500K'!A:A,'Tier 1 - $500K'!AZ:AZ,0,0,1)</f>
        <v>330</v>
      </c>
    </row>
    <row r="78" spans="1:52" x14ac:dyDescent="0.25">
      <c r="A78" s="10" t="s">
        <v>1382</v>
      </c>
      <c r="B78" s="9">
        <f>_xlfn.XLOOKUP(Tier4ContractorRates[[#This Row],[MSA Contract Number]],'Tier 1 - $500K'!A:A,'Tier 1 - $500K'!B:B,0,0,1)</f>
        <v>46497</v>
      </c>
      <c r="C78" s="10" t="str">
        <f>_xlfn.XLOOKUP(Tier4ContractorRates[[#This Row],[MSA Contract Number]],'Tier 1 - $500K'!A:A,'Tier 1 - $500K'!C:C,0,0,1)</f>
        <v>WSP USA, Inc.</v>
      </c>
      <c r="D78" s="10" t="str">
        <f>_xlfn.XLOOKUP(Tier4ContractorRates[[#This Row],[MSA Contract Number]],'Tier 1 - $500K'!A:A,'Tier 1 - $500K'!D:D,0,0,1)</f>
        <v>Edgar Montes</v>
      </c>
      <c r="E78" s="10" t="str">
        <f>_xlfn.XLOOKUP(Tier4ContractorRates[[#This Row],[MSA Contract Number]],'Tier 1 - $500K'!A:A,'Tier 1 - $500K'!E:E,0,0,1)</f>
        <v>(916) 848-9724</v>
      </c>
      <c r="F78" s="10" t="str">
        <f>_xlfn.XLOOKUP(Tier4ContractorRates[[#This Row],[MSA Contract Number]],'Tier 1 - $500K'!A:A,'Tier 1 - $500K'!F:F,0,0,1)</f>
        <v>Edgar.Montes@wsp.com;</v>
      </c>
      <c r="G78" s="7" t="str">
        <f>_xlfn.XLOOKUP(Tier4ContractorRates[[#This Row],[Point of Contact(s) (First Name and Last Name)]],'Tier 1 - $500K'!D:D,'Tier 1 - $500K'!G:G,0,0,1)</f>
        <v>--</v>
      </c>
      <c r="H78" s="7" t="str">
        <f>_xlfn.XLOOKUP(Tier4ContractorRates[[#This Row],[MSA Contract Number]],'Tier 1 - $500K'!A:A,'Tier 1 - $500K'!H:H,0,0,1)</f>
        <v>--</v>
      </c>
      <c r="I78" s="7" t="str">
        <f>_xlfn.XLOOKUP(Tier4ContractorRates[[#This Row],[MSA Contract Number]],'Tier 1 - $500K'!A:A,'Tier 1 - $500K'!I:I,0,0,1)</f>
        <v>No</v>
      </c>
      <c r="J78" s="7" t="str">
        <f>_xlfn.XLOOKUP(Tier4ContractorRates[[#This Row],[MSA Contract Number]],'Tier 1 - $500K'!A:A,'Tier 1 - $500K'!J:J,0,0,1)</f>
        <v>No</v>
      </c>
      <c r="K78" s="115">
        <f>_xlfn.XLOOKUP(Tier4ContractorRates[[#This Row],[MSA Contract Number]],'Tier 1 - $500K'!A:A,'Tier 1 - $500K'!K:K,0,0,1)</f>
        <v>270</v>
      </c>
      <c r="L78" s="115">
        <f>_xlfn.XLOOKUP(Tier4ContractorRates[[#This Row],[MSA Contract Number]],'Tier 1 - $500K'!A:A,'Tier 1 - $500K'!L:L,0,0,1)</f>
        <v>182</v>
      </c>
      <c r="M78" s="115">
        <f>_xlfn.XLOOKUP(Tier4ContractorRates[[#This Row],[MSA Contract Number]],'Tier 1 - $500K'!A:A,'Tier 1 - $500K'!M:M,0,0,1)</f>
        <v>187</v>
      </c>
      <c r="N78" s="115">
        <f>_xlfn.XLOOKUP(Tier4ContractorRates[[#This Row],[MSA Contract Number]],'Tier 1 - $500K'!A:A,'Tier 1 - $500K'!N:N)</f>
        <v>166</v>
      </c>
      <c r="O78" s="115">
        <f>_xlfn.XLOOKUP(Tier4ContractorRates[[#This Row],[MSA Contract Number]],'Tier 1 - $500K'!A:A,'Tier 1 - $500K'!O:O,0,0,1)</f>
        <v>174</v>
      </c>
      <c r="P78" s="115">
        <f>_xlfn.XLOOKUP(Tier4ContractorRates[[#This Row],[MSA Contract Number]],'Tier 1 - $500K'!A:A,'Tier 1 - $500K'!P:P,0,0,1)</f>
        <v>209</v>
      </c>
      <c r="Q78" s="115">
        <f>_xlfn.XLOOKUP(Tier4ContractorRates[[#This Row],[MSA Contract Number]],'Tier 1 - $500K'!A:A,'Tier 1 - $500K'!Q:Q,0,0,1)</f>
        <v>163</v>
      </c>
      <c r="R78" s="115">
        <f>_xlfn.XLOOKUP(Tier4ContractorRates[[#This Row],[MSA Contract Number]],'Tier 1 - $500K'!A:A,'Tier 1 - $500K'!R:R,0,0,1)</f>
        <v>137</v>
      </c>
      <c r="S78" s="107">
        <f>_xlfn.XLOOKUP(Tier4ContractorRates[[#This Row],[MSA Contract Number]],'Tier 1 - $500K'!A:A,'Tier 1 - $500K'!S:S,0,0,1)</f>
        <v>203</v>
      </c>
      <c r="T78" s="107">
        <f>_xlfn.XLOOKUP(Tier4ContractorRates[[#This Row],[MSA Contract Number]],'Tier 1 - $500K'!A:A,'Tier 1 - $500K'!T:T,0,0,1)</f>
        <v>246</v>
      </c>
      <c r="U78" s="107">
        <f>_xlfn.XLOOKUP(Tier4ContractorRates[[#This Row],[MSA Contract Number]],'Tier 1 - $500K'!A:A,'Tier 1 - $500K'!U:U,0,0,1)</f>
        <v>209</v>
      </c>
      <c r="V78" s="107">
        <f>_xlfn.XLOOKUP(Tier4ContractorRates[[#This Row],[MSA Contract Number]],'Tier 1 - $500K'!A:A,'Tier 1 - $500K'!V:V,0,0,1)</f>
        <v>195</v>
      </c>
      <c r="W78" s="107">
        <f>_xlfn.XLOOKUP(Tier4ContractorRates[[#This Row],[MSA Contract Number]],'Tier 1 - $500K'!A:A,'Tier 1 - $500K'!W:W,0,0,1)</f>
        <v>171</v>
      </c>
      <c r="X78" s="107">
        <f>_xlfn.XLOOKUP(Tier4ContractorRates[[#This Row],[MSA Contract Number]],'Tier 1 - $500K'!A:A,'Tier 1 - $500K'!X:X,0,0,1)</f>
        <v>169</v>
      </c>
      <c r="Y78" s="107">
        <f>_xlfn.XLOOKUP(Tier4ContractorRates[[#This Row],[MSA Contract Number]],'Tier 1 - $500K'!A:A,'Tier 1 - $500K'!Y:Y,0,0,1)</f>
        <v>171</v>
      </c>
      <c r="Z78" s="107">
        <f>_xlfn.XLOOKUP(Tier4ContractorRates[[#This Row],[MSA Contract Number]],'Tier 1 - $500K'!A:A,'Tier 1 - $500K'!Z:Z,0,0,1)</f>
        <v>187</v>
      </c>
      <c r="AA78" s="107">
        <f>_xlfn.XLOOKUP(Tier4ContractorRates[[#This Row],[MSA Contract Number]],'Tier 1 - $500K'!A:A,'Tier 1 - $500K'!AA:AA,0,0,1)</f>
        <v>185</v>
      </c>
      <c r="AB78" s="107">
        <f>_xlfn.XLOOKUP(Tier4ContractorRates[[#This Row],[MSA Contract Number]],'Tier 1 - $500K'!A:A,'Tier 1 - $500K'!AB:AB,0,0,1)</f>
        <v>214</v>
      </c>
      <c r="AC78" s="107">
        <f>_xlfn.XLOOKUP(Tier4ContractorRates[[#This Row],[MSA Contract Number]],'Tier 1 - $500K'!A:A,'Tier 1 - $500K'!AC:AC,0,0,1)</f>
        <v>201</v>
      </c>
      <c r="AD78" s="107">
        <f>_xlfn.XLOOKUP(Tier4ContractorRates[[#This Row],[MSA Contract Number]],'Tier 1 - $500K'!A:A,'Tier 1 - $500K'!AD:AD,0,0,1)</f>
        <v>169</v>
      </c>
      <c r="AE78" s="107">
        <f>_xlfn.XLOOKUP(Tier4ContractorRates[[#This Row],[MSA Contract Number]],'Tier 1 - $500K'!A:A,'Tier 1 - $500K'!AE:AE,0,0,1)</f>
        <v>169</v>
      </c>
      <c r="AF78" s="107">
        <f>_xlfn.XLOOKUP(Tier4ContractorRates[[#This Row],[MSA Contract Number]],'Tier 1 - $500K'!A:A,'Tier 1 - $500K'!AF:AF,0,0,1)</f>
        <v>158</v>
      </c>
      <c r="AG78" s="107">
        <f>_xlfn.XLOOKUP(Tier4ContractorRates[[#This Row],[MSA Contract Number]],'Tier 1 - $500K'!A:A,'Tier 1 - $500K'!AG:AG,0,0,1)</f>
        <v>177</v>
      </c>
      <c r="AH78" s="107">
        <f>_xlfn.XLOOKUP(Tier4ContractorRates[[#This Row],[MSA Contract Number]],'Tier 1 - $500K'!A:A,'Tier 1 - $500K'!AH:AH,0,0,1)</f>
        <v>158</v>
      </c>
      <c r="AI78" s="107">
        <f>_xlfn.XLOOKUP(Tier4ContractorRates[[#This Row],[MSA Contract Number]],'Tier 1 - $500K'!A:A,'Tier 1 - $500K'!AI:AI,0,0,1)</f>
        <v>161</v>
      </c>
      <c r="AJ78" s="107">
        <f>_xlfn.XLOOKUP(Tier4ContractorRates[[#This Row],[MSA Contract Number]],'Tier 1 - $500K'!A:A,'Tier 1 - $500K'!AJ:AJ,0,0,1)</f>
        <v>182</v>
      </c>
      <c r="AK78" s="107">
        <f>_xlfn.XLOOKUP(Tier4ContractorRates[[#This Row],[MSA Contract Number]],'Tier 1 - $500K'!A:A,'Tier 1 - $500K'!AK:AK,0,0,1)</f>
        <v>174</v>
      </c>
      <c r="AL78" s="107">
        <f>_xlfn.XLOOKUP(Tier4ContractorRates[[#This Row],[MSA Contract Number]],'Tier 1 - $500K'!A:A,'Tier 1 - $500K'!AL:AL,0,0,1)</f>
        <v>206</v>
      </c>
      <c r="AM78" s="107">
        <f>_xlfn.XLOOKUP(Tier4ContractorRates[[#This Row],[MSA Contract Number]],'Tier 1 - $500K'!A:A,'Tier 1 - $500K'!AM:AM,0,0,1)</f>
        <v>169</v>
      </c>
      <c r="AN78" s="107">
        <f>_xlfn.XLOOKUP(Tier4ContractorRates[[#This Row],[MSA Contract Number]],'Tier 1 - $500K'!A:A,'Tier 1 - $500K'!AN:AN,0,0,1)</f>
        <v>185</v>
      </c>
      <c r="AO78" s="107">
        <f>_xlfn.XLOOKUP(Tier4ContractorRates[[#This Row],[MSA Contract Number]],'Tier 1 - $500K'!A:A,'Tier 1 - $500K'!AO:AO,0,0,1)</f>
        <v>161</v>
      </c>
      <c r="AP78" s="107">
        <f>_xlfn.XLOOKUP(Tier4ContractorRates[[#This Row],[MSA Contract Number]],'Tier 1 - $500K'!A:A,'Tier 1 - $500K'!AP:AP,0,0,1)</f>
        <v>187</v>
      </c>
      <c r="AQ78" s="107">
        <f>_xlfn.XLOOKUP(Tier4ContractorRates[[#This Row],[MSA Contract Number]],'Tier 1 - $500K'!A:A,'Tier 1 - $500K'!AQ:AQ,0,0,1)</f>
        <v>201</v>
      </c>
      <c r="AR78" s="107">
        <f>_xlfn.XLOOKUP(Tier4ContractorRates[[#This Row],[MSA Contract Number]],'Tier 1 - $500K'!A:A,'Tier 1 - $500K'!AR:AR,0,0,1)</f>
        <v>193</v>
      </c>
      <c r="AS78" s="107">
        <f>_xlfn.XLOOKUP(Tier4ContractorRates[[#This Row],[MSA Contract Number]],'Tier 1 - $500K'!A:A,'Tier 1 - $500K'!AS:AS,0,0,1)</f>
        <v>193</v>
      </c>
      <c r="AT78" s="107">
        <f>_xlfn.XLOOKUP(Tier4ContractorRates[[#This Row],[MSA Contract Number]],'Tier 1 - $500K'!A:A,'Tier 1 - $500K'!AT:AT,0,0,1)</f>
        <v>142</v>
      </c>
      <c r="AU78" s="107">
        <f>_xlfn.XLOOKUP(Tier4ContractorRates[[#This Row],[MSA Contract Number]],'Tier 1 - $500K'!A:A,'Tier 1 - $500K'!AU:AU,0,0,1)</f>
        <v>161</v>
      </c>
      <c r="AV78" s="107">
        <f>_xlfn.XLOOKUP(Tier4ContractorRates[[#This Row],[MSA Contract Number]],'Tier 1 - $500K'!A:A,'Tier 1 - $500K'!AV:AV,0,0,1)</f>
        <v>155</v>
      </c>
      <c r="AW78" s="107">
        <f>_xlfn.XLOOKUP(Tier4ContractorRates[[#This Row],[MSA Contract Number]],'Tier 1 - $500K'!A:A,'Tier 1 - $500K'!AW:AW,0,0,1)</f>
        <v>185</v>
      </c>
      <c r="AX78" s="107">
        <f>_xlfn.XLOOKUP(Tier4ContractorRates[[#This Row],[MSA Contract Number]],'Tier 1 - $500K'!A:A,'Tier 1 - $500K'!AX:AX,0,0,1)</f>
        <v>150</v>
      </c>
      <c r="AY78" s="107">
        <f>_xlfn.XLOOKUP(Tier4ContractorRates[[#This Row],[MSA Contract Number]],'Tier 1 - $500K'!A:A,'Tier 1 - $500K'!AY:AY,0,0,1)</f>
        <v>131</v>
      </c>
      <c r="AZ78" s="108">
        <f>_xlfn.XLOOKUP(Tier4ContractorRates[[#This Row],[MSA Contract Number]],'Tier 1 - $500K'!A:A,'Tier 1 - $500K'!AZ:AZ,0,0,1)</f>
        <v>286</v>
      </c>
    </row>
    <row r="79" spans="1:52" ht="31.5" x14ac:dyDescent="0.25">
      <c r="A79" s="10" t="s">
        <v>1412</v>
      </c>
      <c r="B79" s="9">
        <f>_xlfn.XLOOKUP(Tier4ContractorRates[[#This Row],[MSA Contract Number]],'Tier 1 - $500K'!A:A,'Tier 1 - $500K'!B:B,0,0,1)</f>
        <v>46497</v>
      </c>
      <c r="C79" s="10" t="str">
        <f>_xlfn.XLOOKUP(Tier4ContractorRates[[#This Row],[MSA Contract Number]],'Tier 1 - $500K'!A:A,'Tier 1 - $500K'!C:C,0,0,1)</f>
        <v>Zones LLC</v>
      </c>
      <c r="D79" s="10" t="str">
        <f>_xlfn.XLOOKUP(Tier4ContractorRates[[#This Row],[MSA Contract Number]],'Tier 1 - $500K'!A:A,'Tier 1 - $500K'!D:D,0,0,1)</f>
        <v xml:space="preserve">1. Imran Yunus 
2. Javaria Tahir </v>
      </c>
      <c r="E79" s="10" t="str">
        <f>_xlfn.XLOOKUP(Tier4ContractorRates[[#This Row],[MSA Contract Number]],'Tier 1 - $500K'!A:A,'Tier 1 - $500K'!E:E,0,0,1)</f>
        <v>1. (310) 766-0124 
2. (253) 545-7347</v>
      </c>
      <c r="F79" s="10" t="str">
        <f>_xlfn.XLOOKUP(Tier4ContractorRates[[#This Row],[MSA Contract Number]],'Tier 1 - $500K'!A:A,'Tier 1 - $500K'!F:F,0,0,1)</f>
        <v>publicsector@zones.com;
Govedcontracts@zones.com;</v>
      </c>
      <c r="G79" s="7" t="str">
        <f>_xlfn.XLOOKUP(Tier4ContractorRates[[#This Row],[Point of Contact(s) (First Name and Last Name)]],'Tier 1 - $500K'!D:D,'Tier 1 - $500K'!G:G,0,0,1)</f>
        <v>--</v>
      </c>
      <c r="H79" s="7" t="str">
        <f>_xlfn.XLOOKUP(Tier4ContractorRates[[#This Row],[MSA Contract Number]],'Tier 1 - $500K'!A:A,'Tier 1 - $500K'!H:H,0,0,1)</f>
        <v>--</v>
      </c>
      <c r="I79" s="7" t="str">
        <f>_xlfn.XLOOKUP(Tier4ContractorRates[[#This Row],[MSA Contract Number]],'Tier 1 - $500K'!A:A,'Tier 1 - $500K'!I:I,0,0,1)</f>
        <v>No</v>
      </c>
      <c r="J79" s="7" t="str">
        <f>_xlfn.XLOOKUP(Tier4ContractorRates[[#This Row],[MSA Contract Number]],'Tier 1 - $500K'!A:A,'Tier 1 - $500K'!J:J,0,0,1)</f>
        <v>No</v>
      </c>
      <c r="K79" s="115">
        <f>_xlfn.XLOOKUP(Tier4ContractorRates[[#This Row],[MSA Contract Number]],'Tier 1 - $500K'!A:A,'Tier 1 - $500K'!K:K,0,0,1)</f>
        <v>120</v>
      </c>
      <c r="L79" s="115">
        <f>_xlfn.XLOOKUP(Tier4ContractorRates[[#This Row],[MSA Contract Number]],'Tier 1 - $500K'!A:A,'Tier 1 - $500K'!L:L,0,0,1)</f>
        <v>110</v>
      </c>
      <c r="M79" s="115">
        <f>_xlfn.XLOOKUP(Tier4ContractorRates[[#This Row],[MSA Contract Number]],'Tier 1 - $500K'!A:A,'Tier 1 - $500K'!M:M,0,0,1)</f>
        <v>120</v>
      </c>
      <c r="N79" s="115">
        <f>_xlfn.XLOOKUP(Tier4ContractorRates[[#This Row],[MSA Contract Number]],'Tier 1 - $500K'!A:A,'Tier 1 - $500K'!N:N)</f>
        <v>110</v>
      </c>
      <c r="O79" s="115">
        <f>_xlfn.XLOOKUP(Tier4ContractorRates[[#This Row],[MSA Contract Number]],'Tier 1 - $500K'!A:A,'Tier 1 - $500K'!O:O,0,0,1)</f>
        <v>100</v>
      </c>
      <c r="P79" s="115">
        <f>_xlfn.XLOOKUP(Tier4ContractorRates[[#This Row],[MSA Contract Number]],'Tier 1 - $500K'!A:A,'Tier 1 - $500K'!P:P,0,0,1)</f>
        <v>130</v>
      </c>
      <c r="Q79" s="115">
        <f>_xlfn.XLOOKUP(Tier4ContractorRates[[#This Row],[MSA Contract Number]],'Tier 1 - $500K'!A:A,'Tier 1 - $500K'!Q:Q,0,0,1)</f>
        <v>120</v>
      </c>
      <c r="R79" s="115">
        <f>_xlfn.XLOOKUP(Tier4ContractorRates[[#This Row],[MSA Contract Number]],'Tier 1 - $500K'!A:A,'Tier 1 - $500K'!R:R,0,0,1)</f>
        <v>85</v>
      </c>
      <c r="S79" s="107">
        <f>_xlfn.XLOOKUP(Tier4ContractorRates[[#This Row],[MSA Contract Number]],'Tier 1 - $500K'!A:A,'Tier 1 - $500K'!S:S,0,0,1)</f>
        <v>110</v>
      </c>
      <c r="T79" s="107">
        <f>_xlfn.XLOOKUP(Tier4ContractorRates[[#This Row],[MSA Contract Number]],'Tier 1 - $500K'!A:A,'Tier 1 - $500K'!T:T,0,0,1)</f>
        <v>130</v>
      </c>
      <c r="U79" s="107">
        <f>_xlfn.XLOOKUP(Tier4ContractorRates[[#This Row],[MSA Contract Number]],'Tier 1 - $500K'!A:A,'Tier 1 - $500K'!U:U,0,0,1)</f>
        <v>110</v>
      </c>
      <c r="V79" s="107">
        <f>_xlfn.XLOOKUP(Tier4ContractorRates[[#This Row],[MSA Contract Number]],'Tier 1 - $500K'!A:A,'Tier 1 - $500K'!V:V,0,0,1)</f>
        <v>130</v>
      </c>
      <c r="W79" s="107">
        <f>_xlfn.XLOOKUP(Tier4ContractorRates[[#This Row],[MSA Contract Number]],'Tier 1 - $500K'!A:A,'Tier 1 - $500K'!W:W,0,0,1)</f>
        <v>100</v>
      </c>
      <c r="X79" s="107">
        <f>_xlfn.XLOOKUP(Tier4ContractorRates[[#This Row],[MSA Contract Number]],'Tier 1 - $500K'!A:A,'Tier 1 - $500K'!X:X,0,0,1)</f>
        <v>95</v>
      </c>
      <c r="Y79" s="107">
        <f>_xlfn.XLOOKUP(Tier4ContractorRates[[#This Row],[MSA Contract Number]],'Tier 1 - $500K'!A:A,'Tier 1 - $500K'!Y:Y,0,0,1)</f>
        <v>90</v>
      </c>
      <c r="Z79" s="107">
        <f>_xlfn.XLOOKUP(Tier4ContractorRates[[#This Row],[MSA Contract Number]],'Tier 1 - $500K'!A:A,'Tier 1 - $500K'!Z:Z,0,0,1)</f>
        <v>125</v>
      </c>
      <c r="AA79" s="107">
        <f>_xlfn.XLOOKUP(Tier4ContractorRates[[#This Row],[MSA Contract Number]],'Tier 1 - $500K'!A:A,'Tier 1 - $500K'!AA:AA,0,0,1)</f>
        <v>125</v>
      </c>
      <c r="AB79" s="107">
        <f>_xlfn.XLOOKUP(Tier4ContractorRates[[#This Row],[MSA Contract Number]],'Tier 1 - $500K'!A:A,'Tier 1 - $500K'!AB:AB,0,0,1)</f>
        <v>120</v>
      </c>
      <c r="AC79" s="107">
        <f>_xlfn.XLOOKUP(Tier4ContractorRates[[#This Row],[MSA Contract Number]],'Tier 1 - $500K'!A:A,'Tier 1 - $500K'!AC:AC,0,0,1)</f>
        <v>120</v>
      </c>
      <c r="AD79" s="107">
        <f>_xlfn.XLOOKUP(Tier4ContractorRates[[#This Row],[MSA Contract Number]],'Tier 1 - $500K'!A:A,'Tier 1 - $500K'!AD:AD,0,0,1)</f>
        <v>100</v>
      </c>
      <c r="AE79" s="107">
        <f>_xlfn.XLOOKUP(Tier4ContractorRates[[#This Row],[MSA Contract Number]],'Tier 1 - $500K'!A:A,'Tier 1 - $500K'!AE:AE,0,0,1)</f>
        <v>120</v>
      </c>
      <c r="AF79" s="107">
        <f>_xlfn.XLOOKUP(Tier4ContractorRates[[#This Row],[MSA Contract Number]],'Tier 1 - $500K'!A:A,'Tier 1 - $500K'!AF:AF,0,0,1)</f>
        <v>100</v>
      </c>
      <c r="AG79" s="107">
        <f>_xlfn.XLOOKUP(Tier4ContractorRates[[#This Row],[MSA Contract Number]],'Tier 1 - $500K'!A:A,'Tier 1 - $500K'!AG:AG,0,0,1)</f>
        <v>120</v>
      </c>
      <c r="AH79" s="107">
        <f>_xlfn.XLOOKUP(Tier4ContractorRates[[#This Row],[MSA Contract Number]],'Tier 1 - $500K'!A:A,'Tier 1 - $500K'!AH:AH,0,0,1)</f>
        <v>95</v>
      </c>
      <c r="AI79" s="107">
        <f>_xlfn.XLOOKUP(Tier4ContractorRates[[#This Row],[MSA Contract Number]],'Tier 1 - $500K'!A:A,'Tier 1 - $500K'!AI:AI,0,0,1)</f>
        <v>120</v>
      </c>
      <c r="AJ79" s="107">
        <f>_xlfn.XLOOKUP(Tier4ContractorRates[[#This Row],[MSA Contract Number]],'Tier 1 - $500K'!A:A,'Tier 1 - $500K'!AJ:AJ,0,0,1)</f>
        <v>110</v>
      </c>
      <c r="AK79" s="107">
        <f>_xlfn.XLOOKUP(Tier4ContractorRates[[#This Row],[MSA Contract Number]],'Tier 1 - $500K'!A:A,'Tier 1 - $500K'!AK:AK,0,0,1)</f>
        <v>125</v>
      </c>
      <c r="AL79" s="107">
        <f>_xlfn.XLOOKUP(Tier4ContractorRates[[#This Row],[MSA Contract Number]],'Tier 1 - $500K'!A:A,'Tier 1 - $500K'!AL:AL,0,0,1)</f>
        <v>135</v>
      </c>
      <c r="AM79" s="107">
        <f>_xlfn.XLOOKUP(Tier4ContractorRates[[#This Row],[MSA Contract Number]],'Tier 1 - $500K'!A:A,'Tier 1 - $500K'!AM:AM,0,0,1)</f>
        <v>125</v>
      </c>
      <c r="AN79" s="107">
        <f>_xlfn.XLOOKUP(Tier4ContractorRates[[#This Row],[MSA Contract Number]],'Tier 1 - $500K'!A:A,'Tier 1 - $500K'!AN:AN,0,0,1)</f>
        <v>135</v>
      </c>
      <c r="AO79" s="107">
        <f>_xlfn.XLOOKUP(Tier4ContractorRates[[#This Row],[MSA Contract Number]],'Tier 1 - $500K'!A:A,'Tier 1 - $500K'!AO:AO,0,0,1)</f>
        <v>100</v>
      </c>
      <c r="AP79" s="107">
        <f>_xlfn.XLOOKUP(Tier4ContractorRates[[#This Row],[MSA Contract Number]],'Tier 1 - $500K'!A:A,'Tier 1 - $500K'!AP:AP,0,0,1)</f>
        <v>120</v>
      </c>
      <c r="AQ79" s="107">
        <f>_xlfn.XLOOKUP(Tier4ContractorRates[[#This Row],[MSA Contract Number]],'Tier 1 - $500K'!A:A,'Tier 1 - $500K'!AQ:AQ,0,0,1)</f>
        <v>110</v>
      </c>
      <c r="AR79" s="107">
        <f>_xlfn.XLOOKUP(Tier4ContractorRates[[#This Row],[MSA Contract Number]],'Tier 1 - $500K'!A:A,'Tier 1 - $500K'!AR:AR,0,0,1)</f>
        <v>110</v>
      </c>
      <c r="AS79" s="107">
        <f>_xlfn.XLOOKUP(Tier4ContractorRates[[#This Row],[MSA Contract Number]],'Tier 1 - $500K'!A:A,'Tier 1 - $500K'!AS:AS,0,0,1)</f>
        <v>95</v>
      </c>
      <c r="AT79" s="107">
        <f>_xlfn.XLOOKUP(Tier4ContractorRates[[#This Row],[MSA Contract Number]],'Tier 1 - $500K'!A:A,'Tier 1 - $500K'!AT:AT,0,0,1)</f>
        <v>130</v>
      </c>
      <c r="AU79" s="107">
        <f>_xlfn.XLOOKUP(Tier4ContractorRates[[#This Row],[MSA Contract Number]],'Tier 1 - $500K'!A:A,'Tier 1 - $500K'!AU:AU,0,0,1)</f>
        <v>100</v>
      </c>
      <c r="AV79" s="107">
        <f>_xlfn.XLOOKUP(Tier4ContractorRates[[#This Row],[MSA Contract Number]],'Tier 1 - $500K'!A:A,'Tier 1 - $500K'!AV:AV,0,0,1)</f>
        <v>95</v>
      </c>
      <c r="AW79" s="107">
        <f>_xlfn.XLOOKUP(Tier4ContractorRates[[#This Row],[MSA Contract Number]],'Tier 1 - $500K'!A:A,'Tier 1 - $500K'!AW:AW,0,0,1)</f>
        <v>110</v>
      </c>
      <c r="AX79" s="107">
        <f>_xlfn.XLOOKUP(Tier4ContractorRates[[#This Row],[MSA Contract Number]],'Tier 1 - $500K'!A:A,'Tier 1 - $500K'!AX:AX,0,0,1)</f>
        <v>110</v>
      </c>
      <c r="AY79" s="107">
        <f>_xlfn.XLOOKUP(Tier4ContractorRates[[#This Row],[MSA Contract Number]],'Tier 1 - $500K'!A:A,'Tier 1 - $500K'!AY:AY,0,0,1)</f>
        <v>85</v>
      </c>
      <c r="AZ79" s="108">
        <f>_xlfn.XLOOKUP(Tier4ContractorRates[[#This Row],[MSA Contract Number]],'Tier 1 - $500K'!A:A,'Tier 1 - $500K'!AZ:AZ,0,0,1)</f>
        <v>135</v>
      </c>
    </row>
    <row r="80" spans="1:52" ht="47.25" x14ac:dyDescent="0.25">
      <c r="A80" s="10" t="s">
        <v>1422</v>
      </c>
      <c r="B80" s="9">
        <f>_xlfn.XLOOKUP(Tier4ContractorRates[[#This Row],[MSA Contract Number]],'Tier 1 - $500K'!A:A,'Tier 1 - $500K'!B:B,0,0,1)</f>
        <v>46497</v>
      </c>
      <c r="C80" s="10" t="str">
        <f>_xlfn.XLOOKUP(Tier4ContractorRates[[#This Row],[MSA Contract Number]],'Tier 1 - $500K'!A:A,'Tier 1 - $500K'!C:C,0,0,1)</f>
        <v>Berry Dunn McNeil &amp; Parker, LLC</v>
      </c>
      <c r="D80" s="10" t="str">
        <f>_xlfn.XLOOKUP(Tier4ContractorRates[[#This Row],[MSA Contract Number]],'Tier 1 - $500K'!A:A,'Tier 1 - $500K'!D:D,0,0,1)</f>
        <v xml:space="preserve">1. Ann Marie Lynch 
2. Kevin Scheirer 
3. Nicole Shaffer </v>
      </c>
      <c r="E80" s="10" t="str">
        <f>_xlfn.XLOOKUP(Tier4ContractorRates[[#This Row],[MSA Contract Number]],'Tier 1 - $500K'!A:A,'Tier 1 - $500K'!E:E,0,0,1)</f>
        <v>1. (207) 541-2200 
2. (207) 541-2262 
3. (207) 842-8149</v>
      </c>
      <c r="F80" s="10" t="str">
        <f>_xlfn.XLOOKUP(Tier4ContractorRates[[#This Row],[MSA Contract Number]],'Tier 1 - $500K'!A:A,'Tier 1 - $500K'!F:F,0,0,1)</f>
        <v>pqcv@berrydunn.com;</v>
      </c>
      <c r="G80" s="7" t="str">
        <f>_xlfn.XLOOKUP(Tier4ContractorRates[[#This Row],[Point of Contact(s) (First Name and Last Name)]],'Tier 1 - $500K'!D:D,'Tier 1 - $500K'!G:G,0,0,1)</f>
        <v>--</v>
      </c>
      <c r="H80" s="7" t="str">
        <f>_xlfn.XLOOKUP(Tier4ContractorRates[[#This Row],[MSA Contract Number]],'Tier 1 - $500K'!A:A,'Tier 1 - $500K'!H:H,0,0,1)</f>
        <v>--</v>
      </c>
      <c r="I80" s="7" t="str">
        <f>_xlfn.XLOOKUP(Tier4ContractorRates[[#This Row],[MSA Contract Number]],'Tier 1 - $500K'!A:A,'Tier 1 - $500K'!I:I,0,0,1)</f>
        <v>No</v>
      </c>
      <c r="J80" s="7" t="str">
        <f>_xlfn.XLOOKUP(Tier4ContractorRates[[#This Row],[MSA Contract Number]],'Tier 1 - $500K'!A:A,'Tier 1 - $500K'!J:J,0,0,1)</f>
        <v>No</v>
      </c>
      <c r="K80" s="115">
        <f>_xlfn.XLOOKUP(Tier4ContractorRates[[#This Row],[MSA Contract Number]],'Tier 1 - $500K'!A:A,'Tier 1 - $500K'!K:K,0,0,1)</f>
        <v>366.71499999999997</v>
      </c>
      <c r="L80" s="115">
        <f>_xlfn.XLOOKUP(Tier4ContractorRates[[#This Row],[MSA Contract Number]],'Tier 1 - $500K'!A:A,'Tier 1 - $500K'!L:L,0,0,1)</f>
        <v>298.53699999999998</v>
      </c>
      <c r="M80" s="115">
        <f>_xlfn.XLOOKUP(Tier4ContractorRates[[#This Row],[MSA Contract Number]],'Tier 1 - $500K'!A:A,'Tier 1 - $500K'!M:M,0,0,1)</f>
        <v>316.09800000000001</v>
      </c>
      <c r="N80" s="115">
        <f>_xlfn.XLOOKUP(Tier4ContractorRates[[#This Row],[MSA Contract Number]],'Tier 1 - $500K'!A:A,'Tier 1 - $500K'!N:N)</f>
        <v>287.17399999999998</v>
      </c>
      <c r="O80" s="115">
        <f>_xlfn.XLOOKUP(Tier4ContractorRates[[#This Row],[MSA Contract Number]],'Tier 1 - $500K'!A:A,'Tier 1 - $500K'!O:O,0,0,1)</f>
        <v>258.25</v>
      </c>
      <c r="P80" s="115" t="str">
        <f>_xlfn.XLOOKUP(Tier4ContractorRates[[#This Row],[MSA Contract Number]],'Tier 1 - $500K'!A:A,'Tier 1 - $500K'!P:P,0,0,1)</f>
        <v>--</v>
      </c>
      <c r="Q80" s="115" t="str">
        <f>_xlfn.XLOOKUP(Tier4ContractorRates[[#This Row],[MSA Contract Number]],'Tier 1 - $500K'!A:A,'Tier 1 - $500K'!Q:Q,0,0,1)</f>
        <v>--</v>
      </c>
      <c r="R80" s="115">
        <f>_xlfn.XLOOKUP(Tier4ContractorRates[[#This Row],[MSA Contract Number]],'Tier 1 - $500K'!A:A,'Tier 1 - $500K'!R:R,0,0,1)</f>
        <v>166.31299999999999</v>
      </c>
      <c r="S80" s="107">
        <f>_xlfn.XLOOKUP(Tier4ContractorRates[[#This Row],[MSA Contract Number]],'Tier 1 - $500K'!A:A,'Tier 1 - $500K'!S:S,0,0,1)</f>
        <v>287.17399999999998</v>
      </c>
      <c r="T80" s="107">
        <f>_xlfn.XLOOKUP(Tier4ContractorRates[[#This Row],[MSA Contract Number]],'Tier 1 - $500K'!A:A,'Tier 1 - $500K'!T:T,0,0,1)</f>
        <v>321.26299999999998</v>
      </c>
      <c r="U80" s="107">
        <f>_xlfn.XLOOKUP(Tier4ContractorRates[[#This Row],[MSA Contract Number]],'Tier 1 - $500K'!A:A,'Tier 1 - $500K'!U:U,0,0,1)</f>
        <v>280.976</v>
      </c>
      <c r="V80" s="107">
        <f>_xlfn.XLOOKUP(Tier4ContractorRates[[#This Row],[MSA Contract Number]],'Tier 1 - $500K'!A:A,'Tier 1 - $500K'!V:V,0,0,1)</f>
        <v>280.976</v>
      </c>
      <c r="W80" s="107" t="str">
        <f>_xlfn.XLOOKUP(Tier4ContractorRates[[#This Row],[MSA Contract Number]],'Tier 1 - $500K'!A:A,'Tier 1 - $500K'!W:W,0,0,1)</f>
        <v>--</v>
      </c>
      <c r="X80" s="107" t="str">
        <f>_xlfn.XLOOKUP(Tier4ContractorRates[[#This Row],[MSA Contract Number]],'Tier 1 - $500K'!A:A,'Tier 1 - $500K'!X:X,0,0,1)</f>
        <v>--</v>
      </c>
      <c r="Y80" s="107" t="str">
        <f>_xlfn.XLOOKUP(Tier4ContractorRates[[#This Row],[MSA Contract Number]],'Tier 1 - $500K'!A:A,'Tier 1 - $500K'!Y:Y,0,0,1)</f>
        <v>--</v>
      </c>
      <c r="Z80" s="107" t="str">
        <f>_xlfn.XLOOKUP(Tier4ContractorRates[[#This Row],[MSA Contract Number]],'Tier 1 - $500K'!A:A,'Tier 1 - $500K'!Z:Z,0,0,1)</f>
        <v>--</v>
      </c>
      <c r="AA80" s="107">
        <f>_xlfn.XLOOKUP(Tier4ContractorRates[[#This Row],[MSA Contract Number]],'Tier 1 - $500K'!A:A,'Tier 1 - $500K'!AA:AA,0,0,1)</f>
        <v>287.17399999999998</v>
      </c>
      <c r="AB80" s="107" t="str">
        <f>_xlfn.XLOOKUP(Tier4ContractorRates[[#This Row],[MSA Contract Number]],'Tier 1 - $500K'!A:A,'Tier 1 - $500K'!AB:AB,0,0,1)</f>
        <v>--</v>
      </c>
      <c r="AC80" s="107">
        <f>_xlfn.XLOOKUP(Tier4ContractorRates[[#This Row],[MSA Contract Number]],'Tier 1 - $500K'!A:A,'Tier 1 - $500K'!AC:AC,0,0,1)</f>
        <v>275.81099999999998</v>
      </c>
      <c r="AD80" s="107">
        <f>_xlfn.XLOOKUP(Tier4ContractorRates[[#This Row],[MSA Contract Number]],'Tier 1 - $500K'!A:A,'Tier 1 - $500K'!AD:AD,0,0,1)</f>
        <v>258.25</v>
      </c>
      <c r="AE80" s="107" t="str">
        <f>_xlfn.XLOOKUP(Tier4ContractorRates[[#This Row],[MSA Contract Number]],'Tier 1 - $500K'!A:A,'Tier 1 - $500K'!AE:AE,0,0,1)</f>
        <v>--</v>
      </c>
      <c r="AF80" s="107">
        <f>_xlfn.XLOOKUP(Tier4ContractorRates[[#This Row],[MSA Contract Number]],'Tier 1 - $500K'!A:A,'Tier 1 - $500K'!AF:AF,0,0,1)</f>
        <v>229.32599999999999</v>
      </c>
      <c r="AG80" s="107">
        <f>_xlfn.XLOOKUP(Tier4ContractorRates[[#This Row],[MSA Contract Number]],'Tier 1 - $500K'!A:A,'Tier 1 - $500K'!AG:AG,0,0,1)</f>
        <v>287.17399999999998</v>
      </c>
      <c r="AH80" s="107" t="str">
        <f>_xlfn.XLOOKUP(Tier4ContractorRates[[#This Row],[MSA Contract Number]],'Tier 1 - $500K'!A:A,'Tier 1 - $500K'!AH:AH,0,0,1)</f>
        <v>--</v>
      </c>
      <c r="AI80" s="107" t="str">
        <f>_xlfn.XLOOKUP(Tier4ContractorRates[[#This Row],[MSA Contract Number]],'Tier 1 - $500K'!A:A,'Tier 1 - $500K'!AI:AI,0,0,1)</f>
        <v>--</v>
      </c>
      <c r="AJ80" s="107">
        <f>_xlfn.XLOOKUP(Tier4ContractorRates[[#This Row],[MSA Contract Number]],'Tier 1 - $500K'!A:A,'Tier 1 - $500K'!AJ:AJ,0,0,1)</f>
        <v>229.32599999999999</v>
      </c>
      <c r="AK80" s="107">
        <f>_xlfn.XLOOKUP(Tier4ContractorRates[[#This Row],[MSA Contract Number]],'Tier 1 - $500K'!A:A,'Tier 1 - $500K'!AK:AK,0,0,1)</f>
        <v>264.44799999999998</v>
      </c>
      <c r="AL80" s="107">
        <f>_xlfn.XLOOKUP(Tier4ContractorRates[[#This Row],[MSA Contract Number]],'Tier 1 - $500K'!A:A,'Tier 1 - $500K'!AL:AL,0,0,1)</f>
        <v>298.53699999999998</v>
      </c>
      <c r="AM80" s="107" t="str">
        <f>_xlfn.XLOOKUP(Tier4ContractorRates[[#This Row],[MSA Contract Number]],'Tier 1 - $500K'!A:A,'Tier 1 - $500K'!AM:AM,0,0,1)</f>
        <v>--</v>
      </c>
      <c r="AN80" s="107" t="str">
        <f>_xlfn.XLOOKUP(Tier4ContractorRates[[#This Row],[MSA Contract Number]],'Tier 1 - $500K'!A:A,'Tier 1 - $500K'!AN:AN,0,0,1)</f>
        <v>--</v>
      </c>
      <c r="AO80" s="107">
        <f>_xlfn.XLOOKUP(Tier4ContractorRates[[#This Row],[MSA Contract Number]],'Tier 1 - $500K'!A:A,'Tier 1 - $500K'!AO:AO,0,0,1)</f>
        <v>282.00900000000001</v>
      </c>
      <c r="AP80" s="107" t="str">
        <f>_xlfn.XLOOKUP(Tier4ContractorRates[[#This Row],[MSA Contract Number]],'Tier 1 - $500K'!A:A,'Tier 1 - $500K'!AP:AP,0,0,1)</f>
        <v>--</v>
      </c>
      <c r="AQ80" s="107" t="str">
        <f>_xlfn.XLOOKUP(Tier4ContractorRates[[#This Row],[MSA Contract Number]],'Tier 1 - $500K'!A:A,'Tier 1 - $500K'!AQ:AQ,0,0,1)</f>
        <v>--</v>
      </c>
      <c r="AR80" s="107" t="str">
        <f>_xlfn.XLOOKUP(Tier4ContractorRates[[#This Row],[MSA Contract Number]],'Tier 1 - $500K'!A:A,'Tier 1 - $500K'!AR:AR,0,0,1)</f>
        <v>--</v>
      </c>
      <c r="AS80" s="107" t="str">
        <f>_xlfn.XLOOKUP(Tier4ContractorRates[[#This Row],[MSA Contract Number]],'Tier 1 - $500K'!A:A,'Tier 1 - $500K'!AS:AS,0,0,1)</f>
        <v>--</v>
      </c>
      <c r="AT80" s="107" t="str">
        <f>_xlfn.XLOOKUP(Tier4ContractorRates[[#This Row],[MSA Contract Number]],'Tier 1 - $500K'!A:A,'Tier 1 - $500K'!AT:AT,0,0,1)</f>
        <v>--</v>
      </c>
      <c r="AU80" s="107" t="str">
        <f>_xlfn.XLOOKUP(Tier4ContractorRates[[#This Row],[MSA Contract Number]],'Tier 1 - $500K'!A:A,'Tier 1 - $500K'!AU:AU,0,0,1)</f>
        <v>--</v>
      </c>
      <c r="AV80" s="107" t="str">
        <f>_xlfn.XLOOKUP(Tier4ContractorRates[[#This Row],[MSA Contract Number]],'Tier 1 - $500K'!A:A,'Tier 1 - $500K'!AV:AV,0,0,1)</f>
        <v>--</v>
      </c>
      <c r="AW80" s="107" t="str">
        <f>_xlfn.XLOOKUP(Tier4ContractorRates[[#This Row],[MSA Contract Number]],'Tier 1 - $500K'!A:A,'Tier 1 - $500K'!AW:AW,0,0,1)</f>
        <v>--</v>
      </c>
      <c r="AX80" s="107" t="str">
        <f>_xlfn.XLOOKUP(Tier4ContractorRates[[#This Row],[MSA Contract Number]],'Tier 1 - $500K'!A:A,'Tier 1 - $500K'!AX:AX,0,0,1)</f>
        <v>--</v>
      </c>
      <c r="AY80" s="107" t="str">
        <f>_xlfn.XLOOKUP(Tier4ContractorRates[[#This Row],[MSA Contract Number]],'Tier 1 - $500K'!A:A,'Tier 1 - $500K'!AY:AY,0,0,1)</f>
        <v>--</v>
      </c>
      <c r="AZ80" s="108">
        <f>_xlfn.XLOOKUP(Tier4ContractorRates[[#This Row],[MSA Contract Number]],'Tier 1 - $500K'!A:A,'Tier 1 - $500K'!AZ:AZ,0,0,1)</f>
        <v>287.17399999999998</v>
      </c>
    </row>
    <row r="81" spans="1:52" ht="31.5" x14ac:dyDescent="0.25">
      <c r="A81" s="10" t="s">
        <v>1449</v>
      </c>
      <c r="B81" s="9">
        <f>_xlfn.XLOOKUP(Tier4ContractorRates[[#This Row],[MSA Contract Number]],'Tier 1 - $500K'!A:A,'Tier 1 - $500K'!B:B,0,0,1)</f>
        <v>46497</v>
      </c>
      <c r="C81" s="10" t="str">
        <f>_xlfn.XLOOKUP(Tier4ContractorRates[[#This Row],[MSA Contract Number]],'Tier 1 - $500K'!A:A,'Tier 1 - $500K'!C:C,0,0,1)</f>
        <v>Performance Technology Partners LLC</v>
      </c>
      <c r="D81" s="10" t="str">
        <f>_xlfn.XLOOKUP(Tier4ContractorRates[[#This Row],[MSA Contract Number]],'Tier 1 - $500K'!A:A,'Tier 1 - $500K'!D:D,0,0,1)</f>
        <v>John Podlipnik</v>
      </c>
      <c r="E81" s="10" t="str">
        <f>_xlfn.XLOOKUP(Tier4ContractorRates[[#This Row],[MSA Contract Number]],'Tier 1 - $500K'!A:A,'Tier 1 - $500K'!E:E,0,0,1)</f>
        <v>(916) 580-9869</v>
      </c>
      <c r="F81" s="10" t="str">
        <f>_xlfn.XLOOKUP(Tier4ContractorRates[[#This Row],[MSA Contract Number]],'Tier 1 - $500K'!A:A,'Tier 1 - $500K'!F:F,0,0,1)</f>
        <v>john.podlipnik@ptpinc.com;</v>
      </c>
      <c r="G81" s="7" t="str">
        <f>_xlfn.XLOOKUP(Tier4ContractorRates[[#This Row],[Point of Contact(s) (First Name and Last Name)]],'Tier 1 - $500K'!D:D,'Tier 1 - $500K'!G:G,0,0,1)</f>
        <v>--</v>
      </c>
      <c r="H81" s="7" t="str">
        <f>_xlfn.XLOOKUP(Tier4ContractorRates[[#This Row],[MSA Contract Number]],'Tier 1 - $500K'!A:A,'Tier 1 - $500K'!H:H,0,0,1)</f>
        <v>--</v>
      </c>
      <c r="I81" s="7" t="str">
        <f>_xlfn.XLOOKUP(Tier4ContractorRates[[#This Row],[MSA Contract Number]],'Tier 1 - $500K'!A:A,'Tier 1 - $500K'!I:I,0,0,1)</f>
        <v>No</v>
      </c>
      <c r="J81" s="7" t="str">
        <f>_xlfn.XLOOKUP(Tier4ContractorRates[[#This Row],[MSA Contract Number]],'Tier 1 - $500K'!A:A,'Tier 1 - $500K'!J:J,0,0,1)</f>
        <v>No</v>
      </c>
      <c r="K81" s="115">
        <f>_xlfn.XLOOKUP(Tier4ContractorRates[[#This Row],[MSA Contract Number]],'Tier 1 - $500K'!A:A,'Tier 1 - $500K'!K:K,0,0,1)</f>
        <v>250</v>
      </c>
      <c r="L81" s="115">
        <f>_xlfn.XLOOKUP(Tier4ContractorRates[[#This Row],[MSA Contract Number]],'Tier 1 - $500K'!A:A,'Tier 1 - $500K'!L:L,0,0,1)</f>
        <v>215</v>
      </c>
      <c r="M81" s="115">
        <f>_xlfn.XLOOKUP(Tier4ContractorRates[[#This Row],[MSA Contract Number]],'Tier 1 - $500K'!A:A,'Tier 1 - $500K'!M:M,0,0,1)</f>
        <v>220</v>
      </c>
      <c r="N81" s="115">
        <f>_xlfn.XLOOKUP(Tier4ContractorRates[[#This Row],[MSA Contract Number]],'Tier 1 - $500K'!A:A,'Tier 1 - $500K'!N:N)</f>
        <v>195</v>
      </c>
      <c r="O81" s="115">
        <f>_xlfn.XLOOKUP(Tier4ContractorRates[[#This Row],[MSA Contract Number]],'Tier 1 - $500K'!A:A,'Tier 1 - $500K'!O:O,0,0,1)</f>
        <v>175</v>
      </c>
      <c r="P81" s="115">
        <f>_xlfn.XLOOKUP(Tier4ContractorRates[[#This Row],[MSA Contract Number]],'Tier 1 - $500K'!A:A,'Tier 1 - $500K'!P:P,0,0,1)</f>
        <v>185</v>
      </c>
      <c r="Q81" s="115">
        <f>_xlfn.XLOOKUP(Tier4ContractorRates[[#This Row],[MSA Contract Number]],'Tier 1 - $500K'!A:A,'Tier 1 - $500K'!Q:Q,0,0,1)</f>
        <v>155</v>
      </c>
      <c r="R81" s="115">
        <f>_xlfn.XLOOKUP(Tier4ContractorRates[[#This Row],[MSA Contract Number]],'Tier 1 - $500K'!A:A,'Tier 1 - $500K'!R:R,0,0,1)</f>
        <v>120</v>
      </c>
      <c r="S81" s="107">
        <f>_xlfn.XLOOKUP(Tier4ContractorRates[[#This Row],[MSA Contract Number]],'Tier 1 - $500K'!A:A,'Tier 1 - $500K'!S:S,0,0,1)</f>
        <v>205</v>
      </c>
      <c r="T81" s="107">
        <f>_xlfn.XLOOKUP(Tier4ContractorRates[[#This Row],[MSA Contract Number]],'Tier 1 - $500K'!A:A,'Tier 1 - $500K'!T:T,0,0,1)</f>
        <v>240</v>
      </c>
      <c r="U81" s="107">
        <f>_xlfn.XLOOKUP(Tier4ContractorRates[[#This Row],[MSA Contract Number]],'Tier 1 - $500K'!A:A,'Tier 1 - $500K'!U:U,0,0,1)</f>
        <v>220</v>
      </c>
      <c r="V81" s="107">
        <f>_xlfn.XLOOKUP(Tier4ContractorRates[[#This Row],[MSA Contract Number]],'Tier 1 - $500K'!A:A,'Tier 1 - $500K'!V:V,0,0,1)</f>
        <v>215</v>
      </c>
      <c r="W81" s="107">
        <f>_xlfn.XLOOKUP(Tier4ContractorRates[[#This Row],[MSA Contract Number]],'Tier 1 - $500K'!A:A,'Tier 1 - $500K'!W:W,0,0,1)</f>
        <v>155</v>
      </c>
      <c r="X81" s="107">
        <f>_xlfn.XLOOKUP(Tier4ContractorRates[[#This Row],[MSA Contract Number]],'Tier 1 - $500K'!A:A,'Tier 1 - $500K'!X:X,0,0,1)</f>
        <v>155</v>
      </c>
      <c r="Y81" s="107">
        <f>_xlfn.XLOOKUP(Tier4ContractorRates[[#This Row],[MSA Contract Number]],'Tier 1 - $500K'!A:A,'Tier 1 - $500K'!Y:Y,0,0,1)</f>
        <v>155</v>
      </c>
      <c r="Z81" s="107">
        <f>_xlfn.XLOOKUP(Tier4ContractorRates[[#This Row],[MSA Contract Number]],'Tier 1 - $500K'!A:A,'Tier 1 - $500K'!Z:Z,0,0,1)</f>
        <v>180</v>
      </c>
      <c r="AA81" s="107">
        <f>_xlfn.XLOOKUP(Tier4ContractorRates[[#This Row],[MSA Contract Number]],'Tier 1 - $500K'!A:A,'Tier 1 - $500K'!AA:AA,0,0,1)</f>
        <v>195</v>
      </c>
      <c r="AB81" s="107">
        <f>_xlfn.XLOOKUP(Tier4ContractorRates[[#This Row],[MSA Contract Number]],'Tier 1 - $500K'!A:A,'Tier 1 - $500K'!AB:AB,0,0,1)</f>
        <v>205</v>
      </c>
      <c r="AC81" s="107">
        <f>_xlfn.XLOOKUP(Tier4ContractorRates[[#This Row],[MSA Contract Number]],'Tier 1 - $500K'!A:A,'Tier 1 - $500K'!AC:AC,0,0,1)</f>
        <v>190</v>
      </c>
      <c r="AD81" s="107">
        <f>_xlfn.XLOOKUP(Tier4ContractorRates[[#This Row],[MSA Contract Number]],'Tier 1 - $500K'!A:A,'Tier 1 - $500K'!AD:AD,0,0,1)</f>
        <v>175</v>
      </c>
      <c r="AE81" s="107">
        <f>_xlfn.XLOOKUP(Tier4ContractorRates[[#This Row],[MSA Contract Number]],'Tier 1 - $500K'!A:A,'Tier 1 - $500K'!AE:AE,0,0,1)</f>
        <v>175</v>
      </c>
      <c r="AF81" s="107">
        <f>_xlfn.XLOOKUP(Tier4ContractorRates[[#This Row],[MSA Contract Number]],'Tier 1 - $500K'!A:A,'Tier 1 - $500K'!AF:AF,0,0,1)</f>
        <v>175</v>
      </c>
      <c r="AG81" s="107">
        <f>_xlfn.XLOOKUP(Tier4ContractorRates[[#This Row],[MSA Contract Number]],'Tier 1 - $500K'!A:A,'Tier 1 - $500K'!AG:AG,0,0,1)</f>
        <v>190</v>
      </c>
      <c r="AH81" s="107">
        <f>_xlfn.XLOOKUP(Tier4ContractorRates[[#This Row],[MSA Contract Number]],'Tier 1 - $500K'!A:A,'Tier 1 - $500K'!AH:AH,0,0,1)</f>
        <v>200</v>
      </c>
      <c r="AI81" s="107">
        <f>_xlfn.XLOOKUP(Tier4ContractorRates[[#This Row],[MSA Contract Number]],'Tier 1 - $500K'!A:A,'Tier 1 - $500K'!AI:AI,0,0,1)</f>
        <v>180</v>
      </c>
      <c r="AJ81" s="107">
        <f>_xlfn.XLOOKUP(Tier4ContractorRates[[#This Row],[MSA Contract Number]],'Tier 1 - $500K'!A:A,'Tier 1 - $500K'!AJ:AJ,0,0,1)</f>
        <v>175</v>
      </c>
      <c r="AK81" s="107">
        <f>_xlfn.XLOOKUP(Tier4ContractorRates[[#This Row],[MSA Contract Number]],'Tier 1 - $500K'!A:A,'Tier 1 - $500K'!AK:AK,0,0,1)</f>
        <v>175</v>
      </c>
      <c r="AL81" s="107">
        <f>_xlfn.XLOOKUP(Tier4ContractorRates[[#This Row],[MSA Contract Number]],'Tier 1 - $500K'!A:A,'Tier 1 - $500K'!AL:AL,0,0,1)</f>
        <v>200</v>
      </c>
      <c r="AM81" s="107">
        <f>_xlfn.XLOOKUP(Tier4ContractorRates[[#This Row],[MSA Contract Number]],'Tier 1 - $500K'!A:A,'Tier 1 - $500K'!AM:AM,0,0,1)</f>
        <v>175</v>
      </c>
      <c r="AN81" s="107">
        <f>_xlfn.XLOOKUP(Tier4ContractorRates[[#This Row],[MSA Contract Number]],'Tier 1 - $500K'!A:A,'Tier 1 - $500K'!AN:AN,0,0,1)</f>
        <v>200</v>
      </c>
      <c r="AO81" s="107">
        <f>_xlfn.XLOOKUP(Tier4ContractorRates[[#This Row],[MSA Contract Number]],'Tier 1 - $500K'!A:A,'Tier 1 - $500K'!AO:AO,0,0,1)</f>
        <v>175</v>
      </c>
      <c r="AP81" s="107">
        <f>_xlfn.XLOOKUP(Tier4ContractorRates[[#This Row],[MSA Contract Number]],'Tier 1 - $500K'!A:A,'Tier 1 - $500K'!AP:AP,0,0,1)</f>
        <v>200</v>
      </c>
      <c r="AQ81" s="107">
        <f>_xlfn.XLOOKUP(Tier4ContractorRates[[#This Row],[MSA Contract Number]],'Tier 1 - $500K'!A:A,'Tier 1 - $500K'!AQ:AQ,0,0,1)</f>
        <v>175</v>
      </c>
      <c r="AR81" s="107">
        <f>_xlfn.XLOOKUP(Tier4ContractorRates[[#This Row],[MSA Contract Number]],'Tier 1 - $500K'!A:A,'Tier 1 - $500K'!AR:AR,0,0,1)</f>
        <v>195</v>
      </c>
      <c r="AS81" s="107">
        <f>_xlfn.XLOOKUP(Tier4ContractorRates[[#This Row],[MSA Contract Number]],'Tier 1 - $500K'!A:A,'Tier 1 - $500K'!AS:AS,0,0,1)</f>
        <v>200</v>
      </c>
      <c r="AT81" s="107">
        <f>_xlfn.XLOOKUP(Tier4ContractorRates[[#This Row],[MSA Contract Number]],'Tier 1 - $500K'!A:A,'Tier 1 - $500K'!AT:AT,0,0,1)</f>
        <v>175</v>
      </c>
      <c r="AU81" s="107">
        <f>_xlfn.XLOOKUP(Tier4ContractorRates[[#This Row],[MSA Contract Number]],'Tier 1 - $500K'!A:A,'Tier 1 - $500K'!AU:AU,0,0,1)</f>
        <v>160</v>
      </c>
      <c r="AV81" s="107">
        <f>_xlfn.XLOOKUP(Tier4ContractorRates[[#This Row],[MSA Contract Number]],'Tier 1 - $500K'!A:A,'Tier 1 - $500K'!AV:AV,0,0,1)</f>
        <v>160</v>
      </c>
      <c r="AW81" s="107">
        <f>_xlfn.XLOOKUP(Tier4ContractorRates[[#This Row],[MSA Contract Number]],'Tier 1 - $500K'!A:A,'Tier 1 - $500K'!AW:AW,0,0,1)</f>
        <v>160</v>
      </c>
      <c r="AX81" s="107">
        <f>_xlfn.XLOOKUP(Tier4ContractorRates[[#This Row],[MSA Contract Number]],'Tier 1 - $500K'!A:A,'Tier 1 - $500K'!AX:AX,0,0,1)</f>
        <v>215</v>
      </c>
      <c r="AY81" s="107">
        <f>_xlfn.XLOOKUP(Tier4ContractorRates[[#This Row],[MSA Contract Number]],'Tier 1 - $500K'!A:A,'Tier 1 - $500K'!AY:AY,0,0,1)</f>
        <v>175</v>
      </c>
      <c r="AZ81" s="108">
        <f>_xlfn.XLOOKUP(Tier4ContractorRates[[#This Row],[MSA Contract Number]],'Tier 1 - $500K'!A:A,'Tier 1 - $500K'!AZ:AZ,0,0,1)</f>
        <v>200</v>
      </c>
    </row>
    <row r="82" spans="1:52" x14ac:dyDescent="0.25">
      <c r="A82" s="10" t="s">
        <v>1469</v>
      </c>
      <c r="B82" s="9">
        <f>_xlfn.XLOOKUP(Tier4ContractorRates[[#This Row],[MSA Contract Number]],'Tier 1 - $500K'!A:A,'Tier 1 - $500K'!B:B,0,0,1)</f>
        <v>46497</v>
      </c>
      <c r="C82" s="10" t="str">
        <f>_xlfn.XLOOKUP(Tier4ContractorRates[[#This Row],[MSA Contract Number]],'Tier 1 - $500K'!A:A,'Tier 1 - $500K'!C:C,0,0,1)</f>
        <v>Trinity Technology Group, Inc.</v>
      </c>
      <c r="D82" s="7" t="str">
        <f>_xlfn.XLOOKUP(Tier4ContractorRates[[#This Row],[MSA Contract Number]],'Tier 1 - $500K'!A:A,'Tier 1 - $500K'!D:D,0,0,1)</f>
        <v>--</v>
      </c>
      <c r="E82" s="7" t="str">
        <f>_xlfn.XLOOKUP(Tier4ContractorRates[[#This Row],[MSA Contract Number]],'Tier 1 - $500K'!A:A,'Tier 1 - $500K'!E:E,0,0,1)</f>
        <v>--</v>
      </c>
      <c r="F82" s="10" t="str">
        <f>_xlfn.XLOOKUP(Tier4ContractorRates[[#This Row],[MSA Contract Number]],'Tier 1 - $500K'!A:A,'Tier 1 - $500K'!F:F,0,0,1)</f>
        <v>cworley@trinitytg.com;</v>
      </c>
      <c r="G82" s="7">
        <f>_xlfn.XLOOKUP(Tier4ContractorRates[[#This Row],[Point of Contact(s) (First Name and Last Name)]],'Tier 1 - $500K'!D:D,'Tier 1 - $500K'!G:G,0,0,1)</f>
        <v>2001541</v>
      </c>
      <c r="H82" s="7" t="str">
        <f>_xlfn.XLOOKUP(Tier4ContractorRates[[#This Row],[MSA Contract Number]],'Tier 1 - $500K'!A:A,'Tier 1 - $500K'!H:H,0,0,1)</f>
        <v>SB</v>
      </c>
      <c r="I82" s="7" t="str">
        <f>_xlfn.XLOOKUP(Tier4ContractorRates[[#This Row],[MSA Contract Number]],'Tier 1 - $500K'!A:A,'Tier 1 - $500K'!I:I,0,0,1)</f>
        <v>Yes</v>
      </c>
      <c r="J82" s="7" t="str">
        <f>_xlfn.XLOOKUP(Tier4ContractorRates[[#This Row],[MSA Contract Number]],'Tier 1 - $500K'!A:A,'Tier 1 - $500K'!J:J,0,0,1)</f>
        <v>No</v>
      </c>
      <c r="K82" s="115">
        <f>_xlfn.XLOOKUP(Tier4ContractorRates[[#This Row],[MSA Contract Number]],'Tier 1 - $500K'!A:A,'Tier 1 - $500K'!K:K,0,0,1)</f>
        <v>225</v>
      </c>
      <c r="L82" s="115">
        <f>_xlfn.XLOOKUP(Tier4ContractorRates[[#This Row],[MSA Contract Number]],'Tier 1 - $500K'!A:A,'Tier 1 - $500K'!L:L,0,0,1)</f>
        <v>180</v>
      </c>
      <c r="M82" s="115">
        <f>_xlfn.XLOOKUP(Tier4ContractorRates[[#This Row],[MSA Contract Number]],'Tier 1 - $500K'!A:A,'Tier 1 - $500K'!M:M,0,0,1)</f>
        <v>200</v>
      </c>
      <c r="N82" s="115">
        <f>_xlfn.XLOOKUP(Tier4ContractorRates[[#This Row],[MSA Contract Number]],'Tier 1 - $500K'!A:A,'Tier 1 - $500K'!N:N)</f>
        <v>175</v>
      </c>
      <c r="O82" s="115">
        <f>_xlfn.XLOOKUP(Tier4ContractorRates[[#This Row],[MSA Contract Number]],'Tier 1 - $500K'!A:A,'Tier 1 - $500K'!O:O,0,0,1)</f>
        <v>160</v>
      </c>
      <c r="P82" s="115">
        <f>_xlfn.XLOOKUP(Tier4ContractorRates[[#This Row],[MSA Contract Number]],'Tier 1 - $500K'!A:A,'Tier 1 - $500K'!P:P,0,0,1)</f>
        <v>170</v>
      </c>
      <c r="Q82" s="115">
        <f>_xlfn.XLOOKUP(Tier4ContractorRates[[#This Row],[MSA Contract Number]],'Tier 1 - $500K'!A:A,'Tier 1 - $500K'!Q:Q,0,0,1)</f>
        <v>145</v>
      </c>
      <c r="R82" s="115">
        <f>_xlfn.XLOOKUP(Tier4ContractorRates[[#This Row],[MSA Contract Number]],'Tier 1 - $500K'!A:A,'Tier 1 - $500K'!R:R,0,0,1)</f>
        <v>110</v>
      </c>
      <c r="S82" s="107">
        <f>_xlfn.XLOOKUP(Tier4ContractorRates[[#This Row],[MSA Contract Number]],'Tier 1 - $500K'!A:A,'Tier 1 - $500K'!S:S,0,0,1)</f>
        <v>220</v>
      </c>
      <c r="T82" s="107">
        <f>_xlfn.XLOOKUP(Tier4ContractorRates[[#This Row],[MSA Contract Number]],'Tier 1 - $500K'!A:A,'Tier 1 - $500K'!T:T,0,0,1)</f>
        <v>250</v>
      </c>
      <c r="U82" s="107">
        <f>_xlfn.XLOOKUP(Tier4ContractorRates[[#This Row],[MSA Contract Number]],'Tier 1 - $500K'!A:A,'Tier 1 - $500K'!U:U,0,0,1)</f>
        <v>210</v>
      </c>
      <c r="V82" s="107">
        <f>_xlfn.XLOOKUP(Tier4ContractorRates[[#This Row],[MSA Contract Number]],'Tier 1 - $500K'!A:A,'Tier 1 - $500K'!V:V,0,0,1)</f>
        <v>195</v>
      </c>
      <c r="W82" s="107">
        <f>_xlfn.XLOOKUP(Tier4ContractorRates[[#This Row],[MSA Contract Number]],'Tier 1 - $500K'!A:A,'Tier 1 - $500K'!W:W,0,0,1)</f>
        <v>155</v>
      </c>
      <c r="X82" s="107">
        <f>_xlfn.XLOOKUP(Tier4ContractorRates[[#This Row],[MSA Contract Number]],'Tier 1 - $500K'!A:A,'Tier 1 - $500K'!X:X,0,0,1)</f>
        <v>150</v>
      </c>
      <c r="Y82" s="107">
        <f>_xlfn.XLOOKUP(Tier4ContractorRates[[#This Row],[MSA Contract Number]],'Tier 1 - $500K'!A:A,'Tier 1 - $500K'!Y:Y,0,0,1)</f>
        <v>165</v>
      </c>
      <c r="Z82" s="107">
        <f>_xlfn.XLOOKUP(Tier4ContractorRates[[#This Row],[MSA Contract Number]],'Tier 1 - $500K'!A:A,'Tier 1 - $500K'!Z:Z,0,0,1)</f>
        <v>190</v>
      </c>
      <c r="AA82" s="107">
        <f>_xlfn.XLOOKUP(Tier4ContractorRates[[#This Row],[MSA Contract Number]],'Tier 1 - $500K'!A:A,'Tier 1 - $500K'!AA:AA,0,0,1)</f>
        <v>200</v>
      </c>
      <c r="AB82" s="107">
        <f>_xlfn.XLOOKUP(Tier4ContractorRates[[#This Row],[MSA Contract Number]],'Tier 1 - $500K'!A:A,'Tier 1 - $500K'!AB:AB,0,0,1)</f>
        <v>180</v>
      </c>
      <c r="AC82" s="107">
        <f>_xlfn.XLOOKUP(Tier4ContractorRates[[#This Row],[MSA Contract Number]],'Tier 1 - $500K'!A:A,'Tier 1 - $500K'!AC:AC,0,0,1)</f>
        <v>210</v>
      </c>
      <c r="AD82" s="107">
        <f>_xlfn.XLOOKUP(Tier4ContractorRates[[#This Row],[MSA Contract Number]],'Tier 1 - $500K'!A:A,'Tier 1 - $500K'!AD:AD,0,0,1)</f>
        <v>160</v>
      </c>
      <c r="AE82" s="107">
        <f>_xlfn.XLOOKUP(Tier4ContractorRates[[#This Row],[MSA Contract Number]],'Tier 1 - $500K'!A:A,'Tier 1 - $500K'!AE:AE,0,0,1)</f>
        <v>145</v>
      </c>
      <c r="AF82" s="107">
        <f>_xlfn.XLOOKUP(Tier4ContractorRates[[#This Row],[MSA Contract Number]],'Tier 1 - $500K'!A:A,'Tier 1 - $500K'!AF:AF,0,0,1)</f>
        <v>155</v>
      </c>
      <c r="AG82" s="107">
        <f>_xlfn.XLOOKUP(Tier4ContractorRates[[#This Row],[MSA Contract Number]],'Tier 1 - $500K'!A:A,'Tier 1 - $500K'!AG:AG,0,0,1)</f>
        <v>185</v>
      </c>
      <c r="AH82" s="107">
        <f>_xlfn.XLOOKUP(Tier4ContractorRates[[#This Row],[MSA Contract Number]],'Tier 1 - $500K'!A:A,'Tier 1 - $500K'!AH:AH,0,0,1)</f>
        <v>180</v>
      </c>
      <c r="AI82" s="107">
        <f>_xlfn.XLOOKUP(Tier4ContractorRates[[#This Row],[MSA Contract Number]],'Tier 1 - $500K'!A:A,'Tier 1 - $500K'!AI:AI,0,0,1)</f>
        <v>150</v>
      </c>
      <c r="AJ82" s="107">
        <f>_xlfn.XLOOKUP(Tier4ContractorRates[[#This Row],[MSA Contract Number]],'Tier 1 - $500K'!A:A,'Tier 1 - $500K'!AJ:AJ,0,0,1)</f>
        <v>160</v>
      </c>
      <c r="AK82" s="107">
        <f>_xlfn.XLOOKUP(Tier4ContractorRates[[#This Row],[MSA Contract Number]],'Tier 1 - $500K'!A:A,'Tier 1 - $500K'!AK:AK,0,0,1)</f>
        <v>175</v>
      </c>
      <c r="AL82" s="107">
        <f>_xlfn.XLOOKUP(Tier4ContractorRates[[#This Row],[MSA Contract Number]],'Tier 1 - $500K'!A:A,'Tier 1 - $500K'!AL:AL,0,0,1)</f>
        <v>205</v>
      </c>
      <c r="AM82" s="107">
        <f>_xlfn.XLOOKUP(Tier4ContractorRates[[#This Row],[MSA Contract Number]],'Tier 1 - $500K'!A:A,'Tier 1 - $500K'!AM:AM,0,0,1)</f>
        <v>165</v>
      </c>
      <c r="AN82" s="107">
        <f>_xlfn.XLOOKUP(Tier4ContractorRates[[#This Row],[MSA Contract Number]],'Tier 1 - $500K'!A:A,'Tier 1 - $500K'!AN:AN,0,0,1)</f>
        <v>190</v>
      </c>
      <c r="AO82" s="107">
        <f>_xlfn.XLOOKUP(Tier4ContractorRates[[#This Row],[MSA Contract Number]],'Tier 1 - $500K'!A:A,'Tier 1 - $500K'!AO:AO,0,0,1)</f>
        <v>155</v>
      </c>
      <c r="AP82" s="107">
        <f>_xlfn.XLOOKUP(Tier4ContractorRates[[#This Row],[MSA Contract Number]],'Tier 1 - $500K'!A:A,'Tier 1 - $500K'!AP:AP,0,0,1)</f>
        <v>190</v>
      </c>
      <c r="AQ82" s="107">
        <f>_xlfn.XLOOKUP(Tier4ContractorRates[[#This Row],[MSA Contract Number]],'Tier 1 - $500K'!A:A,'Tier 1 - $500K'!AQ:AQ,0,0,1)</f>
        <v>205</v>
      </c>
      <c r="AR82" s="107">
        <f>_xlfn.XLOOKUP(Tier4ContractorRates[[#This Row],[MSA Contract Number]],'Tier 1 - $500K'!A:A,'Tier 1 - $500K'!AR:AR,0,0,1)</f>
        <v>190</v>
      </c>
      <c r="AS82" s="107">
        <f>_xlfn.XLOOKUP(Tier4ContractorRates[[#This Row],[MSA Contract Number]],'Tier 1 - $500K'!A:A,'Tier 1 - $500K'!AS:AS,0,0,1)</f>
        <v>140</v>
      </c>
      <c r="AT82" s="107">
        <f>_xlfn.XLOOKUP(Tier4ContractorRates[[#This Row],[MSA Contract Number]],'Tier 1 - $500K'!A:A,'Tier 1 - $500K'!AT:AT,0,0,1)</f>
        <v>140</v>
      </c>
      <c r="AU82" s="107">
        <f>_xlfn.XLOOKUP(Tier4ContractorRates[[#This Row],[MSA Contract Number]],'Tier 1 - $500K'!A:A,'Tier 1 - $500K'!AU:AU,0,0,1)</f>
        <v>160</v>
      </c>
      <c r="AV82" s="107">
        <f>_xlfn.XLOOKUP(Tier4ContractorRates[[#This Row],[MSA Contract Number]],'Tier 1 - $500K'!A:A,'Tier 1 - $500K'!AV:AV,0,0,1)</f>
        <v>160</v>
      </c>
      <c r="AW82" s="107">
        <f>_xlfn.XLOOKUP(Tier4ContractorRates[[#This Row],[MSA Contract Number]],'Tier 1 - $500K'!A:A,'Tier 1 - $500K'!AW:AW,0,0,1)</f>
        <v>160</v>
      </c>
      <c r="AX82" s="107">
        <f>_xlfn.XLOOKUP(Tier4ContractorRates[[#This Row],[MSA Contract Number]],'Tier 1 - $500K'!A:A,'Tier 1 - $500K'!AX:AX,0,0,1)</f>
        <v>175</v>
      </c>
      <c r="AY82" s="107">
        <f>_xlfn.XLOOKUP(Tier4ContractorRates[[#This Row],[MSA Contract Number]],'Tier 1 - $500K'!A:A,'Tier 1 - $500K'!AY:AY,0,0,1)</f>
        <v>150</v>
      </c>
      <c r="AZ82" s="108">
        <f>_xlfn.XLOOKUP(Tier4ContractorRates[[#This Row],[MSA Contract Number]],'Tier 1 - $500K'!A:A,'Tier 1 - $500K'!AZ:AZ,0,0,1)</f>
        <v>250</v>
      </c>
    </row>
    <row r="83" spans="1:52" ht="31.5" x14ac:dyDescent="0.25">
      <c r="A83" s="10" t="s">
        <v>1505</v>
      </c>
      <c r="B83" s="9">
        <f>_xlfn.XLOOKUP(Tier4ContractorRates[[#This Row],[MSA Contract Number]],'Tier 1 - $500K'!A:A,'Tier 1 - $500K'!B:B,0,0,1)</f>
        <v>46497</v>
      </c>
      <c r="C83" s="10" t="str">
        <f>_xlfn.XLOOKUP(Tier4ContractorRates[[#This Row],[MSA Contract Number]],'Tier 1 - $500K'!A:A,'Tier 1 - $500K'!C:C,0,0,1)</f>
        <v>LCS Technologies, Inc.</v>
      </c>
      <c r="D83" s="10" t="str">
        <f>_xlfn.XLOOKUP(Tier4ContractorRates[[#This Row],[MSA Contract Number]],'Tier 1 - $500K'!A:A,'Tier 1 - $500K'!D:D,0,0,1)</f>
        <v>Chris Wilson</v>
      </c>
      <c r="E83" s="10" t="str">
        <f>_xlfn.XLOOKUP(Tier4ContractorRates[[#This Row],[MSA Contract Number]],'Tier 1 - $500K'!A:A,'Tier 1 - $500K'!E:E,0,0,1)</f>
        <v>(916) 716-6900</v>
      </c>
      <c r="F83" s="10" t="str">
        <f>_xlfn.XLOOKUP(Tier4ContractorRates[[#This Row],[MSA Contract Number]],'Tier 1 - $500K'!A:A,'Tier 1 - $500K'!F:F,0,0,1)</f>
        <v>chris@lcs-technologies-inc.com; 
steve@lcs-technologies-inc.com;</v>
      </c>
      <c r="G83" s="7" t="str">
        <f>_xlfn.XLOOKUP(Tier4ContractorRates[[#This Row],[Point of Contact(s) (First Name and Last Name)]],'Tier 1 - $500K'!D:D,'Tier 1 - $500K'!G:G,0,0,1)</f>
        <v>--</v>
      </c>
      <c r="H83" s="7" t="str">
        <f>_xlfn.XLOOKUP(Tier4ContractorRates[[#This Row],[MSA Contract Number]],'Tier 1 - $500K'!A:A,'Tier 1 - $500K'!H:H,0,0,1)</f>
        <v>--</v>
      </c>
      <c r="I83" s="4" t="str">
        <f>_xlfn.XLOOKUP(Tier4ContractorRates[[#This Row],[MSA Contract Number]],'Tier 1 - $500K'!A:A,'Tier 1 - $500K'!I:I,0,0,1)</f>
        <v>No</v>
      </c>
      <c r="J83" s="4" t="str">
        <f>_xlfn.XLOOKUP(Tier4ContractorRates[[#This Row],[MSA Contract Number]],'Tier 1 - $500K'!A:A,'Tier 1 - $500K'!J:J,0,0,1)</f>
        <v>No</v>
      </c>
      <c r="K83" s="115">
        <f>_xlfn.XLOOKUP(Tier4ContractorRates[[#This Row],[MSA Contract Number]],'Tier 1 - $500K'!A:A,'Tier 1 - $500K'!K:K,0,0,1)</f>
        <v>215</v>
      </c>
      <c r="L83" s="115">
        <f>_xlfn.XLOOKUP(Tier4ContractorRates[[#This Row],[MSA Contract Number]],'Tier 1 - $500K'!A:A,'Tier 1 - $500K'!L:L,0,0,1)</f>
        <v>195</v>
      </c>
      <c r="M83" s="115">
        <f>_xlfn.XLOOKUP(Tier4ContractorRates[[#This Row],[MSA Contract Number]],'Tier 1 - $500K'!A:A,'Tier 1 - $500K'!M:M,0,0,1)</f>
        <v>195</v>
      </c>
      <c r="N83" s="115">
        <f>_xlfn.XLOOKUP(Tier4ContractorRates[[#This Row],[MSA Contract Number]],'Tier 1 - $500K'!A:A,'Tier 1 - $500K'!N:N)</f>
        <v>175</v>
      </c>
      <c r="O83" s="115">
        <f>_xlfn.XLOOKUP(Tier4ContractorRates[[#This Row],[MSA Contract Number]],'Tier 1 - $500K'!A:A,'Tier 1 - $500K'!O:O,0,0,1)</f>
        <v>175</v>
      </c>
      <c r="P83" s="115">
        <f>_xlfn.XLOOKUP(Tier4ContractorRates[[#This Row],[MSA Contract Number]],'Tier 1 - $500K'!A:A,'Tier 1 - $500K'!P:P,0,0,1)</f>
        <v>175</v>
      </c>
      <c r="Q83" s="115">
        <f>_xlfn.XLOOKUP(Tier4ContractorRates[[#This Row],[MSA Contract Number]],'Tier 1 - $500K'!A:A,'Tier 1 - $500K'!Q:Q,0,0,1)</f>
        <v>145</v>
      </c>
      <c r="R83" s="115">
        <f>_xlfn.XLOOKUP(Tier4ContractorRates[[#This Row],[MSA Contract Number]],'Tier 1 - $500K'!A:A,'Tier 1 - $500K'!R:R,0,0,1)</f>
        <v>145</v>
      </c>
      <c r="S83" s="107">
        <f>_xlfn.XLOOKUP(Tier4ContractorRates[[#This Row],[MSA Contract Number]],'Tier 1 - $500K'!A:A,'Tier 1 - $500K'!S:S,0,0,1)</f>
        <v>175</v>
      </c>
      <c r="T83" s="107">
        <f>_xlfn.XLOOKUP(Tier4ContractorRates[[#This Row],[MSA Contract Number]],'Tier 1 - $500K'!A:A,'Tier 1 - $500K'!T:T,0,0,1)</f>
        <v>215</v>
      </c>
      <c r="U83" s="107">
        <f>_xlfn.XLOOKUP(Tier4ContractorRates[[#This Row],[MSA Contract Number]],'Tier 1 - $500K'!A:A,'Tier 1 - $500K'!U:U,0,0,1)</f>
        <v>195</v>
      </c>
      <c r="V83" s="107">
        <f>_xlfn.XLOOKUP(Tier4ContractorRates[[#This Row],[MSA Contract Number]],'Tier 1 - $500K'!A:A,'Tier 1 - $500K'!V:V,0,0,1)</f>
        <v>195</v>
      </c>
      <c r="W83" s="107" t="str">
        <f>_xlfn.XLOOKUP(Tier4ContractorRates[[#This Row],[MSA Contract Number]],'Tier 1 - $500K'!A:A,'Tier 1 - $500K'!W:W,0,0,1)</f>
        <v>--</v>
      </c>
      <c r="X83" s="107">
        <f>_xlfn.XLOOKUP(Tier4ContractorRates[[#This Row],[MSA Contract Number]],'Tier 1 - $500K'!A:A,'Tier 1 - $500K'!X:X,0,0,1)</f>
        <v>175</v>
      </c>
      <c r="Y83" s="107">
        <f>_xlfn.XLOOKUP(Tier4ContractorRates[[#This Row],[MSA Contract Number]],'Tier 1 - $500K'!A:A,'Tier 1 - $500K'!Y:Y,0,0,1)</f>
        <v>145</v>
      </c>
      <c r="Z83" s="107">
        <f>_xlfn.XLOOKUP(Tier4ContractorRates[[#This Row],[MSA Contract Number]],'Tier 1 - $500K'!A:A,'Tier 1 - $500K'!Z:Z,0,0,1)</f>
        <v>145</v>
      </c>
      <c r="AA83" s="107">
        <f>_xlfn.XLOOKUP(Tier4ContractorRates[[#This Row],[MSA Contract Number]],'Tier 1 - $500K'!A:A,'Tier 1 - $500K'!AA:AA,0,0,1)</f>
        <v>175</v>
      </c>
      <c r="AB83" s="107">
        <f>_xlfn.XLOOKUP(Tier4ContractorRates[[#This Row],[MSA Contract Number]],'Tier 1 - $500K'!A:A,'Tier 1 - $500K'!AB:AB,0,0,1)</f>
        <v>215</v>
      </c>
      <c r="AC83" s="107">
        <f>_xlfn.XLOOKUP(Tier4ContractorRates[[#This Row],[MSA Contract Number]],'Tier 1 - $500K'!A:A,'Tier 1 - $500K'!AC:AC,0,0,1)</f>
        <v>215</v>
      </c>
      <c r="AD83" s="107">
        <f>_xlfn.XLOOKUP(Tier4ContractorRates[[#This Row],[MSA Contract Number]],'Tier 1 - $500K'!A:A,'Tier 1 - $500K'!AD:AD,0,0,1)</f>
        <v>175</v>
      </c>
      <c r="AE83" s="107">
        <f>_xlfn.XLOOKUP(Tier4ContractorRates[[#This Row],[MSA Contract Number]],'Tier 1 - $500K'!A:A,'Tier 1 - $500K'!AE:AE,0,0,1)</f>
        <v>175</v>
      </c>
      <c r="AF83" s="107">
        <f>_xlfn.XLOOKUP(Tier4ContractorRates[[#This Row],[MSA Contract Number]],'Tier 1 - $500K'!A:A,'Tier 1 - $500K'!AF:AF,0,0,1)</f>
        <v>175</v>
      </c>
      <c r="AG83" s="107">
        <f>_xlfn.XLOOKUP(Tier4ContractorRates[[#This Row],[MSA Contract Number]],'Tier 1 - $500K'!A:A,'Tier 1 - $500K'!AG:AG,0,0,1)</f>
        <v>195</v>
      </c>
      <c r="AH83" s="107">
        <f>_xlfn.XLOOKUP(Tier4ContractorRates[[#This Row],[MSA Contract Number]],'Tier 1 - $500K'!A:A,'Tier 1 - $500K'!AH:AH,0,0,1)</f>
        <v>145</v>
      </c>
      <c r="AI83" s="107">
        <f>_xlfn.XLOOKUP(Tier4ContractorRates[[#This Row],[MSA Contract Number]],'Tier 1 - $500K'!A:A,'Tier 1 - $500K'!AI:AI,0,0,1)</f>
        <v>145</v>
      </c>
      <c r="AJ83" s="107">
        <f>_xlfn.XLOOKUP(Tier4ContractorRates[[#This Row],[MSA Contract Number]],'Tier 1 - $500K'!A:A,'Tier 1 - $500K'!AJ:AJ,0,0,1)</f>
        <v>175</v>
      </c>
      <c r="AK83" s="107">
        <f>_xlfn.XLOOKUP(Tier4ContractorRates[[#This Row],[MSA Contract Number]],'Tier 1 - $500K'!A:A,'Tier 1 - $500K'!AK:AK,0,0,1)</f>
        <v>145</v>
      </c>
      <c r="AL83" s="107">
        <f>_xlfn.XLOOKUP(Tier4ContractorRates[[#This Row],[MSA Contract Number]],'Tier 1 - $500K'!A:A,'Tier 1 - $500K'!AL:AL,0,0,1)</f>
        <v>195</v>
      </c>
      <c r="AM83" s="107">
        <f>_xlfn.XLOOKUP(Tier4ContractorRates[[#This Row],[MSA Contract Number]],'Tier 1 - $500K'!A:A,'Tier 1 - $500K'!AM:AM,0,0,1)</f>
        <v>145</v>
      </c>
      <c r="AN83" s="107">
        <f>_xlfn.XLOOKUP(Tier4ContractorRates[[#This Row],[MSA Contract Number]],'Tier 1 - $500K'!A:A,'Tier 1 - $500K'!AN:AN,0,0,1)</f>
        <v>195</v>
      </c>
      <c r="AO83" s="107">
        <f>_xlfn.XLOOKUP(Tier4ContractorRates[[#This Row],[MSA Contract Number]],'Tier 1 - $500K'!A:A,'Tier 1 - $500K'!AO:AO,0,0,1)</f>
        <v>145</v>
      </c>
      <c r="AP83" s="107">
        <f>_xlfn.XLOOKUP(Tier4ContractorRates[[#This Row],[MSA Contract Number]],'Tier 1 - $500K'!A:A,'Tier 1 - $500K'!AP:AP,0,0,1)</f>
        <v>195</v>
      </c>
      <c r="AQ83" s="107" t="str">
        <f>_xlfn.XLOOKUP(Tier4ContractorRates[[#This Row],[MSA Contract Number]],'Tier 1 - $500K'!A:A,'Tier 1 - $500K'!AQ:AQ,0,0,1)</f>
        <v>--</v>
      </c>
      <c r="AR83" s="107" t="str">
        <f>_xlfn.XLOOKUP(Tier4ContractorRates[[#This Row],[MSA Contract Number]],'Tier 1 - $500K'!A:A,'Tier 1 - $500K'!AR:AR,0,0,1)</f>
        <v>--</v>
      </c>
      <c r="AS83" s="107" t="str">
        <f>_xlfn.XLOOKUP(Tier4ContractorRates[[#This Row],[MSA Contract Number]],'Tier 1 - $500K'!A:A,'Tier 1 - $500K'!AS:AS,0,0,1)</f>
        <v>--</v>
      </c>
      <c r="AT83" s="107" t="str">
        <f>_xlfn.XLOOKUP(Tier4ContractorRates[[#This Row],[MSA Contract Number]],'Tier 1 - $500K'!A:A,'Tier 1 - $500K'!AT:AT,0,0,1)</f>
        <v>--</v>
      </c>
      <c r="AU83" s="107" t="str">
        <f>_xlfn.XLOOKUP(Tier4ContractorRates[[#This Row],[MSA Contract Number]],'Tier 1 - $500K'!A:A,'Tier 1 - $500K'!AU:AU,0,0,1)</f>
        <v>--</v>
      </c>
      <c r="AV83" s="107" t="str">
        <f>_xlfn.XLOOKUP(Tier4ContractorRates[[#This Row],[MSA Contract Number]],'Tier 1 - $500K'!A:A,'Tier 1 - $500K'!AV:AV,0,0,1)</f>
        <v>--</v>
      </c>
      <c r="AW83" s="107" t="str">
        <f>_xlfn.XLOOKUP(Tier4ContractorRates[[#This Row],[MSA Contract Number]],'Tier 1 - $500K'!A:A,'Tier 1 - $500K'!AW:AW,0,0,1)</f>
        <v>--</v>
      </c>
      <c r="AX83" s="107" t="str">
        <f>_xlfn.XLOOKUP(Tier4ContractorRates[[#This Row],[MSA Contract Number]],'Tier 1 - $500K'!A:A,'Tier 1 - $500K'!AX:AX,0,0,1)</f>
        <v>--</v>
      </c>
      <c r="AY83" s="107" t="str">
        <f>_xlfn.XLOOKUP(Tier4ContractorRates[[#This Row],[MSA Contract Number]],'Tier 1 - $500K'!A:A,'Tier 1 - $500K'!AY:AY,0,0,1)</f>
        <v>--</v>
      </c>
      <c r="AZ83" s="108">
        <f>_xlfn.XLOOKUP(Tier4ContractorRates[[#This Row],[MSA Contract Number]],'Tier 1 - $500K'!A:A,'Tier 1 - $500K'!AZ:AZ,0,0,1)</f>
        <v>215</v>
      </c>
    </row>
  </sheetData>
  <sheetProtection algorithmName="SHA-512" hashValue="BjmD9qdgOcNJRmrF1Sz+antzZdpyjNA6tp7zKGUg2Jj6yUMOFuOBqv8eQBx3eVHaH58ovIFkGIlQwMEK1ETbEQ==" saltValue="2o6C+3Gymka04IiCovygfw==" spinCount="100000" sheet="1" sort="0" autoFilter="0"/>
  <conditionalFormatting sqref="F84:F1048576">
    <cfRule type="duplicateValues" dxfId="4" priority="30"/>
  </conditionalFormatting>
  <pageMargins left="0.25" right="0.25" top="0.75" bottom="0.75" header="0.3" footer="0.3"/>
  <pageSetup paperSize="5" scale="21" fitToHeight="0" orientation="landscape" r:id="rId1"/>
  <headerFooter>
    <oddHeader>&amp;C&amp;"Arial,Regular"&amp;12Tier 4 Contractor List -  up to $10 Million
(Contractors eligible to participate)</oddHeader>
  </headerFooter>
  <ignoredErrors>
    <ignoredError sqref="AD30:AG30 S30:AC30 K30:L30 M30:R30 AH30:AZ30" formula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ACEE-D9D5-41A7-B36C-F3899861C63E}">
  <dimension ref="A1:BA332"/>
  <sheetViews>
    <sheetView workbookViewId="0"/>
  </sheetViews>
  <sheetFormatPr defaultColWidth="0" defaultRowHeight="15.75" zeroHeight="1" x14ac:dyDescent="0.25"/>
  <cols>
    <col min="1" max="1" width="15.5703125" style="24" bestFit="1" customWidth="1"/>
    <col min="2" max="2" width="14.140625" style="15" customWidth="1"/>
    <col min="3" max="3" width="33.140625" style="24" bestFit="1" customWidth="1"/>
    <col min="4" max="4" width="12.7109375" style="24" bestFit="1" customWidth="1"/>
    <col min="5" max="5" width="28.28515625" style="24" bestFit="1" customWidth="1"/>
    <col min="6" max="6" width="18.85546875" style="24" bestFit="1" customWidth="1"/>
    <col min="7" max="7" width="31.140625" style="24" customWidth="1"/>
    <col min="8" max="8" width="15.28515625" style="16" customWidth="1"/>
    <col min="9" max="9" width="11.42578125" style="16" customWidth="1"/>
    <col min="10" max="10" width="12.42578125" style="25" customWidth="1"/>
    <col min="11" max="11" width="16.140625" style="25" customWidth="1"/>
    <col min="12" max="13" width="13.28515625" style="26" customWidth="1"/>
    <col min="14" max="52" width="13.28515625" style="27" customWidth="1"/>
    <col min="53" max="53" width="13.28515625" style="28" customWidth="1"/>
    <col min="54" max="16384" width="6.7109375" style="14" hidden="1"/>
  </cols>
  <sheetData>
    <row r="1" spans="1:53" s="70" customFormat="1" ht="63" x14ac:dyDescent="0.25">
      <c r="A1" s="65" t="s">
        <v>0</v>
      </c>
      <c r="B1" s="65" t="s">
        <v>1</v>
      </c>
      <c r="C1" s="66" t="s">
        <v>1520</v>
      </c>
      <c r="D1" s="66" t="s">
        <v>1521</v>
      </c>
      <c r="E1" s="66" t="s">
        <v>3</v>
      </c>
      <c r="F1" s="66" t="s">
        <v>4</v>
      </c>
      <c r="G1" s="66" t="s">
        <v>5</v>
      </c>
      <c r="H1" s="66" t="s">
        <v>6</v>
      </c>
      <c r="I1" s="66" t="s">
        <v>7</v>
      </c>
      <c r="J1" s="66" t="s">
        <v>8</v>
      </c>
      <c r="K1" s="66" t="s">
        <v>9</v>
      </c>
      <c r="L1" s="65" t="s">
        <v>10</v>
      </c>
      <c r="M1" s="65" t="s">
        <v>11</v>
      </c>
      <c r="N1" s="65" t="s">
        <v>12</v>
      </c>
      <c r="O1" s="65" t="s">
        <v>13</v>
      </c>
      <c r="P1" s="65" t="s">
        <v>14</v>
      </c>
      <c r="Q1" s="65" t="s">
        <v>15</v>
      </c>
      <c r="R1" s="65" t="s">
        <v>16</v>
      </c>
      <c r="S1" s="65" t="s">
        <v>17</v>
      </c>
      <c r="T1" s="65" t="s">
        <v>18</v>
      </c>
      <c r="U1" s="65" t="s">
        <v>19</v>
      </c>
      <c r="V1" s="65" t="s">
        <v>20</v>
      </c>
      <c r="W1" s="65" t="s">
        <v>21</v>
      </c>
      <c r="X1" s="65" t="s">
        <v>22</v>
      </c>
      <c r="Y1" s="65" t="s">
        <v>23</v>
      </c>
      <c r="Z1" s="65" t="s">
        <v>24</v>
      </c>
      <c r="AA1" s="65" t="s">
        <v>25</v>
      </c>
      <c r="AB1" s="65" t="s">
        <v>26</v>
      </c>
      <c r="AC1" s="65" t="s">
        <v>27</v>
      </c>
      <c r="AD1" s="65" t="s">
        <v>28</v>
      </c>
      <c r="AE1" s="65" t="s">
        <v>29</v>
      </c>
      <c r="AF1" s="65" t="s">
        <v>30</v>
      </c>
      <c r="AG1" s="65" t="s">
        <v>31</v>
      </c>
      <c r="AH1" s="65" t="s">
        <v>32</v>
      </c>
      <c r="AI1" s="65" t="s">
        <v>33</v>
      </c>
      <c r="AJ1" s="65" t="s">
        <v>34</v>
      </c>
      <c r="AK1" s="65" t="s">
        <v>35</v>
      </c>
      <c r="AL1" s="65" t="s">
        <v>36</v>
      </c>
      <c r="AM1" s="65" t="s">
        <v>37</v>
      </c>
      <c r="AN1" s="65" t="s">
        <v>38</v>
      </c>
      <c r="AO1" s="65" t="s">
        <v>39</v>
      </c>
      <c r="AP1" s="65" t="s">
        <v>40</v>
      </c>
      <c r="AQ1" s="65" t="s">
        <v>41</v>
      </c>
      <c r="AR1" s="65" t="s">
        <v>42</v>
      </c>
      <c r="AS1" s="65" t="s">
        <v>43</v>
      </c>
      <c r="AT1" s="65" t="s">
        <v>44</v>
      </c>
      <c r="AU1" s="65" t="s">
        <v>45</v>
      </c>
      <c r="AV1" s="65" t="s">
        <v>46</v>
      </c>
      <c r="AW1" s="65" t="s">
        <v>47</v>
      </c>
      <c r="AX1" s="65" t="s">
        <v>48</v>
      </c>
      <c r="AY1" s="65" t="s">
        <v>49</v>
      </c>
      <c r="AZ1" s="65" t="s">
        <v>50</v>
      </c>
      <c r="BA1" s="65" t="s">
        <v>51</v>
      </c>
    </row>
    <row r="2" spans="1:53" s="11" customFormat="1" ht="63" x14ac:dyDescent="0.25">
      <c r="A2" s="67" t="s">
        <v>1522</v>
      </c>
      <c r="B2" s="68">
        <v>45767</v>
      </c>
      <c r="C2" s="33" t="s">
        <v>1523</v>
      </c>
      <c r="D2" s="33" t="s">
        <v>1524</v>
      </c>
      <c r="E2" s="33" t="s">
        <v>1525</v>
      </c>
      <c r="F2" s="33" t="s">
        <v>1526</v>
      </c>
      <c r="G2" s="33" t="s">
        <v>1527</v>
      </c>
      <c r="H2" s="69" t="s">
        <v>70</v>
      </c>
      <c r="I2" s="69" t="s">
        <v>70</v>
      </c>
      <c r="J2" s="69" t="s">
        <v>59</v>
      </c>
      <c r="K2" s="69" t="s">
        <v>59</v>
      </c>
      <c r="L2" s="72">
        <v>180</v>
      </c>
      <c r="M2" s="72">
        <v>157</v>
      </c>
      <c r="N2" s="72">
        <v>162</v>
      </c>
      <c r="O2" s="72">
        <v>141</v>
      </c>
      <c r="P2" s="72">
        <v>125</v>
      </c>
      <c r="Q2" s="72">
        <v>134</v>
      </c>
      <c r="R2" s="72">
        <v>121</v>
      </c>
      <c r="S2" s="72">
        <v>91</v>
      </c>
      <c r="T2" s="72">
        <v>162</v>
      </c>
      <c r="U2" s="72">
        <v>169</v>
      </c>
      <c r="V2" s="72">
        <v>156</v>
      </c>
      <c r="W2" s="72">
        <v>152</v>
      </c>
      <c r="X2" s="72">
        <v>146</v>
      </c>
      <c r="Y2" s="72">
        <v>125</v>
      </c>
      <c r="Z2" s="72">
        <v>125</v>
      </c>
      <c r="AA2" s="72">
        <v>140</v>
      </c>
      <c r="AB2" s="72">
        <v>152</v>
      </c>
      <c r="AC2" s="72">
        <v>143</v>
      </c>
      <c r="AD2" s="72">
        <v>135</v>
      </c>
      <c r="AE2" s="72">
        <v>125</v>
      </c>
      <c r="AF2" s="72">
        <v>139</v>
      </c>
      <c r="AG2" s="72">
        <v>139</v>
      </c>
      <c r="AH2" s="72">
        <v>146</v>
      </c>
      <c r="AI2" s="72">
        <v>104</v>
      </c>
      <c r="AJ2" s="72">
        <v>131</v>
      </c>
      <c r="AK2" s="72">
        <v>117</v>
      </c>
      <c r="AL2" s="72">
        <v>138</v>
      </c>
      <c r="AM2" s="72">
        <v>180</v>
      </c>
      <c r="AN2" s="72">
        <v>104</v>
      </c>
      <c r="AO2" s="72">
        <v>117</v>
      </c>
      <c r="AP2" s="72">
        <v>138</v>
      </c>
      <c r="AQ2" s="72">
        <v>193</v>
      </c>
      <c r="AR2" s="72">
        <v>125</v>
      </c>
      <c r="AS2" s="72">
        <v>144</v>
      </c>
      <c r="AT2" s="72">
        <v>131</v>
      </c>
      <c r="AU2" s="72">
        <v>131</v>
      </c>
      <c r="AV2" s="72">
        <v>131</v>
      </c>
      <c r="AW2" s="72">
        <v>131</v>
      </c>
      <c r="AX2" s="72">
        <v>146</v>
      </c>
      <c r="AY2" s="72">
        <v>193</v>
      </c>
      <c r="AZ2" s="72">
        <v>131</v>
      </c>
      <c r="BA2" s="73">
        <v>302</v>
      </c>
    </row>
    <row r="3" spans="1:53" s="11" customFormat="1" ht="47.25" x14ac:dyDescent="0.25">
      <c r="A3" s="8" t="s">
        <v>1528</v>
      </c>
      <c r="B3" s="9">
        <v>45767</v>
      </c>
      <c r="C3" s="10" t="s">
        <v>1529</v>
      </c>
      <c r="D3" s="10" t="s">
        <v>1530</v>
      </c>
      <c r="E3" s="10" t="s">
        <v>1531</v>
      </c>
      <c r="F3" s="10" t="s">
        <v>1532</v>
      </c>
      <c r="G3" s="10" t="s">
        <v>1533</v>
      </c>
      <c r="H3" s="4" t="s">
        <v>70</v>
      </c>
      <c r="I3" s="4" t="s">
        <v>70</v>
      </c>
      <c r="J3" s="4" t="s">
        <v>59</v>
      </c>
      <c r="K3" s="4" t="s">
        <v>59</v>
      </c>
      <c r="L3" s="5">
        <v>158</v>
      </c>
      <c r="M3" s="5">
        <v>138</v>
      </c>
      <c r="N3" s="5">
        <v>158</v>
      </c>
      <c r="O3" s="5">
        <v>147</v>
      </c>
      <c r="P3" s="5">
        <v>147</v>
      </c>
      <c r="Q3" s="5">
        <v>138</v>
      </c>
      <c r="R3" s="5">
        <v>115</v>
      </c>
      <c r="S3" s="5">
        <v>95</v>
      </c>
      <c r="T3" s="5">
        <v>126</v>
      </c>
      <c r="U3" s="5">
        <v>158</v>
      </c>
      <c r="V3" s="5">
        <v>147</v>
      </c>
      <c r="W3" s="5">
        <v>126</v>
      </c>
      <c r="X3" s="5">
        <v>115</v>
      </c>
      <c r="Y3" s="5">
        <v>115</v>
      </c>
      <c r="Z3" s="5">
        <v>115</v>
      </c>
      <c r="AA3" s="5">
        <v>111</v>
      </c>
      <c r="AB3" s="5">
        <v>126</v>
      </c>
      <c r="AC3" s="5">
        <v>138</v>
      </c>
      <c r="AD3" s="5">
        <v>158</v>
      </c>
      <c r="AE3" s="5">
        <v>115</v>
      </c>
      <c r="AF3" s="5">
        <v>100</v>
      </c>
      <c r="AG3" s="5">
        <v>85</v>
      </c>
      <c r="AH3" s="5">
        <v>100</v>
      </c>
      <c r="AI3" s="5">
        <v>125</v>
      </c>
      <c r="AJ3" s="5">
        <v>100</v>
      </c>
      <c r="AK3" s="5">
        <v>85</v>
      </c>
      <c r="AL3" s="5">
        <v>85</v>
      </c>
      <c r="AM3" s="5">
        <v>115</v>
      </c>
      <c r="AN3" s="5">
        <v>100</v>
      </c>
      <c r="AO3" s="5">
        <v>125</v>
      </c>
      <c r="AP3" s="5">
        <v>125</v>
      </c>
      <c r="AQ3" s="5">
        <v>150</v>
      </c>
      <c r="AR3" s="5">
        <v>126</v>
      </c>
      <c r="AS3" s="5">
        <v>126</v>
      </c>
      <c r="AT3" s="5">
        <v>125</v>
      </c>
      <c r="AU3" s="5">
        <v>115</v>
      </c>
      <c r="AV3" s="5">
        <v>80</v>
      </c>
      <c r="AW3" s="5">
        <v>100</v>
      </c>
      <c r="AX3" s="5">
        <v>115</v>
      </c>
      <c r="AY3" s="5">
        <v>160</v>
      </c>
      <c r="AZ3" s="5">
        <v>136</v>
      </c>
      <c r="BA3" s="6">
        <v>236</v>
      </c>
    </row>
    <row r="4" spans="1:53" s="12" customFormat="1" ht="31.5" x14ac:dyDescent="0.25">
      <c r="A4" s="8" t="s">
        <v>1534</v>
      </c>
      <c r="B4" s="9">
        <v>45767</v>
      </c>
      <c r="C4" s="10" t="s">
        <v>1535</v>
      </c>
      <c r="D4" s="10" t="s">
        <v>1536</v>
      </c>
      <c r="E4" s="10"/>
      <c r="F4" s="10"/>
      <c r="G4" s="10" t="s">
        <v>1537</v>
      </c>
      <c r="H4" s="4" t="s">
        <v>70</v>
      </c>
      <c r="I4" s="4" t="s">
        <v>70</v>
      </c>
      <c r="J4" s="4" t="s">
        <v>59</v>
      </c>
      <c r="K4" s="4" t="s">
        <v>59</v>
      </c>
      <c r="L4" s="5">
        <v>250</v>
      </c>
      <c r="M4" s="5">
        <v>215</v>
      </c>
      <c r="N4" s="5">
        <v>218</v>
      </c>
      <c r="O4" s="5">
        <v>189</v>
      </c>
      <c r="P4" s="5">
        <v>160</v>
      </c>
      <c r="Q4" s="5">
        <v>160</v>
      </c>
      <c r="R4" s="5">
        <v>140</v>
      </c>
      <c r="S4" s="5">
        <v>115</v>
      </c>
      <c r="T4" s="5">
        <v>199</v>
      </c>
      <c r="U4" s="5">
        <v>250</v>
      </c>
      <c r="V4" s="5">
        <v>217</v>
      </c>
      <c r="W4" s="5">
        <v>210</v>
      </c>
      <c r="X4" s="5">
        <v>146</v>
      </c>
      <c r="Y4" s="5">
        <v>140</v>
      </c>
      <c r="Z4" s="5">
        <v>145</v>
      </c>
      <c r="AA4" s="5">
        <v>188</v>
      </c>
      <c r="AB4" s="5">
        <v>195</v>
      </c>
      <c r="AC4" s="5">
        <v>203</v>
      </c>
      <c r="AD4" s="5">
        <v>205</v>
      </c>
      <c r="AE4" s="5">
        <v>160</v>
      </c>
      <c r="AF4" s="5">
        <v>160</v>
      </c>
      <c r="AG4" s="5">
        <v>140</v>
      </c>
      <c r="AH4" s="5">
        <v>150</v>
      </c>
      <c r="AI4" s="5">
        <v>217</v>
      </c>
      <c r="AJ4" s="5">
        <v>154</v>
      </c>
      <c r="AK4" s="5">
        <v>160</v>
      </c>
      <c r="AL4" s="5">
        <v>157</v>
      </c>
      <c r="AM4" s="5">
        <v>173</v>
      </c>
      <c r="AN4" s="5">
        <v>157</v>
      </c>
      <c r="AO4" s="5">
        <v>173</v>
      </c>
      <c r="AP4" s="5">
        <v>150</v>
      </c>
      <c r="AQ4" s="5">
        <v>217</v>
      </c>
      <c r="AR4" s="5">
        <v>217</v>
      </c>
      <c r="AS4" s="5">
        <v>217</v>
      </c>
      <c r="AT4" s="5">
        <v>118</v>
      </c>
      <c r="AU4" s="5">
        <v>142</v>
      </c>
      <c r="AV4" s="5">
        <v>163</v>
      </c>
      <c r="AW4" s="5">
        <v>163</v>
      </c>
      <c r="AX4" s="5">
        <v>163</v>
      </c>
      <c r="AY4" s="5">
        <v>179</v>
      </c>
      <c r="AZ4" s="5">
        <v>163</v>
      </c>
      <c r="BA4" s="6">
        <v>239</v>
      </c>
    </row>
    <row r="5" spans="1:53" s="12" customFormat="1" x14ac:dyDescent="0.25">
      <c r="A5" s="8" t="s">
        <v>1538</v>
      </c>
      <c r="B5" s="9">
        <v>45767</v>
      </c>
      <c r="C5" s="10" t="s">
        <v>1539</v>
      </c>
      <c r="D5" s="10" t="s">
        <v>1540</v>
      </c>
      <c r="E5" s="10" t="s">
        <v>1541</v>
      </c>
      <c r="F5" s="10" t="s">
        <v>1542</v>
      </c>
      <c r="G5" s="10" t="s">
        <v>1543</v>
      </c>
      <c r="H5" s="4">
        <v>1733100</v>
      </c>
      <c r="I5" s="4" t="s">
        <v>113</v>
      </c>
      <c r="J5" s="4" t="s">
        <v>58</v>
      </c>
      <c r="K5" s="4" t="s">
        <v>58</v>
      </c>
      <c r="L5" s="3" t="s">
        <v>70</v>
      </c>
      <c r="M5" s="3" t="s">
        <v>70</v>
      </c>
      <c r="N5" s="3" t="s">
        <v>70</v>
      </c>
      <c r="O5" s="3" t="s">
        <v>70</v>
      </c>
      <c r="P5" s="3" t="s">
        <v>70</v>
      </c>
      <c r="Q5" s="3" t="s">
        <v>70</v>
      </c>
      <c r="R5" s="3" t="s">
        <v>70</v>
      </c>
      <c r="S5" s="3" t="s">
        <v>70</v>
      </c>
      <c r="T5" s="3">
        <v>100</v>
      </c>
      <c r="U5" s="3" t="s">
        <v>70</v>
      </c>
      <c r="V5" s="3" t="s">
        <v>70</v>
      </c>
      <c r="W5" s="3" t="s">
        <v>70</v>
      </c>
      <c r="X5" s="3" t="s">
        <v>70</v>
      </c>
      <c r="Y5" s="3" t="s">
        <v>70</v>
      </c>
      <c r="Z5" s="3" t="s">
        <v>70</v>
      </c>
      <c r="AA5" s="3" t="s">
        <v>70</v>
      </c>
      <c r="AB5" s="3" t="s">
        <v>70</v>
      </c>
      <c r="AC5" s="3" t="s">
        <v>70</v>
      </c>
      <c r="AD5" s="3" t="s">
        <v>70</v>
      </c>
      <c r="AE5" s="3" t="s">
        <v>70</v>
      </c>
      <c r="AF5" s="3" t="s">
        <v>70</v>
      </c>
      <c r="AG5" s="3" t="s">
        <v>70</v>
      </c>
      <c r="AH5" s="3" t="s">
        <v>70</v>
      </c>
      <c r="AI5" s="3" t="s">
        <v>70</v>
      </c>
      <c r="AJ5" s="3" t="s">
        <v>70</v>
      </c>
      <c r="AK5" s="3" t="s">
        <v>70</v>
      </c>
      <c r="AL5" s="3" t="s">
        <v>70</v>
      </c>
      <c r="AM5" s="3" t="s">
        <v>70</v>
      </c>
      <c r="AN5" s="3" t="s">
        <v>70</v>
      </c>
      <c r="AO5" s="3" t="s">
        <v>70</v>
      </c>
      <c r="AP5" s="3" t="s">
        <v>70</v>
      </c>
      <c r="AQ5" s="3" t="s">
        <v>70</v>
      </c>
      <c r="AR5" s="3" t="s">
        <v>70</v>
      </c>
      <c r="AS5" s="3" t="s">
        <v>70</v>
      </c>
      <c r="AT5" s="3" t="s">
        <v>70</v>
      </c>
      <c r="AU5" s="3" t="s">
        <v>70</v>
      </c>
      <c r="AV5" s="3" t="s">
        <v>70</v>
      </c>
      <c r="AW5" s="3" t="s">
        <v>70</v>
      </c>
      <c r="AX5" s="3" t="s">
        <v>70</v>
      </c>
      <c r="AY5" s="3" t="s">
        <v>70</v>
      </c>
      <c r="AZ5" s="3" t="s">
        <v>70</v>
      </c>
      <c r="BA5" s="2">
        <v>125</v>
      </c>
    </row>
    <row r="6" spans="1:53" s="11" customFormat="1" x14ac:dyDescent="0.25">
      <c r="A6" s="8" t="s">
        <v>1544</v>
      </c>
      <c r="B6" s="9">
        <v>45767</v>
      </c>
      <c r="C6" s="10" t="s">
        <v>1545</v>
      </c>
      <c r="D6" s="10" t="s">
        <v>1524</v>
      </c>
      <c r="E6" s="10"/>
      <c r="F6" s="10"/>
      <c r="G6" s="10" t="s">
        <v>1546</v>
      </c>
      <c r="H6" s="4" t="s">
        <v>70</v>
      </c>
      <c r="I6" s="4" t="s">
        <v>70</v>
      </c>
      <c r="J6" s="4" t="s">
        <v>59</v>
      </c>
      <c r="K6" s="4" t="s">
        <v>59</v>
      </c>
      <c r="L6" s="5">
        <v>154</v>
      </c>
      <c r="M6" s="5">
        <v>134</v>
      </c>
      <c r="N6" s="5">
        <v>136</v>
      </c>
      <c r="O6" s="5">
        <v>118</v>
      </c>
      <c r="P6" s="5">
        <v>105</v>
      </c>
      <c r="Q6" s="5">
        <v>108</v>
      </c>
      <c r="R6" s="5">
        <v>93</v>
      </c>
      <c r="S6" s="5">
        <v>73</v>
      </c>
      <c r="T6" s="5">
        <v>125</v>
      </c>
      <c r="U6" s="5">
        <v>156</v>
      </c>
      <c r="V6" s="5">
        <v>135</v>
      </c>
      <c r="W6" s="5">
        <v>135</v>
      </c>
      <c r="X6" s="5">
        <v>106</v>
      </c>
      <c r="Y6" s="5">
        <v>94</v>
      </c>
      <c r="Z6" s="5">
        <v>99</v>
      </c>
      <c r="AA6" s="5">
        <v>121</v>
      </c>
      <c r="AB6" s="5">
        <v>126</v>
      </c>
      <c r="AC6" s="5">
        <v>133</v>
      </c>
      <c r="AD6" s="5">
        <v>132</v>
      </c>
      <c r="AE6" s="5">
        <v>108</v>
      </c>
      <c r="AF6" s="5">
        <v>105</v>
      </c>
      <c r="AG6" s="5">
        <v>100</v>
      </c>
      <c r="AH6" s="5">
        <v>115</v>
      </c>
      <c r="AI6" s="5" t="s">
        <v>70</v>
      </c>
      <c r="AJ6" s="5" t="s">
        <v>70</v>
      </c>
      <c r="AK6" s="5" t="s">
        <v>70</v>
      </c>
      <c r="AL6" s="5">
        <v>125</v>
      </c>
      <c r="AM6" s="5">
        <v>145</v>
      </c>
      <c r="AN6" s="5">
        <v>135</v>
      </c>
      <c r="AO6" s="5">
        <v>145</v>
      </c>
      <c r="AP6" s="5" t="s">
        <v>70</v>
      </c>
      <c r="AQ6" s="5" t="s">
        <v>70</v>
      </c>
      <c r="AR6" s="5">
        <v>125</v>
      </c>
      <c r="AS6" s="5">
        <v>138</v>
      </c>
      <c r="AT6" s="5">
        <v>120</v>
      </c>
      <c r="AU6" s="5">
        <v>130</v>
      </c>
      <c r="AV6" s="5">
        <v>125</v>
      </c>
      <c r="AW6" s="5">
        <v>125</v>
      </c>
      <c r="AX6" s="5">
        <v>115</v>
      </c>
      <c r="AY6" s="5" t="s">
        <v>70</v>
      </c>
      <c r="AZ6" s="5" t="s">
        <v>70</v>
      </c>
      <c r="BA6" s="6">
        <v>150</v>
      </c>
    </row>
    <row r="7" spans="1:53" s="11" customFormat="1" ht="47.25" x14ac:dyDescent="0.25">
      <c r="A7" s="8" t="s">
        <v>1547</v>
      </c>
      <c r="B7" s="9">
        <v>45767</v>
      </c>
      <c r="C7" s="10" t="s">
        <v>1548</v>
      </c>
      <c r="D7" s="10" t="s">
        <v>1536</v>
      </c>
      <c r="E7" s="10" t="s">
        <v>1549</v>
      </c>
      <c r="F7" s="10" t="s">
        <v>1550</v>
      </c>
      <c r="G7" s="10" t="s">
        <v>1551</v>
      </c>
      <c r="H7" s="4" t="s">
        <v>70</v>
      </c>
      <c r="I7" s="4" t="s">
        <v>70</v>
      </c>
      <c r="J7" s="4" t="s">
        <v>59</v>
      </c>
      <c r="K7" s="4" t="s">
        <v>59</v>
      </c>
      <c r="L7" s="5">
        <v>185</v>
      </c>
      <c r="M7" s="5">
        <v>185</v>
      </c>
      <c r="N7" s="5">
        <v>230</v>
      </c>
      <c r="O7" s="5">
        <v>207</v>
      </c>
      <c r="P7" s="5">
        <v>225</v>
      </c>
      <c r="Q7" s="5">
        <v>207</v>
      </c>
      <c r="R7" s="5">
        <v>207</v>
      </c>
      <c r="S7" s="5" t="s">
        <v>70</v>
      </c>
      <c r="T7" s="5">
        <v>230</v>
      </c>
      <c r="U7" s="5">
        <v>207</v>
      </c>
      <c r="V7" s="5">
        <v>207</v>
      </c>
      <c r="W7" s="5">
        <v>207</v>
      </c>
      <c r="X7" s="5" t="s">
        <v>70</v>
      </c>
      <c r="Y7" s="5">
        <v>207</v>
      </c>
      <c r="Z7" s="5">
        <v>207</v>
      </c>
      <c r="AA7" s="5">
        <v>207</v>
      </c>
      <c r="AB7" s="5">
        <v>213</v>
      </c>
      <c r="AC7" s="5">
        <v>194</v>
      </c>
      <c r="AD7" s="5" t="s">
        <v>70</v>
      </c>
      <c r="AE7" s="5">
        <v>207</v>
      </c>
      <c r="AF7" s="5">
        <v>223</v>
      </c>
      <c r="AG7" s="5">
        <v>207</v>
      </c>
      <c r="AH7" s="5">
        <v>230</v>
      </c>
      <c r="AI7" s="5" t="s">
        <v>70</v>
      </c>
      <c r="AJ7" s="5" t="s">
        <v>70</v>
      </c>
      <c r="AK7" s="5">
        <v>229</v>
      </c>
      <c r="AL7" s="5">
        <v>207</v>
      </c>
      <c r="AM7" s="5">
        <v>230</v>
      </c>
      <c r="AN7" s="5">
        <v>207</v>
      </c>
      <c r="AO7" s="5">
        <v>230</v>
      </c>
      <c r="AP7" s="5">
        <v>230</v>
      </c>
      <c r="AQ7" s="5">
        <v>207</v>
      </c>
      <c r="AR7" s="5" t="s">
        <v>70</v>
      </c>
      <c r="AS7" s="5" t="s">
        <v>70</v>
      </c>
      <c r="AT7" s="5" t="s">
        <v>70</v>
      </c>
      <c r="AU7" s="5" t="s">
        <v>70</v>
      </c>
      <c r="AV7" s="5" t="s">
        <v>70</v>
      </c>
      <c r="AW7" s="5" t="s">
        <v>70</v>
      </c>
      <c r="AX7" s="5" t="s">
        <v>70</v>
      </c>
      <c r="AY7" s="5" t="s">
        <v>70</v>
      </c>
      <c r="AZ7" s="5" t="s">
        <v>70</v>
      </c>
      <c r="BA7" s="6">
        <v>207</v>
      </c>
    </row>
    <row r="8" spans="1:53" s="12" customFormat="1" x14ac:dyDescent="0.25">
      <c r="A8" s="8" t="s">
        <v>1552</v>
      </c>
      <c r="B8" s="9">
        <v>45767</v>
      </c>
      <c r="C8" s="10" t="s">
        <v>1553</v>
      </c>
      <c r="D8" s="10" t="s">
        <v>1530</v>
      </c>
      <c r="E8" s="10" t="s">
        <v>1554</v>
      </c>
      <c r="F8" s="10" t="s">
        <v>1555</v>
      </c>
      <c r="G8" s="10" t="s">
        <v>1556</v>
      </c>
      <c r="H8" s="4">
        <v>2026702</v>
      </c>
      <c r="I8" s="4" t="s">
        <v>57</v>
      </c>
      <c r="J8" s="4" t="s">
        <v>58</v>
      </c>
      <c r="K8" s="4" t="s">
        <v>59</v>
      </c>
      <c r="L8" s="1">
        <v>230</v>
      </c>
      <c r="M8" s="1">
        <v>190</v>
      </c>
      <c r="N8" s="1">
        <v>192</v>
      </c>
      <c r="O8" s="1">
        <v>179</v>
      </c>
      <c r="P8" s="1">
        <v>149</v>
      </c>
      <c r="Q8" s="1">
        <v>161</v>
      </c>
      <c r="R8" s="1">
        <v>139</v>
      </c>
      <c r="S8" s="1">
        <v>120</v>
      </c>
      <c r="T8" s="1">
        <v>185</v>
      </c>
      <c r="U8" s="1">
        <v>220</v>
      </c>
      <c r="V8" s="1">
        <v>205</v>
      </c>
      <c r="W8" s="1">
        <v>195</v>
      </c>
      <c r="X8" s="1">
        <v>135</v>
      </c>
      <c r="Y8" s="1">
        <v>139</v>
      </c>
      <c r="Z8" s="1">
        <v>142</v>
      </c>
      <c r="AA8" s="1">
        <v>173</v>
      </c>
      <c r="AB8" s="1">
        <v>184</v>
      </c>
      <c r="AC8" s="1">
        <v>193</v>
      </c>
      <c r="AD8" s="1">
        <v>185</v>
      </c>
      <c r="AE8" s="1">
        <v>158</v>
      </c>
      <c r="AF8" s="1">
        <v>142</v>
      </c>
      <c r="AG8" s="1">
        <v>143</v>
      </c>
      <c r="AH8" s="1">
        <v>163</v>
      </c>
      <c r="AI8" s="1">
        <v>169</v>
      </c>
      <c r="AJ8" s="1">
        <v>145</v>
      </c>
      <c r="AK8" s="1">
        <v>160</v>
      </c>
      <c r="AL8" s="1">
        <v>165</v>
      </c>
      <c r="AM8" s="1">
        <v>180</v>
      </c>
      <c r="AN8" s="1">
        <v>165</v>
      </c>
      <c r="AO8" s="1">
        <v>179</v>
      </c>
      <c r="AP8" s="1">
        <v>165</v>
      </c>
      <c r="AQ8" s="1">
        <v>180</v>
      </c>
      <c r="AR8" s="1">
        <v>163</v>
      </c>
      <c r="AS8" s="1">
        <v>190</v>
      </c>
      <c r="AT8" s="1">
        <v>165</v>
      </c>
      <c r="AU8" s="1">
        <v>133</v>
      </c>
      <c r="AV8" s="1">
        <v>140</v>
      </c>
      <c r="AW8" s="1">
        <v>140</v>
      </c>
      <c r="AX8" s="1">
        <v>140</v>
      </c>
      <c r="AY8" s="1">
        <v>165</v>
      </c>
      <c r="AZ8" s="1">
        <v>140</v>
      </c>
      <c r="BA8" s="2">
        <v>195</v>
      </c>
    </row>
    <row r="9" spans="1:53" s="12" customFormat="1" ht="47.25" x14ac:dyDescent="0.25">
      <c r="A9" s="8" t="s">
        <v>1557</v>
      </c>
      <c r="B9" s="9">
        <v>45767</v>
      </c>
      <c r="C9" s="10" t="s">
        <v>1558</v>
      </c>
      <c r="D9" s="10" t="s">
        <v>1530</v>
      </c>
      <c r="E9" s="10" t="s">
        <v>1559</v>
      </c>
      <c r="F9" s="10" t="s">
        <v>1560</v>
      </c>
      <c r="G9" s="10" t="s">
        <v>1561</v>
      </c>
      <c r="H9" s="4">
        <v>1567640</v>
      </c>
      <c r="I9" s="4" t="s">
        <v>1562</v>
      </c>
      <c r="J9" s="4" t="s">
        <v>58</v>
      </c>
      <c r="K9" s="4" t="s">
        <v>58</v>
      </c>
      <c r="L9" s="1">
        <v>175</v>
      </c>
      <c r="M9" s="1">
        <v>155</v>
      </c>
      <c r="N9" s="1">
        <v>160</v>
      </c>
      <c r="O9" s="1">
        <v>140</v>
      </c>
      <c r="P9" s="1">
        <v>125</v>
      </c>
      <c r="Q9" s="1">
        <v>135</v>
      </c>
      <c r="R9" s="1">
        <v>115</v>
      </c>
      <c r="S9" s="1">
        <v>100</v>
      </c>
      <c r="T9" s="1">
        <v>140</v>
      </c>
      <c r="U9" s="1">
        <v>185</v>
      </c>
      <c r="V9" s="1">
        <v>160</v>
      </c>
      <c r="W9" s="1">
        <v>175</v>
      </c>
      <c r="X9" s="1">
        <v>115</v>
      </c>
      <c r="Y9" s="1">
        <v>115</v>
      </c>
      <c r="Z9" s="1">
        <v>115</v>
      </c>
      <c r="AA9" s="1">
        <v>130</v>
      </c>
      <c r="AB9" s="1">
        <v>170</v>
      </c>
      <c r="AC9" s="1">
        <v>180</v>
      </c>
      <c r="AD9" s="1">
        <v>150</v>
      </c>
      <c r="AE9" s="1">
        <v>130</v>
      </c>
      <c r="AF9" s="1">
        <v>135</v>
      </c>
      <c r="AG9" s="1">
        <v>125</v>
      </c>
      <c r="AH9" s="1">
        <v>150</v>
      </c>
      <c r="AI9" s="1">
        <v>170</v>
      </c>
      <c r="AJ9" s="1">
        <v>150</v>
      </c>
      <c r="AK9" s="1">
        <v>125</v>
      </c>
      <c r="AL9" s="1">
        <v>175</v>
      </c>
      <c r="AM9" s="1">
        <v>225</v>
      </c>
      <c r="AN9" s="1">
        <v>150</v>
      </c>
      <c r="AO9" s="1">
        <v>175</v>
      </c>
      <c r="AP9" s="1">
        <v>175</v>
      </c>
      <c r="AQ9" s="1">
        <v>215</v>
      </c>
      <c r="AR9" s="1">
        <v>150</v>
      </c>
      <c r="AS9" s="1">
        <v>130</v>
      </c>
      <c r="AT9" s="1">
        <v>140</v>
      </c>
      <c r="AU9" s="1">
        <v>130</v>
      </c>
      <c r="AV9" s="1">
        <v>135</v>
      </c>
      <c r="AW9" s="1">
        <v>115</v>
      </c>
      <c r="AX9" s="1">
        <v>135</v>
      </c>
      <c r="AY9" s="1">
        <v>145</v>
      </c>
      <c r="AZ9" s="1">
        <v>130</v>
      </c>
      <c r="BA9" s="2">
        <v>205</v>
      </c>
    </row>
    <row r="10" spans="1:53" s="12" customFormat="1" x14ac:dyDescent="0.25">
      <c r="A10" s="8" t="s">
        <v>1563</v>
      </c>
      <c r="B10" s="9">
        <v>45767</v>
      </c>
      <c r="C10" s="10" t="s">
        <v>1564</v>
      </c>
      <c r="D10" s="10" t="s">
        <v>1536</v>
      </c>
      <c r="E10" s="10"/>
      <c r="F10" s="10"/>
      <c r="G10" s="10" t="s">
        <v>1565</v>
      </c>
      <c r="H10" s="4" t="s">
        <v>70</v>
      </c>
      <c r="I10" s="4" t="s">
        <v>70</v>
      </c>
      <c r="J10" s="4" t="s">
        <v>59</v>
      </c>
      <c r="K10" s="4" t="s">
        <v>59</v>
      </c>
      <c r="L10" s="1">
        <v>254</v>
      </c>
      <c r="M10" s="1">
        <v>220</v>
      </c>
      <c r="N10" s="1">
        <v>247</v>
      </c>
      <c r="O10" s="1">
        <v>203</v>
      </c>
      <c r="P10" s="1">
        <v>175</v>
      </c>
      <c r="Q10" s="1">
        <v>218</v>
      </c>
      <c r="R10" s="1">
        <v>176</v>
      </c>
      <c r="S10" s="1">
        <v>134</v>
      </c>
      <c r="T10" s="1">
        <v>199</v>
      </c>
      <c r="U10" s="1">
        <v>236</v>
      </c>
      <c r="V10" s="1">
        <v>213</v>
      </c>
      <c r="W10" s="1">
        <v>226</v>
      </c>
      <c r="X10" s="1">
        <v>135</v>
      </c>
      <c r="Y10" s="1">
        <v>156</v>
      </c>
      <c r="Z10" s="1">
        <v>162</v>
      </c>
      <c r="AA10" s="1">
        <v>188</v>
      </c>
      <c r="AB10" s="1">
        <v>235</v>
      </c>
      <c r="AC10" s="1">
        <v>173</v>
      </c>
      <c r="AD10" s="1">
        <v>211</v>
      </c>
      <c r="AE10" s="1">
        <v>161</v>
      </c>
      <c r="AF10" s="1">
        <v>143</v>
      </c>
      <c r="AG10" s="1">
        <v>147</v>
      </c>
      <c r="AH10" s="1">
        <v>158</v>
      </c>
      <c r="AI10" s="1">
        <v>136</v>
      </c>
      <c r="AJ10" s="1">
        <v>139</v>
      </c>
      <c r="AK10" s="1">
        <v>128</v>
      </c>
      <c r="AL10" s="1">
        <v>142</v>
      </c>
      <c r="AM10" s="1">
        <v>165</v>
      </c>
      <c r="AN10" s="1">
        <v>146</v>
      </c>
      <c r="AO10" s="1">
        <v>156</v>
      </c>
      <c r="AP10" s="1">
        <v>145</v>
      </c>
      <c r="AQ10" s="1">
        <v>170</v>
      </c>
      <c r="AR10" s="1">
        <v>180</v>
      </c>
      <c r="AS10" s="1">
        <v>242</v>
      </c>
      <c r="AT10" s="1">
        <v>153</v>
      </c>
      <c r="AU10" s="1">
        <v>153</v>
      </c>
      <c r="AV10" s="1">
        <v>138</v>
      </c>
      <c r="AW10" s="1">
        <v>119</v>
      </c>
      <c r="AX10" s="1">
        <v>164</v>
      </c>
      <c r="AY10" s="1">
        <v>169</v>
      </c>
      <c r="AZ10" s="1">
        <v>124</v>
      </c>
      <c r="BA10" s="2">
        <v>295</v>
      </c>
    </row>
    <row r="11" spans="1:53" s="12" customFormat="1" x14ac:dyDescent="0.25">
      <c r="A11" s="8" t="s">
        <v>1566</v>
      </c>
      <c r="B11" s="9">
        <v>45767</v>
      </c>
      <c r="C11" s="10" t="s">
        <v>1567</v>
      </c>
      <c r="D11" s="10" t="s">
        <v>1530</v>
      </c>
      <c r="E11" s="10"/>
      <c r="F11" s="10"/>
      <c r="G11" s="10" t="s">
        <v>1568</v>
      </c>
      <c r="H11" s="4">
        <v>20213</v>
      </c>
      <c r="I11" s="4" t="s">
        <v>57</v>
      </c>
      <c r="J11" s="4" t="s">
        <v>58</v>
      </c>
      <c r="K11" s="4" t="s">
        <v>59</v>
      </c>
      <c r="L11" s="1">
        <v>150</v>
      </c>
      <c r="M11" s="1">
        <v>135</v>
      </c>
      <c r="N11" s="1">
        <v>175</v>
      </c>
      <c r="O11" s="1">
        <v>150</v>
      </c>
      <c r="P11" s="1">
        <v>120</v>
      </c>
      <c r="Q11" s="1">
        <v>175</v>
      </c>
      <c r="R11" s="1">
        <v>135</v>
      </c>
      <c r="S11" s="1">
        <v>90</v>
      </c>
      <c r="T11" s="1">
        <v>150</v>
      </c>
      <c r="U11" s="1">
        <v>175</v>
      </c>
      <c r="V11" s="1">
        <v>150</v>
      </c>
      <c r="W11" s="1">
        <v>135</v>
      </c>
      <c r="X11" s="1">
        <v>120</v>
      </c>
      <c r="Y11" s="1">
        <v>120</v>
      </c>
      <c r="Z11" s="1">
        <v>120</v>
      </c>
      <c r="AA11" s="1">
        <v>135</v>
      </c>
      <c r="AB11" s="1">
        <v>135</v>
      </c>
      <c r="AC11" s="1">
        <v>120</v>
      </c>
      <c r="AD11" s="1">
        <v>150</v>
      </c>
      <c r="AE11" s="1">
        <v>120</v>
      </c>
      <c r="AF11" s="1">
        <v>135</v>
      </c>
      <c r="AG11" s="1">
        <v>135</v>
      </c>
      <c r="AH11" s="1">
        <v>150</v>
      </c>
      <c r="AI11" s="1" t="s">
        <v>70</v>
      </c>
      <c r="AJ11" s="1" t="s">
        <v>70</v>
      </c>
      <c r="AK11" s="1">
        <v>150</v>
      </c>
      <c r="AL11" s="1">
        <v>130</v>
      </c>
      <c r="AM11" s="1">
        <v>150</v>
      </c>
      <c r="AN11" s="1">
        <v>135</v>
      </c>
      <c r="AO11" s="1">
        <v>150</v>
      </c>
      <c r="AP11" s="1">
        <v>130</v>
      </c>
      <c r="AQ11" s="1">
        <v>150</v>
      </c>
      <c r="AR11" s="1">
        <v>150</v>
      </c>
      <c r="AS11" s="1">
        <v>150</v>
      </c>
      <c r="AT11" s="1">
        <v>100</v>
      </c>
      <c r="AU11" s="1">
        <v>120</v>
      </c>
      <c r="AV11" s="1">
        <v>95</v>
      </c>
      <c r="AW11" s="1">
        <v>95</v>
      </c>
      <c r="AX11" s="1">
        <v>120</v>
      </c>
      <c r="AY11" s="1">
        <v>120</v>
      </c>
      <c r="AZ11" s="1">
        <v>120</v>
      </c>
      <c r="BA11" s="2">
        <v>135</v>
      </c>
    </row>
    <row r="12" spans="1:53" s="12" customFormat="1" ht="31.5" x14ac:dyDescent="0.25">
      <c r="A12" s="8" t="s">
        <v>1569</v>
      </c>
      <c r="B12" s="9">
        <v>45767</v>
      </c>
      <c r="C12" s="10" t="s">
        <v>1570</v>
      </c>
      <c r="D12" s="10" t="s">
        <v>1536</v>
      </c>
      <c r="E12" s="10" t="s">
        <v>1571</v>
      </c>
      <c r="F12" s="10" t="s">
        <v>1572</v>
      </c>
      <c r="G12" s="10" t="s">
        <v>1573</v>
      </c>
      <c r="H12" s="4" t="s">
        <v>70</v>
      </c>
      <c r="I12" s="4" t="s">
        <v>70</v>
      </c>
      <c r="J12" s="4" t="s">
        <v>59</v>
      </c>
      <c r="K12" s="4" t="s">
        <v>59</v>
      </c>
      <c r="L12" s="1">
        <v>270</v>
      </c>
      <c r="M12" s="1">
        <v>231</v>
      </c>
      <c r="N12" s="1">
        <v>263</v>
      </c>
      <c r="O12" s="1">
        <v>245</v>
      </c>
      <c r="P12" s="1">
        <v>175</v>
      </c>
      <c r="Q12" s="1">
        <v>244</v>
      </c>
      <c r="R12" s="1">
        <v>210</v>
      </c>
      <c r="S12" s="1">
        <v>149</v>
      </c>
      <c r="T12" s="1">
        <v>136</v>
      </c>
      <c r="U12" s="1">
        <v>334</v>
      </c>
      <c r="V12" s="1">
        <v>292</v>
      </c>
      <c r="W12" s="1">
        <v>211</v>
      </c>
      <c r="X12" s="1">
        <v>150</v>
      </c>
      <c r="Y12" s="1">
        <v>177</v>
      </c>
      <c r="Z12" s="1">
        <v>177</v>
      </c>
      <c r="AA12" s="1">
        <v>179</v>
      </c>
      <c r="AB12" s="1">
        <v>193</v>
      </c>
      <c r="AC12" s="1">
        <v>149</v>
      </c>
      <c r="AD12" s="1">
        <v>228</v>
      </c>
      <c r="AE12" s="1">
        <v>175</v>
      </c>
      <c r="AF12" s="1">
        <v>162</v>
      </c>
      <c r="AG12" s="1">
        <v>174</v>
      </c>
      <c r="AH12" s="1">
        <v>204</v>
      </c>
      <c r="AI12" s="1">
        <v>153</v>
      </c>
      <c r="AJ12" s="1">
        <v>145</v>
      </c>
      <c r="AK12" s="1">
        <v>176</v>
      </c>
      <c r="AL12" s="1">
        <v>205</v>
      </c>
      <c r="AM12" s="1">
        <v>240</v>
      </c>
      <c r="AN12" s="1">
        <v>191</v>
      </c>
      <c r="AO12" s="1">
        <v>223</v>
      </c>
      <c r="AP12" s="1">
        <v>215</v>
      </c>
      <c r="AQ12" s="1">
        <v>230</v>
      </c>
      <c r="AR12" s="1">
        <v>271</v>
      </c>
      <c r="AS12" s="1">
        <v>280</v>
      </c>
      <c r="AT12" s="1">
        <v>136</v>
      </c>
      <c r="AU12" s="1">
        <v>116</v>
      </c>
      <c r="AV12" s="1">
        <v>172</v>
      </c>
      <c r="AW12" s="1">
        <v>159</v>
      </c>
      <c r="AX12" s="1">
        <v>165</v>
      </c>
      <c r="AY12" s="1">
        <v>120</v>
      </c>
      <c r="AZ12" s="1">
        <v>106</v>
      </c>
      <c r="BA12" s="2">
        <v>154</v>
      </c>
    </row>
    <row r="13" spans="1:53" s="12" customFormat="1" ht="47.25" x14ac:dyDescent="0.25">
      <c r="A13" s="8" t="s">
        <v>1574</v>
      </c>
      <c r="B13" s="9">
        <v>45767</v>
      </c>
      <c r="C13" s="10" t="s">
        <v>1575</v>
      </c>
      <c r="D13" s="10" t="s">
        <v>1524</v>
      </c>
      <c r="E13" s="10" t="s">
        <v>1576</v>
      </c>
      <c r="F13" s="10" t="s">
        <v>1577</v>
      </c>
      <c r="G13" s="10" t="s">
        <v>1578</v>
      </c>
      <c r="H13" s="4" t="s">
        <v>70</v>
      </c>
      <c r="I13" s="4" t="s">
        <v>70</v>
      </c>
      <c r="J13" s="4" t="s">
        <v>59</v>
      </c>
      <c r="K13" s="4" t="s">
        <v>59</v>
      </c>
      <c r="L13" s="1">
        <v>208</v>
      </c>
      <c r="M13" s="1">
        <v>183</v>
      </c>
      <c r="N13" s="1">
        <v>267</v>
      </c>
      <c r="O13" s="1">
        <v>217</v>
      </c>
      <c r="P13" s="1">
        <v>167</v>
      </c>
      <c r="Q13" s="1">
        <v>167</v>
      </c>
      <c r="R13" s="1">
        <v>108</v>
      </c>
      <c r="S13" s="1">
        <v>108</v>
      </c>
      <c r="T13" s="1">
        <v>167</v>
      </c>
      <c r="U13" s="1">
        <v>267</v>
      </c>
      <c r="V13" s="1">
        <v>217</v>
      </c>
      <c r="W13" s="1">
        <v>200</v>
      </c>
      <c r="X13" s="1">
        <v>108</v>
      </c>
      <c r="Y13" s="1">
        <v>167</v>
      </c>
      <c r="Z13" s="1">
        <v>167</v>
      </c>
      <c r="AA13" s="1">
        <v>167</v>
      </c>
      <c r="AB13" s="1">
        <v>167</v>
      </c>
      <c r="AC13" s="1">
        <v>183</v>
      </c>
      <c r="AD13" s="1">
        <v>169</v>
      </c>
      <c r="AE13" s="1">
        <v>108</v>
      </c>
      <c r="AF13" s="1">
        <v>167</v>
      </c>
      <c r="AG13" s="1">
        <v>108</v>
      </c>
      <c r="AH13" s="1">
        <v>167</v>
      </c>
      <c r="AI13" s="1">
        <v>200</v>
      </c>
      <c r="AJ13" s="1">
        <v>167</v>
      </c>
      <c r="AK13" s="1">
        <v>167</v>
      </c>
      <c r="AL13" s="1">
        <v>200</v>
      </c>
      <c r="AM13" s="1">
        <v>217</v>
      </c>
      <c r="AN13" s="1">
        <v>200</v>
      </c>
      <c r="AO13" s="1">
        <v>217</v>
      </c>
      <c r="AP13" s="1">
        <v>200</v>
      </c>
      <c r="AQ13" s="1">
        <v>217</v>
      </c>
      <c r="AR13" s="1">
        <v>246</v>
      </c>
      <c r="AS13" s="1">
        <v>217</v>
      </c>
      <c r="AT13" s="1">
        <v>108</v>
      </c>
      <c r="AU13" s="1">
        <v>167</v>
      </c>
      <c r="AV13" s="1">
        <v>87</v>
      </c>
      <c r="AW13" s="1">
        <v>108</v>
      </c>
      <c r="AX13" s="1">
        <v>167</v>
      </c>
      <c r="AY13" s="1">
        <v>217</v>
      </c>
      <c r="AZ13" s="1">
        <v>167</v>
      </c>
      <c r="BA13" s="2">
        <v>200</v>
      </c>
    </row>
    <row r="14" spans="1:53" s="12" customFormat="1" x14ac:dyDescent="0.25">
      <c r="A14" s="8" t="s">
        <v>1579</v>
      </c>
      <c r="B14" s="9">
        <v>45767</v>
      </c>
      <c r="C14" s="10" t="s">
        <v>1580</v>
      </c>
      <c r="D14" s="10" t="s">
        <v>1530</v>
      </c>
      <c r="E14" s="10" t="s">
        <v>1581</v>
      </c>
      <c r="F14" s="10" t="s">
        <v>1582</v>
      </c>
      <c r="G14" s="10" t="s">
        <v>1583</v>
      </c>
      <c r="H14" s="4" t="s">
        <v>70</v>
      </c>
      <c r="I14" s="4" t="s">
        <v>70</v>
      </c>
      <c r="J14" s="4" t="s">
        <v>59</v>
      </c>
      <c r="K14" s="4" t="s">
        <v>59</v>
      </c>
      <c r="L14" s="1">
        <v>170</v>
      </c>
      <c r="M14" s="1">
        <v>135</v>
      </c>
      <c r="N14" s="1">
        <v>266</v>
      </c>
      <c r="O14" s="1">
        <v>233</v>
      </c>
      <c r="P14" s="1">
        <v>145</v>
      </c>
      <c r="Q14" s="1">
        <v>195</v>
      </c>
      <c r="R14" s="1">
        <v>135</v>
      </c>
      <c r="S14" s="1">
        <v>145</v>
      </c>
      <c r="T14" s="1">
        <v>210</v>
      </c>
      <c r="U14" s="1">
        <v>255</v>
      </c>
      <c r="V14" s="1">
        <v>245</v>
      </c>
      <c r="W14" s="1">
        <v>254</v>
      </c>
      <c r="X14" s="1">
        <v>187</v>
      </c>
      <c r="Y14" s="1">
        <v>170</v>
      </c>
      <c r="Z14" s="1">
        <v>170</v>
      </c>
      <c r="AA14" s="1">
        <v>175</v>
      </c>
      <c r="AB14" s="1">
        <v>175</v>
      </c>
      <c r="AC14" s="1">
        <v>246</v>
      </c>
      <c r="AD14" s="1" t="s">
        <v>70</v>
      </c>
      <c r="AE14" s="1">
        <v>125</v>
      </c>
      <c r="AF14" s="1">
        <v>125</v>
      </c>
      <c r="AG14" s="1">
        <v>125</v>
      </c>
      <c r="AH14" s="1">
        <v>145</v>
      </c>
      <c r="AI14" s="1" t="s">
        <v>70</v>
      </c>
      <c r="AJ14" s="1" t="s">
        <v>70</v>
      </c>
      <c r="AK14" s="1">
        <v>145</v>
      </c>
      <c r="AL14" s="1">
        <v>175</v>
      </c>
      <c r="AM14" s="1">
        <v>210</v>
      </c>
      <c r="AN14" s="1">
        <v>135</v>
      </c>
      <c r="AO14" s="1">
        <v>175</v>
      </c>
      <c r="AP14" s="1">
        <v>155</v>
      </c>
      <c r="AQ14" s="1">
        <v>175</v>
      </c>
      <c r="AR14" s="1">
        <v>234</v>
      </c>
      <c r="AS14" s="1">
        <v>195</v>
      </c>
      <c r="AT14" s="1">
        <v>170</v>
      </c>
      <c r="AU14" s="1">
        <v>120</v>
      </c>
      <c r="AV14" s="1">
        <v>150</v>
      </c>
      <c r="AW14" s="1">
        <v>150</v>
      </c>
      <c r="AX14" s="1">
        <v>185</v>
      </c>
      <c r="AY14" s="1">
        <v>231</v>
      </c>
      <c r="AZ14" s="1">
        <v>195</v>
      </c>
      <c r="BA14" s="2">
        <v>175</v>
      </c>
    </row>
    <row r="15" spans="1:53" s="12" customFormat="1" x14ac:dyDescent="0.25">
      <c r="A15" s="8" t="s">
        <v>1584</v>
      </c>
      <c r="B15" s="9">
        <v>45767</v>
      </c>
      <c r="C15" s="10" t="s">
        <v>1585</v>
      </c>
      <c r="D15" s="10" t="s">
        <v>1536</v>
      </c>
      <c r="E15" s="10"/>
      <c r="F15" s="10"/>
      <c r="G15" s="10" t="s">
        <v>1586</v>
      </c>
      <c r="H15" s="4" t="s">
        <v>70</v>
      </c>
      <c r="I15" s="4" t="s">
        <v>70</v>
      </c>
      <c r="J15" s="4" t="s">
        <v>59</v>
      </c>
      <c r="K15" s="4" t="s">
        <v>59</v>
      </c>
      <c r="L15" s="1">
        <v>192</v>
      </c>
      <c r="M15" s="1">
        <v>138</v>
      </c>
      <c r="N15" s="1">
        <v>192</v>
      </c>
      <c r="O15" s="1">
        <v>182</v>
      </c>
      <c r="P15" s="1">
        <v>159</v>
      </c>
      <c r="Q15" s="1">
        <v>143</v>
      </c>
      <c r="R15" s="1">
        <v>136</v>
      </c>
      <c r="S15" s="1">
        <v>104</v>
      </c>
      <c r="T15" s="1">
        <v>183</v>
      </c>
      <c r="U15" s="1">
        <v>218</v>
      </c>
      <c r="V15" s="1">
        <v>196</v>
      </c>
      <c r="W15" s="1">
        <v>173</v>
      </c>
      <c r="X15" s="1">
        <v>128</v>
      </c>
      <c r="Y15" s="1">
        <v>135</v>
      </c>
      <c r="Z15" s="1">
        <v>140</v>
      </c>
      <c r="AA15" s="1">
        <v>173</v>
      </c>
      <c r="AB15" s="1">
        <v>168</v>
      </c>
      <c r="AC15" s="1">
        <v>190</v>
      </c>
      <c r="AD15" s="1">
        <v>193</v>
      </c>
      <c r="AE15" s="1">
        <v>143</v>
      </c>
      <c r="AF15" s="1">
        <v>117</v>
      </c>
      <c r="AG15" s="1">
        <v>130</v>
      </c>
      <c r="AH15" s="1">
        <v>145</v>
      </c>
      <c r="AI15" s="1">
        <v>118</v>
      </c>
      <c r="AJ15" s="1">
        <v>108</v>
      </c>
      <c r="AK15" s="1">
        <v>160</v>
      </c>
      <c r="AL15" s="1">
        <v>163</v>
      </c>
      <c r="AM15" s="1">
        <v>238</v>
      </c>
      <c r="AN15" s="1">
        <v>180</v>
      </c>
      <c r="AO15" s="1">
        <v>205</v>
      </c>
      <c r="AP15" s="1">
        <v>175</v>
      </c>
      <c r="AQ15" s="1">
        <v>188</v>
      </c>
      <c r="AR15" s="1">
        <v>153</v>
      </c>
      <c r="AS15" s="1">
        <v>204</v>
      </c>
      <c r="AT15" s="1">
        <v>83</v>
      </c>
      <c r="AU15" s="1">
        <v>135</v>
      </c>
      <c r="AV15" s="1">
        <v>100</v>
      </c>
      <c r="AW15" s="1">
        <v>165</v>
      </c>
      <c r="AX15" s="1">
        <v>153</v>
      </c>
      <c r="AY15" s="1">
        <v>213</v>
      </c>
      <c r="AZ15" s="1">
        <v>133</v>
      </c>
      <c r="BA15" s="2">
        <v>225</v>
      </c>
    </row>
    <row r="16" spans="1:53" s="12" customFormat="1" ht="78.75" x14ac:dyDescent="0.25">
      <c r="A16" s="8" t="s">
        <v>1587</v>
      </c>
      <c r="B16" s="9">
        <v>45767</v>
      </c>
      <c r="C16" s="10" t="s">
        <v>1588</v>
      </c>
      <c r="D16" s="10" t="s">
        <v>1536</v>
      </c>
      <c r="E16" s="10" t="s">
        <v>1589</v>
      </c>
      <c r="F16" s="10" t="s">
        <v>1590</v>
      </c>
      <c r="G16" s="10" t="s">
        <v>1591</v>
      </c>
      <c r="H16" s="4" t="s">
        <v>70</v>
      </c>
      <c r="I16" s="4" t="s">
        <v>70</v>
      </c>
      <c r="J16" s="4" t="s">
        <v>59</v>
      </c>
      <c r="K16" s="4" t="s">
        <v>59</v>
      </c>
      <c r="L16" s="1">
        <v>163</v>
      </c>
      <c r="M16" s="1">
        <v>142</v>
      </c>
      <c r="N16" s="1">
        <v>144</v>
      </c>
      <c r="O16" s="1">
        <v>125</v>
      </c>
      <c r="P16" s="1">
        <v>111</v>
      </c>
      <c r="Q16" s="1">
        <v>131</v>
      </c>
      <c r="R16" s="1">
        <v>114</v>
      </c>
      <c r="S16" s="1">
        <v>78</v>
      </c>
      <c r="T16" s="1">
        <v>132</v>
      </c>
      <c r="U16" s="1">
        <v>165</v>
      </c>
      <c r="V16" s="1">
        <v>143</v>
      </c>
      <c r="W16" s="1">
        <v>143</v>
      </c>
      <c r="X16" s="1">
        <v>101</v>
      </c>
      <c r="Y16" s="1">
        <v>100</v>
      </c>
      <c r="Z16" s="1">
        <v>104</v>
      </c>
      <c r="AA16" s="1">
        <v>128</v>
      </c>
      <c r="AB16" s="1">
        <v>133</v>
      </c>
      <c r="AC16" s="1">
        <v>140</v>
      </c>
      <c r="AD16" s="1">
        <v>139</v>
      </c>
      <c r="AE16" s="1">
        <v>114</v>
      </c>
      <c r="AF16" s="1">
        <v>110</v>
      </c>
      <c r="AG16" s="1">
        <v>106</v>
      </c>
      <c r="AH16" s="1">
        <v>116</v>
      </c>
      <c r="AI16" s="1">
        <v>165</v>
      </c>
      <c r="AJ16" s="1">
        <v>131</v>
      </c>
      <c r="AK16" s="1">
        <v>114</v>
      </c>
      <c r="AL16" s="1">
        <v>128</v>
      </c>
      <c r="AM16" s="1">
        <v>140</v>
      </c>
      <c r="AN16" s="1">
        <v>120</v>
      </c>
      <c r="AO16" s="1">
        <v>140</v>
      </c>
      <c r="AP16" s="1">
        <v>120</v>
      </c>
      <c r="AQ16" s="1">
        <v>135</v>
      </c>
      <c r="AR16" s="1">
        <v>123</v>
      </c>
      <c r="AS16" s="1">
        <v>146</v>
      </c>
      <c r="AT16" s="1">
        <v>100</v>
      </c>
      <c r="AU16" s="1">
        <v>110</v>
      </c>
      <c r="AV16" s="1">
        <v>110</v>
      </c>
      <c r="AW16" s="1">
        <v>110</v>
      </c>
      <c r="AX16" s="1">
        <v>112</v>
      </c>
      <c r="AY16" s="1">
        <v>120</v>
      </c>
      <c r="AZ16" s="1">
        <v>110</v>
      </c>
      <c r="BA16" s="2">
        <v>160</v>
      </c>
    </row>
    <row r="17" spans="1:53" s="12" customFormat="1" ht="31.5" x14ac:dyDescent="0.25">
      <c r="A17" s="8" t="s">
        <v>1592</v>
      </c>
      <c r="B17" s="9">
        <v>45767</v>
      </c>
      <c r="C17" s="10" t="s">
        <v>1593</v>
      </c>
      <c r="D17" s="10" t="s">
        <v>1530</v>
      </c>
      <c r="E17" s="13"/>
      <c r="F17" s="10"/>
      <c r="G17" s="10" t="s">
        <v>1594</v>
      </c>
      <c r="H17" s="4" t="s">
        <v>70</v>
      </c>
      <c r="I17" s="4" t="s">
        <v>70</v>
      </c>
      <c r="J17" s="4" t="s">
        <v>59</v>
      </c>
      <c r="K17" s="4" t="s">
        <v>59</v>
      </c>
      <c r="L17" s="1">
        <v>115</v>
      </c>
      <c r="M17" s="1">
        <v>100</v>
      </c>
      <c r="N17" s="1">
        <v>115</v>
      </c>
      <c r="O17" s="1">
        <v>98</v>
      </c>
      <c r="P17" s="1">
        <v>90</v>
      </c>
      <c r="Q17" s="1">
        <v>90</v>
      </c>
      <c r="R17" s="1">
        <v>80</v>
      </c>
      <c r="S17" s="1">
        <v>80</v>
      </c>
      <c r="T17" s="1">
        <v>90</v>
      </c>
      <c r="U17" s="1">
        <v>125</v>
      </c>
      <c r="V17" s="1">
        <v>110</v>
      </c>
      <c r="W17" s="1">
        <v>115</v>
      </c>
      <c r="X17" s="1">
        <v>80</v>
      </c>
      <c r="Y17" s="1">
        <v>85</v>
      </c>
      <c r="Z17" s="1">
        <v>85</v>
      </c>
      <c r="AA17" s="1">
        <v>95</v>
      </c>
      <c r="AB17" s="1">
        <v>90</v>
      </c>
      <c r="AC17" s="1">
        <v>115</v>
      </c>
      <c r="AD17" s="1">
        <v>110</v>
      </c>
      <c r="AE17" s="1">
        <v>85</v>
      </c>
      <c r="AF17" s="1">
        <v>90</v>
      </c>
      <c r="AG17" s="1">
        <v>85</v>
      </c>
      <c r="AH17" s="1">
        <v>95</v>
      </c>
      <c r="AI17" s="1">
        <v>90</v>
      </c>
      <c r="AJ17" s="1">
        <v>95</v>
      </c>
      <c r="AK17" s="1">
        <v>95</v>
      </c>
      <c r="AL17" s="1">
        <v>85</v>
      </c>
      <c r="AM17" s="1">
        <v>98</v>
      </c>
      <c r="AN17" s="1">
        <v>85</v>
      </c>
      <c r="AO17" s="1">
        <v>98</v>
      </c>
      <c r="AP17" s="1">
        <v>90</v>
      </c>
      <c r="AQ17" s="1">
        <v>118</v>
      </c>
      <c r="AR17" s="1">
        <v>98</v>
      </c>
      <c r="AS17" s="1">
        <v>112</v>
      </c>
      <c r="AT17" s="1">
        <v>95</v>
      </c>
      <c r="AU17" s="1">
        <v>90</v>
      </c>
      <c r="AV17" s="1">
        <v>90</v>
      </c>
      <c r="AW17" s="1">
        <v>80</v>
      </c>
      <c r="AX17" s="1">
        <v>95</v>
      </c>
      <c r="AY17" s="1">
        <v>105</v>
      </c>
      <c r="AZ17" s="1">
        <v>105</v>
      </c>
      <c r="BA17" s="2">
        <v>128</v>
      </c>
    </row>
    <row r="18" spans="1:53" s="12" customFormat="1" x14ac:dyDescent="0.25">
      <c r="A18" s="8" t="s">
        <v>1595</v>
      </c>
      <c r="B18" s="9">
        <v>45767</v>
      </c>
      <c r="C18" s="10" t="s">
        <v>1596</v>
      </c>
      <c r="D18" s="10" t="s">
        <v>1540</v>
      </c>
      <c r="E18" s="10" t="s">
        <v>1597</v>
      </c>
      <c r="F18" s="10" t="s">
        <v>1598</v>
      </c>
      <c r="G18" s="10" t="s">
        <v>1599</v>
      </c>
      <c r="H18" s="4">
        <v>2000634</v>
      </c>
      <c r="I18" s="4" t="s">
        <v>57</v>
      </c>
      <c r="J18" s="4" t="s">
        <v>58</v>
      </c>
      <c r="K18" s="4" t="s">
        <v>59</v>
      </c>
      <c r="L18" s="1" t="s">
        <v>70</v>
      </c>
      <c r="M18" s="1" t="s">
        <v>70</v>
      </c>
      <c r="N18" s="1" t="s">
        <v>70</v>
      </c>
      <c r="O18" s="1" t="s">
        <v>70</v>
      </c>
      <c r="P18" s="1" t="s">
        <v>70</v>
      </c>
      <c r="Q18" s="1" t="s">
        <v>70</v>
      </c>
      <c r="R18" s="1" t="s">
        <v>70</v>
      </c>
      <c r="S18" s="1" t="s">
        <v>70</v>
      </c>
      <c r="T18" s="1" t="s">
        <v>70</v>
      </c>
      <c r="U18" s="1">
        <v>319</v>
      </c>
      <c r="V18" s="1" t="s">
        <v>70</v>
      </c>
      <c r="W18" s="1" t="s">
        <v>70</v>
      </c>
      <c r="X18" s="1" t="s">
        <v>70</v>
      </c>
      <c r="Y18" s="1" t="s">
        <v>70</v>
      </c>
      <c r="Z18" s="1" t="s">
        <v>70</v>
      </c>
      <c r="AA18" s="1" t="s">
        <v>70</v>
      </c>
      <c r="AB18" s="1" t="s">
        <v>70</v>
      </c>
      <c r="AC18" s="1" t="s">
        <v>70</v>
      </c>
      <c r="AD18" s="1" t="s">
        <v>70</v>
      </c>
      <c r="AE18" s="1" t="s">
        <v>70</v>
      </c>
      <c r="AF18" s="1" t="s">
        <v>70</v>
      </c>
      <c r="AG18" s="1" t="s">
        <v>70</v>
      </c>
      <c r="AH18" s="1" t="s">
        <v>70</v>
      </c>
      <c r="AI18" s="1" t="s">
        <v>70</v>
      </c>
      <c r="AJ18" s="1" t="s">
        <v>70</v>
      </c>
      <c r="AK18" s="1" t="s">
        <v>70</v>
      </c>
      <c r="AL18" s="1" t="s">
        <v>70</v>
      </c>
      <c r="AM18" s="1" t="s">
        <v>70</v>
      </c>
      <c r="AN18" s="1" t="s">
        <v>70</v>
      </c>
      <c r="AO18" s="1" t="s">
        <v>70</v>
      </c>
      <c r="AP18" s="1" t="s">
        <v>70</v>
      </c>
      <c r="AQ18" s="1" t="s">
        <v>70</v>
      </c>
      <c r="AR18" s="1" t="s">
        <v>70</v>
      </c>
      <c r="AS18" s="1" t="s">
        <v>70</v>
      </c>
      <c r="AT18" s="1" t="s">
        <v>70</v>
      </c>
      <c r="AU18" s="1" t="s">
        <v>70</v>
      </c>
      <c r="AV18" s="1" t="s">
        <v>70</v>
      </c>
      <c r="AW18" s="1" t="s">
        <v>70</v>
      </c>
      <c r="AX18" s="1" t="s">
        <v>70</v>
      </c>
      <c r="AY18" s="1" t="s">
        <v>70</v>
      </c>
      <c r="AZ18" s="1" t="s">
        <v>70</v>
      </c>
      <c r="BA18" s="2">
        <v>303</v>
      </c>
    </row>
    <row r="19" spans="1:53" s="12" customFormat="1" x14ac:dyDescent="0.25">
      <c r="A19" s="8" t="s">
        <v>1600</v>
      </c>
      <c r="B19" s="9">
        <v>45767</v>
      </c>
      <c r="C19" s="10" t="s">
        <v>1601</v>
      </c>
      <c r="D19" s="10" t="s">
        <v>1540</v>
      </c>
      <c r="E19" s="10"/>
      <c r="F19" s="10"/>
      <c r="G19" s="10" t="s">
        <v>1602</v>
      </c>
      <c r="H19" s="4">
        <v>1796005</v>
      </c>
      <c r="I19" s="4" t="s">
        <v>57</v>
      </c>
      <c r="J19" s="4" t="s">
        <v>58</v>
      </c>
      <c r="K19" s="4" t="s">
        <v>59</v>
      </c>
      <c r="L19" s="1">
        <v>165</v>
      </c>
      <c r="M19" s="1">
        <v>150</v>
      </c>
      <c r="N19" s="1">
        <v>165</v>
      </c>
      <c r="O19" s="1">
        <v>165</v>
      </c>
      <c r="P19" s="1">
        <v>150</v>
      </c>
      <c r="Q19" s="1">
        <v>165</v>
      </c>
      <c r="R19" s="1">
        <v>150</v>
      </c>
      <c r="S19" s="1" t="s">
        <v>70</v>
      </c>
      <c r="T19" s="1" t="s">
        <v>70</v>
      </c>
      <c r="U19" s="1">
        <v>175</v>
      </c>
      <c r="V19" s="1">
        <v>165</v>
      </c>
      <c r="W19" s="1">
        <v>165</v>
      </c>
      <c r="X19" s="1" t="s">
        <v>70</v>
      </c>
      <c r="Y19" s="1">
        <v>165</v>
      </c>
      <c r="Z19" s="1">
        <v>165</v>
      </c>
      <c r="AA19" s="1">
        <v>150</v>
      </c>
      <c r="AB19" s="1" t="s">
        <v>70</v>
      </c>
      <c r="AC19" s="1">
        <v>150</v>
      </c>
      <c r="AD19" s="1">
        <v>150</v>
      </c>
      <c r="AE19" s="1">
        <v>150</v>
      </c>
      <c r="AF19" s="1" t="s">
        <v>70</v>
      </c>
      <c r="AG19" s="1">
        <v>150</v>
      </c>
      <c r="AH19" s="1">
        <v>165</v>
      </c>
      <c r="AI19" s="1" t="s">
        <v>70</v>
      </c>
      <c r="AJ19" s="1" t="s">
        <v>70</v>
      </c>
      <c r="AK19" s="1">
        <v>150</v>
      </c>
      <c r="AL19" s="1">
        <v>165</v>
      </c>
      <c r="AM19" s="1">
        <v>175</v>
      </c>
      <c r="AN19" s="1">
        <v>150</v>
      </c>
      <c r="AO19" s="1">
        <v>165</v>
      </c>
      <c r="AP19" s="1">
        <v>165</v>
      </c>
      <c r="AQ19" s="1">
        <v>165</v>
      </c>
      <c r="AR19" s="1">
        <v>165</v>
      </c>
      <c r="AS19" s="1">
        <v>165</v>
      </c>
      <c r="AT19" s="1" t="s">
        <v>70</v>
      </c>
      <c r="AU19" s="1" t="s">
        <v>70</v>
      </c>
      <c r="AV19" s="1" t="s">
        <v>70</v>
      </c>
      <c r="AW19" s="1" t="s">
        <v>70</v>
      </c>
      <c r="AX19" s="1" t="s">
        <v>70</v>
      </c>
      <c r="AY19" s="1" t="s">
        <v>70</v>
      </c>
      <c r="AZ19" s="1" t="s">
        <v>70</v>
      </c>
      <c r="BA19" s="2">
        <v>175</v>
      </c>
    </row>
    <row r="20" spans="1:53" s="12" customFormat="1" x14ac:dyDescent="0.25">
      <c r="A20" s="8" t="s">
        <v>1603</v>
      </c>
      <c r="B20" s="9">
        <v>45767</v>
      </c>
      <c r="C20" s="10" t="s">
        <v>1604</v>
      </c>
      <c r="D20" s="10" t="s">
        <v>1524</v>
      </c>
      <c r="E20" s="10" t="s">
        <v>1605</v>
      </c>
      <c r="F20" s="10" t="s">
        <v>1606</v>
      </c>
      <c r="G20" s="10" t="s">
        <v>1607</v>
      </c>
      <c r="H20" s="4" t="s">
        <v>70</v>
      </c>
      <c r="I20" s="4" t="s">
        <v>70</v>
      </c>
      <c r="J20" s="4" t="s">
        <v>59</v>
      </c>
      <c r="K20" s="4" t="s">
        <v>59</v>
      </c>
      <c r="L20" s="1">
        <v>235</v>
      </c>
      <c r="M20" s="1">
        <v>205</v>
      </c>
      <c r="N20" s="1">
        <v>200</v>
      </c>
      <c r="O20" s="1">
        <v>180</v>
      </c>
      <c r="P20" s="1">
        <v>165</v>
      </c>
      <c r="Q20" s="1">
        <v>180</v>
      </c>
      <c r="R20" s="1">
        <v>150</v>
      </c>
      <c r="S20" s="1">
        <v>140</v>
      </c>
      <c r="T20" s="1">
        <v>230</v>
      </c>
      <c r="U20" s="1">
        <v>230</v>
      </c>
      <c r="V20" s="1">
        <v>220</v>
      </c>
      <c r="W20" s="1">
        <v>215</v>
      </c>
      <c r="X20" s="1">
        <v>175</v>
      </c>
      <c r="Y20" s="1">
        <v>175</v>
      </c>
      <c r="Z20" s="1">
        <v>175</v>
      </c>
      <c r="AA20" s="1">
        <v>180</v>
      </c>
      <c r="AB20" s="1">
        <v>190</v>
      </c>
      <c r="AC20" s="1">
        <v>190</v>
      </c>
      <c r="AD20" s="1">
        <v>200</v>
      </c>
      <c r="AE20" s="1">
        <v>175</v>
      </c>
      <c r="AF20" s="1">
        <v>190</v>
      </c>
      <c r="AG20" s="1">
        <v>190</v>
      </c>
      <c r="AH20" s="1">
        <v>200</v>
      </c>
      <c r="AI20" s="1" t="s">
        <v>70</v>
      </c>
      <c r="AJ20" s="1" t="s">
        <v>70</v>
      </c>
      <c r="AK20" s="1" t="s">
        <v>70</v>
      </c>
      <c r="AL20" s="1">
        <v>240</v>
      </c>
      <c r="AM20" s="1">
        <v>240</v>
      </c>
      <c r="AN20" s="1">
        <v>220</v>
      </c>
      <c r="AO20" s="1">
        <v>240</v>
      </c>
      <c r="AP20" s="1">
        <v>220</v>
      </c>
      <c r="AQ20" s="1" t="s">
        <v>70</v>
      </c>
      <c r="AR20" s="1">
        <v>210</v>
      </c>
      <c r="AS20" s="1">
        <v>210</v>
      </c>
      <c r="AT20" s="1">
        <v>210</v>
      </c>
      <c r="AU20" s="1">
        <v>180</v>
      </c>
      <c r="AV20" s="1" t="s">
        <v>70</v>
      </c>
      <c r="AW20" s="1">
        <v>180</v>
      </c>
      <c r="AX20" s="1">
        <v>200</v>
      </c>
      <c r="AY20" s="1">
        <v>220</v>
      </c>
      <c r="AZ20" s="1">
        <v>200</v>
      </c>
      <c r="BA20" s="2">
        <v>240</v>
      </c>
    </row>
    <row r="21" spans="1:53" hidden="1" x14ac:dyDescent="0.25">
      <c r="A21" s="14"/>
      <c r="C21" s="14"/>
      <c r="D21" s="14"/>
      <c r="E21" s="14"/>
      <c r="F21" s="14"/>
      <c r="G21" s="14"/>
      <c r="J21" s="16"/>
      <c r="K21" s="16"/>
      <c r="L21" s="17"/>
      <c r="M21" s="17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</row>
    <row r="22" spans="1:53" hidden="1" x14ac:dyDescent="0.25">
      <c r="A22" s="14"/>
      <c r="C22" s="14"/>
      <c r="D22" s="14"/>
      <c r="E22" s="14"/>
      <c r="F22" s="14"/>
      <c r="G22" s="14"/>
      <c r="J22" s="16"/>
      <c r="K22" s="16"/>
      <c r="L22" s="17"/>
      <c r="M22" s="17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</row>
    <row r="23" spans="1:53" hidden="1" x14ac:dyDescent="0.25">
      <c r="A23" s="14"/>
      <c r="C23" s="14"/>
      <c r="D23" s="14"/>
      <c r="E23" s="14"/>
      <c r="F23" s="14"/>
      <c r="G23" s="14"/>
      <c r="J23" s="16"/>
      <c r="K23" s="16"/>
      <c r="L23" s="17"/>
      <c r="M23" s="17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</row>
    <row r="24" spans="1:53" hidden="1" x14ac:dyDescent="0.25">
      <c r="A24" s="14"/>
      <c r="C24" s="14"/>
      <c r="D24" s="14"/>
      <c r="E24" s="14"/>
      <c r="F24" s="14"/>
      <c r="G24" s="14"/>
      <c r="J24" s="16"/>
      <c r="K24" s="16"/>
      <c r="L24" s="17"/>
      <c r="M24" s="17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</row>
    <row r="25" spans="1:53" hidden="1" x14ac:dyDescent="0.25">
      <c r="A25" s="14"/>
      <c r="C25" s="14"/>
      <c r="D25" s="14"/>
      <c r="E25" s="14"/>
      <c r="F25" s="14"/>
      <c r="G25" s="14"/>
      <c r="J25" s="16"/>
      <c r="K25" s="16"/>
      <c r="L25" s="17"/>
      <c r="M25" s="17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</row>
    <row r="26" spans="1:53" hidden="1" x14ac:dyDescent="0.25">
      <c r="A26" s="14"/>
      <c r="C26" s="14"/>
      <c r="D26" s="14"/>
      <c r="E26" s="14"/>
      <c r="F26" s="14"/>
      <c r="G26" s="14"/>
      <c r="J26" s="16"/>
      <c r="K26" s="16"/>
      <c r="L26" s="17"/>
      <c r="M26" s="17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</row>
    <row r="27" spans="1:53" hidden="1" x14ac:dyDescent="0.25">
      <c r="A27" s="14"/>
      <c r="C27" s="14"/>
      <c r="D27" s="14"/>
      <c r="E27" s="14"/>
      <c r="F27" s="14"/>
      <c r="G27" s="14"/>
      <c r="J27" s="16"/>
      <c r="K27" s="16"/>
      <c r="L27" s="17"/>
      <c r="M27" s="17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</row>
    <row r="28" spans="1:53" hidden="1" x14ac:dyDescent="0.25">
      <c r="A28" s="14"/>
      <c r="C28" s="14"/>
      <c r="D28" s="14"/>
      <c r="E28" s="14"/>
      <c r="F28" s="14"/>
      <c r="G28" s="14"/>
      <c r="J28" s="16"/>
      <c r="K28" s="16"/>
      <c r="L28" s="17"/>
      <c r="M28" s="17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</row>
    <row r="29" spans="1:53" hidden="1" x14ac:dyDescent="0.25">
      <c r="A29" s="14"/>
      <c r="C29" s="14"/>
      <c r="D29" s="14"/>
      <c r="E29" s="14"/>
      <c r="F29" s="14"/>
      <c r="G29" s="14"/>
      <c r="J29" s="16"/>
      <c r="K29" s="16"/>
      <c r="L29" s="17"/>
      <c r="M29" s="17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</row>
    <row r="30" spans="1:53" hidden="1" x14ac:dyDescent="0.25">
      <c r="A30" s="14"/>
      <c r="C30" s="14"/>
      <c r="D30" s="14"/>
      <c r="E30" s="14"/>
      <c r="F30" s="14"/>
      <c r="G30" s="14"/>
      <c r="J30" s="16"/>
      <c r="K30" s="16"/>
      <c r="L30" s="17"/>
      <c r="M30" s="17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</row>
    <row r="31" spans="1:53" hidden="1" x14ac:dyDescent="0.25">
      <c r="A31" s="14"/>
      <c r="C31" s="14"/>
      <c r="D31" s="14"/>
      <c r="E31" s="14"/>
      <c r="F31" s="14"/>
      <c r="G31" s="14"/>
      <c r="J31" s="16"/>
      <c r="K31" s="16"/>
      <c r="L31" s="17"/>
      <c r="M31" s="17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</row>
    <row r="32" spans="1:53" hidden="1" x14ac:dyDescent="0.25">
      <c r="A32" s="14"/>
      <c r="C32" s="14"/>
      <c r="D32" s="14"/>
      <c r="E32" s="14"/>
      <c r="F32" s="14"/>
      <c r="G32" s="14"/>
      <c r="J32" s="16"/>
      <c r="K32" s="16"/>
      <c r="L32" s="17"/>
      <c r="M32" s="17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</row>
    <row r="33" spans="1:53" hidden="1" x14ac:dyDescent="0.25">
      <c r="A33" s="14"/>
      <c r="C33" s="14"/>
      <c r="D33" s="14"/>
      <c r="E33" s="14"/>
      <c r="F33" s="14"/>
      <c r="G33" s="14"/>
      <c r="J33" s="16"/>
      <c r="K33" s="16"/>
      <c r="L33" s="17"/>
      <c r="M33" s="17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</row>
    <row r="34" spans="1:53" hidden="1" x14ac:dyDescent="0.25">
      <c r="A34" s="14"/>
      <c r="C34" s="14"/>
      <c r="D34" s="14"/>
      <c r="E34" s="14"/>
      <c r="F34" s="14"/>
      <c r="G34" s="14"/>
      <c r="J34" s="16"/>
      <c r="K34" s="16"/>
      <c r="L34" s="17"/>
      <c r="M34" s="17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</row>
    <row r="35" spans="1:53" hidden="1" x14ac:dyDescent="0.25">
      <c r="A35" s="14"/>
      <c r="C35" s="14"/>
      <c r="D35" s="14"/>
      <c r="E35" s="14"/>
      <c r="F35" s="14"/>
      <c r="G35" s="14"/>
      <c r="J35" s="16"/>
      <c r="K35" s="16"/>
      <c r="L35" s="17"/>
      <c r="M35" s="17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</row>
    <row r="36" spans="1:53" hidden="1" x14ac:dyDescent="0.25">
      <c r="A36" s="14"/>
      <c r="C36" s="14"/>
      <c r="D36" s="14"/>
      <c r="E36" s="14"/>
      <c r="F36" s="14"/>
      <c r="G36" s="14"/>
      <c r="J36" s="16"/>
      <c r="K36" s="16"/>
      <c r="L36" s="17"/>
      <c r="M36" s="17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</row>
    <row r="37" spans="1:53" hidden="1" x14ac:dyDescent="0.25">
      <c r="A37" s="14"/>
      <c r="C37" s="14"/>
      <c r="D37" s="14"/>
      <c r="E37" s="14"/>
      <c r="F37" s="14"/>
      <c r="G37" s="14"/>
      <c r="J37" s="16"/>
      <c r="K37" s="16"/>
      <c r="L37" s="17"/>
      <c r="M37" s="17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</row>
    <row r="38" spans="1:53" hidden="1" x14ac:dyDescent="0.25">
      <c r="A38" s="14"/>
      <c r="C38" s="14"/>
      <c r="D38" s="14"/>
      <c r="E38" s="14"/>
      <c r="F38" s="14"/>
      <c r="G38" s="14"/>
      <c r="J38" s="16"/>
      <c r="K38" s="16"/>
      <c r="L38" s="17"/>
      <c r="M38" s="17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</row>
    <row r="39" spans="1:53" hidden="1" x14ac:dyDescent="0.25">
      <c r="A39" s="14"/>
      <c r="C39" s="14"/>
      <c r="D39" s="14"/>
      <c r="E39" s="14"/>
      <c r="F39" s="14"/>
      <c r="G39" s="14"/>
      <c r="J39" s="16"/>
      <c r="K39" s="16"/>
      <c r="L39" s="17"/>
      <c r="M39" s="17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</row>
    <row r="40" spans="1:53" hidden="1" x14ac:dyDescent="0.25">
      <c r="A40" s="14"/>
      <c r="C40" s="14"/>
      <c r="D40" s="14"/>
      <c r="E40" s="14"/>
      <c r="F40" s="14"/>
      <c r="G40" s="14"/>
      <c r="J40" s="16"/>
      <c r="K40" s="16"/>
      <c r="L40" s="17"/>
      <c r="M40" s="17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</row>
    <row r="41" spans="1:53" hidden="1" x14ac:dyDescent="0.25">
      <c r="A41" s="14"/>
      <c r="C41" s="14"/>
      <c r="D41" s="14"/>
      <c r="E41" s="14"/>
      <c r="F41" s="14"/>
      <c r="G41" s="14"/>
      <c r="J41" s="16"/>
      <c r="K41" s="16"/>
      <c r="L41" s="17"/>
      <c r="M41" s="17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</row>
    <row r="42" spans="1:53" hidden="1" x14ac:dyDescent="0.25">
      <c r="A42" s="14"/>
      <c r="C42" s="14"/>
      <c r="D42" s="14"/>
      <c r="E42" s="14"/>
      <c r="F42" s="14"/>
      <c r="G42" s="14"/>
      <c r="J42" s="16"/>
      <c r="K42" s="16"/>
      <c r="L42" s="17"/>
      <c r="M42" s="17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</row>
    <row r="43" spans="1:53" hidden="1" x14ac:dyDescent="0.25">
      <c r="A43" s="14"/>
      <c r="C43" s="14"/>
      <c r="D43" s="14"/>
      <c r="E43" s="14"/>
      <c r="F43" s="14"/>
      <c r="G43" s="14"/>
      <c r="J43" s="16"/>
      <c r="K43" s="16"/>
      <c r="L43" s="17"/>
      <c r="M43" s="17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</row>
    <row r="44" spans="1:53" hidden="1" x14ac:dyDescent="0.25">
      <c r="A44" s="14"/>
      <c r="C44" s="14"/>
      <c r="D44" s="14"/>
      <c r="E44" s="14"/>
      <c r="F44" s="14"/>
      <c r="G44" s="14"/>
      <c r="J44" s="16"/>
      <c r="K44" s="16"/>
      <c r="L44" s="17"/>
      <c r="M44" s="17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</row>
    <row r="45" spans="1:53" hidden="1" x14ac:dyDescent="0.25">
      <c r="A45" s="14"/>
      <c r="C45" s="14"/>
      <c r="D45" s="14"/>
      <c r="E45" s="14"/>
      <c r="F45" s="14"/>
      <c r="G45" s="14"/>
      <c r="J45" s="16"/>
      <c r="K45" s="16"/>
      <c r="L45" s="17"/>
      <c r="M45" s="17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</row>
    <row r="46" spans="1:53" hidden="1" x14ac:dyDescent="0.25">
      <c r="A46" s="14"/>
      <c r="C46" s="14"/>
      <c r="D46" s="14"/>
      <c r="E46" s="14"/>
      <c r="F46" s="14"/>
      <c r="G46" s="14"/>
      <c r="J46" s="16"/>
      <c r="K46" s="16"/>
      <c r="L46" s="17"/>
      <c r="M46" s="17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</row>
    <row r="47" spans="1:53" hidden="1" x14ac:dyDescent="0.25">
      <c r="A47" s="14"/>
      <c r="C47" s="14"/>
      <c r="D47" s="14"/>
      <c r="E47" s="14"/>
      <c r="F47" s="14"/>
      <c r="G47" s="14"/>
      <c r="J47" s="16"/>
      <c r="K47" s="16"/>
      <c r="L47" s="17"/>
      <c r="M47" s="17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</row>
    <row r="48" spans="1:53" hidden="1" x14ac:dyDescent="0.25">
      <c r="A48" s="14"/>
      <c r="C48" s="14"/>
      <c r="D48" s="14"/>
      <c r="E48" s="14"/>
      <c r="F48" s="14"/>
      <c r="G48" s="14"/>
      <c r="J48" s="16"/>
      <c r="K48" s="16"/>
      <c r="L48" s="17"/>
      <c r="M48" s="17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</row>
    <row r="49" spans="1:53" hidden="1" x14ac:dyDescent="0.25">
      <c r="A49" s="14"/>
      <c r="C49" s="14"/>
      <c r="D49" s="14"/>
      <c r="E49" s="14"/>
      <c r="F49" s="14"/>
      <c r="G49" s="14"/>
      <c r="J49" s="16"/>
      <c r="K49" s="16"/>
      <c r="L49" s="17"/>
      <c r="M49" s="17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</row>
    <row r="50" spans="1:53" hidden="1" x14ac:dyDescent="0.25">
      <c r="A50" s="14"/>
      <c r="C50" s="14"/>
      <c r="D50" s="14"/>
      <c r="E50" s="14"/>
      <c r="F50" s="14"/>
      <c r="G50" s="14"/>
      <c r="J50" s="16"/>
      <c r="K50" s="16"/>
      <c r="L50" s="17"/>
      <c r="M50" s="17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</row>
    <row r="51" spans="1:53" hidden="1" x14ac:dyDescent="0.25">
      <c r="A51" s="14"/>
      <c r="C51" s="14"/>
      <c r="D51" s="14"/>
      <c r="E51" s="14"/>
      <c r="F51" s="14"/>
      <c r="G51" s="14"/>
      <c r="J51" s="16"/>
      <c r="K51" s="16"/>
      <c r="L51" s="17"/>
      <c r="M51" s="17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</row>
    <row r="52" spans="1:53" hidden="1" x14ac:dyDescent="0.25">
      <c r="A52" s="14"/>
      <c r="C52" s="14"/>
      <c r="D52" s="14"/>
      <c r="E52" s="14"/>
      <c r="F52" s="14"/>
      <c r="G52" s="14"/>
      <c r="J52" s="16"/>
      <c r="K52" s="16"/>
      <c r="L52" s="17"/>
      <c r="M52" s="17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</row>
    <row r="53" spans="1:53" hidden="1" x14ac:dyDescent="0.25">
      <c r="A53" s="14"/>
      <c r="C53" s="14"/>
      <c r="D53" s="14"/>
      <c r="E53" s="14"/>
      <c r="F53" s="14"/>
      <c r="G53" s="14"/>
      <c r="J53" s="16"/>
      <c r="K53" s="16"/>
      <c r="L53" s="17"/>
      <c r="M53" s="17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</row>
    <row r="54" spans="1:53" hidden="1" x14ac:dyDescent="0.25">
      <c r="A54" s="14"/>
      <c r="C54" s="14"/>
      <c r="D54" s="14"/>
      <c r="E54" s="14"/>
      <c r="F54" s="14"/>
      <c r="G54" s="14"/>
      <c r="J54" s="16"/>
      <c r="K54" s="16"/>
      <c r="L54" s="17"/>
      <c r="M54" s="17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</row>
    <row r="55" spans="1:53" hidden="1" x14ac:dyDescent="0.25">
      <c r="A55" s="14"/>
      <c r="C55" s="14"/>
      <c r="D55" s="14"/>
      <c r="E55" s="14"/>
      <c r="F55" s="14"/>
      <c r="G55" s="14"/>
      <c r="J55" s="16"/>
      <c r="K55" s="16"/>
      <c r="L55" s="17"/>
      <c r="M55" s="17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</row>
    <row r="56" spans="1:53" hidden="1" x14ac:dyDescent="0.25">
      <c r="A56" s="14"/>
      <c r="C56" s="14"/>
      <c r="D56" s="14"/>
      <c r="E56" s="14"/>
      <c r="F56" s="14"/>
      <c r="G56" s="14"/>
      <c r="J56" s="16"/>
      <c r="K56" s="16"/>
      <c r="L56" s="17"/>
      <c r="M56" s="17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</row>
    <row r="57" spans="1:53" hidden="1" x14ac:dyDescent="0.25">
      <c r="A57" s="14"/>
      <c r="C57" s="14"/>
      <c r="D57" s="14"/>
      <c r="E57" s="14"/>
      <c r="F57" s="14"/>
      <c r="G57" s="14"/>
      <c r="J57" s="16"/>
      <c r="K57" s="16"/>
      <c r="L57" s="17"/>
      <c r="M57" s="17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</row>
    <row r="58" spans="1:53" hidden="1" x14ac:dyDescent="0.25">
      <c r="A58" s="14"/>
      <c r="C58" s="14"/>
      <c r="D58" s="14"/>
      <c r="E58" s="14"/>
      <c r="F58" s="14"/>
      <c r="G58" s="14"/>
      <c r="J58" s="16"/>
      <c r="K58" s="16"/>
      <c r="L58" s="17"/>
      <c r="M58" s="17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</row>
    <row r="59" spans="1:53" hidden="1" x14ac:dyDescent="0.25">
      <c r="A59" s="14"/>
      <c r="C59" s="14"/>
      <c r="D59" s="14"/>
      <c r="E59" s="14"/>
      <c r="F59" s="14"/>
      <c r="G59" s="14"/>
      <c r="J59" s="16"/>
      <c r="K59" s="16"/>
      <c r="L59" s="17"/>
      <c r="M59" s="17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</row>
    <row r="60" spans="1:53" hidden="1" x14ac:dyDescent="0.25">
      <c r="A60" s="14"/>
      <c r="C60" s="14"/>
      <c r="D60" s="14"/>
      <c r="E60" s="14"/>
      <c r="F60" s="14"/>
      <c r="G60" s="14"/>
      <c r="J60" s="16"/>
      <c r="K60" s="16"/>
      <c r="L60" s="17"/>
      <c r="M60" s="17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</row>
    <row r="61" spans="1:53" hidden="1" x14ac:dyDescent="0.25">
      <c r="A61" s="14"/>
      <c r="C61" s="14"/>
      <c r="D61" s="14"/>
      <c r="E61" s="14"/>
      <c r="F61" s="14"/>
      <c r="G61" s="14"/>
      <c r="J61" s="16"/>
      <c r="K61" s="16"/>
      <c r="L61" s="17"/>
      <c r="M61" s="17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</row>
    <row r="62" spans="1:53" hidden="1" x14ac:dyDescent="0.25">
      <c r="A62" s="14"/>
      <c r="C62" s="14"/>
      <c r="D62" s="14"/>
      <c r="E62" s="14"/>
      <c r="F62" s="14"/>
      <c r="G62" s="14"/>
      <c r="J62" s="16"/>
      <c r="K62" s="16"/>
      <c r="L62" s="17"/>
      <c r="M62" s="17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</row>
    <row r="63" spans="1:53" hidden="1" x14ac:dyDescent="0.25">
      <c r="A63" s="14"/>
      <c r="C63" s="14"/>
      <c r="D63" s="14"/>
      <c r="E63" s="14"/>
      <c r="F63" s="14"/>
      <c r="G63" s="14"/>
      <c r="J63" s="16"/>
      <c r="K63" s="16"/>
      <c r="L63" s="17"/>
      <c r="M63" s="17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</row>
    <row r="64" spans="1:53" hidden="1" x14ac:dyDescent="0.25">
      <c r="A64" s="14"/>
      <c r="C64" s="14"/>
      <c r="D64" s="14"/>
      <c r="E64" s="14"/>
      <c r="F64" s="14"/>
      <c r="G64" s="14"/>
      <c r="J64" s="16"/>
      <c r="K64" s="16"/>
      <c r="L64" s="17"/>
      <c r="M64" s="17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</row>
    <row r="65" spans="1:53" hidden="1" x14ac:dyDescent="0.25">
      <c r="A65" s="14"/>
      <c r="C65" s="14"/>
      <c r="D65" s="14"/>
      <c r="E65" s="14"/>
      <c r="F65" s="14"/>
      <c r="G65" s="14"/>
      <c r="J65" s="16"/>
      <c r="K65" s="16"/>
      <c r="L65" s="17"/>
      <c r="M65" s="17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</row>
    <row r="66" spans="1:53" hidden="1" x14ac:dyDescent="0.25">
      <c r="A66" s="14"/>
      <c r="C66" s="14"/>
      <c r="D66" s="14"/>
      <c r="E66" s="14"/>
      <c r="F66" s="14"/>
      <c r="G66" s="14"/>
      <c r="J66" s="16"/>
      <c r="K66" s="16"/>
      <c r="L66" s="17"/>
      <c r="M66" s="17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</row>
    <row r="67" spans="1:53" hidden="1" x14ac:dyDescent="0.25">
      <c r="A67" s="14"/>
      <c r="C67" s="14"/>
      <c r="D67" s="14"/>
      <c r="E67" s="14"/>
      <c r="F67" s="14"/>
      <c r="G67" s="14"/>
      <c r="J67" s="16"/>
      <c r="K67" s="16"/>
      <c r="L67" s="17"/>
      <c r="M67" s="17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</row>
    <row r="68" spans="1:53" hidden="1" x14ac:dyDescent="0.25">
      <c r="A68" s="14"/>
      <c r="C68" s="14"/>
      <c r="D68" s="14"/>
      <c r="E68" s="14"/>
      <c r="F68" s="14"/>
      <c r="G68" s="14"/>
      <c r="J68" s="16"/>
      <c r="K68" s="16"/>
      <c r="L68" s="17"/>
      <c r="M68" s="17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</row>
    <row r="69" spans="1:53" hidden="1" x14ac:dyDescent="0.25">
      <c r="A69" s="14"/>
      <c r="C69" s="14"/>
      <c r="D69" s="14"/>
      <c r="E69" s="14"/>
      <c r="F69" s="14"/>
      <c r="G69" s="14"/>
      <c r="J69" s="16"/>
      <c r="K69" s="16"/>
      <c r="L69" s="17"/>
      <c r="M69" s="17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</row>
    <row r="70" spans="1:53" hidden="1" x14ac:dyDescent="0.25">
      <c r="A70" s="14"/>
      <c r="C70" s="14"/>
      <c r="D70" s="14"/>
      <c r="E70" s="14"/>
      <c r="F70" s="14"/>
      <c r="G70" s="14"/>
      <c r="J70" s="16"/>
      <c r="K70" s="16"/>
      <c r="L70" s="17"/>
      <c r="M70" s="17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</row>
    <row r="71" spans="1:53" hidden="1" x14ac:dyDescent="0.25">
      <c r="A71" s="14"/>
      <c r="C71" s="14"/>
      <c r="D71" s="14"/>
      <c r="E71" s="14"/>
      <c r="F71" s="14"/>
      <c r="G71" s="14"/>
      <c r="J71" s="16"/>
      <c r="K71" s="16"/>
      <c r="L71" s="17"/>
      <c r="M71" s="17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</row>
    <row r="72" spans="1:53" hidden="1" x14ac:dyDescent="0.25">
      <c r="A72" s="14"/>
      <c r="C72" s="14"/>
      <c r="D72" s="14"/>
      <c r="E72" s="14"/>
      <c r="F72" s="14"/>
      <c r="G72" s="14"/>
      <c r="J72" s="16"/>
      <c r="K72" s="16"/>
      <c r="L72" s="17"/>
      <c r="M72" s="17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</row>
    <row r="73" spans="1:53" hidden="1" x14ac:dyDescent="0.25">
      <c r="A73" s="14"/>
      <c r="C73" s="14"/>
      <c r="D73" s="14"/>
      <c r="E73" s="14"/>
      <c r="F73" s="14"/>
      <c r="G73" s="14"/>
      <c r="J73" s="16"/>
      <c r="K73" s="16"/>
      <c r="L73" s="17"/>
      <c r="M73" s="17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</row>
    <row r="74" spans="1:53" hidden="1" x14ac:dyDescent="0.25">
      <c r="A74" s="14"/>
      <c r="C74" s="14"/>
      <c r="D74" s="14"/>
      <c r="E74" s="14"/>
      <c r="F74" s="14"/>
      <c r="G74" s="14"/>
      <c r="J74" s="16"/>
      <c r="K74" s="16"/>
      <c r="L74" s="17"/>
      <c r="M74" s="17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</row>
    <row r="75" spans="1:53" hidden="1" x14ac:dyDescent="0.25">
      <c r="A75" s="14"/>
      <c r="C75" s="14"/>
      <c r="D75" s="14"/>
      <c r="E75" s="14"/>
      <c r="F75" s="14"/>
      <c r="G75" s="14"/>
      <c r="J75" s="16"/>
      <c r="K75" s="16"/>
      <c r="L75" s="17"/>
      <c r="M75" s="17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</row>
    <row r="76" spans="1:53" hidden="1" x14ac:dyDescent="0.25">
      <c r="A76" s="14"/>
      <c r="C76" s="14"/>
      <c r="D76" s="14"/>
      <c r="E76" s="14"/>
      <c r="F76" s="14"/>
      <c r="G76" s="14"/>
      <c r="J76" s="16"/>
      <c r="K76" s="16"/>
      <c r="L76" s="17"/>
      <c r="M76" s="17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</row>
    <row r="77" spans="1:53" hidden="1" x14ac:dyDescent="0.25">
      <c r="A77" s="14"/>
      <c r="C77" s="14"/>
      <c r="D77" s="14"/>
      <c r="E77" s="14"/>
      <c r="F77" s="14"/>
      <c r="G77" s="14"/>
      <c r="J77" s="16"/>
      <c r="K77" s="16"/>
      <c r="L77" s="17"/>
      <c r="M77" s="17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</row>
    <row r="78" spans="1:53" hidden="1" x14ac:dyDescent="0.25">
      <c r="A78" s="14"/>
      <c r="C78" s="14"/>
      <c r="D78" s="14"/>
      <c r="E78" s="14"/>
      <c r="F78" s="14"/>
      <c r="G78" s="14"/>
      <c r="J78" s="16"/>
      <c r="K78" s="16"/>
      <c r="L78" s="17"/>
      <c r="M78" s="17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</row>
    <row r="79" spans="1:53" hidden="1" x14ac:dyDescent="0.25">
      <c r="A79" s="14"/>
      <c r="C79" s="14"/>
      <c r="D79" s="14"/>
      <c r="E79" s="14"/>
      <c r="F79" s="14"/>
      <c r="G79" s="14"/>
      <c r="J79" s="16"/>
      <c r="K79" s="16"/>
      <c r="L79" s="17"/>
      <c r="M79" s="17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</row>
    <row r="80" spans="1:53" hidden="1" x14ac:dyDescent="0.25">
      <c r="A80" s="14"/>
      <c r="C80" s="14"/>
      <c r="D80" s="14"/>
      <c r="E80" s="14"/>
      <c r="F80" s="14"/>
      <c r="G80" s="14"/>
      <c r="J80" s="16"/>
      <c r="K80" s="16"/>
      <c r="L80" s="17"/>
      <c r="M80" s="17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</row>
    <row r="81" spans="1:53" hidden="1" x14ac:dyDescent="0.25">
      <c r="A81" s="14"/>
      <c r="C81" s="14"/>
      <c r="D81" s="14"/>
      <c r="E81" s="14"/>
      <c r="F81" s="14"/>
      <c r="G81" s="14"/>
      <c r="J81" s="16"/>
      <c r="K81" s="16"/>
      <c r="L81" s="17"/>
      <c r="M81" s="17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</row>
    <row r="82" spans="1:53" hidden="1" x14ac:dyDescent="0.25">
      <c r="A82" s="14"/>
      <c r="C82" s="14"/>
      <c r="D82" s="14"/>
      <c r="E82" s="14"/>
      <c r="F82" s="14"/>
      <c r="G82" s="14"/>
      <c r="J82" s="16"/>
      <c r="K82" s="16"/>
      <c r="L82" s="17"/>
      <c r="M82" s="17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</row>
    <row r="83" spans="1:53" hidden="1" x14ac:dyDescent="0.25">
      <c r="A83" s="14"/>
      <c r="C83" s="14"/>
      <c r="D83" s="14"/>
      <c r="E83" s="14"/>
      <c r="F83" s="14"/>
      <c r="G83" s="14"/>
      <c r="J83" s="16"/>
      <c r="K83" s="16"/>
      <c r="L83" s="17"/>
      <c r="M83" s="17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</row>
    <row r="84" spans="1:53" hidden="1" x14ac:dyDescent="0.25">
      <c r="A84" s="14"/>
      <c r="C84" s="14"/>
      <c r="D84" s="14"/>
      <c r="E84" s="14"/>
      <c r="F84" s="14"/>
      <c r="G84" s="14"/>
      <c r="J84" s="16"/>
      <c r="K84" s="16"/>
      <c r="L84" s="17"/>
      <c r="M84" s="17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</row>
    <row r="85" spans="1:53" hidden="1" x14ac:dyDescent="0.25">
      <c r="A85" s="14"/>
      <c r="C85" s="14"/>
      <c r="D85" s="14"/>
      <c r="E85" s="14"/>
      <c r="F85" s="14"/>
      <c r="G85" s="14"/>
      <c r="J85" s="16"/>
      <c r="K85" s="16"/>
      <c r="L85" s="17"/>
      <c r="M85" s="17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</row>
    <row r="86" spans="1:53" hidden="1" x14ac:dyDescent="0.25">
      <c r="A86" s="14"/>
      <c r="C86" s="14"/>
      <c r="D86" s="14"/>
      <c r="E86" s="14"/>
      <c r="F86" s="14"/>
      <c r="G86" s="14"/>
      <c r="J86" s="16"/>
      <c r="K86" s="16"/>
      <c r="L86" s="17"/>
      <c r="M86" s="17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</row>
    <row r="87" spans="1:53" hidden="1" x14ac:dyDescent="0.25">
      <c r="A87" s="14"/>
      <c r="C87" s="14"/>
      <c r="D87" s="14"/>
      <c r="E87" s="14"/>
      <c r="F87" s="14"/>
      <c r="G87" s="14"/>
      <c r="J87" s="16"/>
      <c r="K87" s="16"/>
      <c r="L87" s="17"/>
      <c r="M87" s="17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</row>
    <row r="88" spans="1:53" hidden="1" x14ac:dyDescent="0.25">
      <c r="A88" s="14"/>
      <c r="C88" s="14"/>
      <c r="D88" s="14"/>
      <c r="E88" s="14"/>
      <c r="F88" s="14"/>
      <c r="G88" s="14"/>
      <c r="J88" s="16"/>
      <c r="K88" s="16"/>
      <c r="L88" s="17"/>
      <c r="M88" s="17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</row>
    <row r="89" spans="1:53" hidden="1" x14ac:dyDescent="0.25">
      <c r="A89" s="14"/>
      <c r="C89" s="14"/>
      <c r="D89" s="14"/>
      <c r="E89" s="14"/>
      <c r="F89" s="14"/>
      <c r="G89" s="14"/>
      <c r="J89" s="16"/>
      <c r="K89" s="16"/>
      <c r="L89" s="17"/>
      <c r="M89" s="17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</row>
    <row r="90" spans="1:53" hidden="1" x14ac:dyDescent="0.25">
      <c r="A90" s="14"/>
      <c r="C90" s="14"/>
      <c r="D90" s="14"/>
      <c r="E90" s="14"/>
      <c r="F90" s="14"/>
      <c r="G90" s="14"/>
      <c r="J90" s="16"/>
      <c r="K90" s="16"/>
      <c r="L90" s="17"/>
      <c r="M90" s="17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</row>
    <row r="91" spans="1:53" hidden="1" x14ac:dyDescent="0.25">
      <c r="A91" s="14"/>
      <c r="C91" s="14"/>
      <c r="D91" s="14"/>
      <c r="E91" s="14"/>
      <c r="F91" s="14"/>
      <c r="G91" s="14"/>
      <c r="J91" s="16"/>
      <c r="K91" s="16"/>
      <c r="L91" s="17"/>
      <c r="M91" s="17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</row>
    <row r="92" spans="1:53" hidden="1" x14ac:dyDescent="0.25">
      <c r="A92" s="14"/>
      <c r="C92" s="14"/>
      <c r="D92" s="14"/>
      <c r="E92" s="14"/>
      <c r="F92" s="14"/>
      <c r="G92" s="14"/>
      <c r="J92" s="16"/>
      <c r="K92" s="16"/>
      <c r="L92" s="17"/>
      <c r="M92" s="17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</row>
    <row r="93" spans="1:53" hidden="1" x14ac:dyDescent="0.25">
      <c r="A93" s="14"/>
      <c r="C93" s="14"/>
      <c r="D93" s="14"/>
      <c r="E93" s="14"/>
      <c r="F93" s="14"/>
      <c r="G93" s="14"/>
      <c r="J93" s="16"/>
      <c r="K93" s="16"/>
      <c r="L93" s="17"/>
      <c r="M93" s="17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</row>
    <row r="94" spans="1:53" hidden="1" x14ac:dyDescent="0.25">
      <c r="A94" s="14"/>
      <c r="C94" s="14"/>
      <c r="D94" s="14"/>
      <c r="E94" s="14"/>
      <c r="F94" s="14"/>
      <c r="G94" s="14"/>
      <c r="J94" s="16"/>
      <c r="K94" s="16"/>
      <c r="L94" s="17"/>
      <c r="M94" s="17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</row>
    <row r="95" spans="1:53" hidden="1" x14ac:dyDescent="0.25">
      <c r="A95" s="14"/>
      <c r="C95" s="14"/>
      <c r="D95" s="14"/>
      <c r="E95" s="14"/>
      <c r="F95" s="14"/>
      <c r="G95" s="14"/>
      <c r="J95" s="16"/>
      <c r="K95" s="16"/>
      <c r="L95" s="17"/>
      <c r="M95" s="17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</row>
    <row r="96" spans="1:53" hidden="1" x14ac:dyDescent="0.25">
      <c r="A96" s="14"/>
      <c r="C96" s="14"/>
      <c r="D96" s="14"/>
      <c r="E96" s="14"/>
      <c r="F96" s="14"/>
      <c r="G96" s="14"/>
      <c r="J96" s="16"/>
      <c r="K96" s="16"/>
      <c r="L96" s="17"/>
      <c r="M96" s="17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</row>
    <row r="97" spans="1:53" hidden="1" x14ac:dyDescent="0.25">
      <c r="A97" s="14"/>
      <c r="C97" s="14"/>
      <c r="D97" s="14"/>
      <c r="E97" s="14"/>
      <c r="F97" s="14"/>
      <c r="G97" s="14"/>
      <c r="J97" s="16"/>
      <c r="K97" s="16"/>
      <c r="L97" s="17"/>
      <c r="M97" s="17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</row>
    <row r="98" spans="1:53" hidden="1" x14ac:dyDescent="0.25">
      <c r="A98" s="14"/>
      <c r="C98" s="14"/>
      <c r="D98" s="14"/>
      <c r="E98" s="14"/>
      <c r="F98" s="14"/>
      <c r="G98" s="14"/>
      <c r="J98" s="16"/>
      <c r="K98" s="16"/>
      <c r="L98" s="17"/>
      <c r="M98" s="17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</row>
    <row r="99" spans="1:53" hidden="1" x14ac:dyDescent="0.25">
      <c r="A99" s="14"/>
      <c r="C99" s="14"/>
      <c r="D99" s="14"/>
      <c r="E99" s="14"/>
      <c r="F99" s="14"/>
      <c r="G99" s="14"/>
      <c r="J99" s="16"/>
      <c r="K99" s="16"/>
      <c r="L99" s="17"/>
      <c r="M99" s="17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</row>
    <row r="100" spans="1:53" hidden="1" x14ac:dyDescent="0.25">
      <c r="A100" s="14"/>
      <c r="C100" s="14"/>
      <c r="D100" s="14"/>
      <c r="E100" s="14"/>
      <c r="F100" s="14"/>
      <c r="G100" s="14"/>
      <c r="J100" s="16"/>
      <c r="K100" s="16"/>
      <c r="L100" s="17"/>
      <c r="M100" s="17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</row>
    <row r="101" spans="1:53" hidden="1" x14ac:dyDescent="0.25">
      <c r="A101" s="14"/>
      <c r="C101" s="14"/>
      <c r="D101" s="14"/>
      <c r="E101" s="14"/>
      <c r="F101" s="14"/>
      <c r="G101" s="14"/>
      <c r="J101" s="16"/>
      <c r="K101" s="16"/>
      <c r="L101" s="17"/>
      <c r="M101" s="17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</row>
    <row r="102" spans="1:53" hidden="1" x14ac:dyDescent="0.25">
      <c r="A102" s="14"/>
      <c r="C102" s="14"/>
      <c r="D102" s="14"/>
      <c r="E102" s="14"/>
      <c r="F102" s="14"/>
      <c r="G102" s="14"/>
      <c r="J102" s="16"/>
      <c r="K102" s="16"/>
      <c r="L102" s="17"/>
      <c r="M102" s="17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</row>
    <row r="103" spans="1:53" hidden="1" x14ac:dyDescent="0.25">
      <c r="A103" s="14"/>
      <c r="C103" s="14"/>
      <c r="D103" s="14"/>
      <c r="E103" s="14"/>
      <c r="F103" s="14"/>
      <c r="G103" s="14"/>
      <c r="J103" s="16"/>
      <c r="K103" s="16"/>
      <c r="L103" s="17"/>
      <c r="M103" s="17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</row>
    <row r="104" spans="1:53" hidden="1" x14ac:dyDescent="0.25">
      <c r="A104" s="14"/>
      <c r="C104" s="14"/>
      <c r="D104" s="14"/>
      <c r="E104" s="14"/>
      <c r="F104" s="14"/>
      <c r="G104" s="14"/>
      <c r="J104" s="16"/>
      <c r="K104" s="16"/>
      <c r="L104" s="17"/>
      <c r="M104" s="17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</row>
    <row r="105" spans="1:53" hidden="1" x14ac:dyDescent="0.25">
      <c r="A105" s="14"/>
      <c r="C105" s="14"/>
      <c r="D105" s="14"/>
      <c r="E105" s="14"/>
      <c r="F105" s="14"/>
      <c r="G105" s="14"/>
      <c r="J105" s="16"/>
      <c r="K105" s="16"/>
      <c r="L105" s="17"/>
      <c r="M105" s="17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</row>
    <row r="106" spans="1:53" hidden="1" x14ac:dyDescent="0.25">
      <c r="A106" s="14"/>
      <c r="C106" s="14"/>
      <c r="D106" s="14"/>
      <c r="E106" s="14"/>
      <c r="F106" s="14"/>
      <c r="G106" s="14"/>
      <c r="J106" s="16"/>
      <c r="K106" s="16"/>
      <c r="L106" s="17"/>
      <c r="M106" s="17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</row>
    <row r="107" spans="1:53" hidden="1" x14ac:dyDescent="0.25">
      <c r="A107" s="14"/>
      <c r="C107" s="14"/>
      <c r="D107" s="14"/>
      <c r="E107" s="14"/>
      <c r="F107" s="14"/>
      <c r="G107" s="14"/>
      <c r="J107" s="16"/>
      <c r="K107" s="16"/>
      <c r="L107" s="17"/>
      <c r="M107" s="17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</row>
    <row r="108" spans="1:53" hidden="1" x14ac:dyDescent="0.25">
      <c r="A108" s="14"/>
      <c r="C108" s="14"/>
      <c r="D108" s="14"/>
      <c r="E108" s="14"/>
      <c r="F108" s="14"/>
      <c r="G108" s="14"/>
      <c r="J108" s="16"/>
      <c r="K108" s="16"/>
      <c r="L108" s="17"/>
      <c r="M108" s="17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</row>
    <row r="109" spans="1:53" hidden="1" x14ac:dyDescent="0.25">
      <c r="A109" s="14"/>
      <c r="C109" s="14"/>
      <c r="D109" s="14"/>
      <c r="E109" s="14"/>
      <c r="F109" s="14"/>
      <c r="G109" s="14"/>
      <c r="J109" s="16"/>
      <c r="K109" s="16"/>
      <c r="L109" s="17"/>
      <c r="M109" s="17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</row>
    <row r="110" spans="1:53" hidden="1" x14ac:dyDescent="0.25">
      <c r="A110" s="14"/>
      <c r="C110" s="14"/>
      <c r="D110" s="14"/>
      <c r="E110" s="14"/>
      <c r="F110" s="14"/>
      <c r="G110" s="14"/>
      <c r="J110" s="16"/>
      <c r="K110" s="16"/>
      <c r="L110" s="17"/>
      <c r="M110" s="17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</row>
    <row r="111" spans="1:53" hidden="1" x14ac:dyDescent="0.25">
      <c r="A111" s="14"/>
      <c r="C111" s="14"/>
      <c r="D111" s="14"/>
      <c r="E111" s="14"/>
      <c r="F111" s="14"/>
      <c r="G111" s="14"/>
      <c r="J111" s="16"/>
      <c r="K111" s="16"/>
      <c r="L111" s="17"/>
      <c r="M111" s="17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</row>
    <row r="112" spans="1:53" hidden="1" x14ac:dyDescent="0.25">
      <c r="A112" s="14"/>
      <c r="C112" s="14"/>
      <c r="D112" s="14"/>
      <c r="E112" s="14"/>
      <c r="F112" s="14"/>
      <c r="G112" s="14"/>
      <c r="J112" s="16"/>
      <c r="K112" s="16"/>
      <c r="L112" s="17"/>
      <c r="M112" s="17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</row>
    <row r="113" spans="1:53" hidden="1" x14ac:dyDescent="0.25">
      <c r="A113" s="14"/>
      <c r="C113" s="14"/>
      <c r="D113" s="14"/>
      <c r="E113" s="14"/>
      <c r="F113" s="14"/>
      <c r="G113" s="14"/>
      <c r="J113" s="16"/>
      <c r="K113" s="16"/>
      <c r="L113" s="17"/>
      <c r="M113" s="17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</row>
    <row r="114" spans="1:53" hidden="1" x14ac:dyDescent="0.25">
      <c r="A114" s="14"/>
      <c r="C114" s="14"/>
      <c r="D114" s="14"/>
      <c r="E114" s="14"/>
      <c r="F114" s="14"/>
      <c r="G114" s="14"/>
      <c r="J114" s="16"/>
      <c r="K114" s="16"/>
      <c r="L114" s="17"/>
      <c r="M114" s="17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</row>
    <row r="115" spans="1:53" hidden="1" x14ac:dyDescent="0.25">
      <c r="A115" s="14"/>
      <c r="C115" s="14"/>
      <c r="D115" s="14"/>
      <c r="E115" s="14"/>
      <c r="F115" s="14"/>
      <c r="G115" s="14"/>
      <c r="J115" s="16"/>
      <c r="K115" s="16"/>
      <c r="L115" s="17"/>
      <c r="M115" s="17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</row>
    <row r="116" spans="1:53" hidden="1" x14ac:dyDescent="0.25">
      <c r="A116" s="14"/>
      <c r="C116" s="14"/>
      <c r="D116" s="14"/>
      <c r="E116" s="14"/>
      <c r="F116" s="14"/>
      <c r="G116" s="14"/>
      <c r="J116" s="16"/>
      <c r="K116" s="16"/>
      <c r="L116" s="17"/>
      <c r="M116" s="17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</row>
    <row r="117" spans="1:53" hidden="1" x14ac:dyDescent="0.25">
      <c r="A117" s="14"/>
      <c r="C117" s="14"/>
      <c r="D117" s="14"/>
      <c r="E117" s="14"/>
      <c r="F117" s="14"/>
      <c r="G117" s="14"/>
      <c r="J117" s="16"/>
      <c r="K117" s="16"/>
      <c r="L117" s="17"/>
      <c r="M117" s="17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</row>
    <row r="118" spans="1:53" hidden="1" x14ac:dyDescent="0.25">
      <c r="A118" s="14"/>
      <c r="C118" s="14"/>
      <c r="D118" s="14"/>
      <c r="E118" s="14"/>
      <c r="F118" s="14"/>
      <c r="G118" s="14"/>
      <c r="J118" s="16"/>
      <c r="K118" s="16"/>
      <c r="L118" s="17"/>
      <c r="M118" s="17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</row>
    <row r="119" spans="1:53" hidden="1" x14ac:dyDescent="0.25">
      <c r="A119" s="14"/>
      <c r="C119" s="14"/>
      <c r="D119" s="14"/>
      <c r="E119" s="14"/>
      <c r="F119" s="14"/>
      <c r="G119" s="14"/>
      <c r="J119" s="16"/>
      <c r="K119" s="16"/>
      <c r="L119" s="17"/>
      <c r="M119" s="17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</row>
    <row r="120" spans="1:53" hidden="1" x14ac:dyDescent="0.25">
      <c r="A120" s="14"/>
      <c r="C120" s="14"/>
      <c r="D120" s="14"/>
      <c r="E120" s="14"/>
      <c r="F120" s="14"/>
      <c r="G120" s="14"/>
      <c r="J120" s="16"/>
      <c r="K120" s="16"/>
      <c r="L120" s="17"/>
      <c r="M120" s="17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</row>
    <row r="121" spans="1:53" hidden="1" x14ac:dyDescent="0.25">
      <c r="A121" s="14"/>
      <c r="C121" s="14"/>
      <c r="D121" s="14"/>
      <c r="E121" s="14"/>
      <c r="F121" s="14"/>
      <c r="G121" s="14"/>
      <c r="J121" s="16"/>
      <c r="K121" s="16"/>
      <c r="L121" s="17"/>
      <c r="M121" s="17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</row>
    <row r="122" spans="1:53" hidden="1" x14ac:dyDescent="0.25">
      <c r="A122" s="14"/>
      <c r="C122" s="14"/>
      <c r="D122" s="14"/>
      <c r="E122" s="14"/>
      <c r="F122" s="14"/>
      <c r="G122" s="14"/>
      <c r="J122" s="16"/>
      <c r="K122" s="16"/>
      <c r="L122" s="17"/>
      <c r="M122" s="17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</row>
    <row r="123" spans="1:53" hidden="1" x14ac:dyDescent="0.25">
      <c r="A123" s="14"/>
      <c r="C123" s="14"/>
      <c r="D123" s="14"/>
      <c r="E123" s="14"/>
      <c r="F123" s="14"/>
      <c r="G123" s="14"/>
      <c r="J123" s="16"/>
      <c r="K123" s="16"/>
      <c r="L123" s="17"/>
      <c r="M123" s="17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</row>
    <row r="124" spans="1:53" hidden="1" x14ac:dyDescent="0.25">
      <c r="A124" s="14"/>
      <c r="C124" s="14"/>
      <c r="D124" s="14"/>
      <c r="E124" s="14"/>
      <c r="F124" s="14"/>
      <c r="G124" s="14"/>
      <c r="J124" s="16"/>
      <c r="K124" s="16"/>
      <c r="L124" s="17"/>
      <c r="M124" s="17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</row>
    <row r="125" spans="1:53" hidden="1" x14ac:dyDescent="0.25">
      <c r="A125" s="14"/>
      <c r="C125" s="14"/>
      <c r="D125" s="14"/>
      <c r="E125" s="14"/>
      <c r="F125" s="14"/>
      <c r="G125" s="14"/>
      <c r="J125" s="16"/>
      <c r="K125" s="16"/>
      <c r="L125" s="17"/>
      <c r="M125" s="17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</row>
    <row r="126" spans="1:53" hidden="1" x14ac:dyDescent="0.25">
      <c r="A126" s="14"/>
      <c r="C126" s="14"/>
      <c r="D126" s="14"/>
      <c r="E126" s="14"/>
      <c r="F126" s="14"/>
      <c r="G126" s="14"/>
      <c r="J126" s="16"/>
      <c r="K126" s="16"/>
      <c r="L126" s="17"/>
      <c r="M126" s="17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</row>
    <row r="127" spans="1:53" hidden="1" x14ac:dyDescent="0.25">
      <c r="A127" s="14"/>
      <c r="C127" s="14"/>
      <c r="D127" s="14"/>
      <c r="E127" s="14"/>
      <c r="F127" s="14"/>
      <c r="G127" s="14"/>
      <c r="J127" s="16"/>
      <c r="K127" s="16"/>
      <c r="L127" s="17"/>
      <c r="M127" s="17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</row>
    <row r="128" spans="1:53" hidden="1" x14ac:dyDescent="0.25">
      <c r="A128" s="14"/>
      <c r="C128" s="14"/>
      <c r="D128" s="14"/>
      <c r="E128" s="14"/>
      <c r="F128" s="14"/>
      <c r="G128" s="14"/>
      <c r="J128" s="16"/>
      <c r="K128" s="16"/>
      <c r="L128" s="17"/>
      <c r="M128" s="17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</row>
    <row r="129" spans="1:53" hidden="1" x14ac:dyDescent="0.25">
      <c r="A129" s="14"/>
      <c r="C129" s="14"/>
      <c r="D129" s="14"/>
      <c r="E129" s="14"/>
      <c r="F129" s="14"/>
      <c r="G129" s="14"/>
      <c r="J129" s="16"/>
      <c r="K129" s="16"/>
      <c r="L129" s="17"/>
      <c r="M129" s="17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</row>
    <row r="130" spans="1:53" hidden="1" x14ac:dyDescent="0.25">
      <c r="A130" s="14"/>
      <c r="C130" s="14"/>
      <c r="D130" s="14"/>
      <c r="E130" s="14"/>
      <c r="F130" s="14"/>
      <c r="G130" s="14"/>
      <c r="J130" s="16"/>
      <c r="K130" s="16"/>
      <c r="L130" s="17"/>
      <c r="M130" s="17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</row>
    <row r="131" spans="1:53" hidden="1" x14ac:dyDescent="0.25">
      <c r="A131" s="14"/>
      <c r="C131" s="14"/>
      <c r="D131" s="14"/>
      <c r="E131" s="14"/>
      <c r="F131" s="14"/>
      <c r="G131" s="14"/>
      <c r="J131" s="16"/>
      <c r="K131" s="16"/>
      <c r="L131" s="17"/>
      <c r="M131" s="17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</row>
    <row r="132" spans="1:53" hidden="1" x14ac:dyDescent="0.25">
      <c r="A132" s="14"/>
      <c r="C132" s="14"/>
      <c r="D132" s="14"/>
      <c r="E132" s="14"/>
      <c r="F132" s="14"/>
      <c r="G132" s="14"/>
      <c r="J132" s="16"/>
      <c r="K132" s="16"/>
      <c r="L132" s="17"/>
      <c r="M132" s="17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</row>
    <row r="133" spans="1:53" hidden="1" x14ac:dyDescent="0.25">
      <c r="A133" s="14"/>
      <c r="C133" s="14"/>
      <c r="D133" s="14"/>
      <c r="E133" s="14"/>
      <c r="F133" s="14"/>
      <c r="G133" s="14"/>
      <c r="J133" s="16"/>
      <c r="K133" s="16"/>
      <c r="L133" s="17"/>
      <c r="M133" s="17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</row>
    <row r="134" spans="1:53" hidden="1" x14ac:dyDescent="0.25">
      <c r="A134" s="14"/>
      <c r="C134" s="14"/>
      <c r="D134" s="14"/>
      <c r="E134" s="14"/>
      <c r="F134" s="14"/>
      <c r="G134" s="14"/>
      <c r="J134" s="16"/>
      <c r="K134" s="16"/>
      <c r="L134" s="17"/>
      <c r="M134" s="17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</row>
    <row r="135" spans="1:53" hidden="1" x14ac:dyDescent="0.25">
      <c r="A135" s="14"/>
      <c r="C135" s="14"/>
      <c r="D135" s="14"/>
      <c r="E135" s="14"/>
      <c r="F135" s="14"/>
      <c r="G135" s="14"/>
      <c r="J135" s="16"/>
      <c r="K135" s="16"/>
      <c r="L135" s="17"/>
      <c r="M135" s="17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</row>
    <row r="136" spans="1:53" hidden="1" x14ac:dyDescent="0.25">
      <c r="A136" s="14"/>
      <c r="C136" s="14"/>
      <c r="D136" s="14"/>
      <c r="E136" s="14"/>
      <c r="F136" s="14"/>
      <c r="G136" s="14"/>
      <c r="J136" s="16"/>
      <c r="K136" s="16"/>
      <c r="L136" s="17"/>
      <c r="M136" s="17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</row>
    <row r="137" spans="1:53" hidden="1" x14ac:dyDescent="0.25">
      <c r="A137" s="14"/>
      <c r="C137" s="14"/>
      <c r="D137" s="14"/>
      <c r="E137" s="14"/>
      <c r="F137" s="14"/>
      <c r="G137" s="14"/>
      <c r="J137" s="16"/>
      <c r="K137" s="16"/>
      <c r="L137" s="17"/>
      <c r="M137" s="17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</row>
    <row r="138" spans="1:53" hidden="1" x14ac:dyDescent="0.25">
      <c r="A138" s="14"/>
      <c r="C138" s="14"/>
      <c r="D138" s="14"/>
      <c r="E138" s="14"/>
      <c r="F138" s="14"/>
      <c r="G138" s="14"/>
      <c r="J138" s="16"/>
      <c r="K138" s="16"/>
      <c r="L138" s="17"/>
      <c r="M138" s="17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</row>
    <row r="139" spans="1:53" hidden="1" x14ac:dyDescent="0.25">
      <c r="A139" s="14"/>
      <c r="C139" s="14"/>
      <c r="D139" s="14"/>
      <c r="E139" s="14"/>
      <c r="F139" s="14"/>
      <c r="G139" s="14"/>
      <c r="J139" s="16"/>
      <c r="K139" s="16"/>
      <c r="L139" s="17"/>
      <c r="M139" s="17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</row>
    <row r="140" spans="1:53" hidden="1" x14ac:dyDescent="0.25">
      <c r="A140" s="14"/>
      <c r="C140" s="14"/>
      <c r="D140" s="14"/>
      <c r="E140" s="14"/>
      <c r="F140" s="14"/>
      <c r="G140" s="14"/>
      <c r="J140" s="16"/>
      <c r="K140" s="16"/>
      <c r="L140" s="17"/>
      <c r="M140" s="17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</row>
    <row r="141" spans="1:53" hidden="1" x14ac:dyDescent="0.25">
      <c r="A141" s="14"/>
      <c r="C141" s="14"/>
      <c r="D141" s="14"/>
      <c r="E141" s="14"/>
      <c r="F141" s="14"/>
      <c r="G141" s="14"/>
      <c r="J141" s="16"/>
      <c r="K141" s="16"/>
      <c r="L141" s="17"/>
      <c r="M141" s="17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</row>
    <row r="142" spans="1:53" hidden="1" x14ac:dyDescent="0.25">
      <c r="A142" s="14"/>
      <c r="C142" s="14"/>
      <c r="D142" s="14"/>
      <c r="E142" s="14"/>
      <c r="F142" s="14"/>
      <c r="G142" s="14"/>
      <c r="J142" s="16"/>
      <c r="K142" s="16"/>
      <c r="L142" s="17"/>
      <c r="M142" s="17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</row>
    <row r="143" spans="1:53" hidden="1" x14ac:dyDescent="0.25">
      <c r="A143" s="14"/>
      <c r="C143" s="14"/>
      <c r="D143" s="14"/>
      <c r="E143" s="14"/>
      <c r="F143" s="14"/>
      <c r="G143" s="14"/>
      <c r="J143" s="16"/>
      <c r="K143" s="16"/>
      <c r="L143" s="17"/>
      <c r="M143" s="17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</row>
    <row r="144" spans="1:53" hidden="1" x14ac:dyDescent="0.25">
      <c r="A144" s="14"/>
      <c r="C144" s="14"/>
      <c r="D144" s="14"/>
      <c r="E144" s="14"/>
      <c r="F144" s="14"/>
      <c r="G144" s="14"/>
      <c r="J144" s="16"/>
      <c r="K144" s="16"/>
      <c r="L144" s="17"/>
      <c r="M144" s="17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</row>
    <row r="145" spans="1:53" hidden="1" x14ac:dyDescent="0.25">
      <c r="A145" s="14"/>
      <c r="C145" s="14"/>
      <c r="D145" s="14"/>
      <c r="E145" s="14"/>
      <c r="F145" s="14"/>
      <c r="G145" s="14"/>
      <c r="J145" s="16"/>
      <c r="K145" s="16"/>
      <c r="L145" s="17"/>
      <c r="M145" s="17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</row>
    <row r="146" spans="1:53" hidden="1" x14ac:dyDescent="0.25">
      <c r="A146" s="14"/>
      <c r="C146" s="14"/>
      <c r="D146" s="14"/>
      <c r="E146" s="14"/>
      <c r="F146" s="14"/>
      <c r="G146" s="14"/>
      <c r="J146" s="16"/>
      <c r="K146" s="16"/>
      <c r="L146" s="17"/>
      <c r="M146" s="17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</row>
    <row r="147" spans="1:53" hidden="1" x14ac:dyDescent="0.25">
      <c r="A147" s="14"/>
      <c r="C147" s="14"/>
      <c r="D147" s="14"/>
      <c r="E147" s="14"/>
      <c r="F147" s="14"/>
      <c r="G147" s="14"/>
      <c r="J147" s="16"/>
      <c r="K147" s="16"/>
      <c r="L147" s="17"/>
      <c r="M147" s="17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</row>
    <row r="148" spans="1:53" hidden="1" x14ac:dyDescent="0.25">
      <c r="A148" s="14"/>
      <c r="C148" s="14"/>
      <c r="D148" s="14"/>
      <c r="E148" s="14"/>
      <c r="F148" s="14"/>
      <c r="G148" s="14"/>
      <c r="J148" s="16"/>
      <c r="K148" s="16"/>
      <c r="L148" s="17"/>
      <c r="M148" s="17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</row>
    <row r="149" spans="1:53" hidden="1" x14ac:dyDescent="0.25">
      <c r="A149" s="14"/>
      <c r="C149" s="14"/>
      <c r="D149" s="14"/>
      <c r="E149" s="14"/>
      <c r="F149" s="14"/>
      <c r="G149" s="14"/>
      <c r="J149" s="16"/>
      <c r="K149" s="16"/>
      <c r="L149" s="17"/>
      <c r="M149" s="17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</row>
    <row r="150" spans="1:53" hidden="1" x14ac:dyDescent="0.25">
      <c r="A150" s="14"/>
      <c r="C150" s="14"/>
      <c r="D150" s="14"/>
      <c r="E150" s="14"/>
      <c r="F150" s="14"/>
      <c r="G150" s="14"/>
      <c r="J150" s="16"/>
      <c r="K150" s="16"/>
      <c r="L150" s="17"/>
      <c r="M150" s="17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</row>
    <row r="151" spans="1:53" hidden="1" x14ac:dyDescent="0.25">
      <c r="A151" s="14"/>
      <c r="C151" s="14"/>
      <c r="D151" s="14"/>
      <c r="E151" s="14"/>
      <c r="F151" s="14"/>
      <c r="G151" s="14"/>
      <c r="J151" s="16"/>
      <c r="K151" s="16"/>
      <c r="L151" s="17"/>
      <c r="M151" s="17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</row>
    <row r="152" spans="1:53" hidden="1" x14ac:dyDescent="0.25">
      <c r="A152" s="14"/>
      <c r="C152" s="14"/>
      <c r="D152" s="14"/>
      <c r="E152" s="14"/>
      <c r="F152" s="14"/>
      <c r="G152" s="14"/>
      <c r="J152" s="16"/>
      <c r="K152" s="16"/>
      <c r="L152" s="17"/>
      <c r="M152" s="17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</row>
    <row r="153" spans="1:53" hidden="1" x14ac:dyDescent="0.25">
      <c r="A153" s="14"/>
      <c r="C153" s="14"/>
      <c r="D153" s="14"/>
      <c r="E153" s="14"/>
      <c r="F153" s="14"/>
      <c r="G153" s="14"/>
      <c r="J153" s="16"/>
      <c r="K153" s="16"/>
      <c r="L153" s="17"/>
      <c r="M153" s="17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</row>
    <row r="154" spans="1:53" hidden="1" x14ac:dyDescent="0.25">
      <c r="A154" s="14"/>
      <c r="C154" s="14"/>
      <c r="D154" s="14"/>
      <c r="E154" s="14"/>
      <c r="F154" s="14"/>
      <c r="G154" s="14"/>
      <c r="J154" s="16"/>
      <c r="K154" s="16"/>
      <c r="L154" s="17"/>
      <c r="M154" s="17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</row>
    <row r="155" spans="1:53" hidden="1" x14ac:dyDescent="0.25">
      <c r="A155" s="14"/>
      <c r="C155" s="14"/>
      <c r="D155" s="14"/>
      <c r="E155" s="14"/>
      <c r="F155" s="14"/>
      <c r="G155" s="14"/>
      <c r="J155" s="16"/>
      <c r="K155" s="16"/>
      <c r="L155" s="17"/>
      <c r="M155" s="17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</row>
    <row r="156" spans="1:53" hidden="1" x14ac:dyDescent="0.25">
      <c r="A156" s="14"/>
      <c r="C156" s="14"/>
      <c r="D156" s="14"/>
      <c r="E156" s="14"/>
      <c r="F156" s="14"/>
      <c r="G156" s="14"/>
      <c r="J156" s="16"/>
      <c r="K156" s="16"/>
      <c r="L156" s="17"/>
      <c r="M156" s="17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</row>
    <row r="157" spans="1:53" hidden="1" x14ac:dyDescent="0.25">
      <c r="A157" s="14"/>
      <c r="C157" s="14"/>
      <c r="D157" s="14"/>
      <c r="E157" s="14"/>
      <c r="F157" s="14"/>
      <c r="G157" s="14"/>
      <c r="J157" s="16"/>
      <c r="K157" s="16"/>
      <c r="L157" s="17"/>
      <c r="M157" s="17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</row>
    <row r="158" spans="1:53" hidden="1" x14ac:dyDescent="0.25">
      <c r="A158" s="14"/>
      <c r="C158" s="14"/>
      <c r="D158" s="14"/>
      <c r="E158" s="14"/>
      <c r="F158" s="14"/>
      <c r="G158" s="14"/>
      <c r="J158" s="16"/>
      <c r="K158" s="16"/>
      <c r="L158" s="17"/>
      <c r="M158" s="17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</row>
    <row r="159" spans="1:53" hidden="1" x14ac:dyDescent="0.25">
      <c r="A159" s="14"/>
      <c r="C159" s="14"/>
      <c r="D159" s="14"/>
      <c r="E159" s="14"/>
      <c r="F159" s="14"/>
      <c r="G159" s="14"/>
      <c r="J159" s="16"/>
      <c r="K159" s="16"/>
      <c r="L159" s="17"/>
      <c r="M159" s="17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</row>
    <row r="160" spans="1:53" hidden="1" x14ac:dyDescent="0.25">
      <c r="A160" s="14"/>
      <c r="C160" s="14"/>
      <c r="D160" s="14"/>
      <c r="E160" s="14"/>
      <c r="F160" s="14"/>
      <c r="G160" s="14"/>
      <c r="J160" s="16"/>
      <c r="K160" s="16"/>
      <c r="L160" s="17"/>
      <c r="M160" s="17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</row>
    <row r="161" spans="1:53" hidden="1" x14ac:dyDescent="0.25">
      <c r="A161" s="14"/>
      <c r="C161" s="14"/>
      <c r="D161" s="14"/>
      <c r="E161" s="14"/>
      <c r="F161" s="14"/>
      <c r="G161" s="14"/>
      <c r="J161" s="16"/>
      <c r="K161" s="16"/>
      <c r="L161" s="17"/>
      <c r="M161" s="17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</row>
    <row r="162" spans="1:53" hidden="1" x14ac:dyDescent="0.25">
      <c r="A162" s="14"/>
      <c r="C162" s="14"/>
      <c r="D162" s="14"/>
      <c r="E162" s="14"/>
      <c r="F162" s="14"/>
      <c r="G162" s="14"/>
      <c r="J162" s="16"/>
      <c r="K162" s="16"/>
      <c r="L162" s="17"/>
      <c r="M162" s="17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</row>
    <row r="163" spans="1:53" hidden="1" x14ac:dyDescent="0.25">
      <c r="A163" s="14"/>
      <c r="C163" s="14"/>
      <c r="D163" s="14"/>
      <c r="E163" s="14"/>
      <c r="F163" s="14"/>
      <c r="G163" s="14"/>
      <c r="J163" s="16"/>
      <c r="K163" s="16"/>
      <c r="L163" s="17"/>
      <c r="M163" s="17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</row>
    <row r="164" spans="1:53" hidden="1" x14ac:dyDescent="0.25">
      <c r="A164" s="14"/>
      <c r="C164" s="14"/>
      <c r="D164" s="14"/>
      <c r="E164" s="14"/>
      <c r="F164" s="14"/>
      <c r="G164" s="14"/>
      <c r="J164" s="16"/>
      <c r="K164" s="16"/>
      <c r="L164" s="17"/>
      <c r="M164" s="17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</row>
    <row r="165" spans="1:53" hidden="1" x14ac:dyDescent="0.25">
      <c r="A165" s="14"/>
      <c r="C165" s="14"/>
      <c r="D165" s="14"/>
      <c r="E165" s="14"/>
      <c r="F165" s="14"/>
      <c r="G165" s="14"/>
      <c r="J165" s="16"/>
      <c r="K165" s="16"/>
      <c r="L165" s="17"/>
      <c r="M165" s="17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</row>
    <row r="166" spans="1:53" hidden="1" x14ac:dyDescent="0.25">
      <c r="A166" s="14"/>
      <c r="C166" s="14"/>
      <c r="D166" s="14"/>
      <c r="E166" s="14"/>
      <c r="F166" s="14"/>
      <c r="G166" s="14"/>
      <c r="J166" s="16"/>
      <c r="K166" s="16"/>
      <c r="L166" s="17"/>
      <c r="M166" s="17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</row>
    <row r="167" spans="1:53" hidden="1" x14ac:dyDescent="0.25">
      <c r="A167" s="14"/>
      <c r="C167" s="14"/>
      <c r="D167" s="14"/>
      <c r="E167" s="14"/>
      <c r="F167" s="14"/>
      <c r="G167" s="14"/>
      <c r="J167" s="16"/>
      <c r="K167" s="16"/>
      <c r="L167" s="17"/>
      <c r="M167" s="17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</row>
    <row r="168" spans="1:53" hidden="1" x14ac:dyDescent="0.25">
      <c r="A168" s="14"/>
      <c r="C168" s="14"/>
      <c r="D168" s="14"/>
      <c r="E168" s="14"/>
      <c r="F168" s="14"/>
      <c r="G168" s="14"/>
      <c r="J168" s="16"/>
      <c r="K168" s="16"/>
      <c r="L168" s="17"/>
      <c r="M168" s="17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</row>
    <row r="169" spans="1:53" hidden="1" x14ac:dyDescent="0.25">
      <c r="A169" s="14"/>
      <c r="C169" s="14"/>
      <c r="D169" s="14"/>
      <c r="E169" s="14"/>
      <c r="F169" s="14"/>
      <c r="G169" s="14"/>
      <c r="J169" s="16"/>
      <c r="K169" s="16"/>
      <c r="L169" s="17"/>
      <c r="M169" s="17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</row>
    <row r="170" spans="1:53" hidden="1" x14ac:dyDescent="0.25">
      <c r="A170" s="14"/>
      <c r="C170" s="14"/>
      <c r="D170" s="14"/>
      <c r="E170" s="14"/>
      <c r="F170" s="14"/>
      <c r="G170" s="14"/>
      <c r="J170" s="16"/>
      <c r="K170" s="16"/>
      <c r="L170" s="17"/>
      <c r="M170" s="17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</row>
    <row r="171" spans="1:53" hidden="1" x14ac:dyDescent="0.25">
      <c r="A171" s="14"/>
      <c r="C171" s="14"/>
      <c r="D171" s="14"/>
      <c r="E171" s="14"/>
      <c r="F171" s="14"/>
      <c r="G171" s="14"/>
      <c r="J171" s="16"/>
      <c r="K171" s="16"/>
      <c r="L171" s="17"/>
      <c r="M171" s="17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</row>
    <row r="172" spans="1:53" hidden="1" x14ac:dyDescent="0.25">
      <c r="A172" s="14"/>
      <c r="C172" s="14"/>
      <c r="D172" s="14"/>
      <c r="E172" s="14"/>
      <c r="F172" s="14"/>
      <c r="G172" s="14"/>
      <c r="J172" s="16"/>
      <c r="K172" s="16"/>
      <c r="L172" s="17"/>
      <c r="M172" s="17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</row>
    <row r="173" spans="1:53" hidden="1" x14ac:dyDescent="0.25">
      <c r="A173" s="14"/>
      <c r="C173" s="14"/>
      <c r="D173" s="14"/>
      <c r="E173" s="14"/>
      <c r="F173" s="14"/>
      <c r="G173" s="14"/>
      <c r="J173" s="16"/>
      <c r="K173" s="16"/>
      <c r="L173" s="17"/>
      <c r="M173" s="17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</row>
    <row r="174" spans="1:53" hidden="1" x14ac:dyDescent="0.25">
      <c r="A174" s="14"/>
      <c r="C174" s="14"/>
      <c r="D174" s="14"/>
      <c r="E174" s="14"/>
      <c r="F174" s="14"/>
      <c r="G174" s="14"/>
      <c r="J174" s="16"/>
      <c r="K174" s="16"/>
      <c r="L174" s="17"/>
      <c r="M174" s="17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</row>
    <row r="175" spans="1:53" hidden="1" x14ac:dyDescent="0.25">
      <c r="A175" s="14"/>
      <c r="C175" s="14"/>
      <c r="D175" s="14"/>
      <c r="E175" s="14"/>
      <c r="F175" s="14"/>
      <c r="G175" s="14"/>
      <c r="J175" s="16"/>
      <c r="K175" s="16"/>
      <c r="L175" s="17"/>
      <c r="M175" s="17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</row>
    <row r="176" spans="1:53" hidden="1" x14ac:dyDescent="0.25">
      <c r="A176" s="14"/>
      <c r="C176" s="14"/>
      <c r="D176" s="14"/>
      <c r="E176" s="14"/>
      <c r="F176" s="14"/>
      <c r="G176" s="14"/>
      <c r="J176" s="16"/>
      <c r="K176" s="16"/>
      <c r="L176" s="17"/>
      <c r="M176" s="17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</row>
    <row r="177" spans="1:53" hidden="1" x14ac:dyDescent="0.25">
      <c r="A177" s="14"/>
      <c r="C177" s="14"/>
      <c r="D177" s="14"/>
      <c r="E177" s="14"/>
      <c r="F177" s="14"/>
      <c r="G177" s="14"/>
      <c r="J177" s="16"/>
      <c r="K177" s="16"/>
      <c r="L177" s="17"/>
      <c r="M177" s="17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</row>
    <row r="178" spans="1:53" hidden="1" x14ac:dyDescent="0.25">
      <c r="A178" s="14"/>
      <c r="C178" s="14"/>
      <c r="D178" s="14"/>
      <c r="E178" s="14"/>
      <c r="F178" s="14"/>
      <c r="G178" s="14"/>
      <c r="J178" s="16"/>
      <c r="K178" s="16"/>
      <c r="L178" s="17"/>
      <c r="M178" s="17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</row>
    <row r="179" spans="1:53" hidden="1" x14ac:dyDescent="0.25">
      <c r="A179" s="14"/>
      <c r="C179" s="14"/>
      <c r="D179" s="14"/>
      <c r="E179" s="14"/>
      <c r="F179" s="14"/>
      <c r="G179" s="14"/>
      <c r="J179" s="16"/>
      <c r="K179" s="16"/>
      <c r="L179" s="17"/>
      <c r="M179" s="17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</row>
    <row r="180" spans="1:53" hidden="1" x14ac:dyDescent="0.25">
      <c r="A180" s="14"/>
      <c r="C180" s="14"/>
      <c r="D180" s="14"/>
      <c r="E180" s="14"/>
      <c r="F180" s="14"/>
      <c r="G180" s="14"/>
      <c r="J180" s="16"/>
      <c r="K180" s="16"/>
      <c r="L180" s="17"/>
      <c r="M180" s="17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</row>
    <row r="181" spans="1:53" hidden="1" x14ac:dyDescent="0.25">
      <c r="A181" s="14"/>
      <c r="C181" s="14"/>
      <c r="D181" s="14"/>
      <c r="E181" s="14"/>
      <c r="F181" s="14"/>
      <c r="G181" s="14"/>
      <c r="J181" s="16"/>
      <c r="K181" s="16"/>
      <c r="L181" s="17"/>
      <c r="M181" s="17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</row>
    <row r="182" spans="1:53" hidden="1" x14ac:dyDescent="0.25">
      <c r="A182" s="14"/>
      <c r="C182" s="14"/>
      <c r="D182" s="14"/>
      <c r="E182" s="14"/>
      <c r="F182" s="14"/>
      <c r="G182" s="14"/>
      <c r="J182" s="16"/>
      <c r="K182" s="16"/>
      <c r="L182" s="17"/>
      <c r="M182" s="17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</row>
    <row r="183" spans="1:53" hidden="1" x14ac:dyDescent="0.25">
      <c r="A183" s="14"/>
      <c r="C183" s="14"/>
      <c r="D183" s="14"/>
      <c r="E183" s="14"/>
      <c r="F183" s="14"/>
      <c r="G183" s="14"/>
      <c r="J183" s="16"/>
      <c r="K183" s="16"/>
      <c r="L183" s="17"/>
      <c r="M183" s="17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</row>
    <row r="184" spans="1:53" hidden="1" x14ac:dyDescent="0.25">
      <c r="A184" s="14"/>
      <c r="C184" s="14"/>
      <c r="D184" s="14"/>
      <c r="E184" s="14"/>
      <c r="F184" s="14"/>
      <c r="G184" s="14"/>
      <c r="J184" s="16"/>
      <c r="K184" s="16"/>
      <c r="L184" s="17"/>
      <c r="M184" s="17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</row>
    <row r="185" spans="1:53" hidden="1" x14ac:dyDescent="0.25">
      <c r="A185" s="14"/>
      <c r="C185" s="14"/>
      <c r="D185" s="14"/>
      <c r="E185" s="14"/>
      <c r="F185" s="14"/>
      <c r="G185" s="14"/>
      <c r="J185" s="16"/>
      <c r="K185" s="16"/>
      <c r="L185" s="17"/>
      <c r="M185" s="17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</row>
    <row r="186" spans="1:53" hidden="1" x14ac:dyDescent="0.25">
      <c r="A186" s="14"/>
      <c r="C186" s="14"/>
      <c r="D186" s="14"/>
      <c r="E186" s="14"/>
      <c r="F186" s="14"/>
      <c r="G186" s="14"/>
      <c r="J186" s="16"/>
      <c r="K186" s="16"/>
      <c r="L186" s="17"/>
      <c r="M186" s="17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</row>
    <row r="187" spans="1:53" hidden="1" x14ac:dyDescent="0.25">
      <c r="A187" s="14"/>
      <c r="C187" s="14"/>
      <c r="D187" s="14"/>
      <c r="E187" s="14"/>
      <c r="F187" s="14"/>
      <c r="G187" s="14"/>
      <c r="J187" s="16"/>
      <c r="K187" s="16"/>
      <c r="L187" s="17"/>
      <c r="M187" s="17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</row>
    <row r="188" spans="1:53" hidden="1" x14ac:dyDescent="0.25">
      <c r="A188" s="14"/>
      <c r="C188" s="14"/>
      <c r="D188" s="14"/>
      <c r="E188" s="14"/>
      <c r="F188" s="14"/>
      <c r="G188" s="14"/>
      <c r="J188" s="16"/>
      <c r="K188" s="16"/>
      <c r="L188" s="17"/>
      <c r="M188" s="17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</row>
    <row r="189" spans="1:53" hidden="1" x14ac:dyDescent="0.25">
      <c r="A189" s="14"/>
      <c r="C189" s="14"/>
      <c r="D189" s="14"/>
      <c r="E189" s="14"/>
      <c r="F189" s="14"/>
      <c r="G189" s="14"/>
      <c r="J189" s="16"/>
      <c r="K189" s="16"/>
      <c r="L189" s="17"/>
      <c r="M189" s="17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</row>
    <row r="190" spans="1:53" hidden="1" x14ac:dyDescent="0.25">
      <c r="A190" s="14"/>
      <c r="C190" s="14"/>
      <c r="D190" s="14"/>
      <c r="E190" s="14"/>
      <c r="F190" s="14"/>
      <c r="G190" s="14"/>
      <c r="J190" s="16"/>
      <c r="K190" s="16"/>
      <c r="L190" s="17"/>
      <c r="M190" s="17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</row>
    <row r="191" spans="1:53" hidden="1" x14ac:dyDescent="0.25">
      <c r="A191" s="14"/>
      <c r="C191" s="14"/>
      <c r="D191" s="14"/>
      <c r="E191" s="14"/>
      <c r="F191" s="14"/>
      <c r="G191" s="14"/>
      <c r="J191" s="16"/>
      <c r="K191" s="16"/>
      <c r="L191" s="17"/>
      <c r="M191" s="17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</row>
    <row r="192" spans="1:53" hidden="1" x14ac:dyDescent="0.25">
      <c r="A192" s="14"/>
      <c r="C192" s="14"/>
      <c r="D192" s="14"/>
      <c r="E192" s="14"/>
      <c r="F192" s="14"/>
      <c r="G192" s="14"/>
      <c r="J192" s="16"/>
      <c r="K192" s="16"/>
      <c r="L192" s="17"/>
      <c r="M192" s="17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</row>
    <row r="193" spans="1:53" hidden="1" x14ac:dyDescent="0.25">
      <c r="A193" s="14"/>
      <c r="C193" s="14"/>
      <c r="D193" s="14"/>
      <c r="E193" s="14"/>
      <c r="F193" s="14"/>
      <c r="G193" s="14"/>
      <c r="J193" s="16"/>
      <c r="K193" s="16"/>
      <c r="L193" s="17"/>
      <c r="M193" s="17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</row>
    <row r="194" spans="1:53" hidden="1" x14ac:dyDescent="0.25">
      <c r="A194" s="14"/>
      <c r="C194" s="14"/>
      <c r="D194" s="14"/>
      <c r="E194" s="14"/>
      <c r="F194" s="14"/>
      <c r="G194" s="14"/>
      <c r="J194" s="16"/>
      <c r="K194" s="16"/>
      <c r="L194" s="17"/>
      <c r="M194" s="17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</row>
    <row r="195" spans="1:53" hidden="1" x14ac:dyDescent="0.25">
      <c r="A195" s="14"/>
      <c r="C195" s="14"/>
      <c r="D195" s="14"/>
      <c r="E195" s="14"/>
      <c r="F195" s="14"/>
      <c r="G195" s="14"/>
      <c r="J195" s="16"/>
      <c r="K195" s="16"/>
      <c r="L195" s="17"/>
      <c r="M195" s="17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</row>
    <row r="196" spans="1:53" hidden="1" x14ac:dyDescent="0.25">
      <c r="A196" s="14"/>
      <c r="C196" s="14"/>
      <c r="D196" s="14"/>
      <c r="E196" s="14"/>
      <c r="F196" s="14"/>
      <c r="G196" s="14"/>
      <c r="J196" s="16"/>
      <c r="K196" s="16"/>
      <c r="L196" s="17"/>
      <c r="M196" s="17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</row>
    <row r="197" spans="1:53" hidden="1" x14ac:dyDescent="0.25">
      <c r="A197" s="14"/>
      <c r="C197" s="14"/>
      <c r="D197" s="14"/>
      <c r="E197" s="14"/>
      <c r="F197" s="14"/>
      <c r="G197" s="14"/>
      <c r="J197" s="16"/>
      <c r="K197" s="16"/>
      <c r="L197" s="17"/>
      <c r="M197" s="17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</row>
    <row r="198" spans="1:53" hidden="1" x14ac:dyDescent="0.25">
      <c r="A198" s="14"/>
      <c r="C198" s="14"/>
      <c r="D198" s="14"/>
      <c r="E198" s="14"/>
      <c r="F198" s="14"/>
      <c r="G198" s="14"/>
      <c r="J198" s="16"/>
      <c r="K198" s="16"/>
      <c r="L198" s="17"/>
      <c r="M198" s="17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</row>
    <row r="199" spans="1:53" hidden="1" x14ac:dyDescent="0.25">
      <c r="A199" s="14"/>
      <c r="C199" s="14"/>
      <c r="D199" s="14"/>
      <c r="E199" s="14"/>
      <c r="F199" s="14"/>
      <c r="G199" s="14"/>
      <c r="J199" s="16"/>
      <c r="K199" s="16"/>
      <c r="L199" s="17"/>
      <c r="M199" s="17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</row>
    <row r="200" spans="1:53" hidden="1" x14ac:dyDescent="0.25">
      <c r="A200" s="14"/>
      <c r="C200" s="14"/>
      <c r="D200" s="14"/>
      <c r="E200" s="14"/>
      <c r="F200" s="14"/>
      <c r="G200" s="14"/>
      <c r="J200" s="16"/>
      <c r="K200" s="16"/>
      <c r="L200" s="17"/>
      <c r="M200" s="17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</row>
    <row r="201" spans="1:53" hidden="1" x14ac:dyDescent="0.25">
      <c r="A201" s="14"/>
      <c r="C201" s="14"/>
      <c r="D201" s="14"/>
      <c r="E201" s="14"/>
      <c r="F201" s="14"/>
      <c r="G201" s="14"/>
      <c r="J201" s="16"/>
      <c r="K201" s="16"/>
      <c r="L201" s="17"/>
      <c r="M201" s="17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</row>
    <row r="202" spans="1:53" hidden="1" x14ac:dyDescent="0.25">
      <c r="A202" s="14"/>
      <c r="C202" s="14"/>
      <c r="D202" s="14"/>
      <c r="E202" s="14"/>
      <c r="F202" s="14"/>
      <c r="G202" s="14"/>
      <c r="J202" s="16"/>
      <c r="K202" s="16"/>
      <c r="L202" s="17"/>
      <c r="M202" s="17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</row>
    <row r="203" spans="1:53" hidden="1" x14ac:dyDescent="0.25">
      <c r="A203" s="14"/>
      <c r="C203" s="14"/>
      <c r="D203" s="14"/>
      <c r="E203" s="14"/>
      <c r="F203" s="14"/>
      <c r="G203" s="14"/>
      <c r="J203" s="16"/>
      <c r="K203" s="16"/>
      <c r="L203" s="17"/>
      <c r="M203" s="17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</row>
    <row r="204" spans="1:53" hidden="1" x14ac:dyDescent="0.25">
      <c r="A204" s="14"/>
      <c r="C204" s="14"/>
      <c r="D204" s="14"/>
      <c r="E204" s="14"/>
      <c r="F204" s="14"/>
      <c r="G204" s="14"/>
      <c r="J204" s="16"/>
      <c r="K204" s="16"/>
      <c r="L204" s="17"/>
      <c r="M204" s="17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</row>
    <row r="205" spans="1:53" hidden="1" x14ac:dyDescent="0.25">
      <c r="A205" s="14"/>
      <c r="C205" s="14"/>
      <c r="D205" s="14"/>
      <c r="E205" s="14"/>
      <c r="F205" s="14"/>
      <c r="G205" s="14"/>
      <c r="J205" s="16"/>
      <c r="K205" s="16"/>
      <c r="L205" s="17"/>
      <c r="M205" s="17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</row>
    <row r="206" spans="1:53" hidden="1" x14ac:dyDescent="0.25">
      <c r="A206" s="14"/>
      <c r="C206" s="14"/>
      <c r="D206" s="14"/>
      <c r="E206" s="14"/>
      <c r="F206" s="14"/>
      <c r="G206" s="14"/>
      <c r="J206" s="16"/>
      <c r="K206" s="16"/>
      <c r="L206" s="17"/>
      <c r="M206" s="17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</row>
    <row r="207" spans="1:53" hidden="1" x14ac:dyDescent="0.25">
      <c r="A207" s="14"/>
      <c r="C207" s="14"/>
      <c r="D207" s="14"/>
      <c r="E207" s="14"/>
      <c r="F207" s="14"/>
      <c r="G207" s="14"/>
      <c r="J207" s="16"/>
      <c r="K207" s="16"/>
      <c r="L207" s="17"/>
      <c r="M207" s="17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</row>
    <row r="208" spans="1:53" hidden="1" x14ac:dyDescent="0.25">
      <c r="A208" s="14"/>
      <c r="C208" s="14"/>
      <c r="D208" s="14"/>
      <c r="E208" s="14"/>
      <c r="F208" s="14"/>
      <c r="G208" s="14"/>
      <c r="J208" s="16"/>
      <c r="K208" s="16"/>
      <c r="L208" s="17"/>
      <c r="M208" s="17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</row>
    <row r="209" spans="1:53" hidden="1" x14ac:dyDescent="0.25">
      <c r="A209" s="14"/>
      <c r="C209" s="14"/>
      <c r="D209" s="14"/>
      <c r="E209" s="14"/>
      <c r="F209" s="14"/>
      <c r="G209" s="14"/>
      <c r="J209" s="16"/>
      <c r="K209" s="16"/>
      <c r="L209" s="17"/>
      <c r="M209" s="17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</row>
    <row r="210" spans="1:53" hidden="1" x14ac:dyDescent="0.25">
      <c r="A210" s="14"/>
      <c r="C210" s="14"/>
      <c r="D210" s="14"/>
      <c r="E210" s="14"/>
      <c r="F210" s="14"/>
      <c r="G210" s="14"/>
      <c r="J210" s="16"/>
      <c r="K210" s="16"/>
      <c r="L210" s="17"/>
      <c r="M210" s="17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</row>
    <row r="211" spans="1:53" hidden="1" x14ac:dyDescent="0.25">
      <c r="A211" s="14"/>
      <c r="C211" s="14"/>
      <c r="D211" s="14"/>
      <c r="E211" s="14"/>
      <c r="F211" s="14"/>
      <c r="G211" s="14"/>
      <c r="J211" s="16"/>
      <c r="K211" s="16"/>
      <c r="L211" s="17"/>
      <c r="M211" s="17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</row>
    <row r="212" spans="1:53" hidden="1" x14ac:dyDescent="0.25">
      <c r="A212" s="14"/>
      <c r="C212" s="14"/>
      <c r="D212" s="14"/>
      <c r="E212" s="14"/>
      <c r="F212" s="14"/>
      <c r="G212" s="14"/>
      <c r="J212" s="16"/>
      <c r="K212" s="16"/>
      <c r="L212" s="17"/>
      <c r="M212" s="17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</row>
    <row r="213" spans="1:53" hidden="1" x14ac:dyDescent="0.25">
      <c r="A213" s="14"/>
      <c r="C213" s="14"/>
      <c r="D213" s="14"/>
      <c r="E213" s="14"/>
      <c r="F213" s="14"/>
      <c r="G213" s="14"/>
      <c r="J213" s="16"/>
      <c r="K213" s="16"/>
      <c r="L213" s="17"/>
      <c r="M213" s="17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</row>
    <row r="214" spans="1:53" hidden="1" x14ac:dyDescent="0.25">
      <c r="A214" s="14"/>
      <c r="C214" s="14"/>
      <c r="D214" s="14"/>
      <c r="E214" s="14"/>
      <c r="F214" s="14"/>
      <c r="G214" s="14"/>
      <c r="J214" s="16"/>
      <c r="K214" s="16"/>
      <c r="L214" s="17"/>
      <c r="M214" s="17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</row>
    <row r="215" spans="1:53" hidden="1" x14ac:dyDescent="0.25">
      <c r="A215" s="14"/>
      <c r="C215" s="14"/>
      <c r="D215" s="14"/>
      <c r="E215" s="14"/>
      <c r="F215" s="14"/>
      <c r="G215" s="14"/>
      <c r="J215" s="16"/>
      <c r="K215" s="16"/>
      <c r="L215" s="17"/>
      <c r="M215" s="17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</row>
    <row r="216" spans="1:53" hidden="1" x14ac:dyDescent="0.25">
      <c r="A216" s="14"/>
      <c r="C216" s="14"/>
      <c r="D216" s="14"/>
      <c r="E216" s="14"/>
      <c r="F216" s="14"/>
      <c r="G216" s="14"/>
      <c r="J216" s="16"/>
      <c r="K216" s="16"/>
      <c r="L216" s="17"/>
      <c r="M216" s="17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</row>
    <row r="217" spans="1:53" hidden="1" x14ac:dyDescent="0.25">
      <c r="A217" s="14"/>
      <c r="C217" s="14"/>
      <c r="D217" s="14"/>
      <c r="E217" s="14"/>
      <c r="F217" s="14"/>
      <c r="G217" s="14"/>
      <c r="J217" s="16"/>
      <c r="K217" s="16"/>
      <c r="L217" s="17"/>
      <c r="M217" s="17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</row>
    <row r="218" spans="1:53" hidden="1" x14ac:dyDescent="0.25">
      <c r="A218" s="14"/>
      <c r="C218" s="14"/>
      <c r="D218" s="14"/>
      <c r="E218" s="14"/>
      <c r="F218" s="14"/>
      <c r="G218" s="14"/>
      <c r="J218" s="16"/>
      <c r="K218" s="16"/>
      <c r="L218" s="17"/>
      <c r="M218" s="17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</row>
    <row r="219" spans="1:53" hidden="1" x14ac:dyDescent="0.25">
      <c r="A219" s="14"/>
      <c r="C219" s="14"/>
      <c r="D219" s="14"/>
      <c r="E219" s="14"/>
      <c r="F219" s="14"/>
      <c r="G219" s="14"/>
      <c r="J219" s="16"/>
      <c r="K219" s="16"/>
      <c r="L219" s="17"/>
      <c r="M219" s="17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</row>
    <row r="220" spans="1:53" hidden="1" x14ac:dyDescent="0.25">
      <c r="A220" s="14"/>
      <c r="C220" s="14"/>
      <c r="D220" s="14"/>
      <c r="E220" s="14"/>
      <c r="F220" s="14"/>
      <c r="G220" s="14"/>
      <c r="J220" s="16"/>
      <c r="K220" s="16"/>
      <c r="L220" s="17"/>
      <c r="M220" s="17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</row>
    <row r="221" spans="1:53" hidden="1" x14ac:dyDescent="0.25">
      <c r="A221" s="14"/>
      <c r="C221" s="14"/>
      <c r="D221" s="14"/>
      <c r="E221" s="14"/>
      <c r="F221" s="14"/>
      <c r="G221" s="14"/>
      <c r="J221" s="16"/>
      <c r="K221" s="16"/>
      <c r="L221" s="17"/>
      <c r="M221" s="17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</row>
    <row r="222" spans="1:53" hidden="1" x14ac:dyDescent="0.25">
      <c r="A222" s="14"/>
      <c r="C222" s="14"/>
      <c r="D222" s="14"/>
      <c r="E222" s="14"/>
      <c r="F222" s="14"/>
      <c r="G222" s="14"/>
      <c r="J222" s="16"/>
      <c r="K222" s="16"/>
      <c r="L222" s="17"/>
      <c r="M222" s="17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</row>
    <row r="223" spans="1:53" hidden="1" x14ac:dyDescent="0.25">
      <c r="A223" s="14"/>
      <c r="C223" s="14"/>
      <c r="D223" s="14"/>
      <c r="E223" s="14"/>
      <c r="F223" s="14"/>
      <c r="G223" s="14"/>
      <c r="J223" s="16"/>
      <c r="K223" s="16"/>
      <c r="L223" s="17"/>
      <c r="M223" s="17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</row>
    <row r="224" spans="1:53" hidden="1" x14ac:dyDescent="0.25">
      <c r="A224" s="14"/>
      <c r="C224" s="14"/>
      <c r="D224" s="14"/>
      <c r="E224" s="14"/>
      <c r="F224" s="14"/>
      <c r="G224" s="14"/>
      <c r="J224" s="16"/>
      <c r="K224" s="16"/>
      <c r="L224" s="17"/>
      <c r="M224" s="17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</row>
    <row r="225" spans="1:53" hidden="1" x14ac:dyDescent="0.25">
      <c r="A225" s="14"/>
      <c r="C225" s="14"/>
      <c r="D225" s="14"/>
      <c r="E225" s="14"/>
      <c r="F225" s="14"/>
      <c r="G225" s="14"/>
      <c r="J225" s="16"/>
      <c r="K225" s="16"/>
      <c r="L225" s="17"/>
      <c r="M225" s="17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</row>
    <row r="226" spans="1:53" hidden="1" x14ac:dyDescent="0.25">
      <c r="A226" s="14"/>
      <c r="C226" s="14"/>
      <c r="D226" s="14"/>
      <c r="E226" s="14"/>
      <c r="F226" s="14"/>
      <c r="G226" s="14"/>
      <c r="J226" s="16"/>
      <c r="K226" s="16"/>
      <c r="L226" s="17"/>
      <c r="M226" s="17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</row>
    <row r="227" spans="1:53" hidden="1" x14ac:dyDescent="0.25">
      <c r="A227" s="14"/>
      <c r="C227" s="14"/>
      <c r="D227" s="14"/>
      <c r="E227" s="14"/>
      <c r="F227" s="14"/>
      <c r="G227" s="14"/>
      <c r="J227" s="16"/>
      <c r="K227" s="16"/>
      <c r="L227" s="17"/>
      <c r="M227" s="17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</row>
    <row r="228" spans="1:53" hidden="1" x14ac:dyDescent="0.25">
      <c r="A228" s="14"/>
      <c r="C228" s="14"/>
      <c r="D228" s="14"/>
      <c r="E228" s="14"/>
      <c r="F228" s="14"/>
      <c r="G228" s="14"/>
      <c r="J228" s="16"/>
      <c r="K228" s="16"/>
      <c r="L228" s="17"/>
      <c r="M228" s="17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</row>
    <row r="229" spans="1:53" hidden="1" x14ac:dyDescent="0.25">
      <c r="A229" s="14"/>
      <c r="C229" s="14"/>
      <c r="D229" s="14"/>
      <c r="E229" s="14"/>
      <c r="F229" s="14"/>
      <c r="G229" s="14"/>
      <c r="J229" s="16"/>
      <c r="K229" s="16"/>
      <c r="L229" s="17"/>
      <c r="M229" s="17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</row>
    <row r="230" spans="1:53" hidden="1" x14ac:dyDescent="0.25">
      <c r="A230" s="14"/>
      <c r="C230" s="14"/>
      <c r="D230" s="14"/>
      <c r="E230" s="14"/>
      <c r="F230" s="14"/>
      <c r="G230" s="14"/>
      <c r="J230" s="16"/>
      <c r="K230" s="16"/>
      <c r="L230" s="17"/>
      <c r="M230" s="17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</row>
    <row r="231" spans="1:53" hidden="1" x14ac:dyDescent="0.25">
      <c r="A231" s="14"/>
      <c r="C231" s="14"/>
      <c r="D231" s="14"/>
      <c r="E231" s="14"/>
      <c r="F231" s="14"/>
      <c r="G231" s="14"/>
      <c r="J231" s="16"/>
      <c r="K231" s="16"/>
      <c r="L231" s="17"/>
      <c r="M231" s="17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</row>
    <row r="232" spans="1:53" hidden="1" x14ac:dyDescent="0.25">
      <c r="A232" s="14"/>
      <c r="C232" s="14"/>
      <c r="D232" s="14"/>
      <c r="E232" s="14"/>
      <c r="F232" s="14"/>
      <c r="G232" s="14"/>
      <c r="J232" s="16"/>
      <c r="K232" s="16"/>
      <c r="L232" s="17"/>
      <c r="M232" s="17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</row>
    <row r="233" spans="1:53" hidden="1" x14ac:dyDescent="0.25">
      <c r="A233" s="14"/>
      <c r="C233" s="14"/>
      <c r="D233" s="14"/>
      <c r="E233" s="14"/>
      <c r="F233" s="14"/>
      <c r="G233" s="14"/>
      <c r="J233" s="16"/>
      <c r="K233" s="16"/>
      <c r="L233" s="17"/>
      <c r="M233" s="17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</row>
    <row r="234" spans="1:53" hidden="1" x14ac:dyDescent="0.25">
      <c r="A234" s="14"/>
      <c r="C234" s="14"/>
      <c r="D234" s="14"/>
      <c r="E234" s="14"/>
      <c r="F234" s="14"/>
      <c r="G234" s="14"/>
      <c r="J234" s="16"/>
      <c r="K234" s="16"/>
      <c r="L234" s="17"/>
      <c r="M234" s="17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</row>
    <row r="235" spans="1:53" hidden="1" x14ac:dyDescent="0.25">
      <c r="A235" s="14"/>
      <c r="C235" s="14"/>
      <c r="D235" s="14"/>
      <c r="E235" s="14"/>
      <c r="F235" s="14"/>
      <c r="G235" s="14"/>
      <c r="J235" s="16"/>
      <c r="K235" s="16"/>
      <c r="L235" s="17"/>
      <c r="M235" s="17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</row>
    <row r="236" spans="1:53" hidden="1" x14ac:dyDescent="0.25">
      <c r="A236" s="14"/>
      <c r="C236" s="14"/>
      <c r="D236" s="14"/>
      <c r="E236" s="14"/>
      <c r="F236" s="14"/>
      <c r="G236" s="14"/>
      <c r="J236" s="16"/>
      <c r="K236" s="16"/>
      <c r="L236" s="17"/>
      <c r="M236" s="17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</row>
    <row r="237" spans="1:53" hidden="1" x14ac:dyDescent="0.25">
      <c r="A237" s="14"/>
      <c r="C237" s="14"/>
      <c r="D237" s="14"/>
      <c r="E237" s="14"/>
      <c r="F237" s="14"/>
      <c r="G237" s="14"/>
      <c r="J237" s="16"/>
      <c r="K237" s="16"/>
      <c r="L237" s="17"/>
      <c r="M237" s="17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</row>
    <row r="238" spans="1:53" hidden="1" x14ac:dyDescent="0.25">
      <c r="A238" s="14"/>
      <c r="C238" s="14"/>
      <c r="D238" s="14"/>
      <c r="E238" s="14"/>
      <c r="F238" s="14"/>
      <c r="G238" s="14"/>
      <c r="J238" s="16"/>
      <c r="K238" s="16"/>
      <c r="L238" s="17"/>
      <c r="M238" s="17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</row>
    <row r="239" spans="1:53" hidden="1" x14ac:dyDescent="0.25">
      <c r="A239" s="14"/>
      <c r="C239" s="14"/>
      <c r="D239" s="14"/>
      <c r="E239" s="14"/>
      <c r="F239" s="14"/>
      <c r="G239" s="14"/>
      <c r="J239" s="16"/>
      <c r="K239" s="16"/>
      <c r="L239" s="17"/>
      <c r="M239" s="17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</row>
    <row r="240" spans="1:53" hidden="1" x14ac:dyDescent="0.25">
      <c r="A240" s="14"/>
      <c r="C240" s="14"/>
      <c r="D240" s="14"/>
      <c r="E240" s="14"/>
      <c r="F240" s="14"/>
      <c r="G240" s="14"/>
      <c r="J240" s="16"/>
      <c r="K240" s="16"/>
      <c r="L240" s="17"/>
      <c r="M240" s="17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</row>
    <row r="241" spans="1:53" hidden="1" x14ac:dyDescent="0.25">
      <c r="A241" s="14"/>
      <c r="C241" s="14"/>
      <c r="D241" s="14"/>
      <c r="E241" s="14"/>
      <c r="F241" s="14"/>
      <c r="G241" s="14"/>
      <c r="J241" s="16"/>
      <c r="K241" s="16"/>
      <c r="L241" s="17"/>
      <c r="M241" s="17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</row>
    <row r="242" spans="1:53" hidden="1" x14ac:dyDescent="0.25">
      <c r="A242" s="14"/>
      <c r="C242" s="14"/>
      <c r="D242" s="14"/>
      <c r="E242" s="14"/>
      <c r="F242" s="14"/>
      <c r="G242" s="14"/>
      <c r="J242" s="16"/>
      <c r="K242" s="16"/>
      <c r="L242" s="17"/>
      <c r="M242" s="17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</row>
    <row r="243" spans="1:53" hidden="1" x14ac:dyDescent="0.25">
      <c r="A243" s="14"/>
      <c r="C243" s="14"/>
      <c r="D243" s="14"/>
      <c r="E243" s="14"/>
      <c r="F243" s="14"/>
      <c r="G243" s="14"/>
      <c r="J243" s="16"/>
      <c r="K243" s="16"/>
      <c r="L243" s="17"/>
      <c r="M243" s="17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</row>
    <row r="244" spans="1:53" hidden="1" x14ac:dyDescent="0.25">
      <c r="A244" s="14"/>
      <c r="C244" s="14"/>
      <c r="D244" s="14"/>
      <c r="E244" s="14"/>
      <c r="F244" s="14"/>
      <c r="G244" s="14"/>
      <c r="J244" s="16"/>
      <c r="K244" s="16"/>
      <c r="L244" s="17"/>
      <c r="M244" s="17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</row>
    <row r="245" spans="1:53" hidden="1" x14ac:dyDescent="0.25">
      <c r="A245" s="14"/>
      <c r="C245" s="14"/>
      <c r="D245" s="14"/>
      <c r="E245" s="14"/>
      <c r="F245" s="14"/>
      <c r="G245" s="14"/>
      <c r="J245" s="16"/>
      <c r="K245" s="16"/>
      <c r="L245" s="17"/>
      <c r="M245" s="17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</row>
    <row r="246" spans="1:53" hidden="1" x14ac:dyDescent="0.25">
      <c r="A246" s="14"/>
      <c r="C246" s="14"/>
      <c r="D246" s="14"/>
      <c r="E246" s="14"/>
      <c r="F246" s="14"/>
      <c r="G246" s="14"/>
      <c r="J246" s="16"/>
      <c r="K246" s="16"/>
      <c r="L246" s="17"/>
      <c r="M246" s="17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</row>
    <row r="247" spans="1:53" hidden="1" x14ac:dyDescent="0.25">
      <c r="A247" s="14"/>
      <c r="C247" s="14"/>
      <c r="D247" s="14"/>
      <c r="E247" s="14"/>
      <c r="F247" s="14"/>
      <c r="G247" s="14"/>
      <c r="J247" s="16"/>
      <c r="K247" s="16"/>
      <c r="L247" s="17"/>
      <c r="M247" s="17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</row>
    <row r="248" spans="1:53" hidden="1" x14ac:dyDescent="0.25">
      <c r="A248" s="14"/>
      <c r="C248" s="14"/>
      <c r="D248" s="14"/>
      <c r="E248" s="14"/>
      <c r="F248" s="14"/>
      <c r="G248" s="14"/>
      <c r="J248" s="16"/>
      <c r="K248" s="16"/>
      <c r="L248" s="17"/>
      <c r="M248" s="17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</row>
    <row r="249" spans="1:53" hidden="1" x14ac:dyDescent="0.25">
      <c r="A249" s="14"/>
      <c r="C249" s="14"/>
      <c r="D249" s="14"/>
      <c r="E249" s="14"/>
      <c r="F249" s="14"/>
      <c r="G249" s="14"/>
      <c r="J249" s="16"/>
      <c r="K249" s="16"/>
      <c r="L249" s="17"/>
      <c r="M249" s="17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</row>
    <row r="250" spans="1:53" hidden="1" x14ac:dyDescent="0.25">
      <c r="A250" s="14"/>
      <c r="C250" s="14"/>
      <c r="D250" s="14"/>
      <c r="E250" s="14"/>
      <c r="F250" s="14"/>
      <c r="G250" s="14"/>
      <c r="J250" s="16"/>
      <c r="K250" s="16"/>
      <c r="L250" s="17"/>
      <c r="M250" s="17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</row>
    <row r="251" spans="1:53" hidden="1" x14ac:dyDescent="0.25">
      <c r="A251" s="14"/>
      <c r="C251" s="14"/>
      <c r="D251" s="14"/>
      <c r="E251" s="14"/>
      <c r="F251" s="14"/>
      <c r="G251" s="14"/>
      <c r="J251" s="16"/>
      <c r="K251" s="16"/>
      <c r="L251" s="17"/>
      <c r="M251" s="17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</row>
    <row r="252" spans="1:53" hidden="1" x14ac:dyDescent="0.25">
      <c r="A252" s="14"/>
      <c r="C252" s="14"/>
      <c r="D252" s="14"/>
      <c r="E252" s="14"/>
      <c r="F252" s="14"/>
      <c r="G252" s="14"/>
      <c r="J252" s="16"/>
      <c r="K252" s="16"/>
      <c r="L252" s="17"/>
      <c r="M252" s="17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</row>
    <row r="253" spans="1:53" hidden="1" x14ac:dyDescent="0.25">
      <c r="A253" s="14"/>
      <c r="C253" s="14"/>
      <c r="D253" s="14"/>
      <c r="E253" s="14"/>
      <c r="F253" s="14"/>
      <c r="G253" s="14"/>
      <c r="J253" s="16"/>
      <c r="K253" s="16"/>
      <c r="L253" s="17"/>
      <c r="M253" s="17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</row>
    <row r="254" spans="1:53" hidden="1" x14ac:dyDescent="0.25">
      <c r="A254" s="14"/>
      <c r="C254" s="14"/>
      <c r="D254" s="14"/>
      <c r="E254" s="14"/>
      <c r="F254" s="14"/>
      <c r="G254" s="14"/>
      <c r="J254" s="16"/>
      <c r="K254" s="16"/>
      <c r="L254" s="17"/>
      <c r="M254" s="17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</row>
    <row r="255" spans="1:53" hidden="1" x14ac:dyDescent="0.25">
      <c r="A255" s="14"/>
      <c r="C255" s="14"/>
      <c r="D255" s="14"/>
      <c r="E255" s="14"/>
      <c r="F255" s="14"/>
      <c r="G255" s="14"/>
      <c r="J255" s="16"/>
      <c r="K255" s="16"/>
      <c r="L255" s="17"/>
      <c r="M255" s="17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</row>
    <row r="256" spans="1:53" hidden="1" x14ac:dyDescent="0.25">
      <c r="A256" s="14"/>
      <c r="C256" s="14"/>
      <c r="D256" s="14"/>
      <c r="E256" s="14"/>
      <c r="F256" s="14"/>
      <c r="G256" s="14"/>
      <c r="J256" s="16"/>
      <c r="K256" s="16"/>
      <c r="L256" s="17"/>
      <c r="M256" s="17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</row>
    <row r="257" spans="1:53" hidden="1" x14ac:dyDescent="0.25">
      <c r="A257" s="14"/>
      <c r="C257" s="14"/>
      <c r="D257" s="14"/>
      <c r="E257" s="14"/>
      <c r="F257" s="14"/>
      <c r="G257" s="14"/>
      <c r="J257" s="16"/>
      <c r="K257" s="16"/>
      <c r="L257" s="17"/>
      <c r="M257" s="17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</row>
    <row r="258" spans="1:53" hidden="1" x14ac:dyDescent="0.25">
      <c r="A258" s="14"/>
      <c r="C258" s="14"/>
      <c r="D258" s="14"/>
      <c r="E258" s="14"/>
      <c r="F258" s="14"/>
      <c r="G258" s="14"/>
      <c r="J258" s="16"/>
      <c r="K258" s="16"/>
      <c r="L258" s="17"/>
      <c r="M258" s="17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</row>
    <row r="259" spans="1:53" hidden="1" x14ac:dyDescent="0.25">
      <c r="A259" s="14"/>
      <c r="C259" s="14"/>
      <c r="D259" s="14"/>
      <c r="E259" s="14"/>
      <c r="F259" s="14"/>
      <c r="G259" s="14"/>
      <c r="J259" s="16"/>
      <c r="K259" s="16"/>
      <c r="L259" s="17"/>
      <c r="M259" s="17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</row>
    <row r="260" spans="1:53" hidden="1" x14ac:dyDescent="0.25">
      <c r="A260" s="14"/>
      <c r="C260" s="14"/>
      <c r="D260" s="14"/>
      <c r="E260" s="14"/>
      <c r="F260" s="14"/>
      <c r="G260" s="14"/>
      <c r="J260" s="16"/>
      <c r="K260" s="16"/>
      <c r="L260" s="17"/>
      <c r="M260" s="17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</row>
    <row r="261" spans="1:53" hidden="1" x14ac:dyDescent="0.25">
      <c r="A261" s="14"/>
      <c r="C261" s="14"/>
      <c r="D261" s="14"/>
      <c r="E261" s="14"/>
      <c r="F261" s="14"/>
      <c r="G261" s="14"/>
      <c r="J261" s="16"/>
      <c r="K261" s="16"/>
      <c r="L261" s="17"/>
      <c r="M261" s="17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</row>
    <row r="262" spans="1:53" hidden="1" x14ac:dyDescent="0.25">
      <c r="A262" s="14"/>
      <c r="C262" s="14"/>
      <c r="D262" s="14"/>
      <c r="E262" s="14"/>
      <c r="F262" s="14"/>
      <c r="G262" s="14"/>
      <c r="J262" s="16"/>
      <c r="K262" s="16"/>
      <c r="L262" s="17"/>
      <c r="M262" s="17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</row>
    <row r="263" spans="1:53" hidden="1" x14ac:dyDescent="0.25">
      <c r="A263" s="14"/>
      <c r="C263" s="14"/>
      <c r="D263" s="14"/>
      <c r="E263" s="14"/>
      <c r="F263" s="14"/>
      <c r="G263" s="14"/>
      <c r="J263" s="16"/>
      <c r="K263" s="16"/>
      <c r="L263" s="17"/>
      <c r="M263" s="17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</row>
    <row r="264" spans="1:53" hidden="1" x14ac:dyDescent="0.25">
      <c r="A264" s="14"/>
      <c r="C264" s="14"/>
      <c r="D264" s="14"/>
      <c r="E264" s="14"/>
      <c r="F264" s="14"/>
      <c r="G264" s="14"/>
      <c r="J264" s="16"/>
      <c r="K264" s="16"/>
      <c r="L264" s="17"/>
      <c r="M264" s="17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</row>
    <row r="265" spans="1:53" hidden="1" x14ac:dyDescent="0.25">
      <c r="A265" s="14"/>
      <c r="C265" s="14"/>
      <c r="D265" s="14"/>
      <c r="E265" s="14"/>
      <c r="F265" s="14"/>
      <c r="G265" s="14"/>
      <c r="J265" s="16"/>
      <c r="K265" s="16"/>
      <c r="L265" s="17"/>
      <c r="M265" s="17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</row>
    <row r="266" spans="1:53" hidden="1" x14ac:dyDescent="0.25">
      <c r="A266" s="14"/>
      <c r="C266" s="14"/>
      <c r="D266" s="14"/>
      <c r="E266" s="14"/>
      <c r="F266" s="14"/>
      <c r="G266" s="14"/>
      <c r="J266" s="16"/>
      <c r="K266" s="16"/>
      <c r="L266" s="17"/>
      <c r="M266" s="17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</row>
    <row r="267" spans="1:53" hidden="1" x14ac:dyDescent="0.25">
      <c r="A267" s="14"/>
      <c r="C267" s="14"/>
      <c r="D267" s="14"/>
      <c r="E267" s="14"/>
      <c r="F267" s="14"/>
      <c r="G267" s="14"/>
      <c r="J267" s="16"/>
      <c r="K267" s="16"/>
      <c r="L267" s="17"/>
      <c r="M267" s="17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</row>
    <row r="268" spans="1:53" hidden="1" x14ac:dyDescent="0.25">
      <c r="A268" s="14"/>
      <c r="C268" s="14"/>
      <c r="D268" s="14"/>
      <c r="E268" s="14"/>
      <c r="F268" s="14"/>
      <c r="G268" s="14"/>
      <c r="J268" s="16"/>
      <c r="K268" s="16"/>
      <c r="L268" s="17"/>
      <c r="M268" s="17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</row>
    <row r="269" spans="1:53" hidden="1" x14ac:dyDescent="0.25">
      <c r="A269" s="14"/>
      <c r="C269" s="14"/>
      <c r="D269" s="14"/>
      <c r="E269" s="14"/>
      <c r="F269" s="14"/>
      <c r="G269" s="14"/>
      <c r="J269" s="16"/>
      <c r="K269" s="16"/>
      <c r="L269" s="17"/>
      <c r="M269" s="17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</row>
    <row r="270" spans="1:53" hidden="1" x14ac:dyDescent="0.25">
      <c r="A270" s="14"/>
      <c r="C270" s="14"/>
      <c r="D270" s="14"/>
      <c r="E270" s="14"/>
      <c r="F270" s="14"/>
      <c r="G270" s="14"/>
      <c r="J270" s="16"/>
      <c r="K270" s="16"/>
      <c r="L270" s="17"/>
      <c r="M270" s="17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</row>
    <row r="271" spans="1:53" hidden="1" x14ac:dyDescent="0.25">
      <c r="A271" s="14"/>
      <c r="C271" s="14"/>
      <c r="D271" s="14"/>
      <c r="E271" s="14"/>
      <c r="F271" s="14"/>
      <c r="G271" s="14"/>
      <c r="J271" s="16"/>
      <c r="K271" s="16"/>
      <c r="L271" s="17"/>
      <c r="M271" s="17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</row>
    <row r="272" spans="1:53" hidden="1" x14ac:dyDescent="0.25">
      <c r="A272" s="14"/>
      <c r="C272" s="14"/>
      <c r="D272" s="14"/>
      <c r="E272" s="14"/>
      <c r="F272" s="14"/>
      <c r="G272" s="14"/>
      <c r="J272" s="16"/>
      <c r="K272" s="16"/>
      <c r="L272" s="17"/>
      <c r="M272" s="17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</row>
    <row r="273" spans="1:53" hidden="1" x14ac:dyDescent="0.25">
      <c r="A273" s="14"/>
      <c r="C273" s="14"/>
      <c r="D273" s="14"/>
      <c r="E273" s="14"/>
      <c r="F273" s="14"/>
      <c r="G273" s="14"/>
      <c r="J273" s="16"/>
      <c r="K273" s="16"/>
      <c r="L273" s="17"/>
      <c r="M273" s="17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</row>
    <row r="274" spans="1:53" hidden="1" x14ac:dyDescent="0.25">
      <c r="A274" s="14"/>
      <c r="C274" s="14"/>
      <c r="D274" s="14"/>
      <c r="E274" s="14"/>
      <c r="F274" s="14"/>
      <c r="G274" s="14"/>
      <c r="J274" s="16"/>
      <c r="K274" s="16"/>
      <c r="L274" s="17"/>
      <c r="M274" s="17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</row>
    <row r="275" spans="1:53" hidden="1" x14ac:dyDescent="0.25">
      <c r="A275" s="14"/>
      <c r="C275" s="14"/>
      <c r="D275" s="14"/>
      <c r="E275" s="14"/>
      <c r="F275" s="14"/>
      <c r="G275" s="14"/>
      <c r="J275" s="16"/>
      <c r="K275" s="16"/>
      <c r="L275" s="17"/>
      <c r="M275" s="17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</row>
    <row r="276" spans="1:53" hidden="1" x14ac:dyDescent="0.25">
      <c r="A276" s="14"/>
      <c r="C276" s="14"/>
      <c r="D276" s="14"/>
      <c r="E276" s="14"/>
      <c r="F276" s="14"/>
      <c r="G276" s="14"/>
      <c r="J276" s="16"/>
      <c r="K276" s="16"/>
      <c r="L276" s="17"/>
      <c r="M276" s="17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</row>
    <row r="277" spans="1:53" hidden="1" x14ac:dyDescent="0.25">
      <c r="A277" s="14"/>
      <c r="C277" s="14"/>
      <c r="D277" s="14"/>
      <c r="E277" s="14"/>
      <c r="F277" s="14"/>
      <c r="G277" s="14"/>
      <c r="J277" s="16"/>
      <c r="K277" s="16"/>
      <c r="L277" s="17"/>
      <c r="M277" s="17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</row>
    <row r="278" spans="1:53" hidden="1" x14ac:dyDescent="0.25">
      <c r="A278" s="14"/>
      <c r="C278" s="14"/>
      <c r="D278" s="14"/>
      <c r="E278" s="14"/>
      <c r="F278" s="14"/>
      <c r="G278" s="14"/>
      <c r="J278" s="16"/>
      <c r="K278" s="16"/>
      <c r="L278" s="17"/>
      <c r="M278" s="17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</row>
    <row r="279" spans="1:53" hidden="1" x14ac:dyDescent="0.25">
      <c r="A279" s="14"/>
      <c r="C279" s="14"/>
      <c r="D279" s="14"/>
      <c r="E279" s="14"/>
      <c r="F279" s="14"/>
      <c r="G279" s="14"/>
      <c r="J279" s="16"/>
      <c r="K279" s="16"/>
      <c r="L279" s="17"/>
      <c r="M279" s="17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</row>
    <row r="280" spans="1:53" hidden="1" x14ac:dyDescent="0.25">
      <c r="A280" s="14"/>
      <c r="C280" s="14"/>
      <c r="D280" s="14"/>
      <c r="E280" s="14"/>
      <c r="F280" s="14"/>
      <c r="G280" s="14"/>
      <c r="J280" s="16"/>
      <c r="K280" s="16"/>
      <c r="L280" s="17"/>
      <c r="M280" s="17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</row>
    <row r="281" spans="1:53" hidden="1" x14ac:dyDescent="0.25">
      <c r="A281" s="14"/>
      <c r="C281" s="14"/>
      <c r="D281" s="14"/>
      <c r="E281" s="14"/>
      <c r="F281" s="14"/>
      <c r="G281" s="14"/>
      <c r="J281" s="16"/>
      <c r="K281" s="16"/>
      <c r="L281" s="17"/>
      <c r="M281" s="17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</row>
    <row r="282" spans="1:53" hidden="1" x14ac:dyDescent="0.25">
      <c r="A282" s="14"/>
      <c r="C282" s="14"/>
      <c r="D282" s="14"/>
      <c r="E282" s="14"/>
      <c r="F282" s="14"/>
      <c r="G282" s="14"/>
      <c r="J282" s="16"/>
      <c r="K282" s="16"/>
      <c r="L282" s="17"/>
      <c r="M282" s="17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</row>
    <row r="283" spans="1:53" hidden="1" x14ac:dyDescent="0.25">
      <c r="A283" s="14"/>
      <c r="C283" s="14"/>
      <c r="D283" s="14"/>
      <c r="E283" s="14"/>
      <c r="F283" s="14"/>
      <c r="G283" s="14"/>
      <c r="J283" s="16"/>
      <c r="K283" s="16"/>
      <c r="L283" s="17"/>
      <c r="M283" s="17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</row>
    <row r="284" spans="1:53" hidden="1" x14ac:dyDescent="0.25">
      <c r="A284" s="14"/>
      <c r="C284" s="14"/>
      <c r="D284" s="14"/>
      <c r="E284" s="14"/>
      <c r="F284" s="14"/>
      <c r="G284" s="14"/>
      <c r="J284" s="16"/>
      <c r="K284" s="16"/>
      <c r="L284" s="17"/>
      <c r="M284" s="17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</row>
    <row r="285" spans="1:53" hidden="1" x14ac:dyDescent="0.25">
      <c r="A285" s="14"/>
      <c r="C285" s="14"/>
      <c r="D285" s="14"/>
      <c r="E285" s="14"/>
      <c r="F285" s="14"/>
      <c r="G285" s="14"/>
      <c r="J285" s="16"/>
      <c r="K285" s="16"/>
      <c r="L285" s="17"/>
      <c r="M285" s="17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</row>
    <row r="286" spans="1:53" hidden="1" x14ac:dyDescent="0.25">
      <c r="A286" s="14"/>
      <c r="C286" s="14"/>
      <c r="D286" s="14"/>
      <c r="E286" s="14"/>
      <c r="F286" s="14"/>
      <c r="G286" s="14"/>
      <c r="J286" s="16"/>
      <c r="K286" s="16"/>
      <c r="L286" s="17"/>
      <c r="M286" s="17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</row>
    <row r="287" spans="1:53" hidden="1" x14ac:dyDescent="0.25">
      <c r="A287" s="14"/>
      <c r="C287" s="14"/>
      <c r="D287" s="14"/>
      <c r="E287" s="14"/>
      <c r="F287" s="14"/>
      <c r="G287" s="14"/>
      <c r="J287" s="16"/>
      <c r="K287" s="16"/>
      <c r="L287" s="17"/>
      <c r="M287" s="17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</row>
    <row r="288" spans="1:53" hidden="1" x14ac:dyDescent="0.25">
      <c r="A288" s="14"/>
      <c r="C288" s="14"/>
      <c r="D288" s="14"/>
      <c r="E288" s="14"/>
      <c r="F288" s="14"/>
      <c r="G288" s="14"/>
      <c r="J288" s="16"/>
      <c r="K288" s="16"/>
      <c r="L288" s="17"/>
      <c r="M288" s="17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</row>
    <row r="289" spans="1:53" hidden="1" x14ac:dyDescent="0.25">
      <c r="A289" s="14"/>
      <c r="C289" s="14"/>
      <c r="D289" s="14"/>
      <c r="E289" s="14"/>
      <c r="F289" s="14"/>
      <c r="G289" s="14"/>
      <c r="J289" s="16"/>
      <c r="K289" s="16"/>
      <c r="L289" s="17"/>
      <c r="M289" s="17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</row>
    <row r="290" spans="1:53" hidden="1" x14ac:dyDescent="0.25">
      <c r="A290" s="14"/>
      <c r="C290" s="14"/>
      <c r="D290" s="14"/>
      <c r="E290" s="14"/>
      <c r="F290" s="14"/>
      <c r="G290" s="14"/>
      <c r="J290" s="16"/>
      <c r="K290" s="16"/>
      <c r="L290" s="17"/>
      <c r="M290" s="17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</row>
    <row r="291" spans="1:53" hidden="1" x14ac:dyDescent="0.25">
      <c r="A291" s="14"/>
      <c r="C291" s="14"/>
      <c r="D291" s="14"/>
      <c r="E291" s="14"/>
      <c r="F291" s="14"/>
      <c r="G291" s="14"/>
      <c r="J291" s="16"/>
      <c r="K291" s="16"/>
      <c r="L291" s="17"/>
      <c r="M291" s="17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</row>
    <row r="292" spans="1:53" hidden="1" x14ac:dyDescent="0.25">
      <c r="A292" s="14"/>
      <c r="C292" s="14"/>
      <c r="D292" s="14"/>
      <c r="E292" s="14"/>
      <c r="F292" s="14"/>
      <c r="G292" s="14"/>
      <c r="J292" s="16"/>
      <c r="K292" s="16"/>
      <c r="L292" s="17"/>
      <c r="M292" s="17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</row>
    <row r="293" spans="1:53" hidden="1" x14ac:dyDescent="0.25">
      <c r="A293" s="14"/>
      <c r="C293" s="14"/>
      <c r="D293" s="14"/>
      <c r="E293" s="14"/>
      <c r="F293" s="14"/>
      <c r="G293" s="14"/>
      <c r="J293" s="16"/>
      <c r="K293" s="16"/>
      <c r="L293" s="17"/>
      <c r="M293" s="17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</row>
    <row r="294" spans="1:53" hidden="1" x14ac:dyDescent="0.25">
      <c r="A294" s="14"/>
      <c r="C294" s="14"/>
      <c r="D294" s="14"/>
      <c r="E294" s="14"/>
      <c r="F294" s="14"/>
      <c r="G294" s="14"/>
      <c r="J294" s="16"/>
      <c r="K294" s="16"/>
      <c r="L294" s="17"/>
      <c r="M294" s="17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</row>
    <row r="295" spans="1:53" hidden="1" x14ac:dyDescent="0.25">
      <c r="A295" s="14"/>
      <c r="C295" s="14"/>
      <c r="D295" s="14"/>
      <c r="E295" s="14"/>
      <c r="F295" s="14"/>
      <c r="G295" s="14"/>
      <c r="J295" s="16"/>
      <c r="K295" s="16"/>
      <c r="L295" s="17"/>
      <c r="M295" s="17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</row>
    <row r="296" spans="1:53" hidden="1" x14ac:dyDescent="0.25">
      <c r="A296" s="14"/>
      <c r="C296" s="14"/>
      <c r="D296" s="14"/>
      <c r="E296" s="14"/>
      <c r="F296" s="14"/>
      <c r="G296" s="14"/>
      <c r="J296" s="16"/>
      <c r="K296" s="16"/>
      <c r="L296" s="17"/>
      <c r="M296" s="17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</row>
    <row r="297" spans="1:53" hidden="1" x14ac:dyDescent="0.25">
      <c r="A297" s="14"/>
      <c r="C297" s="14"/>
      <c r="D297" s="14"/>
      <c r="E297" s="14"/>
      <c r="F297" s="14"/>
      <c r="G297" s="14"/>
      <c r="J297" s="16"/>
      <c r="K297" s="16"/>
      <c r="L297" s="17"/>
      <c r="M297" s="17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</row>
    <row r="298" spans="1:53" hidden="1" x14ac:dyDescent="0.25">
      <c r="A298" s="14"/>
      <c r="C298" s="14"/>
      <c r="D298" s="14"/>
      <c r="E298" s="14"/>
      <c r="F298" s="14"/>
      <c r="G298" s="14"/>
      <c r="J298" s="16"/>
      <c r="K298" s="16"/>
      <c r="L298" s="17"/>
      <c r="M298" s="17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</row>
    <row r="299" spans="1:53" hidden="1" x14ac:dyDescent="0.25">
      <c r="A299" s="14"/>
      <c r="C299" s="14"/>
      <c r="D299" s="14"/>
      <c r="E299" s="14"/>
      <c r="F299" s="14"/>
      <c r="G299" s="14"/>
      <c r="J299" s="16"/>
      <c r="K299" s="16"/>
      <c r="L299" s="17"/>
      <c r="M299" s="17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</row>
    <row r="300" spans="1:53" hidden="1" x14ac:dyDescent="0.25">
      <c r="A300" s="14"/>
      <c r="C300" s="14"/>
      <c r="D300" s="14"/>
      <c r="E300" s="14"/>
      <c r="F300" s="14"/>
      <c r="G300" s="14"/>
      <c r="J300" s="16"/>
      <c r="K300" s="16"/>
      <c r="L300" s="17"/>
      <c r="M300" s="17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</row>
    <row r="301" spans="1:53" hidden="1" x14ac:dyDescent="0.25">
      <c r="A301" s="14"/>
      <c r="C301" s="14"/>
      <c r="D301" s="14"/>
      <c r="E301" s="14"/>
      <c r="F301" s="14"/>
      <c r="G301" s="14"/>
      <c r="J301" s="16"/>
      <c r="K301" s="16"/>
      <c r="L301" s="17"/>
      <c r="M301" s="17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</row>
    <row r="302" spans="1:53" hidden="1" x14ac:dyDescent="0.25">
      <c r="A302" s="14"/>
      <c r="C302" s="14"/>
      <c r="D302" s="14"/>
      <c r="E302" s="14"/>
      <c r="F302" s="14"/>
      <c r="G302" s="14"/>
      <c r="J302" s="16"/>
      <c r="K302" s="16"/>
      <c r="L302" s="17"/>
      <c r="M302" s="17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</row>
    <row r="303" spans="1:53" hidden="1" x14ac:dyDescent="0.25">
      <c r="A303" s="14"/>
      <c r="C303" s="14"/>
      <c r="D303" s="14"/>
      <c r="E303" s="14"/>
      <c r="F303" s="14"/>
      <c r="G303" s="14"/>
      <c r="J303" s="16"/>
      <c r="K303" s="16"/>
      <c r="L303" s="17"/>
      <c r="M303" s="17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</row>
    <row r="304" spans="1:53" hidden="1" x14ac:dyDescent="0.25">
      <c r="A304" s="14"/>
      <c r="C304" s="14"/>
      <c r="D304" s="14"/>
      <c r="E304" s="14"/>
      <c r="F304" s="14"/>
      <c r="G304" s="14"/>
      <c r="J304" s="16"/>
      <c r="K304" s="16"/>
      <c r="L304" s="17"/>
      <c r="M304" s="17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</row>
    <row r="305" spans="1:53" hidden="1" x14ac:dyDescent="0.25">
      <c r="A305" s="14"/>
      <c r="C305" s="14"/>
      <c r="D305" s="14"/>
      <c r="E305" s="14"/>
      <c r="F305" s="14"/>
      <c r="G305" s="14"/>
      <c r="J305" s="16"/>
      <c r="K305" s="16"/>
      <c r="L305" s="17"/>
      <c r="M305" s="17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</row>
    <row r="306" spans="1:53" hidden="1" x14ac:dyDescent="0.25">
      <c r="A306" s="14"/>
      <c r="C306" s="14"/>
      <c r="D306" s="14"/>
      <c r="E306" s="14"/>
      <c r="F306" s="14"/>
      <c r="G306" s="14"/>
      <c r="J306" s="16"/>
      <c r="K306" s="16"/>
      <c r="L306" s="17"/>
      <c r="M306" s="17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</row>
    <row r="307" spans="1:53" hidden="1" x14ac:dyDescent="0.25">
      <c r="A307" s="14"/>
      <c r="C307" s="14"/>
      <c r="D307" s="14"/>
      <c r="E307" s="14"/>
      <c r="F307" s="14"/>
      <c r="G307" s="14"/>
      <c r="J307" s="16"/>
      <c r="K307" s="16"/>
      <c r="L307" s="17"/>
      <c r="M307" s="17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</row>
    <row r="308" spans="1:53" hidden="1" x14ac:dyDescent="0.25">
      <c r="A308" s="14"/>
      <c r="C308" s="14"/>
      <c r="D308" s="14"/>
      <c r="E308" s="14"/>
      <c r="F308" s="14"/>
      <c r="G308" s="14"/>
      <c r="J308" s="16"/>
      <c r="K308" s="16"/>
      <c r="L308" s="17"/>
      <c r="M308" s="17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</row>
    <row r="309" spans="1:53" hidden="1" x14ac:dyDescent="0.25">
      <c r="A309" s="14"/>
      <c r="C309" s="14"/>
      <c r="D309" s="14"/>
      <c r="E309" s="14"/>
      <c r="F309" s="14"/>
      <c r="G309" s="14"/>
      <c r="J309" s="16"/>
      <c r="K309" s="16"/>
      <c r="L309" s="17"/>
      <c r="M309" s="17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</row>
    <row r="310" spans="1:53" hidden="1" x14ac:dyDescent="0.25">
      <c r="A310" s="14"/>
      <c r="C310" s="14"/>
      <c r="D310" s="14"/>
      <c r="E310" s="14"/>
      <c r="F310" s="14"/>
      <c r="G310" s="14"/>
      <c r="J310" s="16"/>
      <c r="K310" s="16"/>
      <c r="L310" s="17"/>
      <c r="M310" s="17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</row>
    <row r="311" spans="1:53" hidden="1" x14ac:dyDescent="0.25">
      <c r="A311" s="14"/>
      <c r="C311" s="14"/>
      <c r="D311" s="14"/>
      <c r="E311" s="14"/>
      <c r="F311" s="14"/>
      <c r="G311" s="14"/>
      <c r="J311" s="16"/>
      <c r="K311" s="16"/>
      <c r="L311" s="17"/>
      <c r="M311" s="17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</row>
    <row r="312" spans="1:53" hidden="1" x14ac:dyDescent="0.25">
      <c r="A312" s="14"/>
      <c r="C312" s="14"/>
      <c r="D312" s="14"/>
      <c r="E312" s="14"/>
      <c r="F312" s="14"/>
      <c r="G312" s="14"/>
      <c r="J312" s="16"/>
      <c r="K312" s="16"/>
      <c r="L312" s="17"/>
      <c r="M312" s="17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</row>
    <row r="313" spans="1:53" hidden="1" x14ac:dyDescent="0.25">
      <c r="A313" s="14"/>
      <c r="C313" s="14"/>
      <c r="D313" s="14"/>
      <c r="E313" s="14"/>
      <c r="F313" s="14"/>
      <c r="G313" s="14"/>
      <c r="J313" s="16"/>
      <c r="K313" s="16"/>
      <c r="L313" s="17"/>
      <c r="M313" s="17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</row>
    <row r="314" spans="1:53" hidden="1" x14ac:dyDescent="0.25">
      <c r="A314" s="14"/>
      <c r="C314" s="14"/>
      <c r="D314" s="14"/>
      <c r="E314" s="14"/>
      <c r="F314" s="14"/>
      <c r="G314" s="14"/>
      <c r="J314" s="16"/>
      <c r="K314" s="16"/>
      <c r="L314" s="17"/>
      <c r="M314" s="17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</row>
    <row r="315" spans="1:53" hidden="1" x14ac:dyDescent="0.25">
      <c r="A315" s="14"/>
      <c r="C315" s="14"/>
      <c r="D315" s="14"/>
      <c r="E315" s="14"/>
      <c r="F315" s="14"/>
      <c r="G315" s="14"/>
      <c r="J315" s="16"/>
      <c r="K315" s="16"/>
      <c r="L315" s="17"/>
      <c r="M315" s="17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</row>
    <row r="316" spans="1:53" hidden="1" x14ac:dyDescent="0.25">
      <c r="A316" s="14"/>
      <c r="C316" s="14"/>
      <c r="D316" s="14"/>
      <c r="E316" s="14"/>
      <c r="F316" s="14"/>
      <c r="G316" s="14"/>
      <c r="J316" s="16"/>
      <c r="K316" s="16"/>
      <c r="L316" s="17"/>
      <c r="M316" s="17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</row>
    <row r="317" spans="1:53" hidden="1" x14ac:dyDescent="0.25">
      <c r="A317" s="14"/>
      <c r="C317" s="14"/>
      <c r="D317" s="14"/>
      <c r="E317" s="14"/>
      <c r="F317" s="14"/>
      <c r="G317" s="14"/>
      <c r="J317" s="16"/>
      <c r="K317" s="16"/>
      <c r="L317" s="17"/>
      <c r="M317" s="17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</row>
    <row r="318" spans="1:53" hidden="1" x14ac:dyDescent="0.25">
      <c r="A318" s="14"/>
      <c r="C318" s="14"/>
      <c r="D318" s="14"/>
      <c r="E318" s="14"/>
      <c r="F318" s="14"/>
      <c r="G318" s="14"/>
      <c r="J318" s="16"/>
      <c r="K318" s="16"/>
      <c r="L318" s="17"/>
      <c r="M318" s="17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</row>
    <row r="319" spans="1:53" hidden="1" x14ac:dyDescent="0.25">
      <c r="A319" s="14"/>
      <c r="C319" s="14"/>
      <c r="D319" s="14"/>
      <c r="E319" s="14"/>
      <c r="F319" s="14"/>
      <c r="G319" s="14"/>
      <c r="J319" s="16"/>
      <c r="K319" s="16"/>
      <c r="L319" s="17"/>
      <c r="M319" s="17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</row>
    <row r="320" spans="1:53" hidden="1" x14ac:dyDescent="0.25">
      <c r="A320" s="14"/>
      <c r="C320" s="14"/>
      <c r="D320" s="14"/>
      <c r="E320" s="14"/>
      <c r="F320" s="14"/>
      <c r="G320" s="14"/>
      <c r="J320" s="16"/>
      <c r="K320" s="16"/>
      <c r="L320" s="17"/>
      <c r="M320" s="17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</row>
    <row r="321" spans="1:53" hidden="1" x14ac:dyDescent="0.25">
      <c r="A321" s="14"/>
      <c r="C321" s="14"/>
      <c r="D321" s="14"/>
      <c r="E321" s="14"/>
      <c r="F321" s="14"/>
      <c r="G321" s="14"/>
      <c r="J321" s="16"/>
      <c r="K321" s="16"/>
      <c r="L321" s="17"/>
      <c r="M321" s="17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</row>
    <row r="322" spans="1:53" hidden="1" x14ac:dyDescent="0.25">
      <c r="A322" s="14"/>
      <c r="C322" s="14"/>
      <c r="D322" s="14"/>
      <c r="E322" s="14"/>
      <c r="F322" s="14"/>
      <c r="G322" s="14"/>
      <c r="J322" s="16"/>
      <c r="K322" s="16"/>
      <c r="L322" s="17"/>
      <c r="M322" s="17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</row>
    <row r="323" spans="1:53" hidden="1" x14ac:dyDescent="0.25">
      <c r="A323" s="14"/>
      <c r="C323" s="14"/>
      <c r="D323" s="14"/>
      <c r="E323" s="14"/>
      <c r="F323" s="14"/>
      <c r="G323" s="14"/>
      <c r="J323" s="16"/>
      <c r="K323" s="16"/>
      <c r="L323" s="17"/>
      <c r="M323" s="17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</row>
    <row r="324" spans="1:53" hidden="1" x14ac:dyDescent="0.25">
      <c r="A324" s="14"/>
      <c r="C324" s="14"/>
      <c r="D324" s="14"/>
      <c r="E324" s="14"/>
      <c r="F324" s="14"/>
      <c r="G324" s="14"/>
      <c r="J324" s="16"/>
      <c r="K324" s="16"/>
      <c r="L324" s="17"/>
      <c r="M324" s="17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</row>
    <row r="325" spans="1:53" hidden="1" x14ac:dyDescent="0.25">
      <c r="A325" s="14"/>
      <c r="C325" s="14"/>
      <c r="D325" s="14"/>
      <c r="E325" s="14"/>
      <c r="F325" s="14"/>
      <c r="G325" s="14"/>
      <c r="J325" s="16"/>
      <c r="K325" s="16"/>
      <c r="L325" s="17"/>
      <c r="M325" s="17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</row>
    <row r="326" spans="1:53" hidden="1" x14ac:dyDescent="0.25">
      <c r="A326" s="14"/>
      <c r="C326" s="14"/>
      <c r="D326" s="14"/>
      <c r="E326" s="14"/>
      <c r="F326" s="14"/>
      <c r="G326" s="14"/>
      <c r="J326" s="16"/>
      <c r="K326" s="16"/>
      <c r="L326" s="17"/>
      <c r="M326" s="17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</row>
    <row r="327" spans="1:53" hidden="1" x14ac:dyDescent="0.25">
      <c r="A327" s="14"/>
      <c r="C327" s="14"/>
      <c r="D327" s="14"/>
      <c r="E327" s="14"/>
      <c r="F327" s="14"/>
      <c r="G327" s="14"/>
      <c r="J327" s="16"/>
      <c r="K327" s="16"/>
      <c r="L327" s="17"/>
      <c r="M327" s="17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</row>
    <row r="328" spans="1:53" hidden="1" x14ac:dyDescent="0.25">
      <c r="A328" s="14"/>
      <c r="C328" s="14"/>
      <c r="D328" s="14"/>
      <c r="E328" s="14"/>
      <c r="F328" s="14"/>
      <c r="G328" s="14"/>
      <c r="J328" s="16"/>
      <c r="K328" s="16"/>
      <c r="L328" s="17"/>
      <c r="M328" s="17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</row>
    <row r="329" spans="1:53" hidden="1" x14ac:dyDescent="0.25">
      <c r="A329" s="14"/>
      <c r="C329" s="14"/>
      <c r="D329" s="14"/>
      <c r="E329" s="14"/>
      <c r="F329" s="14"/>
      <c r="G329" s="14"/>
      <c r="J329" s="16"/>
      <c r="K329" s="16"/>
      <c r="L329" s="17"/>
      <c r="M329" s="17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</row>
    <row r="330" spans="1:53" hidden="1" x14ac:dyDescent="0.25">
      <c r="A330" s="14"/>
      <c r="C330" s="14"/>
      <c r="D330" s="14"/>
      <c r="E330" s="14"/>
      <c r="F330" s="14"/>
      <c r="G330" s="14"/>
      <c r="J330" s="16"/>
      <c r="K330" s="16"/>
      <c r="L330" s="17"/>
      <c r="M330" s="17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</row>
    <row r="331" spans="1:53" hidden="1" x14ac:dyDescent="0.25">
      <c r="A331" s="14"/>
      <c r="C331" s="14"/>
      <c r="D331" s="14"/>
      <c r="E331" s="14"/>
      <c r="F331" s="14"/>
      <c r="G331" s="14"/>
      <c r="J331" s="16"/>
      <c r="K331" s="16"/>
      <c r="L331" s="17"/>
      <c r="M331" s="17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</row>
    <row r="332" spans="1:53" hidden="1" x14ac:dyDescent="0.25">
      <c r="A332" s="19"/>
      <c r="C332" s="19"/>
      <c r="D332" s="19"/>
      <c r="E332" s="19"/>
      <c r="F332" s="19"/>
      <c r="G332" s="19"/>
      <c r="J332" s="20"/>
      <c r="K332" s="20"/>
      <c r="L332" s="21"/>
      <c r="M332" s="21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3"/>
    </row>
  </sheetData>
  <sheetProtection algorithmName="SHA-512" hashValue="4Y+mHqGyBxxeXc2pkJaK//NJyioF18NenbX4lHxkbOAyY8pktfu5c8ZKFL+QSlSrm+j65sbb3sViKGKQE2ICOg==" saltValue="RfxI7DLGO3DsM9RbrVdLYg==" spinCount="100000" sheet="1" sort="0" autoFilter="0"/>
  <conditionalFormatting sqref="B1:B1048576">
    <cfRule type="expression" dxfId="3" priority="1">
      <formula>B1=DATE(2027,4,20)</formula>
    </cfRule>
  </conditionalFormatting>
  <conditionalFormatting sqref="C16 E16:F16">
    <cfRule type="duplicateValues" dxfId="2" priority="61"/>
  </conditionalFormatting>
  <conditionalFormatting sqref="C18 E18:F18">
    <cfRule type="duplicateValues" dxfId="1" priority="32"/>
  </conditionalFormatting>
  <conditionalFormatting sqref="C19 E19:F19">
    <cfRule type="duplicateValues" dxfId="0" priority="26"/>
  </conditionalFormatting>
  <hyperlinks>
    <hyperlink ref="G17" r:id="rId1" xr:uid="{A4CFD419-B7C4-413F-8D58-8D4CA5C5E664}"/>
    <hyperlink ref="G14" r:id="rId2" xr:uid="{701C0164-AACA-486B-895E-8911D658C73F}"/>
  </hyperlinks>
  <pageMargins left="0.25" right="0.25" top="0.75" bottom="0.75" header="0.3" footer="0.3"/>
  <pageSetup paperSize="5" orientation="landscape" r:id="rId3"/>
  <headerFooter>
    <oddHeader>&amp;C&amp;"Arial,Regular"&amp;12Tier 1 Contractor List -  up to $500 Thousand
(Contractors eligible to participate)</oddHead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303D74C8C946498BD554677BE8842E" ma:contentTypeVersion="15" ma:contentTypeDescription="Create a new document." ma:contentTypeScope="" ma:versionID="e8b1f506685e9ece23bbea92113c970e">
  <xsd:schema xmlns:xsd="http://www.w3.org/2001/XMLSchema" xmlns:xs="http://www.w3.org/2001/XMLSchema" xmlns:p="http://schemas.microsoft.com/office/2006/metadata/properties" xmlns:ns2="bb9f5983-19ea-48f5-ab4d-8767288824e2" xmlns:ns3="29facad2-dc93-4990-b714-2b34e4182f6b" targetNamespace="http://schemas.microsoft.com/office/2006/metadata/properties" ma:root="true" ma:fieldsID="0a28ee01d88161ed1e1bd56b63722d43" ns2:_="" ns3:_="">
    <xsd:import namespace="bb9f5983-19ea-48f5-ab4d-8767288824e2"/>
    <xsd:import namespace="29facad2-dc93-4990-b714-2b34e4182f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5983-19ea-48f5-ab4d-8767288824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82a6d2c-5b4e-4664-93b8-796c908824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umber" ma:index="22" nillable="true" ma:displayName="Number" ma:format="Dropdown" ma:internalName="Numb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facad2-dc93-4990-b714-2b34e4182f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128776b-7459-4fd2-b640-2556195c7fb4}" ma:internalName="TaxCatchAll" ma:showField="CatchAllData" ma:web="29facad2-dc93-4990-b714-2b34e4182f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facad2-dc93-4990-b714-2b34e4182f6b" xsi:nil="true"/>
    <lcf76f155ced4ddcb4097134ff3c332f xmlns="bb9f5983-19ea-48f5-ab4d-8767288824e2">
      <Terms xmlns="http://schemas.microsoft.com/office/infopath/2007/PartnerControls"/>
    </lcf76f155ced4ddcb4097134ff3c332f>
    <Number xmlns="bb9f5983-19ea-48f5-ab4d-8767288824e2" xsi:nil="true"/>
  </documentManagement>
</p:properties>
</file>

<file path=customXml/itemProps1.xml><?xml version="1.0" encoding="utf-8"?>
<ds:datastoreItem xmlns:ds="http://schemas.openxmlformats.org/officeDocument/2006/customXml" ds:itemID="{27B35100-2A7A-46AD-9F3C-3AD9C400F6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4EC01A-449C-4243-A4BA-ECD66F982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5983-19ea-48f5-ab4d-8767288824e2"/>
    <ds:schemaRef ds:uri="29facad2-dc93-4990-b714-2b34e4182f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BBA605-DD8D-4696-8B0F-03021AA7EBB4}">
  <ds:schemaRefs>
    <ds:schemaRef ds:uri="http://schemas.openxmlformats.org/package/2006/metadata/core-properties"/>
    <ds:schemaRef ds:uri="bb9f5983-19ea-48f5-ab4d-8767288824e2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29facad2-dc93-4990-b714-2b34e4182f6b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Tier 1 - $500K</vt:lpstr>
      <vt:lpstr>Tier 2 - $1.5M</vt:lpstr>
      <vt:lpstr>Tier 3 - $5M</vt:lpstr>
      <vt:lpstr>Tier 4 - $10M</vt:lpstr>
      <vt:lpstr>Sunsetted 4_20_2025</vt:lpstr>
      <vt:lpstr>'Sunsetted 4_20_2025'!Print_Titles</vt:lpstr>
      <vt:lpstr>'Tier 1 - $500K'!Print_Titles</vt:lpstr>
      <vt:lpstr>'Tier 2 - $1.5M'!Print_Titles</vt:lpstr>
      <vt:lpstr>'Tier 4 - $10M'!Print_Titles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Rowell, Jeanette@DGS</dc:creator>
  <cp:lastModifiedBy>Carnes, Marites@DGS</cp:lastModifiedBy>
  <dcterms:created xsi:type="dcterms:W3CDTF">2025-12-04T17:56:44Z</dcterms:created>
  <dcterms:modified xsi:type="dcterms:W3CDTF">2026-07-15T15:21:54Z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0x010100F1303D74C8C946498BD554677BE8842E</vt:lpwstr>
  </property>
</Properties>
</file>